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Claudia\2019\stadiul implementarii PO\2023\02 februarie\03.02.2023\pentru site\"/>
    </mc:Choice>
  </mc:AlternateContent>
  <xr:revisionPtr revIDLastSave="0" documentId="13_ncr:1_{8974E101-D193-46BA-BA25-515D58E0CC12}" xr6:coauthVersionLast="47" xr6:coauthVersionMax="47" xr10:uidLastSave="{00000000-0000-0000-0000-000000000000}"/>
  <bookViews>
    <workbookView xWindow="-120" yWindow="-120" windowWidth="29040" windowHeight="15840" tabRatio="500" xr2:uid="{00000000-000D-0000-FFFF-FFFF00000000}"/>
  </bookViews>
  <sheets>
    <sheet name="Fara subtotaluri" sheetId="1" r:id="rId1"/>
  </sheets>
  <calcPr calcId="191029"/>
</workbook>
</file>

<file path=xl/calcChain.xml><?xml version="1.0" encoding="utf-8"?>
<calcChain xmlns="http://schemas.openxmlformats.org/spreadsheetml/2006/main">
  <c r="G16" i="1" l="1"/>
  <c r="I17" i="1" l="1"/>
  <c r="I10" i="1"/>
  <c r="I14" i="1" l="1"/>
  <c r="I19" i="1" l="1"/>
  <c r="I9" i="1"/>
  <c r="G23" i="1"/>
  <c r="I23" i="1" l="1"/>
  <c r="I12" i="1" l="1"/>
  <c r="G17" i="1" l="1"/>
  <c r="G19" i="1"/>
  <c r="G12" i="1"/>
  <c r="I11" i="1" l="1"/>
  <c r="I13" i="1" l="1"/>
  <c r="G11" i="1"/>
  <c r="G10" i="1" l="1"/>
  <c r="G9" i="1" l="1"/>
  <c r="G13" i="1" l="1"/>
  <c r="G14" i="1" l="1"/>
  <c r="I16" i="1"/>
  <c r="E12" i="1" l="1"/>
  <c r="E13" i="1" l="1"/>
  <c r="E11" i="1" l="1"/>
  <c r="E14" i="1" l="1"/>
  <c r="E9" i="1"/>
  <c r="E10" i="1"/>
  <c r="E17" i="1"/>
  <c r="K23" i="1" l="1"/>
  <c r="J10" i="1" l="1"/>
  <c r="C15" i="1"/>
  <c r="D11" i="1"/>
  <c r="J23" i="1"/>
  <c r="H23" i="1"/>
  <c r="D23" i="1"/>
  <c r="E19" i="1"/>
  <c r="D19" i="1"/>
  <c r="D17" i="1"/>
  <c r="F16" i="1"/>
  <c r="D16" i="1"/>
  <c r="B15" i="1"/>
  <c r="D14" i="1"/>
  <c r="J13" i="1"/>
  <c r="D13" i="1"/>
  <c r="H12" i="1"/>
  <c r="D12" i="1"/>
  <c r="H10" i="1"/>
  <c r="D10" i="1"/>
  <c r="J9" i="1"/>
  <c r="H9" i="1"/>
  <c r="D9" i="1"/>
  <c r="H11" i="1"/>
  <c r="J14" i="1"/>
  <c r="H13" i="1"/>
  <c r="B20" i="1" l="1"/>
  <c r="C20" i="1"/>
  <c r="D20" i="1" s="1"/>
  <c r="B18" i="1"/>
  <c r="J19" i="1"/>
  <c r="J11" i="1"/>
  <c r="J17" i="1"/>
  <c r="J12" i="1"/>
  <c r="K17" i="1"/>
  <c r="K16" i="1"/>
  <c r="F19" i="1"/>
  <c r="F12" i="1"/>
  <c r="H19" i="1"/>
  <c r="F17" i="1"/>
  <c r="F9" i="1"/>
  <c r="K9" i="1"/>
  <c r="K11" i="1"/>
  <c r="I15" i="1"/>
  <c r="H16" i="1"/>
  <c r="G15" i="1"/>
  <c r="H14" i="1"/>
  <c r="F14" i="1"/>
  <c r="K13" i="1"/>
  <c r="E15" i="1"/>
  <c r="K12" i="1"/>
  <c r="K14" i="1"/>
  <c r="F11" i="1"/>
  <c r="K10" i="1"/>
  <c r="K19" i="1"/>
  <c r="F10" i="1"/>
  <c r="J16" i="1"/>
  <c r="H17" i="1"/>
  <c r="F13" i="1"/>
  <c r="C18" i="1"/>
  <c r="D15" i="1"/>
  <c r="G20" i="1" l="1"/>
  <c r="H20" i="1" s="1"/>
  <c r="E20" i="1"/>
  <c r="F20" i="1" s="1"/>
  <c r="I20" i="1"/>
  <c r="J20" i="1" s="1"/>
  <c r="C21" i="1"/>
  <c r="B21" i="1"/>
  <c r="L17" i="1"/>
  <c r="I18" i="1"/>
  <c r="L16" i="1"/>
  <c r="D18" i="1"/>
  <c r="J15" i="1"/>
  <c r="H15" i="1"/>
  <c r="G18" i="1"/>
  <c r="L9" i="1"/>
  <c r="L11" i="1"/>
  <c r="L10" i="1"/>
  <c r="L23" i="1"/>
  <c r="K15" i="1"/>
  <c r="L14" i="1"/>
  <c r="L12" i="1"/>
  <c r="L19" i="1"/>
  <c r="E18" i="1"/>
  <c r="F15" i="1"/>
  <c r="L13" i="1"/>
  <c r="K20" i="1" l="1"/>
  <c r="L20" i="1" s="1"/>
  <c r="I21" i="1"/>
  <c r="D21" i="1"/>
  <c r="E21" i="1"/>
  <c r="G21" i="1"/>
  <c r="J18" i="1"/>
  <c r="H18" i="1"/>
  <c r="F18" i="1"/>
  <c r="K18" i="1"/>
  <c r="L15" i="1"/>
  <c r="F21" i="1" l="1"/>
  <c r="H21" i="1"/>
  <c r="J21" i="1"/>
  <c r="K21" i="1"/>
  <c r="L18" i="1"/>
  <c r="L21" i="1" l="1"/>
</calcChain>
</file>

<file path=xl/sharedStrings.xml><?xml version="1.0" encoding="utf-8"?>
<sst xmlns="http://schemas.openxmlformats.org/spreadsheetml/2006/main" count="43" uniqueCount="35">
  <si>
    <t>euro</t>
  </si>
  <si>
    <t>Programe 
2014-2020</t>
  </si>
  <si>
    <t>Alocare
2014-2020
(UE)</t>
  </si>
  <si>
    <t>Plăți către beneficiari
(UE)</t>
  </si>
  <si>
    <t>Prefinanțări primite de la CE ****</t>
  </si>
  <si>
    <t>Sume solicitate CE 
în limita alocării UE a PO   
(rata de absorbție curentă)</t>
  </si>
  <si>
    <t>Rambursări de la CE
(rata de absorbție efectivă)</t>
  </si>
  <si>
    <t>Total sumă primită de la CE</t>
  </si>
  <si>
    <t>Valoare</t>
  </si>
  <si>
    <t>%</t>
  </si>
  <si>
    <t>3=(2/1)*100</t>
  </si>
  <si>
    <t>5=(4/1)*100</t>
  </si>
  <si>
    <t>7=(6/1)*100</t>
  </si>
  <si>
    <t>9=(8/1)*100</t>
  </si>
  <si>
    <t>10=4+8</t>
  </si>
  <si>
    <t>11=(10/1)*100</t>
  </si>
  <si>
    <t>PO Regional</t>
  </si>
  <si>
    <t>PO Infrastructură Mare***</t>
  </si>
  <si>
    <t>PO Competitivitate***</t>
  </si>
  <si>
    <t>PO Capital Uman***</t>
  </si>
  <si>
    <t>PO Capacitate Administrativă</t>
  </si>
  <si>
    <t>PO Asistență Tehnică</t>
  </si>
  <si>
    <t>PN Dezvoltare Rurală***</t>
  </si>
  <si>
    <t>POPAM</t>
  </si>
  <si>
    <t>TOTAL FESI*</t>
  </si>
  <si>
    <t>POAD***</t>
  </si>
  <si>
    <t>* Nu include Programele de Cooperare Teritorială Europeană</t>
  </si>
  <si>
    <t>***CE a aprobat modificarea POIM, POC, POAD și POCU legată de suplimentarea resurselor financiare din REACT-EU
***CE a aprobat modificarea PNDR legată de suplimentarea resurselor financiare pentru redresarea sectorului agricol și a zonelor rurale ale Uniunii, în temeiul Regulamentului (UE) 2020/2220, cu suma de 2,84 mld. euro.
***Suma aferentă coloanei rambursări de la CE reprezintă valoarea aprobată de CE spre rambursare fără a lua în calcul eventuale reglaje.</t>
  </si>
  <si>
    <t>****Prefinanțări primite efectiv, cu reglaje</t>
  </si>
  <si>
    <t>TOTAL FESI și FEAD</t>
  </si>
  <si>
    <t>Politica de Coeziune</t>
  </si>
  <si>
    <t>Politica de Coeziune și FEAD</t>
  </si>
  <si>
    <t>FEGA 2015-2022**</t>
  </si>
  <si>
    <t>**Pentru rata de absorbtie efectivă FEGA au fost luate în calcul rambursările aferente anilor financiari 2016-2023</t>
  </si>
  <si>
    <t>Stadiul absorbției pentru programele finanțate din Fondurile Europene Structurale şi de Investiţii (FESI), Fondul de ajutor european pentru cele mai defavorizate persoane (FEAD)  și 
al plăților efectuate din Fondul European de Garantare Agricolă (FEGA)
la data de 3 februarie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</si>
</sst>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0.00\ _l_e_i_-;\-* #,##0.00\ _l_e_i_-;_-* \-??\ _l_e_i_-;_-@_-"/>
    <numFmt numFmtId="166" formatCode="_-* #,##0.00\ _R_O_N_-;\-* #,##0.00\ _R_O_N_-;_-* \-??\ _R_O_N_-;_-@_-"/>
    <numFmt numFmtId="167" formatCode="_-* #,##0.00_-;\-* #,##0.00_-;_-* \-??_-;_-@_-"/>
    <numFmt numFmtId="168" formatCode="_(* #,##0.00_);_(* \(#,##0.00\);_(* \-??_);_(@_)"/>
    <numFmt numFmtId="169" formatCode="\ #,##0.00&quot;     &quot;;\-#,##0.00&quot;     &quot;;&quot; -&quot;00&quot;     &quot;;\ @\ "/>
    <numFmt numFmtId="170" formatCode="_-* #,##0.00\ _z_ł_-;\-* #,##0.00\ _z_ł_-;_-* \-??\ _z_ł_-;_-@_-"/>
    <numFmt numFmtId="171" formatCode="_-* #,##0.00\ _L_e_i_-;\-* #,##0.00\ _L_e_i_-;_-* \-??\ _L_e_i_-;_-@_-"/>
    <numFmt numFmtId="172" formatCode="\ #,##0.00&quot;    &quot;;\-#,##0.00&quot;    &quot;;&quot; -&quot;00&quot;    &quot;;\ @\ "/>
    <numFmt numFmtId="173" formatCode="_-* #,##0.00&quot; lei&quot;_-;\-* #,##0.00&quot; lei&quot;_-;_-* \-??&quot; lei&quot;_-;_-@_-"/>
    <numFmt numFmtId="174" formatCode="_-* #,##0.00\ _L_e_i_-;\-* #,##0.00\ _L_e_i_-;_-* &quot;-&quot;??\ _L_e_i_-;_-@_-"/>
    <numFmt numFmtId="175" formatCode="_-* #,##0.00\ _l_e_i_-;\-* #,##0.00\ _l_e_i_-;_-* &quot;-&quot;??\ _l_e_i_-;_-@_-"/>
  </numFmts>
  <fonts count="50" x14ac:knownFonts="1">
    <font>
      <sz val="11"/>
      <color rgb="FF000000"/>
      <name val="Calibri"/>
      <family val="2"/>
      <charset val="238"/>
    </font>
    <font>
      <sz val="11"/>
      <color theme="1"/>
      <name val="Calibri"/>
      <family val="2"/>
      <scheme val="minor"/>
    </font>
    <font>
      <sz val="11"/>
      <color theme="1"/>
      <name val="Calibri"/>
      <family val="2"/>
      <scheme val="minor"/>
    </font>
    <font>
      <sz val="11"/>
      <color rgb="FF000000"/>
      <name val="Calibri"/>
      <family val="2"/>
      <charset val="1"/>
    </font>
    <font>
      <sz val="11"/>
      <name val="Calibri"/>
      <family val="2"/>
      <charset val="1"/>
    </font>
    <font>
      <sz val="11"/>
      <color rgb="FFFFFFFF"/>
      <name val="Calibri"/>
      <family val="2"/>
      <charset val="1"/>
    </font>
    <font>
      <sz val="10"/>
      <name val="Arial"/>
      <family val="2"/>
      <charset val="1"/>
    </font>
    <font>
      <sz val="11"/>
      <color rgb="FF800080"/>
      <name val="Calibri"/>
      <family val="2"/>
      <charset val="1"/>
    </font>
    <font>
      <sz val="11"/>
      <color rgb="FF9C0006"/>
      <name val="Calibri"/>
      <family val="2"/>
      <charset val="1"/>
    </font>
    <font>
      <sz val="11"/>
      <name val="Calibri"/>
      <family val="2"/>
      <charset val="238"/>
    </font>
    <font>
      <sz val="11"/>
      <color rgb="FF008000"/>
      <name val="Calibri"/>
      <family val="2"/>
      <charset val="238"/>
    </font>
    <font>
      <b/>
      <sz val="11"/>
      <color rgb="FFFF9900"/>
      <name val="Calibri"/>
      <family val="2"/>
      <charset val="238"/>
    </font>
    <font>
      <b/>
      <sz val="11"/>
      <name val="Calibri"/>
      <family val="2"/>
      <charset val="238"/>
    </font>
    <font>
      <b/>
      <sz val="11"/>
      <name val="Calibri"/>
      <family val="2"/>
      <charset val="1"/>
    </font>
    <font>
      <b/>
      <sz val="11"/>
      <color rgb="FFFF9900"/>
      <name val="Calibri"/>
      <family val="2"/>
      <charset val="1"/>
    </font>
    <font>
      <sz val="11"/>
      <color rgb="FFFF9900"/>
      <name val="Calibri"/>
      <family val="2"/>
      <charset val="238"/>
    </font>
    <font>
      <b/>
      <sz val="11"/>
      <color rgb="FFFFFFFF"/>
      <name val="Calibri"/>
      <family val="2"/>
      <charset val="1"/>
    </font>
    <font>
      <b/>
      <sz val="12"/>
      <name val="Calibri"/>
      <family val="2"/>
      <charset val="238"/>
    </font>
    <font>
      <b/>
      <i/>
      <sz val="10"/>
      <name val="Calibri"/>
      <family val="2"/>
      <charset val="238"/>
    </font>
    <font>
      <b/>
      <i/>
      <sz val="9"/>
      <name val="Calibri"/>
      <family val="2"/>
      <charset val="238"/>
    </font>
    <font>
      <i/>
      <sz val="11"/>
      <name val="Calibri"/>
      <family val="2"/>
      <charset val="1"/>
    </font>
    <font>
      <sz val="11"/>
      <color rgb="FF000000"/>
      <name val="Calibri"/>
      <family val="2"/>
      <charset val="238"/>
    </font>
    <font>
      <sz val="11"/>
      <name val="Calibri"/>
      <family val="2"/>
    </font>
    <font>
      <b/>
      <i/>
      <sz val="11"/>
      <name val="Calibri"/>
      <family val="2"/>
    </font>
    <font>
      <sz val="10"/>
      <name val="Arial"/>
      <family val="2"/>
    </font>
    <font>
      <sz val="11"/>
      <color rgb="FF006100"/>
      <name val="Calibri"/>
      <family val="2"/>
      <scheme val="minor"/>
    </font>
    <font>
      <sz val="11"/>
      <color indexed="8"/>
      <name val="Calibri"/>
      <family val="2"/>
    </font>
    <font>
      <sz val="10"/>
      <name val="Arial"/>
      <family val="2"/>
      <charset val="204"/>
    </font>
    <font>
      <sz val="10"/>
      <name val="Helv"/>
    </font>
    <font>
      <sz val="11"/>
      <color indexed="9"/>
      <name val="Calibri"/>
      <family val="2"/>
    </font>
    <font>
      <sz val="11"/>
      <color indexed="20"/>
      <name val="Calibri"/>
      <family val="2"/>
    </font>
    <font>
      <sz val="11"/>
      <color indexed="17"/>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charset val="204"/>
    </font>
    <font>
      <b/>
      <sz val="11"/>
      <color indexed="63"/>
      <name val="Calibri"/>
      <family val="2"/>
    </font>
    <font>
      <sz val="11"/>
      <color indexed="62"/>
      <name val="Calibri"/>
      <family val="2"/>
    </font>
    <font>
      <sz val="11"/>
      <color indexed="60"/>
      <name val="Calibri"/>
      <family val="2"/>
    </font>
    <font>
      <sz val="11"/>
      <color indexed="10"/>
      <name val="Calibri"/>
      <family val="2"/>
    </font>
    <font>
      <b/>
      <sz val="18"/>
      <color indexed="56"/>
      <name val="Cambria"/>
      <family val="2"/>
    </font>
    <font>
      <b/>
      <sz val="11"/>
      <color indexed="8"/>
      <name val="Calibri"/>
      <family val="2"/>
    </font>
    <font>
      <sz val="11"/>
      <color indexed="8"/>
      <name val="Times New Roman"/>
      <family val="2"/>
    </font>
    <font>
      <u/>
      <sz val="10"/>
      <color indexed="12"/>
      <name val="Arial"/>
      <family val="2"/>
      <charset val="238"/>
    </font>
    <font>
      <sz val="12"/>
      <color theme="1"/>
      <name val="Calibri"/>
      <family val="2"/>
      <scheme val="minor"/>
    </font>
    <font>
      <sz val="11"/>
      <color theme="1"/>
      <name val="Calibri"/>
      <family val="2"/>
      <charset val="238"/>
      <scheme val="minor"/>
    </font>
  </fonts>
  <fills count="52">
    <fill>
      <patternFill patternType="none"/>
    </fill>
    <fill>
      <patternFill patternType="gray125"/>
    </fill>
    <fill>
      <patternFill patternType="solid">
        <fgColor rgb="FFCCCCFF"/>
        <bgColor rgb="FFD9D9D9"/>
      </patternFill>
    </fill>
    <fill>
      <patternFill patternType="solid">
        <fgColor rgb="FFFFFFFF"/>
        <bgColor rgb="FFCCFFFF"/>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F8CBAD"/>
      </patternFill>
    </fill>
    <fill>
      <patternFill patternType="solid">
        <fgColor rgb="FF99CCFF"/>
        <bgColor rgb="FFCCCCFF"/>
      </patternFill>
    </fill>
    <fill>
      <patternFill patternType="solid">
        <fgColor rgb="FFFF8080"/>
        <bgColor rgb="FFED7D31"/>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ED7D31"/>
      </patternFill>
    </fill>
    <fill>
      <patternFill patternType="solid">
        <fgColor rgb="FF333399"/>
        <bgColor rgb="FF3F3F3F"/>
      </patternFill>
    </fill>
    <fill>
      <patternFill patternType="solid">
        <fgColor rgb="FFFF0000"/>
        <bgColor rgb="FF9C0006"/>
      </patternFill>
    </fill>
    <fill>
      <patternFill patternType="solid">
        <fgColor rgb="FF339966"/>
        <bgColor rgb="FF008080"/>
      </patternFill>
    </fill>
    <fill>
      <patternFill patternType="solid">
        <fgColor rgb="FFFF6600"/>
        <bgColor rgb="FFED7D31"/>
      </patternFill>
    </fill>
    <fill>
      <patternFill patternType="solid">
        <fgColor rgb="FFFFC7CE"/>
        <bgColor rgb="FFF8CBAD"/>
      </patternFill>
    </fill>
    <fill>
      <patternFill patternType="solid">
        <fgColor rgb="FFC0C0C0"/>
        <bgColor rgb="FFCCCCFF"/>
      </patternFill>
    </fill>
    <fill>
      <patternFill patternType="solid">
        <fgColor rgb="FF969696"/>
        <bgColor rgb="FFA5A5A5"/>
      </patternFill>
    </fill>
    <fill>
      <patternFill patternType="solid">
        <fgColor rgb="FFA5A5A5"/>
        <bgColor rgb="FFA6A6A6"/>
      </patternFill>
    </fill>
    <fill>
      <patternFill patternType="solid">
        <fgColor rgb="FFA6A6A6"/>
        <bgColor rgb="FFA5A5A5"/>
      </patternFill>
    </fill>
    <fill>
      <patternFill patternType="solid">
        <fgColor rgb="FFD9D9D9"/>
        <bgColor rgb="FFCCCCFF"/>
      </patternFill>
    </fill>
    <fill>
      <patternFill patternType="solid">
        <fgColor rgb="FFC6EFCE"/>
      </patternFill>
    </fill>
    <fill>
      <patternFill patternType="solid">
        <fgColor rgb="FFFFFFCC"/>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0"/>
        <bgColor indexed="64"/>
      </patternFill>
    </fill>
  </fills>
  <borders count="38">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right/>
      <top/>
      <bottom style="double">
        <color rgb="FFFF9900"/>
      </bottom>
      <diagonal/>
    </border>
    <border>
      <left/>
      <right/>
      <top/>
      <bottom style="double">
        <color auto="1"/>
      </bottom>
      <diagonal/>
    </border>
    <border>
      <left style="double">
        <color rgb="FF333333"/>
      </left>
      <right style="double">
        <color rgb="FF333333"/>
      </right>
      <top style="double">
        <color rgb="FF333333"/>
      </top>
      <bottom style="double">
        <color rgb="FF333333"/>
      </bottom>
      <diagonal/>
    </border>
    <border>
      <left style="double">
        <color rgb="FF3F3F3F"/>
      </left>
      <right style="double">
        <color rgb="FF3F3F3F"/>
      </right>
      <top style="double">
        <color rgb="FF3F3F3F"/>
      </top>
      <bottom style="double">
        <color rgb="FF3F3F3F"/>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s>
  <cellStyleXfs count="37730">
    <xf numFmtId="0" fontId="0" fillId="0" borderId="0"/>
    <xf numFmtId="0" fontId="3" fillId="2" borderId="0"/>
    <xf numFmtId="0" fontId="4" fillId="3" borderId="0"/>
    <xf numFmtId="0" fontId="4" fillId="3" borderId="0"/>
    <xf numFmtId="0" fontId="4" fillId="3" borderId="0"/>
    <xf numFmtId="0" fontId="4" fillId="3" borderId="0"/>
    <xf numFmtId="0" fontId="4" fillId="3" borderId="0"/>
    <xf numFmtId="0" fontId="3" fillId="2" borderId="0"/>
    <xf numFmtId="0" fontId="4" fillId="3" borderId="0"/>
    <xf numFmtId="0" fontId="4" fillId="3" borderId="0"/>
    <xf numFmtId="0" fontId="4" fillId="3" borderId="0"/>
    <xf numFmtId="0" fontId="4" fillId="3" borderId="0"/>
    <xf numFmtId="0" fontId="4" fillId="3" borderId="0"/>
    <xf numFmtId="0" fontId="3" fillId="4" borderId="0"/>
    <xf numFmtId="0" fontId="4" fillId="3" borderId="0"/>
    <xf numFmtId="0" fontId="4" fillId="3" borderId="0"/>
    <xf numFmtId="0" fontId="4" fillId="3" borderId="0"/>
    <xf numFmtId="0" fontId="4" fillId="3" borderId="0"/>
    <xf numFmtId="0" fontId="4" fillId="3" borderId="0"/>
    <xf numFmtId="0" fontId="3" fillId="4" borderId="0"/>
    <xf numFmtId="0" fontId="4" fillId="3" borderId="0"/>
    <xf numFmtId="0" fontId="4" fillId="3" borderId="0"/>
    <xf numFmtId="0" fontId="4" fillId="3" borderId="0"/>
    <xf numFmtId="0" fontId="4" fillId="3" borderId="0"/>
    <xf numFmtId="0" fontId="4" fillId="3" borderId="0"/>
    <xf numFmtId="0" fontId="3" fillId="5" borderId="0"/>
    <xf numFmtId="0" fontId="4" fillId="3" borderId="0"/>
    <xf numFmtId="0" fontId="4" fillId="3" borderId="0"/>
    <xf numFmtId="0" fontId="4" fillId="3" borderId="0"/>
    <xf numFmtId="0" fontId="4" fillId="3" borderId="0"/>
    <xf numFmtId="0" fontId="4" fillId="3" borderId="0"/>
    <xf numFmtId="0" fontId="3" fillId="5" borderId="0"/>
    <xf numFmtId="0" fontId="4" fillId="3" borderId="0"/>
    <xf numFmtId="0" fontId="4" fillId="3" borderId="0"/>
    <xf numFmtId="0" fontId="4" fillId="3" borderId="0"/>
    <xf numFmtId="0" fontId="4" fillId="3" borderId="0"/>
    <xf numFmtId="0" fontId="4" fillId="3" borderId="0"/>
    <xf numFmtId="0" fontId="3" fillId="6" borderId="0"/>
    <xf numFmtId="0" fontId="4" fillId="3" borderId="0"/>
    <xf numFmtId="0" fontId="4" fillId="3" borderId="0"/>
    <xf numFmtId="0" fontId="4" fillId="3" borderId="0"/>
    <xf numFmtId="0" fontId="4" fillId="3" borderId="0"/>
    <xf numFmtId="0" fontId="4" fillId="3" borderId="0"/>
    <xf numFmtId="0" fontId="3" fillId="6" borderId="0"/>
    <xf numFmtId="0" fontId="4" fillId="3" borderId="0"/>
    <xf numFmtId="0" fontId="4" fillId="3" borderId="0"/>
    <xf numFmtId="0" fontId="4" fillId="3" borderId="0"/>
    <xf numFmtId="0" fontId="4" fillId="3" borderId="0"/>
    <xf numFmtId="0" fontId="4" fillId="3" borderId="0"/>
    <xf numFmtId="0" fontId="3" fillId="7" borderId="0"/>
    <xf numFmtId="0" fontId="4" fillId="3" borderId="0"/>
    <xf numFmtId="0" fontId="4" fillId="3" borderId="0"/>
    <xf numFmtId="0" fontId="4" fillId="3" borderId="0"/>
    <xf numFmtId="0" fontId="4" fillId="3" borderId="0"/>
    <xf numFmtId="0" fontId="4" fillId="3" borderId="0"/>
    <xf numFmtId="0" fontId="3" fillId="7" borderId="0"/>
    <xf numFmtId="0" fontId="4" fillId="3" borderId="0"/>
    <xf numFmtId="0" fontId="4" fillId="3" borderId="0"/>
    <xf numFmtId="0" fontId="4" fillId="3" borderId="0"/>
    <xf numFmtId="0" fontId="4" fillId="3" borderId="0"/>
    <xf numFmtId="0" fontId="4" fillId="3" borderId="0"/>
    <xf numFmtId="0" fontId="3" fillId="8" borderId="0"/>
    <xf numFmtId="0" fontId="4" fillId="3" borderId="0"/>
    <xf numFmtId="0" fontId="4" fillId="3" borderId="0"/>
    <xf numFmtId="0" fontId="4" fillId="3" borderId="0"/>
    <xf numFmtId="0" fontId="4" fillId="3" borderId="0"/>
    <xf numFmtId="0" fontId="4" fillId="3" borderId="0"/>
    <xf numFmtId="0" fontId="3" fillId="8" borderId="0"/>
    <xf numFmtId="0" fontId="4" fillId="3" borderId="0"/>
    <xf numFmtId="0" fontId="4" fillId="3" borderId="0"/>
    <xf numFmtId="0" fontId="4" fillId="3" borderId="0"/>
    <xf numFmtId="0" fontId="4" fillId="3" borderId="0"/>
    <xf numFmtId="0" fontId="4" fillId="3" borderId="0"/>
    <xf numFmtId="0" fontId="3" fillId="9" borderId="0"/>
    <xf numFmtId="0" fontId="4" fillId="3" borderId="0"/>
    <xf numFmtId="0" fontId="4" fillId="3" borderId="0"/>
    <xf numFmtId="0" fontId="4" fillId="3" borderId="0"/>
    <xf numFmtId="0" fontId="4" fillId="3" borderId="0"/>
    <xf numFmtId="0" fontId="4" fillId="3" borderId="0"/>
    <xf numFmtId="0" fontId="3" fillId="9" borderId="0"/>
    <xf numFmtId="0" fontId="4" fillId="3" borderId="0"/>
    <xf numFmtId="0" fontId="4" fillId="3" borderId="0"/>
    <xf numFmtId="0" fontId="4" fillId="3" borderId="0"/>
    <xf numFmtId="0" fontId="4" fillId="3" borderId="0"/>
    <xf numFmtId="0" fontId="4" fillId="3" borderId="0"/>
    <xf numFmtId="0" fontId="3" fillId="10" borderId="0"/>
    <xf numFmtId="0" fontId="4" fillId="3" borderId="0"/>
    <xf numFmtId="0" fontId="4" fillId="3" borderId="0"/>
    <xf numFmtId="0" fontId="4" fillId="3" borderId="0"/>
    <xf numFmtId="0" fontId="4" fillId="3" borderId="0"/>
    <xf numFmtId="0" fontId="4" fillId="3" borderId="0"/>
    <xf numFmtId="0" fontId="3" fillId="10" borderId="0"/>
    <xf numFmtId="0" fontId="4" fillId="3" borderId="0"/>
    <xf numFmtId="0" fontId="4" fillId="3" borderId="0"/>
    <xf numFmtId="0" fontId="4" fillId="3" borderId="0"/>
    <xf numFmtId="0" fontId="4" fillId="3" borderId="0"/>
    <xf numFmtId="0" fontId="4" fillId="3" borderId="0"/>
    <xf numFmtId="0" fontId="3" fillId="11" borderId="0"/>
    <xf numFmtId="0" fontId="4" fillId="3" borderId="0"/>
    <xf numFmtId="0" fontId="4" fillId="3" borderId="0"/>
    <xf numFmtId="0" fontId="4" fillId="3" borderId="0"/>
    <xf numFmtId="0" fontId="4" fillId="3" borderId="0"/>
    <xf numFmtId="0" fontId="4" fillId="3" borderId="0"/>
    <xf numFmtId="0" fontId="3" fillId="11" borderId="0"/>
    <xf numFmtId="0" fontId="4" fillId="3" borderId="0"/>
    <xf numFmtId="0" fontId="4" fillId="3" borderId="0"/>
    <xf numFmtId="0" fontId="4" fillId="3" borderId="0"/>
    <xf numFmtId="0" fontId="4" fillId="3" borderId="0"/>
    <xf numFmtId="0" fontId="4" fillId="3" borderId="0"/>
    <xf numFmtId="0" fontId="3" fillId="6" borderId="0"/>
    <xf numFmtId="0" fontId="4" fillId="3" borderId="0"/>
    <xf numFmtId="0" fontId="4" fillId="3" borderId="0"/>
    <xf numFmtId="0" fontId="4" fillId="3" borderId="0"/>
    <xf numFmtId="0" fontId="4" fillId="3" borderId="0"/>
    <xf numFmtId="0" fontId="4" fillId="3" borderId="0"/>
    <xf numFmtId="0" fontId="3" fillId="6" borderId="0"/>
    <xf numFmtId="0" fontId="4" fillId="3" borderId="0"/>
    <xf numFmtId="0" fontId="4" fillId="3" borderId="0"/>
    <xf numFmtId="0" fontId="4" fillId="3" borderId="0"/>
    <xf numFmtId="0" fontId="4" fillId="3" borderId="0"/>
    <xf numFmtId="0" fontId="4" fillId="3" borderId="0"/>
    <xf numFmtId="0" fontId="3" fillId="9" borderId="0"/>
    <xf numFmtId="0" fontId="4" fillId="3" borderId="0"/>
    <xf numFmtId="0" fontId="4" fillId="3" borderId="0"/>
    <xf numFmtId="0" fontId="4" fillId="3" borderId="0"/>
    <xf numFmtId="0" fontId="4" fillId="3" borderId="0"/>
    <xf numFmtId="0" fontId="4" fillId="3" borderId="0"/>
    <xf numFmtId="0" fontId="3" fillId="9" borderId="0"/>
    <xf numFmtId="0" fontId="4" fillId="3" borderId="0"/>
    <xf numFmtId="0" fontId="4" fillId="3" borderId="0"/>
    <xf numFmtId="0" fontId="4" fillId="3" borderId="0"/>
    <xf numFmtId="0" fontId="4" fillId="3" borderId="0"/>
    <xf numFmtId="0" fontId="4" fillId="3" borderId="0"/>
    <xf numFmtId="0" fontId="3" fillId="12" borderId="0"/>
    <xf numFmtId="0" fontId="4" fillId="3" borderId="0"/>
    <xf numFmtId="0" fontId="4" fillId="3" borderId="0"/>
    <xf numFmtId="0" fontId="4" fillId="3" borderId="0"/>
    <xf numFmtId="0" fontId="4" fillId="3" borderId="0"/>
    <xf numFmtId="0" fontId="4" fillId="3" borderId="0"/>
    <xf numFmtId="0" fontId="3" fillId="12" borderId="0"/>
    <xf numFmtId="0" fontId="4" fillId="3" borderId="0"/>
    <xf numFmtId="0" fontId="4" fillId="3" borderId="0"/>
    <xf numFmtId="0" fontId="4" fillId="3" borderId="0"/>
    <xf numFmtId="0" fontId="4" fillId="3" borderId="0"/>
    <xf numFmtId="0" fontId="4" fillId="3" borderId="0"/>
    <xf numFmtId="0" fontId="5" fillId="13" borderId="0"/>
    <xf numFmtId="0" fontId="4" fillId="3" borderId="0"/>
    <xf numFmtId="0" fontId="4" fillId="3" borderId="0"/>
    <xf numFmtId="0" fontId="4" fillId="3" borderId="0"/>
    <xf numFmtId="0" fontId="5" fillId="13" borderId="0"/>
    <xf numFmtId="0" fontId="4" fillId="3" borderId="0"/>
    <xf numFmtId="0" fontId="4" fillId="3" borderId="0"/>
    <xf numFmtId="0" fontId="4" fillId="3" borderId="0"/>
    <xf numFmtId="0" fontId="5" fillId="10" borderId="0"/>
    <xf numFmtId="0" fontId="4" fillId="3" borderId="0"/>
    <xf numFmtId="0" fontId="4" fillId="3" borderId="0"/>
    <xf numFmtId="0" fontId="4" fillId="3" borderId="0"/>
    <xf numFmtId="0" fontId="5" fillId="10" borderId="0"/>
    <xf numFmtId="0" fontId="4" fillId="3" borderId="0"/>
    <xf numFmtId="0" fontId="4" fillId="3" borderId="0"/>
    <xf numFmtId="0" fontId="4" fillId="3" borderId="0"/>
    <xf numFmtId="0" fontId="5" fillId="11" borderId="0"/>
    <xf numFmtId="0" fontId="4" fillId="3" borderId="0"/>
    <xf numFmtId="0" fontId="4" fillId="3" borderId="0"/>
    <xf numFmtId="0" fontId="4" fillId="3" borderId="0"/>
    <xf numFmtId="0" fontId="5" fillId="11" borderId="0"/>
    <xf numFmtId="0" fontId="4" fillId="3" borderId="0"/>
    <xf numFmtId="0" fontId="4" fillId="3" borderId="0"/>
    <xf numFmtId="0" fontId="4" fillId="3" borderId="0"/>
    <xf numFmtId="0" fontId="5" fillId="14" borderId="0"/>
    <xf numFmtId="0" fontId="4" fillId="3" borderId="0"/>
    <xf numFmtId="0" fontId="4" fillId="3" borderId="0"/>
    <xf numFmtId="0" fontId="4" fillId="3" borderId="0"/>
    <xf numFmtId="0" fontId="5" fillId="14" borderId="0"/>
    <xf numFmtId="0" fontId="4" fillId="3" borderId="0"/>
    <xf numFmtId="0" fontId="4" fillId="3" borderId="0"/>
    <xf numFmtId="0" fontId="4" fillId="3" borderId="0"/>
    <xf numFmtId="0" fontId="5" fillId="15" borderId="0"/>
    <xf numFmtId="0" fontId="4" fillId="3" borderId="0"/>
    <xf numFmtId="0" fontId="4" fillId="3" borderId="0"/>
    <xf numFmtId="0" fontId="4" fillId="3" borderId="0"/>
    <xf numFmtId="0" fontId="5" fillId="15" borderId="0"/>
    <xf numFmtId="0" fontId="4" fillId="3" borderId="0"/>
    <xf numFmtId="0" fontId="4" fillId="3" borderId="0"/>
    <xf numFmtId="0" fontId="4" fillId="3" borderId="0"/>
    <xf numFmtId="0" fontId="5" fillId="16" borderId="0"/>
    <xf numFmtId="0" fontId="4" fillId="3" borderId="0"/>
    <xf numFmtId="0" fontId="4" fillId="3" borderId="0"/>
    <xf numFmtId="0" fontId="4" fillId="3" borderId="0"/>
    <xf numFmtId="0" fontId="5" fillId="16" borderId="0"/>
    <xf numFmtId="0" fontId="4" fillId="3" borderId="0"/>
    <xf numFmtId="0" fontId="4" fillId="3" borderId="0"/>
    <xf numFmtId="0" fontId="4" fillId="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17" borderId="0"/>
    <xf numFmtId="0" fontId="4" fillId="17" borderId="0"/>
    <xf numFmtId="0" fontId="4" fillId="17" borderId="0"/>
    <xf numFmtId="0" fontId="4" fillId="17" borderId="0"/>
    <xf numFmtId="0" fontId="5" fillId="17" borderId="0"/>
    <xf numFmtId="0" fontId="4" fillId="17" borderId="0"/>
    <xf numFmtId="0" fontId="4" fillId="17" borderId="0"/>
    <xf numFmtId="0" fontId="4" fillId="17" borderId="0"/>
    <xf numFmtId="0" fontId="5" fillId="18" borderId="0"/>
    <xf numFmtId="0" fontId="4" fillId="3" borderId="0"/>
    <xf numFmtId="0" fontId="4" fillId="3" borderId="0"/>
    <xf numFmtId="0" fontId="4" fillId="3" borderId="0"/>
    <xf numFmtId="0" fontId="5" fillId="18" borderId="0"/>
    <xf numFmtId="0" fontId="4" fillId="3" borderId="0"/>
    <xf numFmtId="0" fontId="4" fillId="3" borderId="0"/>
    <xf numFmtId="0" fontId="4" fillId="3" borderId="0"/>
    <xf numFmtId="0" fontId="5" fillId="19" borderId="0"/>
    <xf numFmtId="0" fontId="4" fillId="19" borderId="0"/>
    <xf numFmtId="0" fontId="4" fillId="19" borderId="0"/>
    <xf numFmtId="0" fontId="4" fillId="19" borderId="0"/>
    <xf numFmtId="0" fontId="5" fillId="19" borderId="0"/>
    <xf numFmtId="0" fontId="4" fillId="19" borderId="0"/>
    <xf numFmtId="0" fontId="4" fillId="19" borderId="0"/>
    <xf numFmtId="0" fontId="4" fillId="19" borderId="0"/>
    <xf numFmtId="0" fontId="5" fillId="14" borderId="0"/>
    <xf numFmtId="0" fontId="4" fillId="3" borderId="0"/>
    <xf numFmtId="0" fontId="4" fillId="3" borderId="0"/>
    <xf numFmtId="0" fontId="4" fillId="3" borderId="0"/>
    <xf numFmtId="0" fontId="5" fillId="14" borderId="0"/>
    <xf numFmtId="0" fontId="4" fillId="3" borderId="0"/>
    <xf numFmtId="0" fontId="4" fillId="3" borderId="0"/>
    <xf numFmtId="0" fontId="4" fillId="3" borderId="0"/>
    <xf numFmtId="0" fontId="5" fillId="15" borderId="0"/>
    <xf numFmtId="0" fontId="4" fillId="3" borderId="0"/>
    <xf numFmtId="0" fontId="4" fillId="3" borderId="0"/>
    <xf numFmtId="0" fontId="4" fillId="3" borderId="0"/>
    <xf numFmtId="0" fontId="5" fillId="15" borderId="0"/>
    <xf numFmtId="0" fontId="4" fillId="3" borderId="0"/>
    <xf numFmtId="0" fontId="4" fillId="3" borderId="0"/>
    <xf numFmtId="0" fontId="4" fillId="3" borderId="0"/>
    <xf numFmtId="0" fontId="5" fillId="20" borderId="0"/>
    <xf numFmtId="0" fontId="4" fillId="3" borderId="0"/>
    <xf numFmtId="0" fontId="4" fillId="3" borderId="0"/>
    <xf numFmtId="0" fontId="4" fillId="3" borderId="0"/>
    <xf numFmtId="0" fontId="5" fillId="20" borderId="0"/>
    <xf numFmtId="0" fontId="4" fillId="3" borderId="0"/>
    <xf numFmtId="0" fontId="4" fillId="3" borderId="0"/>
    <xf numFmtId="0" fontId="4" fillId="3" borderId="0"/>
    <xf numFmtId="0" fontId="7" fillId="4" borderId="0"/>
    <xf numFmtId="0" fontId="8" fillId="21" borderId="0"/>
    <xf numFmtId="0" fontId="4" fillId="3" borderId="0"/>
    <xf numFmtId="0" fontId="4" fillId="3" borderId="0"/>
    <xf numFmtId="0" fontId="4" fillId="3" borderId="0"/>
    <xf numFmtId="0" fontId="7" fillId="4" borderId="0"/>
    <xf numFmtId="0" fontId="8" fillId="21" borderId="0"/>
    <xf numFmtId="0" fontId="4" fillId="3" borderId="0"/>
    <xf numFmtId="0" fontId="4" fillId="3" borderId="0"/>
    <xf numFmtId="0" fontId="4" fillId="3" borderId="0"/>
    <xf numFmtId="0" fontId="9" fillId="3" borderId="0"/>
    <xf numFmtId="0" fontId="8" fillId="21" borderId="0"/>
    <xf numFmtId="0" fontId="9" fillId="3" borderId="0"/>
    <xf numFmtId="0" fontId="10" fillId="5" borderId="0"/>
    <xf numFmtId="0" fontId="4" fillId="3" borderId="0"/>
    <xf numFmtId="0" fontId="9" fillId="3" borderId="0"/>
    <xf numFmtId="0" fontId="9" fillId="3" borderId="0"/>
    <xf numFmtId="0" fontId="4" fillId="3" borderId="0"/>
    <xf numFmtId="0" fontId="9" fillId="3" borderId="0"/>
    <xf numFmtId="0" fontId="9" fillId="3" borderId="0"/>
    <xf numFmtId="0" fontId="11" fillId="22" borderId="1"/>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3" fillId="3" borderId="2"/>
    <xf numFmtId="0" fontId="12" fillId="3" borderId="2"/>
    <xf numFmtId="0" fontId="12" fillId="3" borderId="2"/>
    <xf numFmtId="0" fontId="12" fillId="3" borderId="2"/>
    <xf numFmtId="0" fontId="13"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3"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3" fillId="3" borderId="2"/>
    <xf numFmtId="0" fontId="12" fillId="3" borderId="2"/>
    <xf numFmtId="0" fontId="12" fillId="3" borderId="2"/>
    <xf numFmtId="0" fontId="12" fillId="3" borderId="2"/>
    <xf numFmtId="0" fontId="12" fillId="3" borderId="2"/>
    <xf numFmtId="0" fontId="12" fillId="3" borderId="2"/>
    <xf numFmtId="0" fontId="12" fillId="3" borderId="2"/>
    <xf numFmtId="0" fontId="12" fillId="3" borderId="2"/>
    <xf numFmtId="0" fontId="14" fillId="22" borderId="1"/>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4" fillId="22" borderId="1"/>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3" fillId="3" borderId="2"/>
    <xf numFmtId="0" fontId="15" fillId="0" borderId="3"/>
    <xf numFmtId="0" fontId="4" fillId="0" borderId="4"/>
    <xf numFmtId="0" fontId="9" fillId="0" borderId="4"/>
    <xf numFmtId="0" fontId="9" fillId="0" borderId="4"/>
    <xf numFmtId="0" fontId="4" fillId="0" borderId="4"/>
    <xf numFmtId="0" fontId="9" fillId="0" borderId="4"/>
    <xf numFmtId="0" fontId="9" fillId="0" borderId="4"/>
    <xf numFmtId="0" fontId="16" fillId="23" borderId="5"/>
    <xf numFmtId="0" fontId="13" fillId="3" borderId="5"/>
    <xf numFmtId="0" fontId="13" fillId="3" borderId="5"/>
    <xf numFmtId="0" fontId="13" fillId="3" borderId="5"/>
    <xf numFmtId="0" fontId="16" fillId="23" borderId="5"/>
    <xf numFmtId="0" fontId="13" fillId="3" borderId="5"/>
    <xf numFmtId="0" fontId="13" fillId="3" borderId="5"/>
    <xf numFmtId="0" fontId="13" fillId="3" borderId="5"/>
    <xf numFmtId="0" fontId="12" fillId="3" borderId="5"/>
    <xf numFmtId="0" fontId="16" fillId="24" borderId="6"/>
    <xf numFmtId="0" fontId="12" fillId="3" borderId="5"/>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0" fontId="21" fillId="0" borderId="0"/>
    <xf numFmtId="0" fontId="21" fillId="0" borderId="0"/>
    <xf numFmtId="0"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0"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6" fontId="21" fillId="0" borderId="0"/>
    <xf numFmtId="166" fontId="21" fillId="0" borderId="0"/>
    <xf numFmtId="166" fontId="21" fillId="0" borderId="0"/>
    <xf numFmtId="167" fontId="21" fillId="0" borderId="0"/>
    <xf numFmtId="165" fontId="21" fillId="0" borderId="0"/>
    <xf numFmtId="165" fontId="21" fillId="0" borderId="0"/>
    <xf numFmtId="165" fontId="21" fillId="0" borderId="0"/>
    <xf numFmtId="168" fontId="21" fillId="0" borderId="0"/>
    <xf numFmtId="168" fontId="21" fillId="0" borderId="0"/>
    <xf numFmtId="165" fontId="21" fillId="0" borderId="0"/>
    <xf numFmtId="167" fontId="21" fillId="0" borderId="0"/>
    <xf numFmtId="165" fontId="21" fillId="0" borderId="0"/>
    <xf numFmtId="165" fontId="21" fillId="0" borderId="0"/>
    <xf numFmtId="165" fontId="21" fillId="0" borderId="0"/>
    <xf numFmtId="168" fontId="21" fillId="0" borderId="0"/>
    <xf numFmtId="168" fontId="21" fillId="0" borderId="0"/>
    <xf numFmtId="165" fontId="21" fillId="0" borderId="0"/>
    <xf numFmtId="165" fontId="21" fillId="0" borderId="0"/>
    <xf numFmtId="165" fontId="21" fillId="0" borderId="0"/>
    <xf numFmtId="168" fontId="21" fillId="0" borderId="0"/>
    <xf numFmtId="165" fontId="21" fillId="0" borderId="0"/>
    <xf numFmtId="165" fontId="21" fillId="0" borderId="0"/>
    <xf numFmtId="168" fontId="21" fillId="0" borderId="0"/>
    <xf numFmtId="169" fontId="21" fillId="0" borderId="0"/>
    <xf numFmtId="169"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6" fontId="21" fillId="0" borderId="0"/>
    <xf numFmtId="166" fontId="21" fillId="0" borderId="0"/>
    <xf numFmtId="166"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6" fontId="21" fillId="0" borderId="0"/>
    <xf numFmtId="166" fontId="21" fillId="0" borderId="0"/>
    <xf numFmtId="166" fontId="21" fillId="0" borderId="0"/>
    <xf numFmtId="167" fontId="21" fillId="0" borderId="0"/>
    <xf numFmtId="165" fontId="21" fillId="0" borderId="0"/>
    <xf numFmtId="165" fontId="21" fillId="0" borderId="0"/>
    <xf numFmtId="165" fontId="21" fillId="0" borderId="0"/>
    <xf numFmtId="168" fontId="21" fillId="0" borderId="0"/>
    <xf numFmtId="168" fontId="21" fillId="0" borderId="0"/>
    <xf numFmtId="165" fontId="21" fillId="0" borderId="0"/>
    <xf numFmtId="165" fontId="21" fillId="0" borderId="0"/>
    <xf numFmtId="165" fontId="21" fillId="0" borderId="0"/>
    <xf numFmtId="167" fontId="21" fillId="0" borderId="0"/>
    <xf numFmtId="165"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5" fontId="21" fillId="0" borderId="0"/>
    <xf numFmtId="169" fontId="21" fillId="0" borderId="0"/>
    <xf numFmtId="169"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6" fontId="21" fillId="0" borderId="0"/>
    <xf numFmtId="170" fontId="21" fillId="0" borderId="0"/>
    <xf numFmtId="168" fontId="21" fillId="0" borderId="0"/>
    <xf numFmtId="171" fontId="21" fillId="0" borderId="0"/>
    <xf numFmtId="168" fontId="21" fillId="0" borderId="0"/>
    <xf numFmtId="171" fontId="21" fillId="0" borderId="0"/>
    <xf numFmtId="170" fontId="21" fillId="0" borderId="0"/>
    <xf numFmtId="168" fontId="21" fillId="0" borderId="0"/>
    <xf numFmtId="165" fontId="21" fillId="0" borderId="0"/>
    <xf numFmtId="168" fontId="21" fillId="0" borderId="0"/>
    <xf numFmtId="168" fontId="21" fillId="0" borderId="0"/>
    <xf numFmtId="168" fontId="21" fillId="0" borderId="0"/>
    <xf numFmtId="166" fontId="21" fillId="0" borderId="0"/>
    <xf numFmtId="168" fontId="21" fillId="0" borderId="0"/>
    <xf numFmtId="168" fontId="21" fillId="0" borderId="0"/>
    <xf numFmtId="168" fontId="21" fillId="0" borderId="0"/>
    <xf numFmtId="166" fontId="21" fillId="0" borderId="0"/>
    <xf numFmtId="168" fontId="21" fillId="0" borderId="0"/>
    <xf numFmtId="168" fontId="21" fillId="0" borderId="0"/>
    <xf numFmtId="171" fontId="21" fillId="0" borderId="0"/>
    <xf numFmtId="168" fontId="21" fillId="0" borderId="0"/>
    <xf numFmtId="168" fontId="21" fillId="0" borderId="0"/>
    <xf numFmtId="171" fontId="21" fillId="0" borderId="0"/>
    <xf numFmtId="168" fontId="21" fillId="0" borderId="0"/>
    <xf numFmtId="171" fontId="21" fillId="0" borderId="0"/>
    <xf numFmtId="168" fontId="21" fillId="0" borderId="0"/>
    <xf numFmtId="166" fontId="21" fillId="0" borderId="0"/>
    <xf numFmtId="168" fontId="21" fillId="0" borderId="0"/>
    <xf numFmtId="165"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65" fontId="21" fillId="0" borderId="0"/>
    <xf numFmtId="168" fontId="21" fillId="0" borderId="0"/>
    <xf numFmtId="168" fontId="21" fillId="0" borderId="0"/>
    <xf numFmtId="165" fontId="21" fillId="0" borderId="0"/>
    <xf numFmtId="168" fontId="21" fillId="0" borderId="0"/>
    <xf numFmtId="168" fontId="21" fillId="0" borderId="0"/>
    <xf numFmtId="165" fontId="21" fillId="0" borderId="0"/>
    <xf numFmtId="165" fontId="21" fillId="0" borderId="0"/>
    <xf numFmtId="172" fontId="21" fillId="0" borderId="0"/>
    <xf numFmtId="165" fontId="21" fillId="0" borderId="0"/>
    <xf numFmtId="165" fontId="21" fillId="0" borderId="0"/>
    <xf numFmtId="172" fontId="21" fillId="0" borderId="0"/>
    <xf numFmtId="166" fontId="21" fillId="0" borderId="0"/>
    <xf numFmtId="166" fontId="21" fillId="0" borderId="0"/>
    <xf numFmtId="166" fontId="21" fillId="0" borderId="0"/>
    <xf numFmtId="167" fontId="21" fillId="0" borderId="0"/>
    <xf numFmtId="165" fontId="21" fillId="0" borderId="0"/>
    <xf numFmtId="165" fontId="21" fillId="0" borderId="0"/>
    <xf numFmtId="165" fontId="21" fillId="0" borderId="0"/>
    <xf numFmtId="168" fontId="21" fillId="0" borderId="0"/>
    <xf numFmtId="168" fontId="21" fillId="0" borderId="0"/>
    <xf numFmtId="165" fontId="21" fillId="0" borderId="0"/>
    <xf numFmtId="170" fontId="21" fillId="0" borderId="0"/>
    <xf numFmtId="165" fontId="21" fillId="0" borderId="0"/>
    <xf numFmtId="165" fontId="21" fillId="0" borderId="0"/>
    <xf numFmtId="170" fontId="21" fillId="0" borderId="0"/>
    <xf numFmtId="166" fontId="21" fillId="0" borderId="0"/>
    <xf numFmtId="166" fontId="21" fillId="0" borderId="0"/>
    <xf numFmtId="166" fontId="21" fillId="0" borderId="0"/>
    <xf numFmtId="167" fontId="21" fillId="0" borderId="0"/>
    <xf numFmtId="165" fontId="21" fillId="0" borderId="0"/>
    <xf numFmtId="165" fontId="21" fillId="0" borderId="0"/>
    <xf numFmtId="165" fontId="21" fillId="0" borderId="0"/>
    <xf numFmtId="165" fontId="21" fillId="0" borderId="0"/>
    <xf numFmtId="168" fontId="21" fillId="0" borderId="0"/>
    <xf numFmtId="165" fontId="21" fillId="0" borderId="0"/>
    <xf numFmtId="165" fontId="21" fillId="0" borderId="0"/>
    <xf numFmtId="165" fontId="21" fillId="0" borderId="0"/>
    <xf numFmtId="166" fontId="21" fillId="0" borderId="0"/>
    <xf numFmtId="166" fontId="21" fillId="0" borderId="0"/>
    <xf numFmtId="165" fontId="21" fillId="0" borderId="0"/>
    <xf numFmtId="165" fontId="21" fillId="0" borderId="0"/>
    <xf numFmtId="166" fontId="21" fillId="0" borderId="0"/>
    <xf numFmtId="167" fontId="21" fillId="0" borderId="0"/>
    <xf numFmtId="165" fontId="21" fillId="0" borderId="0"/>
    <xf numFmtId="165" fontId="21" fillId="0" borderId="0"/>
    <xf numFmtId="165" fontId="21" fillId="0" borderId="0"/>
    <xf numFmtId="168" fontId="21" fillId="0" borderId="0"/>
    <xf numFmtId="168" fontId="21" fillId="0" borderId="0"/>
    <xf numFmtId="172" fontId="21" fillId="0" borderId="0"/>
    <xf numFmtId="172"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6" fontId="21" fillId="0" borderId="0"/>
    <xf numFmtId="166" fontId="21" fillId="0" borderId="0"/>
    <xf numFmtId="165" fontId="21" fillId="0" borderId="0"/>
    <xf numFmtId="165" fontId="21" fillId="0" borderId="0"/>
    <xf numFmtId="166" fontId="21" fillId="0" borderId="0"/>
    <xf numFmtId="167" fontId="21" fillId="0" borderId="0"/>
    <xf numFmtId="165" fontId="21" fillId="0" borderId="0"/>
    <xf numFmtId="165" fontId="21" fillId="0" borderId="0"/>
    <xf numFmtId="165" fontId="21" fillId="0" borderId="0"/>
    <xf numFmtId="168" fontId="21" fillId="0" borderId="0"/>
    <xf numFmtId="168"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173"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1" fillId="33" borderId="0" applyNumberFormat="0" applyBorder="0" applyAlignment="0" applyProtection="0"/>
    <xf numFmtId="0" fontId="32" fillId="36" borderId="29" applyNumberFormat="0" applyAlignment="0" applyProtection="0"/>
    <xf numFmtId="0" fontId="32" fillId="36" borderId="29" applyNumberFormat="0" applyAlignment="0" applyProtection="0"/>
    <xf numFmtId="0" fontId="32" fillId="36" borderId="29" applyNumberFormat="0" applyAlignment="0" applyProtection="0"/>
    <xf numFmtId="0" fontId="32" fillId="36" borderId="29" applyNumberFormat="0" applyAlignment="0" applyProtection="0"/>
    <xf numFmtId="0" fontId="32" fillId="36" borderId="29" applyNumberFormat="0" applyAlignment="0" applyProtection="0"/>
    <xf numFmtId="0" fontId="32" fillId="36" borderId="29" applyNumberFormat="0" applyAlignment="0" applyProtection="0"/>
    <xf numFmtId="0" fontId="32" fillId="36" borderId="29" applyNumberFormat="0" applyAlignment="0" applyProtection="0"/>
    <xf numFmtId="0" fontId="32" fillId="36" borderId="29" applyNumberFormat="0" applyAlignment="0" applyProtection="0"/>
    <xf numFmtId="0" fontId="32" fillId="36" borderId="29" applyNumberFormat="0" applyAlignment="0" applyProtection="0"/>
    <xf numFmtId="0" fontId="32" fillId="36" borderId="29" applyNumberFormat="0" applyAlignment="0" applyProtection="0"/>
    <xf numFmtId="0" fontId="33" fillId="0" borderId="30" applyNumberFormat="0" applyFill="0" applyAlignment="0" applyProtection="0"/>
    <xf numFmtId="0" fontId="34" fillId="50" borderId="31" applyNumberFormat="0" applyAlignment="0" applyProtection="0"/>
    <xf numFmtId="0" fontId="34" fillId="50" borderId="31" applyNumberFormat="0" applyAlignment="0" applyProtection="0"/>
    <xf numFmtId="43" fontId="2"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64" fontId="2"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175" fontId="27" fillId="0" borderId="0" applyFont="0" applyFill="0" applyBorder="0" applyAlignment="0" applyProtection="0"/>
    <xf numFmtId="175" fontId="24"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1" fillId="33" borderId="0" applyNumberFormat="0" applyBorder="0" applyAlignment="0" applyProtection="0"/>
    <xf numFmtId="0" fontId="25" fillId="27"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6" fillId="0" borderId="32" applyNumberFormat="0" applyFill="0" applyAlignment="0" applyProtection="0"/>
    <xf numFmtId="0" fontId="36" fillId="0" borderId="32" applyNumberFormat="0" applyFill="0" applyAlignment="0" applyProtection="0"/>
    <xf numFmtId="0" fontId="37" fillId="0" borderId="33" applyNumberFormat="0" applyFill="0" applyAlignment="0" applyProtection="0"/>
    <xf numFmtId="0" fontId="37" fillId="0" borderId="33" applyNumberFormat="0" applyFill="0" applyAlignment="0" applyProtection="0"/>
    <xf numFmtId="0" fontId="38" fillId="0" borderId="34" applyNumberFormat="0" applyFill="0" applyAlignment="0" applyProtection="0"/>
    <xf numFmtId="0" fontId="38" fillId="0" borderId="34"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0" fillId="36" borderId="35" applyNumberFormat="0" applyAlignment="0" applyProtection="0"/>
    <xf numFmtId="0" fontId="40" fillId="36" borderId="35" applyNumberFormat="0" applyAlignment="0" applyProtection="0"/>
    <xf numFmtId="0" fontId="41" fillId="30" borderId="29" applyNumberFormat="0" applyAlignment="0" applyProtection="0"/>
    <xf numFmtId="0" fontId="41" fillId="30" borderId="29" applyNumberFormat="0" applyAlignment="0" applyProtection="0"/>
    <xf numFmtId="0" fontId="41" fillId="30" borderId="29" applyNumberFormat="0" applyAlignment="0" applyProtection="0"/>
    <xf numFmtId="0" fontId="41" fillId="30" borderId="29" applyNumberFormat="0" applyAlignment="0" applyProtection="0"/>
    <xf numFmtId="0" fontId="41" fillId="30" borderId="29" applyNumberFormat="0" applyAlignment="0" applyProtection="0"/>
    <xf numFmtId="0" fontId="41" fillId="30" borderId="29" applyNumberFormat="0" applyAlignment="0" applyProtection="0"/>
    <xf numFmtId="0" fontId="33" fillId="0" borderId="30" applyNumberFormat="0" applyFill="0" applyAlignment="0" applyProtection="0"/>
    <xf numFmtId="0" fontId="33" fillId="0" borderId="30" applyNumberFormat="0" applyFill="0" applyAlignment="0" applyProtection="0"/>
    <xf numFmtId="0" fontId="33" fillId="0" borderId="30" applyNumberFormat="0" applyFill="0" applyAlignment="0" applyProtection="0"/>
    <xf numFmtId="0" fontId="33" fillId="0" borderId="30" applyNumberFormat="0" applyFill="0" applyAlignment="0" applyProtection="0"/>
    <xf numFmtId="0" fontId="42" fillId="39" borderId="0" applyNumberFormat="0" applyBorder="0" applyAlignment="0" applyProtection="0"/>
    <xf numFmtId="0" fontId="42" fillId="39" borderId="0" applyNumberFormat="0" applyBorder="0" applyAlignment="0" applyProtection="0"/>
    <xf numFmtId="0" fontId="27" fillId="0" borderId="0"/>
    <xf numFmtId="0" fontId="24" fillId="0" borderId="0"/>
    <xf numFmtId="0" fontId="27" fillId="0" borderId="0"/>
    <xf numFmtId="0" fontId="24" fillId="0" borderId="0"/>
    <xf numFmtId="0" fontId="27" fillId="0" borderId="0"/>
    <xf numFmtId="0" fontId="24" fillId="0" borderId="0"/>
    <xf numFmtId="0" fontId="27" fillId="0" borderId="0"/>
    <xf numFmtId="0" fontId="24" fillId="0" borderId="0"/>
    <xf numFmtId="0" fontId="27" fillId="0" borderId="0"/>
    <xf numFmtId="0" fontId="24" fillId="0" borderId="0"/>
    <xf numFmtId="0" fontId="27" fillId="0" borderId="0"/>
    <xf numFmtId="0" fontId="24" fillId="0" borderId="0"/>
    <xf numFmtId="0" fontId="27" fillId="0" borderId="0"/>
    <xf numFmtId="0" fontId="24" fillId="0" borderId="0"/>
    <xf numFmtId="0" fontId="27" fillId="0" borderId="0"/>
    <xf numFmtId="0" fontId="24" fillId="0" borderId="0"/>
    <xf numFmtId="0" fontId="27" fillId="0" borderId="0"/>
    <xf numFmtId="0" fontId="24" fillId="0" borderId="0"/>
    <xf numFmtId="0" fontId="27" fillId="0" borderId="0"/>
    <xf numFmtId="0" fontId="24" fillId="0" borderId="0"/>
    <xf numFmtId="0" fontId="2" fillId="0" borderId="0"/>
    <xf numFmtId="0" fontId="27" fillId="0" borderId="0"/>
    <xf numFmtId="0" fontId="27" fillId="0" borderId="0"/>
    <xf numFmtId="0" fontId="24" fillId="0" borderId="0"/>
    <xf numFmtId="0" fontId="24" fillId="0" borderId="0"/>
    <xf numFmtId="0" fontId="2" fillId="0" borderId="0"/>
    <xf numFmtId="0" fontId="27" fillId="0" borderId="0"/>
    <xf numFmtId="0" fontId="24" fillId="0" borderId="0"/>
    <xf numFmtId="0" fontId="2" fillId="0" borderId="0"/>
    <xf numFmtId="0" fontId="27" fillId="0" borderId="0"/>
    <xf numFmtId="0" fontId="24" fillId="0" borderId="0"/>
    <xf numFmtId="0" fontId="27" fillId="0" borderId="0"/>
    <xf numFmtId="0" fontId="24" fillId="0" borderId="0"/>
    <xf numFmtId="0" fontId="27" fillId="0" borderId="0"/>
    <xf numFmtId="0" fontId="24" fillId="0" borderId="0"/>
    <xf numFmtId="0" fontId="27" fillId="0" borderId="0"/>
    <xf numFmtId="0" fontId="24" fillId="0" borderId="0"/>
    <xf numFmtId="0" fontId="27" fillId="0" borderId="0"/>
    <xf numFmtId="0" fontId="24" fillId="0" borderId="0"/>
    <xf numFmtId="0" fontId="27" fillId="0" borderId="0"/>
    <xf numFmtId="0" fontId="24" fillId="0" borderId="0"/>
    <xf numFmtId="0" fontId="2" fillId="0" borderId="0"/>
    <xf numFmtId="0" fontId="2" fillId="0" borderId="0"/>
    <xf numFmtId="0" fontId="27" fillId="0" borderId="0"/>
    <xf numFmtId="0" fontId="2" fillId="0" borderId="0"/>
    <xf numFmtId="0" fontId="27" fillId="0" borderId="0"/>
    <xf numFmtId="0" fontId="24" fillId="0" borderId="0"/>
    <xf numFmtId="0" fontId="24" fillId="0" borderId="0"/>
    <xf numFmtId="0" fontId="27" fillId="0" borderId="0"/>
    <xf numFmtId="0" fontId="2" fillId="0" borderId="0"/>
    <xf numFmtId="0" fontId="48" fillId="0" borderId="0"/>
    <xf numFmtId="0" fontId="24" fillId="0" borderId="0"/>
    <xf numFmtId="0" fontId="27" fillId="0" borderId="0"/>
    <xf numFmtId="0" fontId="27" fillId="0" borderId="0"/>
    <xf numFmtId="0" fontId="27" fillId="0" borderId="0"/>
    <xf numFmtId="0" fontId="24" fillId="0" borderId="0"/>
    <xf numFmtId="0" fontId="24" fillId="0" borderId="0"/>
    <xf numFmtId="0" fontId="2" fillId="0" borderId="0"/>
    <xf numFmtId="0" fontId="24" fillId="0" borderId="0"/>
    <xf numFmtId="0" fontId="26" fillId="0" borderId="0"/>
    <xf numFmtId="0" fontId="2" fillId="0" borderId="0"/>
    <xf numFmtId="0" fontId="26" fillId="0" borderId="0"/>
    <xf numFmtId="0" fontId="26" fillId="0" borderId="0"/>
    <xf numFmtId="0" fontId="26" fillId="0" borderId="0"/>
    <xf numFmtId="0" fontId="27" fillId="0" borderId="0"/>
    <xf numFmtId="0" fontId="24" fillId="0" borderId="0"/>
    <xf numFmtId="0" fontId="46" fillId="0" borderId="0"/>
    <xf numFmtId="0" fontId="2" fillId="0" borderId="0"/>
    <xf numFmtId="0" fontId="27" fillId="0" borderId="0"/>
    <xf numFmtId="0" fontId="24" fillId="0" borderId="0"/>
    <xf numFmtId="0" fontId="27" fillId="32" borderId="36" applyNumberFormat="0" applyFont="0" applyAlignment="0" applyProtection="0"/>
    <xf numFmtId="0" fontId="27" fillId="32" borderId="36" applyNumberFormat="0" applyFont="0" applyAlignment="0" applyProtection="0"/>
    <xf numFmtId="0" fontId="27" fillId="32" borderId="36" applyNumberFormat="0" applyFont="0" applyAlignment="0" applyProtection="0"/>
    <xf numFmtId="0" fontId="27" fillId="32" borderId="36" applyNumberFormat="0" applyFont="0" applyAlignment="0" applyProtection="0"/>
    <xf numFmtId="0" fontId="24" fillId="32" borderId="36" applyNumberFormat="0" applyFont="0" applyAlignment="0" applyProtection="0"/>
    <xf numFmtId="0" fontId="24" fillId="32" borderId="36" applyNumberFormat="0" applyFont="0" applyAlignment="0" applyProtection="0"/>
    <xf numFmtId="0" fontId="27" fillId="32" borderId="36" applyNumberFormat="0" applyFont="0" applyAlignment="0" applyProtection="0"/>
    <xf numFmtId="0" fontId="24" fillId="32" borderId="36" applyNumberFormat="0" applyFont="0" applyAlignment="0" applyProtection="0"/>
    <xf numFmtId="0" fontId="24" fillId="32" borderId="36" applyNumberFormat="0" applyFont="0" applyAlignment="0" applyProtection="0"/>
    <xf numFmtId="0" fontId="27" fillId="32" borderId="36" applyNumberFormat="0" applyFont="0" applyAlignment="0" applyProtection="0"/>
    <xf numFmtId="0" fontId="24" fillId="32" borderId="36" applyNumberFormat="0" applyFont="0" applyAlignment="0" applyProtection="0"/>
    <xf numFmtId="0" fontId="24" fillId="32" borderId="36" applyNumberFormat="0" applyFont="0" applyAlignment="0" applyProtection="0"/>
    <xf numFmtId="0" fontId="27" fillId="32" borderId="36" applyNumberFormat="0" applyFont="0" applyAlignment="0" applyProtection="0"/>
    <xf numFmtId="0" fontId="27" fillId="32" borderId="36" applyNumberFormat="0" applyFont="0" applyAlignment="0" applyProtection="0"/>
    <xf numFmtId="0" fontId="27" fillId="32" borderId="36" applyNumberFormat="0" applyFont="0" applyAlignment="0" applyProtection="0"/>
    <xf numFmtId="0" fontId="27" fillId="32" borderId="36" applyNumberFormat="0" applyFont="0" applyAlignment="0" applyProtection="0"/>
    <xf numFmtId="0" fontId="24" fillId="32" borderId="36" applyNumberFormat="0" applyFont="0" applyAlignment="0" applyProtection="0"/>
    <xf numFmtId="0" fontId="24" fillId="32" borderId="36" applyNumberFormat="0" applyFont="0" applyAlignment="0" applyProtection="0"/>
    <xf numFmtId="0" fontId="27" fillId="32" borderId="36" applyNumberFormat="0" applyFont="0" applyAlignment="0" applyProtection="0"/>
    <xf numFmtId="0" fontId="24" fillId="32" borderId="36" applyNumberFormat="0" applyFont="0" applyAlignment="0" applyProtection="0"/>
    <xf numFmtId="0" fontId="24" fillId="32" borderId="36" applyNumberFormat="0" applyFont="0" applyAlignment="0" applyProtection="0"/>
    <xf numFmtId="0" fontId="27" fillId="32" borderId="36" applyNumberFormat="0" applyFont="0" applyAlignment="0" applyProtection="0"/>
    <xf numFmtId="0" fontId="24" fillId="32" borderId="36" applyNumberFormat="0" applyFont="0" applyAlignment="0" applyProtection="0"/>
    <xf numFmtId="0" fontId="24" fillId="32" borderId="36" applyNumberFormat="0" applyFont="0" applyAlignment="0" applyProtection="0"/>
    <xf numFmtId="0" fontId="27" fillId="32" borderId="36" applyNumberFormat="0" applyFont="0" applyAlignment="0" applyProtection="0"/>
    <xf numFmtId="0" fontId="27" fillId="32" borderId="36" applyNumberFormat="0" applyFont="0" applyAlignment="0" applyProtection="0"/>
    <xf numFmtId="0" fontId="27" fillId="32" borderId="36" applyNumberFormat="0" applyFont="0" applyAlignment="0" applyProtection="0"/>
    <xf numFmtId="0" fontId="27" fillId="32" borderId="36" applyNumberFormat="0" applyFont="0" applyAlignment="0" applyProtection="0"/>
    <xf numFmtId="0" fontId="24" fillId="32" borderId="36" applyNumberFormat="0" applyFont="0" applyAlignment="0" applyProtection="0"/>
    <xf numFmtId="0" fontId="24" fillId="32" borderId="36" applyNumberFormat="0" applyFont="0" applyAlignment="0" applyProtection="0"/>
    <xf numFmtId="0" fontId="27" fillId="32" borderId="36" applyNumberFormat="0" applyFont="0" applyAlignment="0" applyProtection="0"/>
    <xf numFmtId="0" fontId="24" fillId="32" borderId="36" applyNumberFormat="0" applyFont="0" applyAlignment="0" applyProtection="0"/>
    <xf numFmtId="0" fontId="24" fillId="32" borderId="36" applyNumberFormat="0" applyFont="0" applyAlignment="0" applyProtection="0"/>
    <xf numFmtId="0" fontId="27" fillId="32" borderId="36" applyNumberFormat="0" applyFont="0" applyAlignment="0" applyProtection="0"/>
    <xf numFmtId="0" fontId="24" fillId="32" borderId="36" applyNumberFormat="0" applyFont="0" applyAlignment="0" applyProtection="0"/>
    <xf numFmtId="0" fontId="24" fillId="32" borderId="36" applyNumberFormat="0" applyFont="0" applyAlignment="0" applyProtection="0"/>
    <xf numFmtId="0" fontId="27" fillId="32" borderId="36" applyNumberFormat="0" applyFont="0" applyAlignment="0" applyProtection="0"/>
    <xf numFmtId="0" fontId="27" fillId="32" borderId="36" applyNumberFormat="0" applyFont="0" applyAlignment="0" applyProtection="0"/>
    <xf numFmtId="0" fontId="27" fillId="32" borderId="36" applyNumberFormat="0" applyFont="0" applyAlignment="0" applyProtection="0"/>
    <xf numFmtId="0" fontId="24" fillId="32" borderId="36" applyNumberFormat="0" applyFont="0" applyAlignment="0" applyProtection="0"/>
    <xf numFmtId="0" fontId="24" fillId="32" borderId="36" applyNumberFormat="0" applyFont="0" applyAlignment="0" applyProtection="0"/>
    <xf numFmtId="0" fontId="27" fillId="32" borderId="36" applyNumberFormat="0" applyFont="0" applyAlignment="0" applyProtection="0"/>
    <xf numFmtId="0" fontId="24" fillId="32" borderId="36" applyNumberFormat="0" applyFont="0" applyAlignment="0" applyProtection="0"/>
    <xf numFmtId="0" fontId="24" fillId="32" borderId="36" applyNumberFormat="0" applyFont="0" applyAlignment="0" applyProtection="0"/>
    <xf numFmtId="0" fontId="27" fillId="32" borderId="36" applyNumberFormat="0" applyFont="0" applyAlignment="0" applyProtection="0"/>
    <xf numFmtId="0" fontId="27" fillId="32" borderId="36" applyNumberFormat="0" applyFont="0" applyAlignment="0" applyProtection="0"/>
    <xf numFmtId="0" fontId="24" fillId="32" borderId="36" applyNumberFormat="0" applyFont="0" applyAlignment="0" applyProtection="0"/>
    <xf numFmtId="0" fontId="24" fillId="32" borderId="36" applyNumberFormat="0" applyFont="0" applyAlignment="0" applyProtection="0"/>
    <xf numFmtId="0" fontId="27" fillId="32" borderId="36" applyNumberFormat="0" applyFont="0" applyAlignment="0" applyProtection="0"/>
    <xf numFmtId="0" fontId="27" fillId="32" borderId="36" applyNumberFormat="0" applyFont="0" applyAlignment="0" applyProtection="0"/>
    <xf numFmtId="0" fontId="27" fillId="32" borderId="36" applyNumberFormat="0" applyFont="0" applyAlignment="0" applyProtection="0"/>
    <xf numFmtId="0" fontId="24" fillId="32" borderId="36" applyNumberFormat="0" applyFont="0" applyAlignment="0" applyProtection="0"/>
    <xf numFmtId="0" fontId="24" fillId="32" borderId="36" applyNumberFormat="0" applyFont="0" applyAlignment="0" applyProtection="0"/>
    <xf numFmtId="0" fontId="27" fillId="32" borderId="36" applyNumberFormat="0" applyFont="0" applyAlignment="0" applyProtection="0"/>
    <xf numFmtId="0" fontId="24" fillId="32" borderId="36" applyNumberFormat="0" applyFont="0" applyAlignment="0" applyProtection="0"/>
    <xf numFmtId="0" fontId="24" fillId="32" borderId="36" applyNumberFormat="0" applyFont="0" applyAlignment="0" applyProtection="0"/>
    <xf numFmtId="0" fontId="2" fillId="28" borderId="28" applyNumberFormat="0" applyFont="0" applyAlignment="0" applyProtection="0"/>
    <xf numFmtId="0" fontId="40" fillId="36" borderId="35" applyNumberFormat="0" applyAlignment="0" applyProtection="0"/>
    <xf numFmtId="0" fontId="40" fillId="36" borderId="35" applyNumberFormat="0" applyAlignment="0" applyProtection="0"/>
    <xf numFmtId="0" fontId="40" fillId="36" borderId="35" applyNumberFormat="0" applyAlignment="0" applyProtection="0"/>
    <xf numFmtId="0" fontId="40" fillId="36" borderId="35" applyNumberFormat="0" applyAlignment="0" applyProtection="0"/>
    <xf numFmtId="0" fontId="40" fillId="36" borderId="35" applyNumberFormat="0" applyAlignment="0" applyProtection="0"/>
    <xf numFmtId="0" fontId="40" fillId="36" borderId="35" applyNumberFormat="0" applyAlignment="0" applyProtection="0"/>
    <xf numFmtId="0" fontId="40" fillId="36" borderId="35" applyNumberFormat="0" applyAlignment="0" applyProtection="0"/>
    <xf numFmtId="0" fontId="40" fillId="36" borderId="35" applyNumberFormat="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7"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7" fillId="0" borderId="0" applyFill="0" applyBorder="0" applyAlignment="0" applyProtection="0"/>
    <xf numFmtId="9" fontId="24" fillId="0" borderId="0" applyFill="0" applyBorder="0" applyAlignment="0" applyProtection="0"/>
    <xf numFmtId="9" fontId="27" fillId="0" borderId="0" applyFont="0" applyFill="0" applyBorder="0" applyAlignment="0" applyProtection="0"/>
    <xf numFmtId="9" fontId="24" fillId="0" borderId="0" applyFont="0" applyFill="0" applyBorder="0" applyAlignment="0" applyProtection="0"/>
    <xf numFmtId="9" fontId="27" fillId="0" borderId="0" applyFont="0" applyFill="0" applyBorder="0" applyAlignment="0" applyProtection="0"/>
    <xf numFmtId="9" fontId="24" fillId="0" borderId="0" applyFont="0" applyFill="0" applyBorder="0" applyAlignment="0" applyProtection="0"/>
    <xf numFmtId="9" fontId="27" fillId="0" borderId="0" applyFont="0" applyFill="0" applyBorder="0" applyAlignment="0" applyProtection="0"/>
    <xf numFmtId="9" fontId="24" fillId="0" borderId="0" applyFont="0" applyFill="0" applyBorder="0" applyAlignment="0" applyProtection="0"/>
    <xf numFmtId="0" fontId="28" fillId="0" borderId="0"/>
    <xf numFmtId="0" fontId="28" fillId="0" borderId="0"/>
    <xf numFmtId="0" fontId="43"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37" applyNumberFormat="0" applyFill="0" applyAlignment="0" applyProtection="0"/>
    <xf numFmtId="0" fontId="45" fillId="0" borderId="37" applyNumberFormat="0" applyFill="0" applyAlignment="0" applyProtection="0"/>
    <xf numFmtId="0" fontId="45" fillId="0" borderId="37" applyNumberFormat="0" applyFill="0" applyAlignment="0" applyProtection="0"/>
    <xf numFmtId="0" fontId="45" fillId="0" borderId="37" applyNumberFormat="0" applyFill="0" applyAlignment="0" applyProtection="0"/>
    <xf numFmtId="174" fontId="2" fillId="0" borderId="0" applyFont="0" applyFill="0" applyBorder="0" applyAlignment="0" applyProtection="0"/>
    <xf numFmtId="174" fontId="2"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 fillId="0" borderId="0"/>
    <xf numFmtId="0" fontId="49" fillId="0" borderId="0"/>
    <xf numFmtId="43" fontId="1" fillId="0" borderId="0" applyFont="0" applyFill="0" applyBorder="0" applyAlignment="0" applyProtection="0"/>
    <xf numFmtId="0" fontId="1" fillId="0" borderId="0"/>
    <xf numFmtId="0" fontId="49" fillId="0" borderId="0"/>
    <xf numFmtId="0" fontId="49" fillId="0" borderId="0"/>
  </cellStyleXfs>
  <cellXfs count="91">
    <xf numFmtId="0" fontId="0" fillId="0" borderId="0" xfId="0"/>
    <xf numFmtId="0" fontId="9" fillId="0" borderId="0" xfId="1537" applyFont="1"/>
    <xf numFmtId="3" fontId="9" fillId="0" borderId="0" xfId="1537" applyNumberFormat="1" applyFont="1" applyAlignment="1">
      <alignment horizontal="center" vertical="center"/>
    </xf>
    <xf numFmtId="10" fontId="9" fillId="0" borderId="0" xfId="1537" applyNumberFormat="1" applyFont="1" applyAlignment="1">
      <alignment horizontal="center" vertical="center"/>
    </xf>
    <xf numFmtId="10" fontId="9" fillId="0" borderId="0" xfId="1537" applyNumberFormat="1" applyFont="1"/>
    <xf numFmtId="0" fontId="18" fillId="0" borderId="0" xfId="1537" applyFont="1" applyAlignment="1">
      <alignment horizontal="center" vertical="center"/>
    </xf>
    <xf numFmtId="0" fontId="18" fillId="0" borderId="0" xfId="1537" applyFont="1" applyAlignment="1">
      <alignment horizontal="right" vertical="center"/>
    </xf>
    <xf numFmtId="0" fontId="12" fillId="0" borderId="0" xfId="1537" applyFont="1" applyAlignment="1">
      <alignment horizontal="center" vertical="center" wrapText="1"/>
    </xf>
    <xf numFmtId="0" fontId="12" fillId="25" borderId="2" xfId="1537" applyFont="1" applyFill="1" applyBorder="1" applyAlignment="1">
      <alignment horizontal="center" vertical="center"/>
    </xf>
    <xf numFmtId="3" fontId="12" fillId="25" borderId="2" xfId="1537" applyNumberFormat="1" applyFont="1" applyFill="1" applyBorder="1" applyAlignment="1">
      <alignment horizontal="center" vertical="center"/>
    </xf>
    <xf numFmtId="3" fontId="12" fillId="25" borderId="10" xfId="1537" applyNumberFormat="1" applyFont="1" applyFill="1" applyBorder="1" applyAlignment="1">
      <alignment horizontal="center" vertical="center"/>
    </xf>
    <xf numFmtId="10" fontId="12" fillId="25" borderId="11" xfId="1537" applyNumberFormat="1" applyFont="1" applyFill="1" applyBorder="1" applyAlignment="1">
      <alignment horizontal="center" vertical="center"/>
    </xf>
    <xf numFmtId="10" fontId="12" fillId="0" borderId="0" xfId="1537" applyNumberFormat="1" applyFont="1" applyAlignment="1">
      <alignment horizontal="center" vertical="center"/>
    </xf>
    <xf numFmtId="0" fontId="19" fillId="25" borderId="12" xfId="1537" applyFont="1" applyFill="1" applyBorder="1" applyAlignment="1">
      <alignment horizontal="center" vertical="center"/>
    </xf>
    <xf numFmtId="3" fontId="19" fillId="25" borderId="12" xfId="1537" applyNumberFormat="1" applyFont="1" applyFill="1" applyBorder="1" applyAlignment="1">
      <alignment horizontal="center" vertical="center"/>
    </xf>
    <xf numFmtId="0" fontId="19" fillId="25" borderId="13" xfId="1537" applyFont="1" applyFill="1" applyBorder="1" applyAlignment="1">
      <alignment horizontal="center" vertical="center"/>
    </xf>
    <xf numFmtId="10" fontId="19" fillId="25" borderId="14" xfId="1537" applyNumberFormat="1" applyFont="1" applyFill="1" applyBorder="1" applyAlignment="1">
      <alignment horizontal="center" vertical="center"/>
    </xf>
    <xf numFmtId="10" fontId="19" fillId="0" borderId="0" xfId="1537" applyNumberFormat="1" applyFont="1" applyAlignment="1">
      <alignment horizontal="center" vertical="center"/>
    </xf>
    <xf numFmtId="4" fontId="9" fillId="0" borderId="0" xfId="1537" applyNumberFormat="1" applyFont="1"/>
    <xf numFmtId="3" fontId="4" fillId="0" borderId="0" xfId="1537" applyNumberFormat="1" applyFont="1" applyAlignment="1">
      <alignment horizontal="center" vertical="center"/>
    </xf>
    <xf numFmtId="4" fontId="9" fillId="0" borderId="0" xfId="1537" applyNumberFormat="1" applyFont="1" applyAlignment="1">
      <alignment horizontal="center" vertical="center"/>
    </xf>
    <xf numFmtId="4" fontId="13" fillId="0" borderId="0" xfId="1537" applyNumberFormat="1" applyFont="1" applyAlignment="1">
      <alignment horizontal="center" vertical="center"/>
    </xf>
    <xf numFmtId="0" fontId="9" fillId="0" borderId="0" xfId="1537" applyFont="1" applyAlignment="1">
      <alignment wrapText="1"/>
    </xf>
    <xf numFmtId="0" fontId="20" fillId="0" borderId="0" xfId="1537" applyFont="1"/>
    <xf numFmtId="10" fontId="4" fillId="0" borderId="0" xfId="1537" applyNumberFormat="1" applyFont="1"/>
    <xf numFmtId="0" fontId="4" fillId="0" borderId="0" xfId="1537" applyFont="1"/>
    <xf numFmtId="3" fontId="13" fillId="0" borderId="0" xfId="1537" applyNumberFormat="1" applyFont="1" applyAlignment="1">
      <alignment horizontal="center" vertical="center"/>
    </xf>
    <xf numFmtId="4" fontId="4" fillId="0" borderId="0" xfId="1537" applyNumberFormat="1" applyFont="1" applyAlignment="1">
      <alignment horizontal="center" vertical="center"/>
    </xf>
    <xf numFmtId="0" fontId="9" fillId="0" borderId="0" xfId="1537" applyFont="1" applyAlignment="1">
      <alignment horizontal="center" vertical="center"/>
    </xf>
    <xf numFmtId="10" fontId="22" fillId="3" borderId="8" xfId="1537" applyNumberFormat="1" applyFont="1" applyFill="1" applyBorder="1" applyAlignment="1">
      <alignment horizontal="center" vertical="center"/>
    </xf>
    <xf numFmtId="3" fontId="22" fillId="3" borderId="8" xfId="1537" applyNumberFormat="1" applyFont="1" applyFill="1" applyBorder="1" applyAlignment="1">
      <alignment horizontal="center" vertical="center"/>
    </xf>
    <xf numFmtId="3" fontId="22" fillId="0" borderId="17" xfId="1537" applyNumberFormat="1" applyFont="1" applyBorder="1" applyAlignment="1">
      <alignment horizontal="center" vertical="center"/>
    </xf>
    <xf numFmtId="3" fontId="22" fillId="3" borderId="16" xfId="1537" applyNumberFormat="1" applyFont="1" applyFill="1" applyBorder="1" applyAlignment="1">
      <alignment horizontal="center" vertical="center"/>
    </xf>
    <xf numFmtId="3" fontId="22" fillId="0" borderId="2" xfId="1537" applyNumberFormat="1" applyFont="1" applyBorder="1" applyAlignment="1">
      <alignment horizontal="center" vertical="center"/>
    </xf>
    <xf numFmtId="10" fontId="22" fillId="3" borderId="2" xfId="1537" applyNumberFormat="1" applyFont="1" applyFill="1" applyBorder="1" applyAlignment="1">
      <alignment horizontal="center" vertical="center"/>
    </xf>
    <xf numFmtId="10" fontId="22" fillId="0" borderId="2" xfId="1537" applyNumberFormat="1" applyFont="1" applyBorder="1" applyAlignment="1">
      <alignment horizontal="center" vertical="center"/>
    </xf>
    <xf numFmtId="10" fontId="22" fillId="3" borderId="12" xfId="1537" applyNumberFormat="1" applyFont="1" applyFill="1" applyBorder="1" applyAlignment="1">
      <alignment horizontal="center" vertical="center"/>
    </xf>
    <xf numFmtId="3" fontId="22" fillId="3" borderId="12" xfId="1537" applyNumberFormat="1" applyFont="1" applyFill="1" applyBorder="1" applyAlignment="1">
      <alignment horizontal="center" vertical="center"/>
    </xf>
    <xf numFmtId="10" fontId="22" fillId="0" borderId="12" xfId="1537" applyNumberFormat="1" applyFont="1" applyBorder="1" applyAlignment="1">
      <alignment horizontal="center" vertical="center"/>
    </xf>
    <xf numFmtId="3" fontId="23" fillId="26" borderId="21" xfId="1537" applyNumberFormat="1" applyFont="1" applyFill="1" applyBorder="1" applyAlignment="1">
      <alignment horizontal="center" vertical="center"/>
    </xf>
    <xf numFmtId="10" fontId="23" fillId="26" borderId="21" xfId="1537" applyNumberFormat="1" applyFont="1" applyFill="1" applyBorder="1" applyAlignment="1">
      <alignment horizontal="center" vertical="center"/>
    </xf>
    <xf numFmtId="10" fontId="22" fillId="3" borderId="16" xfId="1537" applyNumberFormat="1" applyFont="1" applyFill="1" applyBorder="1" applyAlignment="1">
      <alignment horizontal="center" vertical="center"/>
    </xf>
    <xf numFmtId="10" fontId="22" fillId="3" borderId="17" xfId="1537" applyNumberFormat="1" applyFont="1" applyFill="1" applyBorder="1" applyAlignment="1">
      <alignment horizontal="center" vertical="center"/>
    </xf>
    <xf numFmtId="3" fontId="22" fillId="3" borderId="26" xfId="1537" applyNumberFormat="1" applyFont="1" applyFill="1" applyBorder="1" applyAlignment="1">
      <alignment horizontal="center" vertical="center"/>
    </xf>
    <xf numFmtId="3" fontId="22" fillId="3" borderId="21" xfId="1537" applyNumberFormat="1" applyFont="1" applyFill="1" applyBorder="1" applyAlignment="1">
      <alignment horizontal="center" vertical="center"/>
    </xf>
    <xf numFmtId="10" fontId="22" fillId="3" borderId="21" xfId="1537" applyNumberFormat="1" applyFont="1" applyFill="1" applyBorder="1" applyAlignment="1">
      <alignment horizontal="center" vertical="center"/>
    </xf>
    <xf numFmtId="3" fontId="22" fillId="3" borderId="27" xfId="1537" applyNumberFormat="1" applyFont="1" applyFill="1" applyBorder="1" applyAlignment="1">
      <alignment horizontal="center" vertical="center"/>
    </xf>
    <xf numFmtId="10" fontId="22" fillId="3" borderId="27" xfId="1537" applyNumberFormat="1" applyFont="1" applyFill="1" applyBorder="1" applyAlignment="1">
      <alignment horizontal="center" vertical="center"/>
    </xf>
    <xf numFmtId="10" fontId="22" fillId="3" borderId="0" xfId="1537" applyNumberFormat="1" applyFont="1" applyFill="1" applyAlignment="1">
      <alignment horizontal="center" vertical="center"/>
    </xf>
    <xf numFmtId="3" fontId="22" fillId="0" borderId="0" xfId="1537" applyNumberFormat="1" applyFont="1" applyAlignment="1">
      <alignment horizontal="center" vertical="center"/>
    </xf>
    <xf numFmtId="10" fontId="22" fillId="3" borderId="18" xfId="1537" applyNumberFormat="1" applyFont="1" applyFill="1" applyBorder="1" applyAlignment="1">
      <alignment horizontal="center" vertical="center"/>
    </xf>
    <xf numFmtId="10" fontId="22" fillId="3" borderId="11" xfId="1537" applyNumberFormat="1" applyFont="1" applyFill="1" applyBorder="1" applyAlignment="1">
      <alignment horizontal="center" vertical="center"/>
    </xf>
    <xf numFmtId="10" fontId="22" fillId="3" borderId="14" xfId="1537" applyNumberFormat="1" applyFont="1" applyFill="1" applyBorder="1" applyAlignment="1">
      <alignment horizontal="center" vertical="center"/>
    </xf>
    <xf numFmtId="10" fontId="23" fillId="26" borderId="22" xfId="1537" applyNumberFormat="1" applyFont="1" applyFill="1" applyBorder="1" applyAlignment="1">
      <alignment horizontal="center" vertical="center"/>
    </xf>
    <xf numFmtId="10" fontId="22" fillId="0" borderId="18" xfId="1537" applyNumberFormat="1" applyFont="1" applyBorder="1" applyAlignment="1">
      <alignment horizontal="center" vertical="center"/>
    </xf>
    <xf numFmtId="10" fontId="22" fillId="0" borderId="0" xfId="1537" applyNumberFormat="1" applyFont="1" applyAlignment="1">
      <alignment horizontal="center" vertical="center"/>
    </xf>
    <xf numFmtId="10" fontId="22" fillId="0" borderId="22" xfId="1537" applyNumberFormat="1" applyFont="1" applyBorder="1" applyAlignment="1">
      <alignment horizontal="center" vertical="center"/>
    </xf>
    <xf numFmtId="3" fontId="22" fillId="3" borderId="2" xfId="1537" applyNumberFormat="1" applyFont="1" applyFill="1" applyBorder="1" applyAlignment="1">
      <alignment horizontal="center" vertical="center"/>
    </xf>
    <xf numFmtId="0" fontId="9" fillId="0" borderId="0" xfId="0" applyFont="1"/>
    <xf numFmtId="3" fontId="22" fillId="3" borderId="17" xfId="1537" applyNumberFormat="1" applyFont="1" applyFill="1" applyBorder="1" applyAlignment="1">
      <alignment horizontal="center" vertical="center"/>
    </xf>
    <xf numFmtId="0" fontId="22" fillId="0" borderId="0" xfId="1537" applyFont="1"/>
    <xf numFmtId="0" fontId="22" fillId="0" borderId="0" xfId="0" applyFont="1"/>
    <xf numFmtId="0" fontId="22" fillId="3" borderId="15" xfId="1537" applyFont="1" applyFill="1" applyBorder="1" applyAlignment="1">
      <alignment vertical="center"/>
    </xf>
    <xf numFmtId="0" fontId="22" fillId="0" borderId="19" xfId="1537" applyFont="1" applyBorder="1" applyAlignment="1">
      <alignment vertical="center"/>
    </xf>
    <xf numFmtId="0" fontId="22" fillId="3" borderId="19" xfId="1537" applyFont="1" applyFill="1" applyBorder="1" applyAlignment="1">
      <alignment vertical="center"/>
    </xf>
    <xf numFmtId="0" fontId="22" fillId="0" borderId="20" xfId="1537" applyFont="1" applyBorder="1" applyAlignment="1">
      <alignment vertical="center"/>
    </xf>
    <xf numFmtId="0" fontId="23" fillId="26" borderId="7" xfId="1537" applyFont="1" applyFill="1" applyBorder="1" applyAlignment="1">
      <alignment horizontal="left" vertical="center"/>
    </xf>
    <xf numFmtId="0" fontId="22" fillId="0" borderId="23" xfId="1537" applyFont="1" applyBorder="1" applyAlignment="1">
      <alignment vertical="center"/>
    </xf>
    <xf numFmtId="0" fontId="22" fillId="0" borderId="24" xfId="1537" applyFont="1" applyBorder="1" applyAlignment="1">
      <alignment vertical="center"/>
    </xf>
    <xf numFmtId="0" fontId="22" fillId="0" borderId="7" xfId="1537" applyFont="1" applyBorder="1" applyAlignment="1">
      <alignment horizontal="left" vertical="center"/>
    </xf>
    <xf numFmtId="4" fontId="12" fillId="25" borderId="2" xfId="1537" applyNumberFormat="1" applyFont="1" applyFill="1" applyBorder="1" applyAlignment="1">
      <alignment horizontal="center" vertical="center"/>
    </xf>
    <xf numFmtId="3" fontId="22" fillId="0" borderId="16" xfId="1537" applyNumberFormat="1" applyFont="1" applyBorder="1" applyAlignment="1">
      <alignment horizontal="center" vertical="center"/>
    </xf>
    <xf numFmtId="10" fontId="22" fillId="3" borderId="25" xfId="1537" applyNumberFormat="1" applyFont="1" applyFill="1" applyBorder="1" applyAlignment="1">
      <alignment horizontal="center" vertical="center"/>
    </xf>
    <xf numFmtId="3" fontId="4" fillId="51" borderId="0" xfId="1537" applyNumberFormat="1" applyFont="1" applyFill="1" applyAlignment="1">
      <alignment horizontal="center" vertical="center"/>
    </xf>
    <xf numFmtId="3" fontId="22" fillId="3" borderId="25" xfId="1537" applyNumberFormat="1" applyFont="1" applyFill="1" applyBorder="1" applyAlignment="1">
      <alignment horizontal="center" vertical="center"/>
    </xf>
    <xf numFmtId="10" fontId="22" fillId="0" borderId="25" xfId="1537" applyNumberFormat="1" applyFont="1" applyBorder="1" applyAlignment="1">
      <alignment horizontal="center" vertical="center"/>
    </xf>
    <xf numFmtId="0" fontId="22" fillId="0" borderId="0" xfId="1537" applyFont="1" applyAlignment="1">
      <alignment horizontal="left" vertical="center"/>
    </xf>
    <xf numFmtId="3" fontId="22" fillId="3" borderId="0" xfId="1537" applyNumberFormat="1" applyFont="1" applyFill="1" applyAlignment="1">
      <alignment horizontal="center" vertical="center"/>
    </xf>
    <xf numFmtId="3" fontId="22" fillId="0" borderId="21" xfId="1537" applyNumberFormat="1" applyFont="1" applyBorder="1" applyAlignment="1">
      <alignment horizontal="center" vertical="center"/>
    </xf>
    <xf numFmtId="3" fontId="22" fillId="0" borderId="12" xfId="1537" applyNumberFormat="1" applyFont="1" applyBorder="1" applyAlignment="1">
      <alignment horizontal="center" vertical="center"/>
    </xf>
    <xf numFmtId="3" fontId="22" fillId="0" borderId="27" xfId="1537" applyNumberFormat="1" applyFont="1" applyBorder="1" applyAlignment="1">
      <alignment horizontal="center" vertical="center"/>
    </xf>
    <xf numFmtId="3" fontId="22" fillId="0" borderId="8" xfId="1537" applyNumberFormat="1" applyFont="1" applyBorder="1" applyAlignment="1">
      <alignment horizontal="center" vertical="center"/>
    </xf>
    <xf numFmtId="3" fontId="22" fillId="0" borderId="2" xfId="1537" applyNumberFormat="1" applyFont="1" applyBorder="1" applyAlignment="1">
      <alignment horizontal="center" vertical="center" wrapText="1"/>
    </xf>
    <xf numFmtId="0" fontId="9" fillId="0" borderId="0" xfId="1537" applyFont="1" applyAlignment="1">
      <alignment horizontal="left" vertical="center" wrapText="1"/>
    </xf>
    <xf numFmtId="0" fontId="4" fillId="0" borderId="0" xfId="1537" applyFont="1" applyAlignment="1">
      <alignment vertical="center" wrapText="1"/>
    </xf>
    <xf numFmtId="0" fontId="9" fillId="0" borderId="0" xfId="1537" applyFont="1" applyAlignment="1">
      <alignment vertical="center" wrapText="1"/>
    </xf>
    <xf numFmtId="0" fontId="17" fillId="3" borderId="0" xfId="1537" applyFont="1" applyFill="1" applyAlignment="1">
      <alignment horizontal="center" vertical="center" wrapText="1"/>
    </xf>
    <xf numFmtId="0" fontId="12" fillId="25" borderId="7" xfId="1537" applyFont="1" applyFill="1" applyBorder="1" applyAlignment="1">
      <alignment horizontal="center" vertical="center" wrapText="1"/>
    </xf>
    <xf numFmtId="0" fontId="12" fillId="25" borderId="8" xfId="1537" applyFont="1" applyFill="1" applyBorder="1" applyAlignment="1">
      <alignment horizontal="center" vertical="center" wrapText="1"/>
    </xf>
    <xf numFmtId="0" fontId="12" fillId="25" borderId="9" xfId="1537" applyFont="1" applyFill="1" applyBorder="1" applyAlignment="1">
      <alignment horizontal="center" vertical="center" wrapText="1"/>
    </xf>
    <xf numFmtId="3" fontId="22" fillId="0" borderId="0" xfId="1537" applyNumberFormat="1" applyFont="1"/>
  </cellXfs>
  <cellStyles count="37730">
    <cellStyle name="_1.1" xfId="193" xr:uid="{00000000-0005-0000-0000-0000C6000000}"/>
    <cellStyle name="_1.1 2" xfId="194" xr:uid="{00000000-0005-0000-0000-0000C7000000}"/>
    <cellStyle name="_1.1 2 2" xfId="195" xr:uid="{00000000-0005-0000-0000-0000C8000000}"/>
    <cellStyle name="_1.1 2 3" xfId="37356" xr:uid="{97F2F22D-B65E-46E5-91BE-96F94CCD9F28}"/>
    <cellStyle name="_1.1 3" xfId="196" xr:uid="{00000000-0005-0000-0000-0000C9000000}"/>
    <cellStyle name="_1.1 4" xfId="197" xr:uid="{00000000-0005-0000-0000-0000CA000000}"/>
    <cellStyle name="_1.1 5" xfId="198" xr:uid="{00000000-0005-0000-0000-0000CB000000}"/>
    <cellStyle name="_1.1 6" xfId="37355" xr:uid="{285B0DCD-1020-4F15-A9A9-0648266D8624}"/>
    <cellStyle name="_2.1" xfId="199" xr:uid="{00000000-0005-0000-0000-0000CC000000}"/>
    <cellStyle name="_2.1 2" xfId="200" xr:uid="{00000000-0005-0000-0000-0000CD000000}"/>
    <cellStyle name="_2.1 2 2" xfId="201" xr:uid="{00000000-0005-0000-0000-0000CE000000}"/>
    <cellStyle name="_2.1 2 3" xfId="37358" xr:uid="{DC8E007E-0A52-414D-AB4D-589C79517B60}"/>
    <cellStyle name="_2.1 3" xfId="202" xr:uid="{00000000-0005-0000-0000-0000CF000000}"/>
    <cellStyle name="_2.1 4" xfId="203" xr:uid="{00000000-0005-0000-0000-0000D0000000}"/>
    <cellStyle name="_2.1 5" xfId="204" xr:uid="{00000000-0005-0000-0000-0000D1000000}"/>
    <cellStyle name="_2.1 6" xfId="37357" xr:uid="{3DE26B17-D57C-4AD9-B98C-3787430B6AF9}"/>
    <cellStyle name="_an.3 - CF contr 31.12.2010" xfId="205" xr:uid="{00000000-0005-0000-0000-0000D2000000}"/>
    <cellStyle name="_an.3 - CF contr 31.12.2010 2" xfId="206" xr:uid="{00000000-0005-0000-0000-0000D3000000}"/>
    <cellStyle name="_an.3 - CF contr 31.12.2010 3" xfId="207" xr:uid="{00000000-0005-0000-0000-0000D4000000}"/>
    <cellStyle name="_an.3 - CF contr 31.12.2010 4" xfId="208" xr:uid="{00000000-0005-0000-0000-0000D5000000}"/>
    <cellStyle name="_an.3 - CF contr 31.12.2010 5" xfId="209" xr:uid="{00000000-0005-0000-0000-0000D6000000}"/>
    <cellStyle name="_an.3 - CF contr 31.12.2010 6" xfId="210" xr:uid="{00000000-0005-0000-0000-0000D7000000}"/>
    <cellStyle name="_an.3 - CF contr 31.12.2010 7" xfId="37359" xr:uid="{2BB13F6F-332E-4D95-B81B-CDCB7778BFE0}"/>
    <cellStyle name="_an.5 - CF estim.sapt.urmat.rap." xfId="211" xr:uid="{00000000-0005-0000-0000-0000D8000000}"/>
    <cellStyle name="_an.5 - CF estim.sapt.urmat.rap. 2" xfId="212" xr:uid="{00000000-0005-0000-0000-0000D9000000}"/>
    <cellStyle name="_an.5 - CF estim.sapt.urmat.rap. 2 2" xfId="213" xr:uid="{00000000-0005-0000-0000-0000DA000000}"/>
    <cellStyle name="_an.5 - CF estim.sapt.urmat.rap. 2 3" xfId="37361" xr:uid="{86ECF4BD-B957-4041-BC32-E3512CC20892}"/>
    <cellStyle name="_an.5 - CF estim.sapt.urmat.rap. 3" xfId="214" xr:uid="{00000000-0005-0000-0000-0000DB000000}"/>
    <cellStyle name="_an.5 - CF estim.sapt.urmat.rap. 4" xfId="215" xr:uid="{00000000-0005-0000-0000-0000DC000000}"/>
    <cellStyle name="_an.5 - CF estim.sapt.urmat.rap. 5" xfId="216" xr:uid="{00000000-0005-0000-0000-0000DD000000}"/>
    <cellStyle name="_an.5 - CF estim.sapt.urmat.rap. 6" xfId="37360" xr:uid="{787EFD99-2EE9-4DA4-BAE0-992CE543E7B8}"/>
    <cellStyle name="_an.5 - CF sapt.curenta" xfId="217" xr:uid="{00000000-0005-0000-0000-0000DE000000}"/>
    <cellStyle name="_an.5 - CF sapt.curenta 2" xfId="218" xr:uid="{00000000-0005-0000-0000-0000DF000000}"/>
    <cellStyle name="_an.5 - CF sapt.curenta 3" xfId="219" xr:uid="{00000000-0005-0000-0000-0000E0000000}"/>
    <cellStyle name="_an.5 - CF sapt.curenta 4" xfId="220" xr:uid="{00000000-0005-0000-0000-0000E1000000}"/>
    <cellStyle name="_an.5 - CF sapt.curenta 5" xfId="221" xr:uid="{00000000-0005-0000-0000-0000E2000000}"/>
    <cellStyle name="_an.5 - CF sapt.curenta 6" xfId="222" xr:uid="{00000000-0005-0000-0000-0000E3000000}"/>
    <cellStyle name="_an.5 - CF sapt.curenta 7" xfId="37362" xr:uid="{70F82606-5204-4158-A82D-3BDF252181A0}"/>
    <cellStyle name="_an.6 - CF estim.sapt.urmat.rap." xfId="223" xr:uid="{00000000-0005-0000-0000-0000E4000000}"/>
    <cellStyle name="_an.6 - CF estim.sapt.urmat.rap. 2" xfId="224" xr:uid="{00000000-0005-0000-0000-0000E5000000}"/>
    <cellStyle name="_an.6 - CF estim.sapt.urmat.rap. 3" xfId="225" xr:uid="{00000000-0005-0000-0000-0000E6000000}"/>
    <cellStyle name="_an.6 - CF estim.sapt.urmat.rap. 4" xfId="226" xr:uid="{00000000-0005-0000-0000-0000E7000000}"/>
    <cellStyle name="_an.6 - CF estim.sapt.urmat.rap. 5" xfId="227" xr:uid="{00000000-0005-0000-0000-0000E8000000}"/>
    <cellStyle name="_an.6 - CF estim.sapt.urmat.rap. 6" xfId="228" xr:uid="{00000000-0005-0000-0000-0000E9000000}"/>
    <cellStyle name="_an.6 - CF estim.sapt.urmat.rap. 7" xfId="37363" xr:uid="{E8ADF003-08E6-4ABD-BA0B-ED5926F45477}"/>
    <cellStyle name="_Anexa 2" xfId="229" xr:uid="{00000000-0005-0000-0000-0000EA000000}"/>
    <cellStyle name="_Anexa 2 2" xfId="230" xr:uid="{00000000-0005-0000-0000-0000EB000000}"/>
    <cellStyle name="_Anexa 2 3" xfId="231" xr:uid="{00000000-0005-0000-0000-0000EC000000}"/>
    <cellStyle name="_Anexa 2 4" xfId="232" xr:uid="{00000000-0005-0000-0000-0000ED000000}"/>
    <cellStyle name="_Anexa 2 5" xfId="233" xr:uid="{00000000-0005-0000-0000-0000EE000000}"/>
    <cellStyle name="_Anexa 2 6" xfId="234" xr:uid="{00000000-0005-0000-0000-0000EF000000}"/>
    <cellStyle name="_Anexa 2 7" xfId="37364" xr:uid="{8CFC952A-D9D4-4509-9960-71BE1EB1A7D1}"/>
    <cellStyle name="_Anexa 3" xfId="235" xr:uid="{00000000-0005-0000-0000-0000F0000000}"/>
    <cellStyle name="_Anexa 3 2" xfId="236" xr:uid="{00000000-0005-0000-0000-0000F1000000}"/>
    <cellStyle name="_Anexa 3 3" xfId="237" xr:uid="{00000000-0005-0000-0000-0000F2000000}"/>
    <cellStyle name="_Anexa 3 4" xfId="238" xr:uid="{00000000-0005-0000-0000-0000F3000000}"/>
    <cellStyle name="_Anexa 3 5" xfId="239" xr:uid="{00000000-0005-0000-0000-0000F4000000}"/>
    <cellStyle name="_Anexa 3 6" xfId="240" xr:uid="{00000000-0005-0000-0000-0000F5000000}"/>
    <cellStyle name="_Anexa 3 7" xfId="37365" xr:uid="{1A656151-BA9A-46AC-91FA-E04F72191C07}"/>
    <cellStyle name="_Finalizate" xfId="241" xr:uid="{00000000-0005-0000-0000-0000F6000000}"/>
    <cellStyle name="_Finalizate 2" xfId="242" xr:uid="{00000000-0005-0000-0000-0000F7000000}"/>
    <cellStyle name="_Finalizate 3" xfId="243" xr:uid="{00000000-0005-0000-0000-0000F8000000}"/>
    <cellStyle name="_Finalizate 4" xfId="244" xr:uid="{00000000-0005-0000-0000-0000F9000000}"/>
    <cellStyle name="_Finalizate 5" xfId="245" xr:uid="{00000000-0005-0000-0000-0000FA000000}"/>
    <cellStyle name="_Finalizate 6" xfId="246" xr:uid="{00000000-0005-0000-0000-0000FB000000}"/>
    <cellStyle name="_Finalizate 7" xfId="37366" xr:uid="{EDC50229-4BBF-4729-B269-183EA5769B80}"/>
    <cellStyle name="_POR" xfId="247" xr:uid="{00000000-0005-0000-0000-0000FC000000}"/>
    <cellStyle name="_POR 2" xfId="248" xr:uid="{00000000-0005-0000-0000-0000FD000000}"/>
    <cellStyle name="_POR 3" xfId="249" xr:uid="{00000000-0005-0000-0000-0000FE000000}"/>
    <cellStyle name="_POR 4" xfId="250" xr:uid="{00000000-0005-0000-0000-0000FF000000}"/>
    <cellStyle name="_POR 5" xfId="251" xr:uid="{00000000-0005-0000-0000-000000010000}"/>
    <cellStyle name="_POR 6" xfId="252" xr:uid="{00000000-0005-0000-0000-000001010000}"/>
    <cellStyle name="_POR 7" xfId="37367" xr:uid="{1A192B33-19A8-41B9-BA6F-423F2DE74E94}"/>
    <cellStyle name="_Sheet1" xfId="253" xr:uid="{00000000-0005-0000-0000-000002010000}"/>
    <cellStyle name="_Sheet1 2" xfId="254" xr:uid="{00000000-0005-0000-0000-000003010000}"/>
    <cellStyle name="_Sheet1 3" xfId="255" xr:uid="{00000000-0005-0000-0000-000004010000}"/>
    <cellStyle name="_Sheet1 4" xfId="256" xr:uid="{00000000-0005-0000-0000-000005010000}"/>
    <cellStyle name="_Sheet1 5" xfId="257" xr:uid="{00000000-0005-0000-0000-000006010000}"/>
    <cellStyle name="_Sheet1 6" xfId="258" xr:uid="{00000000-0005-0000-0000-000007010000}"/>
    <cellStyle name="_Sheet1 7" xfId="37368" xr:uid="{ACA4A433-673B-4348-8B54-5039FBC705AF}"/>
    <cellStyle name="_Sheet2" xfId="259" xr:uid="{00000000-0005-0000-0000-000008010000}"/>
    <cellStyle name="_Sheet2 2" xfId="260" xr:uid="{00000000-0005-0000-0000-000009010000}"/>
    <cellStyle name="_Sheet2 3" xfId="261" xr:uid="{00000000-0005-0000-0000-00000A010000}"/>
    <cellStyle name="_Sheet2 4" xfId="262" xr:uid="{00000000-0005-0000-0000-00000B010000}"/>
    <cellStyle name="_Sheet2 5" xfId="263" xr:uid="{00000000-0005-0000-0000-00000C010000}"/>
    <cellStyle name="_Sheet2 6" xfId="264" xr:uid="{00000000-0005-0000-0000-00000D010000}"/>
    <cellStyle name="_Sheet2 7" xfId="37369" xr:uid="{B9F5DACC-F953-4172-B9D7-C9CD0854C7EE}"/>
    <cellStyle name="20% - Accent1 2" xfId="1" xr:uid="{00000000-0005-0000-0000-000006000000}"/>
    <cellStyle name="20% - Accent1 2 2" xfId="2" xr:uid="{00000000-0005-0000-0000-000007000000}"/>
    <cellStyle name="20% - Accent1 2 2 2" xfId="3" xr:uid="{00000000-0005-0000-0000-000008000000}"/>
    <cellStyle name="20% - Accent1 2 2 3" xfId="37371" xr:uid="{05BB5FBD-A184-4DD0-ADD2-53943E0123B3}"/>
    <cellStyle name="20% - Accent1 2 3" xfId="4" xr:uid="{00000000-0005-0000-0000-000009000000}"/>
    <cellStyle name="20% - Accent1 2 4" xfId="5" xr:uid="{00000000-0005-0000-0000-00000A000000}"/>
    <cellStyle name="20% - Accent1 2 5" xfId="6" xr:uid="{00000000-0005-0000-0000-00000B000000}"/>
    <cellStyle name="20% - Accent1 2 6" xfId="37370" xr:uid="{710A92D0-211D-4D86-94D3-0AB4B344E6C8}"/>
    <cellStyle name="20% - Accent1 3" xfId="7" xr:uid="{00000000-0005-0000-0000-00000C000000}"/>
    <cellStyle name="20% - Accent1 3 2" xfId="8" xr:uid="{00000000-0005-0000-0000-00000D000000}"/>
    <cellStyle name="20% - Accent1 3 2 2" xfId="9" xr:uid="{00000000-0005-0000-0000-00000E000000}"/>
    <cellStyle name="20% - Accent1 3 2 3" xfId="37373" xr:uid="{86C59392-950A-4CE7-A68B-B98F167C73B0}"/>
    <cellStyle name="20% - Accent1 3 3" xfId="10" xr:uid="{00000000-0005-0000-0000-00000F000000}"/>
    <cellStyle name="20% - Accent1 3 4" xfId="11" xr:uid="{00000000-0005-0000-0000-000010000000}"/>
    <cellStyle name="20% - Accent1 3 5" xfId="12" xr:uid="{00000000-0005-0000-0000-000011000000}"/>
    <cellStyle name="20% - Accent1 3 6" xfId="37372" xr:uid="{9F0E4D63-8021-42F5-BEAC-2D599AAB0EF6}"/>
    <cellStyle name="20% - Accent2 2" xfId="13" xr:uid="{00000000-0005-0000-0000-000012000000}"/>
    <cellStyle name="20% - Accent2 2 2" xfId="14" xr:uid="{00000000-0005-0000-0000-000013000000}"/>
    <cellStyle name="20% - Accent2 2 2 2" xfId="15" xr:uid="{00000000-0005-0000-0000-000014000000}"/>
    <cellStyle name="20% - Accent2 2 2 3" xfId="37375" xr:uid="{91C2B024-24F3-42AA-8741-B8F1A7671B6A}"/>
    <cellStyle name="20% - Accent2 2 3" xfId="16" xr:uid="{00000000-0005-0000-0000-000015000000}"/>
    <cellStyle name="20% - Accent2 2 4" xfId="17" xr:uid="{00000000-0005-0000-0000-000016000000}"/>
    <cellStyle name="20% - Accent2 2 5" xfId="18" xr:uid="{00000000-0005-0000-0000-000017000000}"/>
    <cellStyle name="20% - Accent2 2 6" xfId="37374" xr:uid="{43242877-4E1A-4459-9F47-6E7D93A45CE8}"/>
    <cellStyle name="20% - Accent2 3" xfId="19" xr:uid="{00000000-0005-0000-0000-000018000000}"/>
    <cellStyle name="20% - Accent2 3 2" xfId="20" xr:uid="{00000000-0005-0000-0000-000019000000}"/>
    <cellStyle name="20% - Accent2 3 2 2" xfId="21" xr:uid="{00000000-0005-0000-0000-00001A000000}"/>
    <cellStyle name="20% - Accent2 3 2 3" xfId="37377" xr:uid="{B05D89D7-9914-451E-A4AD-8CEA16E2AB19}"/>
    <cellStyle name="20% - Accent2 3 3" xfId="22" xr:uid="{00000000-0005-0000-0000-00001B000000}"/>
    <cellStyle name="20% - Accent2 3 4" xfId="23" xr:uid="{00000000-0005-0000-0000-00001C000000}"/>
    <cellStyle name="20% - Accent2 3 5" xfId="24" xr:uid="{00000000-0005-0000-0000-00001D000000}"/>
    <cellStyle name="20% - Accent2 3 6" xfId="37376" xr:uid="{9EBD4382-3D88-4030-9B71-FDD6009D07EF}"/>
    <cellStyle name="20% - Accent3 2" xfId="25" xr:uid="{00000000-0005-0000-0000-00001E000000}"/>
    <cellStyle name="20% - Accent3 2 2" xfId="26" xr:uid="{00000000-0005-0000-0000-00001F000000}"/>
    <cellStyle name="20% - Accent3 2 2 2" xfId="27" xr:uid="{00000000-0005-0000-0000-000020000000}"/>
    <cellStyle name="20% - Accent3 2 2 3" xfId="37379" xr:uid="{8315C4DF-B288-486D-BDB4-319361DE99A5}"/>
    <cellStyle name="20% - Accent3 2 3" xfId="28" xr:uid="{00000000-0005-0000-0000-000021000000}"/>
    <cellStyle name="20% - Accent3 2 4" xfId="29" xr:uid="{00000000-0005-0000-0000-000022000000}"/>
    <cellStyle name="20% - Accent3 2 5" xfId="30" xr:uid="{00000000-0005-0000-0000-000023000000}"/>
    <cellStyle name="20% - Accent3 2 6" xfId="37378" xr:uid="{51A319FD-8BCB-4DAD-A375-CE7609AC929D}"/>
    <cellStyle name="20% - Accent3 3" xfId="31" xr:uid="{00000000-0005-0000-0000-000024000000}"/>
    <cellStyle name="20% - Accent3 3 2" xfId="32" xr:uid="{00000000-0005-0000-0000-000025000000}"/>
    <cellStyle name="20% - Accent3 3 2 2" xfId="33" xr:uid="{00000000-0005-0000-0000-000026000000}"/>
    <cellStyle name="20% - Accent3 3 2 3" xfId="37381" xr:uid="{4DC7B39A-ECB8-4CF2-93FD-BCB5EC22C8C8}"/>
    <cellStyle name="20% - Accent3 3 3" xfId="34" xr:uid="{00000000-0005-0000-0000-000027000000}"/>
    <cellStyle name="20% - Accent3 3 4" xfId="35" xr:uid="{00000000-0005-0000-0000-000028000000}"/>
    <cellStyle name="20% - Accent3 3 5" xfId="36" xr:uid="{00000000-0005-0000-0000-000029000000}"/>
    <cellStyle name="20% - Accent3 3 6" xfId="37380" xr:uid="{FB54E58D-D931-4E5C-90FD-EF6FEDED1C62}"/>
    <cellStyle name="20% - Accent4 2" xfId="37" xr:uid="{00000000-0005-0000-0000-00002A000000}"/>
    <cellStyle name="20% - Accent4 2 2" xfId="38" xr:uid="{00000000-0005-0000-0000-00002B000000}"/>
    <cellStyle name="20% - Accent4 2 2 2" xfId="39" xr:uid="{00000000-0005-0000-0000-00002C000000}"/>
    <cellStyle name="20% - Accent4 2 2 3" xfId="37383" xr:uid="{1EF6C4CA-A048-4189-888F-91F4D0678862}"/>
    <cellStyle name="20% - Accent4 2 3" xfId="40" xr:uid="{00000000-0005-0000-0000-00002D000000}"/>
    <cellStyle name="20% - Accent4 2 4" xfId="41" xr:uid="{00000000-0005-0000-0000-00002E000000}"/>
    <cellStyle name="20% - Accent4 2 5" xfId="42" xr:uid="{00000000-0005-0000-0000-00002F000000}"/>
    <cellStyle name="20% - Accent4 2 6" xfId="37382" xr:uid="{7D31F13E-F0C4-47EB-A9D6-E497389B7552}"/>
    <cellStyle name="20% - Accent4 3" xfId="43" xr:uid="{00000000-0005-0000-0000-000030000000}"/>
    <cellStyle name="20% - Accent4 3 2" xfId="44" xr:uid="{00000000-0005-0000-0000-000031000000}"/>
    <cellStyle name="20% - Accent4 3 2 2" xfId="45" xr:uid="{00000000-0005-0000-0000-000032000000}"/>
    <cellStyle name="20% - Accent4 3 2 3" xfId="37385" xr:uid="{A5446A3A-2783-469E-B5BE-750AF7C1AF54}"/>
    <cellStyle name="20% - Accent4 3 3" xfId="46" xr:uid="{00000000-0005-0000-0000-000033000000}"/>
    <cellStyle name="20% - Accent4 3 4" xfId="47" xr:uid="{00000000-0005-0000-0000-000034000000}"/>
    <cellStyle name="20% - Accent4 3 5" xfId="48" xr:uid="{00000000-0005-0000-0000-000035000000}"/>
    <cellStyle name="20% - Accent4 3 6" xfId="37384" xr:uid="{41A1145A-FD2E-4200-9787-40C6E16BB9CB}"/>
    <cellStyle name="20% - Accent5 2" xfId="49" xr:uid="{00000000-0005-0000-0000-000036000000}"/>
    <cellStyle name="20% - Accent5 2 2" xfId="50" xr:uid="{00000000-0005-0000-0000-000037000000}"/>
    <cellStyle name="20% - Accent5 2 2 2" xfId="51" xr:uid="{00000000-0005-0000-0000-000038000000}"/>
    <cellStyle name="20% - Accent5 2 2 3" xfId="37387" xr:uid="{26D7D786-27A9-438E-898A-CBF4D8BF6233}"/>
    <cellStyle name="20% - Accent5 2 3" xfId="52" xr:uid="{00000000-0005-0000-0000-000039000000}"/>
    <cellStyle name="20% - Accent5 2 4" xfId="53" xr:uid="{00000000-0005-0000-0000-00003A000000}"/>
    <cellStyle name="20% - Accent5 2 5" xfId="54" xr:uid="{00000000-0005-0000-0000-00003B000000}"/>
    <cellStyle name="20% - Accent5 2 6" xfId="37386" xr:uid="{3A129783-32B4-4618-A8F1-13E2D15C2ADB}"/>
    <cellStyle name="20% - Accent5 3" xfId="55" xr:uid="{00000000-0005-0000-0000-00003C000000}"/>
    <cellStyle name="20% - Accent5 3 2" xfId="56" xr:uid="{00000000-0005-0000-0000-00003D000000}"/>
    <cellStyle name="20% - Accent5 3 2 2" xfId="57" xr:uid="{00000000-0005-0000-0000-00003E000000}"/>
    <cellStyle name="20% - Accent5 3 2 3" xfId="37389" xr:uid="{8CCD770E-0AAE-47EA-A099-3854BD56B93B}"/>
    <cellStyle name="20% - Accent5 3 3" xfId="58" xr:uid="{00000000-0005-0000-0000-00003F000000}"/>
    <cellStyle name="20% - Accent5 3 4" xfId="59" xr:uid="{00000000-0005-0000-0000-000040000000}"/>
    <cellStyle name="20% - Accent5 3 5" xfId="60" xr:uid="{00000000-0005-0000-0000-000041000000}"/>
    <cellStyle name="20% - Accent5 3 6" xfId="37388" xr:uid="{431D44D5-D51A-4144-81CA-A81AD575E434}"/>
    <cellStyle name="20% - Accent6 2" xfId="61" xr:uid="{00000000-0005-0000-0000-000042000000}"/>
    <cellStyle name="20% - Accent6 2 2" xfId="62" xr:uid="{00000000-0005-0000-0000-000043000000}"/>
    <cellStyle name="20% - Accent6 2 2 2" xfId="63" xr:uid="{00000000-0005-0000-0000-000044000000}"/>
    <cellStyle name="20% - Accent6 2 2 3" xfId="37391" xr:uid="{53673CAC-84CD-4503-A9AC-84DC74B3D389}"/>
    <cellStyle name="20% - Accent6 2 3" xfId="64" xr:uid="{00000000-0005-0000-0000-000045000000}"/>
    <cellStyle name="20% - Accent6 2 4" xfId="65" xr:uid="{00000000-0005-0000-0000-000046000000}"/>
    <cellStyle name="20% - Accent6 2 5" xfId="66" xr:uid="{00000000-0005-0000-0000-000047000000}"/>
    <cellStyle name="20% - Accent6 2 6" xfId="37390" xr:uid="{4CBFCA06-5443-4DF8-9F9C-A772763A2E66}"/>
    <cellStyle name="20% - Accent6 3" xfId="67" xr:uid="{00000000-0005-0000-0000-000048000000}"/>
    <cellStyle name="20% - Accent6 3 2" xfId="68" xr:uid="{00000000-0005-0000-0000-000049000000}"/>
    <cellStyle name="20% - Accent6 3 2 2" xfId="69" xr:uid="{00000000-0005-0000-0000-00004A000000}"/>
    <cellStyle name="20% - Accent6 3 2 3" xfId="37393" xr:uid="{5E087AAE-7DC7-4E8D-93A1-CB386C65AA4F}"/>
    <cellStyle name="20% - Accent6 3 3" xfId="70" xr:uid="{00000000-0005-0000-0000-00004B000000}"/>
    <cellStyle name="20% - Accent6 3 4" xfId="71" xr:uid="{00000000-0005-0000-0000-00004C000000}"/>
    <cellStyle name="20% - Accent6 3 5" xfId="72" xr:uid="{00000000-0005-0000-0000-00004D000000}"/>
    <cellStyle name="20% - Accent6 3 6" xfId="37392" xr:uid="{9796C974-CFB7-44CD-9E9A-AD995C1A0D36}"/>
    <cellStyle name="40% - Accent1 2" xfId="73" xr:uid="{00000000-0005-0000-0000-00004E000000}"/>
    <cellStyle name="40% - Accent1 2 2" xfId="74" xr:uid="{00000000-0005-0000-0000-00004F000000}"/>
    <cellStyle name="40% - Accent1 2 2 2" xfId="75" xr:uid="{00000000-0005-0000-0000-000050000000}"/>
    <cellStyle name="40% - Accent1 2 2 3" xfId="37395" xr:uid="{6E5AA57C-03DE-46D1-B53B-B4253D0C01B6}"/>
    <cellStyle name="40% - Accent1 2 3" xfId="76" xr:uid="{00000000-0005-0000-0000-000051000000}"/>
    <cellStyle name="40% - Accent1 2 4" xfId="77" xr:uid="{00000000-0005-0000-0000-000052000000}"/>
    <cellStyle name="40% - Accent1 2 5" xfId="78" xr:uid="{00000000-0005-0000-0000-000053000000}"/>
    <cellStyle name="40% - Accent1 2 6" xfId="37394" xr:uid="{989B9206-3E46-4CCA-9A0B-305C65F0F148}"/>
    <cellStyle name="40% - Accent1 3" xfId="79" xr:uid="{00000000-0005-0000-0000-000054000000}"/>
    <cellStyle name="40% - Accent1 3 2" xfId="80" xr:uid="{00000000-0005-0000-0000-000055000000}"/>
    <cellStyle name="40% - Accent1 3 2 2" xfId="81" xr:uid="{00000000-0005-0000-0000-000056000000}"/>
    <cellStyle name="40% - Accent1 3 2 3" xfId="37397" xr:uid="{A2F063DA-EC1D-4893-9C17-9F9C90BD40B6}"/>
    <cellStyle name="40% - Accent1 3 3" xfId="82" xr:uid="{00000000-0005-0000-0000-000057000000}"/>
    <cellStyle name="40% - Accent1 3 4" xfId="83" xr:uid="{00000000-0005-0000-0000-000058000000}"/>
    <cellStyle name="40% - Accent1 3 5" xfId="84" xr:uid="{00000000-0005-0000-0000-000059000000}"/>
    <cellStyle name="40% - Accent1 3 6" xfId="37396" xr:uid="{6F53A1C8-AD87-4DF6-9E66-AF750A9CC48B}"/>
    <cellStyle name="40% - Accent2 2" xfId="85" xr:uid="{00000000-0005-0000-0000-00005A000000}"/>
    <cellStyle name="40% - Accent2 2 2" xfId="86" xr:uid="{00000000-0005-0000-0000-00005B000000}"/>
    <cellStyle name="40% - Accent2 2 2 2" xfId="87" xr:uid="{00000000-0005-0000-0000-00005C000000}"/>
    <cellStyle name="40% - Accent2 2 2 3" xfId="37399" xr:uid="{E028B765-3EDC-4741-A9CD-A8F0CAC9371A}"/>
    <cellStyle name="40% - Accent2 2 3" xfId="88" xr:uid="{00000000-0005-0000-0000-00005D000000}"/>
    <cellStyle name="40% - Accent2 2 4" xfId="89" xr:uid="{00000000-0005-0000-0000-00005E000000}"/>
    <cellStyle name="40% - Accent2 2 5" xfId="90" xr:uid="{00000000-0005-0000-0000-00005F000000}"/>
    <cellStyle name="40% - Accent2 2 6" xfId="37398" xr:uid="{997B9C2F-9B90-413A-B223-01284680D4F6}"/>
    <cellStyle name="40% - Accent2 3" xfId="91" xr:uid="{00000000-0005-0000-0000-000060000000}"/>
    <cellStyle name="40% - Accent2 3 2" xfId="92" xr:uid="{00000000-0005-0000-0000-000061000000}"/>
    <cellStyle name="40% - Accent2 3 2 2" xfId="93" xr:uid="{00000000-0005-0000-0000-000062000000}"/>
    <cellStyle name="40% - Accent2 3 2 3" xfId="37401" xr:uid="{479A157E-4511-44C9-9958-B917231CC7F6}"/>
    <cellStyle name="40% - Accent2 3 3" xfId="94" xr:uid="{00000000-0005-0000-0000-000063000000}"/>
    <cellStyle name="40% - Accent2 3 4" xfId="95" xr:uid="{00000000-0005-0000-0000-000064000000}"/>
    <cellStyle name="40% - Accent2 3 5" xfId="96" xr:uid="{00000000-0005-0000-0000-000065000000}"/>
    <cellStyle name="40% - Accent2 3 6" xfId="37400" xr:uid="{DAA3BC7E-25FE-4377-86BD-04AA4BE30CCA}"/>
    <cellStyle name="40% - Accent3 2" xfId="97" xr:uid="{00000000-0005-0000-0000-000066000000}"/>
    <cellStyle name="40% - Accent3 2 2" xfId="98" xr:uid="{00000000-0005-0000-0000-000067000000}"/>
    <cellStyle name="40% - Accent3 2 2 2" xfId="99" xr:uid="{00000000-0005-0000-0000-000068000000}"/>
    <cellStyle name="40% - Accent3 2 2 3" xfId="37403" xr:uid="{66F94F6A-ACB8-4F91-A5E6-AB0BD2729108}"/>
    <cellStyle name="40% - Accent3 2 3" xfId="100" xr:uid="{00000000-0005-0000-0000-000069000000}"/>
    <cellStyle name="40% - Accent3 2 4" xfId="101" xr:uid="{00000000-0005-0000-0000-00006A000000}"/>
    <cellStyle name="40% - Accent3 2 5" xfId="102" xr:uid="{00000000-0005-0000-0000-00006B000000}"/>
    <cellStyle name="40% - Accent3 2 6" xfId="37402" xr:uid="{FEBBD1DE-6158-4408-8762-1D27D1F82863}"/>
    <cellStyle name="40% - Accent3 3" xfId="103" xr:uid="{00000000-0005-0000-0000-00006C000000}"/>
    <cellStyle name="40% - Accent3 3 2" xfId="104" xr:uid="{00000000-0005-0000-0000-00006D000000}"/>
    <cellStyle name="40% - Accent3 3 2 2" xfId="105" xr:uid="{00000000-0005-0000-0000-00006E000000}"/>
    <cellStyle name="40% - Accent3 3 2 3" xfId="37405" xr:uid="{ABE75851-0F95-45D4-B2D9-9FFF1078D9F5}"/>
    <cellStyle name="40% - Accent3 3 3" xfId="106" xr:uid="{00000000-0005-0000-0000-00006F000000}"/>
    <cellStyle name="40% - Accent3 3 4" xfId="107" xr:uid="{00000000-0005-0000-0000-000070000000}"/>
    <cellStyle name="40% - Accent3 3 5" xfId="108" xr:uid="{00000000-0005-0000-0000-000071000000}"/>
    <cellStyle name="40% - Accent3 3 6" xfId="37404" xr:uid="{BE3C659D-55EA-4D9D-ABB1-B1F94B3E73BF}"/>
    <cellStyle name="40% - Accent4 2" xfId="109" xr:uid="{00000000-0005-0000-0000-000072000000}"/>
    <cellStyle name="40% - Accent4 2 2" xfId="110" xr:uid="{00000000-0005-0000-0000-000073000000}"/>
    <cellStyle name="40% - Accent4 2 2 2" xfId="111" xr:uid="{00000000-0005-0000-0000-000074000000}"/>
    <cellStyle name="40% - Accent4 2 2 3" xfId="37407" xr:uid="{7C05FF30-F983-436E-9DB9-60A50EED38D3}"/>
    <cellStyle name="40% - Accent4 2 3" xfId="112" xr:uid="{00000000-0005-0000-0000-000075000000}"/>
    <cellStyle name="40% - Accent4 2 4" xfId="113" xr:uid="{00000000-0005-0000-0000-000076000000}"/>
    <cellStyle name="40% - Accent4 2 5" xfId="114" xr:uid="{00000000-0005-0000-0000-000077000000}"/>
    <cellStyle name="40% - Accent4 2 6" xfId="37406" xr:uid="{D96448A5-8D01-4215-AF41-5A0F4B6F8DBB}"/>
    <cellStyle name="40% - Accent4 3" xfId="115" xr:uid="{00000000-0005-0000-0000-000078000000}"/>
    <cellStyle name="40% - Accent4 3 2" xfId="116" xr:uid="{00000000-0005-0000-0000-000079000000}"/>
    <cellStyle name="40% - Accent4 3 2 2" xfId="117" xr:uid="{00000000-0005-0000-0000-00007A000000}"/>
    <cellStyle name="40% - Accent4 3 2 3" xfId="37409" xr:uid="{2323903E-7D4A-4916-B53B-E0F13CC7586B}"/>
    <cellStyle name="40% - Accent4 3 3" xfId="118" xr:uid="{00000000-0005-0000-0000-00007B000000}"/>
    <cellStyle name="40% - Accent4 3 4" xfId="119" xr:uid="{00000000-0005-0000-0000-00007C000000}"/>
    <cellStyle name="40% - Accent4 3 5" xfId="120" xr:uid="{00000000-0005-0000-0000-00007D000000}"/>
    <cellStyle name="40% - Accent4 3 6" xfId="37408" xr:uid="{2FF063C1-EF2D-49AB-939E-7E31DC317B31}"/>
    <cellStyle name="40% - Accent5 2" xfId="121" xr:uid="{00000000-0005-0000-0000-00007E000000}"/>
    <cellStyle name="40% - Accent5 2 2" xfId="122" xr:uid="{00000000-0005-0000-0000-00007F000000}"/>
    <cellStyle name="40% - Accent5 2 2 2" xfId="123" xr:uid="{00000000-0005-0000-0000-000080000000}"/>
    <cellStyle name="40% - Accent5 2 2 3" xfId="37411" xr:uid="{E04C7EAF-B168-411E-BF8E-D507CDB6AFEE}"/>
    <cellStyle name="40% - Accent5 2 3" xfId="124" xr:uid="{00000000-0005-0000-0000-000081000000}"/>
    <cellStyle name="40% - Accent5 2 4" xfId="125" xr:uid="{00000000-0005-0000-0000-000082000000}"/>
    <cellStyle name="40% - Accent5 2 5" xfId="126" xr:uid="{00000000-0005-0000-0000-000083000000}"/>
    <cellStyle name="40% - Accent5 2 6" xfId="37410" xr:uid="{6014391F-D79F-4D39-A61C-88EB74FFE9B9}"/>
    <cellStyle name="40% - Accent5 3" xfId="127" xr:uid="{00000000-0005-0000-0000-000084000000}"/>
    <cellStyle name="40% - Accent5 3 2" xfId="128" xr:uid="{00000000-0005-0000-0000-000085000000}"/>
    <cellStyle name="40% - Accent5 3 2 2" xfId="129" xr:uid="{00000000-0005-0000-0000-000086000000}"/>
    <cellStyle name="40% - Accent5 3 2 3" xfId="37413" xr:uid="{981120FC-C03B-4379-A0C4-1440FEF31FE7}"/>
    <cellStyle name="40% - Accent5 3 3" xfId="130" xr:uid="{00000000-0005-0000-0000-000087000000}"/>
    <cellStyle name="40% - Accent5 3 4" xfId="131" xr:uid="{00000000-0005-0000-0000-000088000000}"/>
    <cellStyle name="40% - Accent5 3 5" xfId="132" xr:uid="{00000000-0005-0000-0000-000089000000}"/>
    <cellStyle name="40% - Accent5 3 6" xfId="37412" xr:uid="{2D849240-D1A2-4C4C-8F88-973D72BD0693}"/>
    <cellStyle name="40% - Accent6 2" xfId="133" xr:uid="{00000000-0005-0000-0000-00008A000000}"/>
    <cellStyle name="40% - Accent6 2 2" xfId="134" xr:uid="{00000000-0005-0000-0000-00008B000000}"/>
    <cellStyle name="40% - Accent6 2 2 2" xfId="135" xr:uid="{00000000-0005-0000-0000-00008C000000}"/>
    <cellStyle name="40% - Accent6 2 2 3" xfId="37415" xr:uid="{71DC7CC2-A9B9-42EA-8202-7D4FFB3BD808}"/>
    <cellStyle name="40% - Accent6 2 3" xfId="136" xr:uid="{00000000-0005-0000-0000-00008D000000}"/>
    <cellStyle name="40% - Accent6 2 4" xfId="137" xr:uid="{00000000-0005-0000-0000-00008E000000}"/>
    <cellStyle name="40% - Accent6 2 5" xfId="138" xr:uid="{00000000-0005-0000-0000-00008F000000}"/>
    <cellStyle name="40% - Accent6 2 6" xfId="37414" xr:uid="{9F480663-6AD4-49B9-BF21-78F817910AD2}"/>
    <cellStyle name="40% - Accent6 3" xfId="139" xr:uid="{00000000-0005-0000-0000-000090000000}"/>
    <cellStyle name="40% - Accent6 3 2" xfId="140" xr:uid="{00000000-0005-0000-0000-000091000000}"/>
    <cellStyle name="40% - Accent6 3 2 2" xfId="141" xr:uid="{00000000-0005-0000-0000-000092000000}"/>
    <cellStyle name="40% - Accent6 3 2 3" xfId="37417" xr:uid="{7495A375-69B6-478D-8E95-05A3AFF2FD57}"/>
    <cellStyle name="40% - Accent6 3 3" xfId="142" xr:uid="{00000000-0005-0000-0000-000093000000}"/>
    <cellStyle name="40% - Accent6 3 4" xfId="143" xr:uid="{00000000-0005-0000-0000-000094000000}"/>
    <cellStyle name="40% - Accent6 3 5" xfId="144" xr:uid="{00000000-0005-0000-0000-000095000000}"/>
    <cellStyle name="40% - Accent6 3 6" xfId="37416" xr:uid="{350053F1-5DD6-47B3-A264-0C915237B4E2}"/>
    <cellStyle name="60% - Accent1 2" xfId="145" xr:uid="{00000000-0005-0000-0000-000096000000}"/>
    <cellStyle name="60% - Accent1 2 2" xfId="146" xr:uid="{00000000-0005-0000-0000-000097000000}"/>
    <cellStyle name="60% - Accent1 2 3" xfId="147" xr:uid="{00000000-0005-0000-0000-000098000000}"/>
    <cellStyle name="60% - Accent1 2 4" xfId="148" xr:uid="{00000000-0005-0000-0000-000099000000}"/>
    <cellStyle name="60% - Accent1 2 5" xfId="37418" xr:uid="{69DCC23A-CD01-4F69-AE25-D38BFA7D9056}"/>
    <cellStyle name="60% - Accent1 3" xfId="149" xr:uid="{00000000-0005-0000-0000-00009A000000}"/>
    <cellStyle name="60% - Accent1 3 2" xfId="150" xr:uid="{00000000-0005-0000-0000-00009B000000}"/>
    <cellStyle name="60% - Accent1 3 3" xfId="151" xr:uid="{00000000-0005-0000-0000-00009C000000}"/>
    <cellStyle name="60% - Accent1 3 4" xfId="152" xr:uid="{00000000-0005-0000-0000-00009D000000}"/>
    <cellStyle name="60% - Accent1 3 5" xfId="37419" xr:uid="{78228E82-23C8-4280-A2D1-46918E34D718}"/>
    <cellStyle name="60% - Accent2 2" xfId="153" xr:uid="{00000000-0005-0000-0000-00009E000000}"/>
    <cellStyle name="60% - Accent2 2 2" xfId="154" xr:uid="{00000000-0005-0000-0000-00009F000000}"/>
    <cellStyle name="60% - Accent2 2 3" xfId="155" xr:uid="{00000000-0005-0000-0000-0000A0000000}"/>
    <cellStyle name="60% - Accent2 2 4" xfId="156" xr:uid="{00000000-0005-0000-0000-0000A1000000}"/>
    <cellStyle name="60% - Accent2 2 5" xfId="37420" xr:uid="{DB6F73E7-777C-4DC9-9C51-D73299E45A42}"/>
    <cellStyle name="60% - Accent2 3" xfId="157" xr:uid="{00000000-0005-0000-0000-0000A2000000}"/>
    <cellStyle name="60% - Accent2 3 2" xfId="158" xr:uid="{00000000-0005-0000-0000-0000A3000000}"/>
    <cellStyle name="60% - Accent2 3 3" xfId="159" xr:uid="{00000000-0005-0000-0000-0000A4000000}"/>
    <cellStyle name="60% - Accent2 3 4" xfId="160" xr:uid="{00000000-0005-0000-0000-0000A5000000}"/>
    <cellStyle name="60% - Accent2 3 5" xfId="37421" xr:uid="{4AE21780-8EDF-4CDD-BC0F-20BD443152C4}"/>
    <cellStyle name="60% - Accent3 2" xfId="161" xr:uid="{00000000-0005-0000-0000-0000A6000000}"/>
    <cellStyle name="60% - Accent3 2 2" xfId="162" xr:uid="{00000000-0005-0000-0000-0000A7000000}"/>
    <cellStyle name="60% - Accent3 2 3" xfId="163" xr:uid="{00000000-0005-0000-0000-0000A8000000}"/>
    <cellStyle name="60% - Accent3 2 4" xfId="164" xr:uid="{00000000-0005-0000-0000-0000A9000000}"/>
    <cellStyle name="60% - Accent3 2 5" xfId="37422" xr:uid="{34889A15-78A4-42BD-AEBA-96FBDE1AF23F}"/>
    <cellStyle name="60% - Accent3 3" xfId="165" xr:uid="{00000000-0005-0000-0000-0000AA000000}"/>
    <cellStyle name="60% - Accent3 3 2" xfId="166" xr:uid="{00000000-0005-0000-0000-0000AB000000}"/>
    <cellStyle name="60% - Accent3 3 3" xfId="167" xr:uid="{00000000-0005-0000-0000-0000AC000000}"/>
    <cellStyle name="60% - Accent3 3 4" xfId="168" xr:uid="{00000000-0005-0000-0000-0000AD000000}"/>
    <cellStyle name="60% - Accent3 3 5" xfId="37423" xr:uid="{FDDA48D2-8986-400F-8610-6061E9044FB7}"/>
    <cellStyle name="60% - Accent4 2" xfId="169" xr:uid="{00000000-0005-0000-0000-0000AE000000}"/>
    <cellStyle name="60% - Accent4 2 2" xfId="170" xr:uid="{00000000-0005-0000-0000-0000AF000000}"/>
    <cellStyle name="60% - Accent4 2 3" xfId="171" xr:uid="{00000000-0005-0000-0000-0000B0000000}"/>
    <cellStyle name="60% - Accent4 2 4" xfId="172" xr:uid="{00000000-0005-0000-0000-0000B1000000}"/>
    <cellStyle name="60% - Accent4 2 5" xfId="37424" xr:uid="{643C934A-091A-4052-AAB1-B320C53282A4}"/>
    <cellStyle name="60% - Accent4 3" xfId="173" xr:uid="{00000000-0005-0000-0000-0000B2000000}"/>
    <cellStyle name="60% - Accent4 3 2" xfId="174" xr:uid="{00000000-0005-0000-0000-0000B3000000}"/>
    <cellStyle name="60% - Accent4 3 3" xfId="175" xr:uid="{00000000-0005-0000-0000-0000B4000000}"/>
    <cellStyle name="60% - Accent4 3 4" xfId="176" xr:uid="{00000000-0005-0000-0000-0000B5000000}"/>
    <cellStyle name="60% - Accent4 3 5" xfId="37425" xr:uid="{48CD508D-BACC-4E8A-B41E-6108D696679A}"/>
    <cellStyle name="60% - Accent5 2" xfId="177" xr:uid="{00000000-0005-0000-0000-0000B6000000}"/>
    <cellStyle name="60% - Accent5 2 2" xfId="178" xr:uid="{00000000-0005-0000-0000-0000B7000000}"/>
    <cellStyle name="60% - Accent5 2 3" xfId="179" xr:uid="{00000000-0005-0000-0000-0000B8000000}"/>
    <cellStyle name="60% - Accent5 2 4" xfId="180" xr:uid="{00000000-0005-0000-0000-0000B9000000}"/>
    <cellStyle name="60% - Accent5 2 5" xfId="37426" xr:uid="{0F9E6D33-1192-4ADD-B8D9-F2FEC6EAC099}"/>
    <cellStyle name="60% - Accent5 3" xfId="181" xr:uid="{00000000-0005-0000-0000-0000BA000000}"/>
    <cellStyle name="60% - Accent5 3 2" xfId="182" xr:uid="{00000000-0005-0000-0000-0000BB000000}"/>
    <cellStyle name="60% - Accent5 3 3" xfId="183" xr:uid="{00000000-0005-0000-0000-0000BC000000}"/>
    <cellStyle name="60% - Accent5 3 4" xfId="184" xr:uid="{00000000-0005-0000-0000-0000BD000000}"/>
    <cellStyle name="60% - Accent5 3 5" xfId="37427" xr:uid="{AA2B6C1C-431E-4154-B7BB-8880CC6F5EC3}"/>
    <cellStyle name="60% - Accent6 2" xfId="185" xr:uid="{00000000-0005-0000-0000-0000BE000000}"/>
    <cellStyle name="60% - Accent6 2 2" xfId="186" xr:uid="{00000000-0005-0000-0000-0000BF000000}"/>
    <cellStyle name="60% - Accent6 2 3" xfId="187" xr:uid="{00000000-0005-0000-0000-0000C0000000}"/>
    <cellStyle name="60% - Accent6 2 4" xfId="188" xr:uid="{00000000-0005-0000-0000-0000C1000000}"/>
    <cellStyle name="60% - Accent6 2 5" xfId="37428" xr:uid="{A1F33366-724F-42B3-99F3-5A219E713394}"/>
    <cellStyle name="60% - Accent6 3" xfId="189" xr:uid="{00000000-0005-0000-0000-0000C2000000}"/>
    <cellStyle name="60% - Accent6 3 2" xfId="190" xr:uid="{00000000-0005-0000-0000-0000C3000000}"/>
    <cellStyle name="60% - Accent6 3 3" xfId="191" xr:uid="{00000000-0005-0000-0000-0000C4000000}"/>
    <cellStyle name="60% - Accent6 3 4" xfId="192" xr:uid="{00000000-0005-0000-0000-0000C5000000}"/>
    <cellStyle name="60% - Accent6 3 5" xfId="37429" xr:uid="{6E1A419A-DBC4-4894-AB1A-28678E95269A}"/>
    <cellStyle name="Accent1 2" xfId="265" xr:uid="{00000000-0005-0000-0000-00000E010000}"/>
    <cellStyle name="Accent1 2 2" xfId="266" xr:uid="{00000000-0005-0000-0000-00000F010000}"/>
    <cellStyle name="Accent1 2 3" xfId="267" xr:uid="{00000000-0005-0000-0000-000010010000}"/>
    <cellStyle name="Accent1 2 4" xfId="268" xr:uid="{00000000-0005-0000-0000-000011010000}"/>
    <cellStyle name="Accent1 2 5" xfId="37430" xr:uid="{659E8B33-311A-4A54-A3F6-57F69914296A}"/>
    <cellStyle name="Accent1 3" xfId="269" xr:uid="{00000000-0005-0000-0000-000012010000}"/>
    <cellStyle name="Accent1 3 2" xfId="270" xr:uid="{00000000-0005-0000-0000-000013010000}"/>
    <cellStyle name="Accent1 3 3" xfId="271" xr:uid="{00000000-0005-0000-0000-000014010000}"/>
    <cellStyle name="Accent1 3 4" xfId="272" xr:uid="{00000000-0005-0000-0000-000015010000}"/>
    <cellStyle name="Accent1 3 5" xfId="37431" xr:uid="{492D7022-E124-44C2-995E-AFB945D222A7}"/>
    <cellStyle name="Accent2 2" xfId="273" xr:uid="{00000000-0005-0000-0000-000016010000}"/>
    <cellStyle name="Accent2 2 2" xfId="274" xr:uid="{00000000-0005-0000-0000-000017010000}"/>
    <cellStyle name="Accent2 2 3" xfId="275" xr:uid="{00000000-0005-0000-0000-000018010000}"/>
    <cellStyle name="Accent2 2 4" xfId="276" xr:uid="{00000000-0005-0000-0000-000019010000}"/>
    <cellStyle name="Accent2 2 5" xfId="37432" xr:uid="{A74D1745-3249-48BF-A07E-203843407D21}"/>
    <cellStyle name="Accent2 3" xfId="277" xr:uid="{00000000-0005-0000-0000-00001A010000}"/>
    <cellStyle name="Accent2 3 2" xfId="278" xr:uid="{00000000-0005-0000-0000-00001B010000}"/>
    <cellStyle name="Accent2 3 3" xfId="279" xr:uid="{00000000-0005-0000-0000-00001C010000}"/>
    <cellStyle name="Accent2 3 4" xfId="280" xr:uid="{00000000-0005-0000-0000-00001D010000}"/>
    <cellStyle name="Accent2 3 5" xfId="37433" xr:uid="{B8F87D2E-0D41-4085-A20F-1F6D1187ABE7}"/>
    <cellStyle name="Accent3 2" xfId="281" xr:uid="{00000000-0005-0000-0000-00001E010000}"/>
    <cellStyle name="Accent3 2 2" xfId="282" xr:uid="{00000000-0005-0000-0000-00001F010000}"/>
    <cellStyle name="Accent3 2 3" xfId="283" xr:uid="{00000000-0005-0000-0000-000020010000}"/>
    <cellStyle name="Accent3 2 4" xfId="284" xr:uid="{00000000-0005-0000-0000-000021010000}"/>
    <cellStyle name="Accent3 2 5" xfId="37434" xr:uid="{D2A9FC2B-2A9F-492D-9EF3-3B1CAAAFCBB4}"/>
    <cellStyle name="Accent3 3" xfId="285" xr:uid="{00000000-0005-0000-0000-000022010000}"/>
    <cellStyle name="Accent3 3 2" xfId="286" xr:uid="{00000000-0005-0000-0000-000023010000}"/>
    <cellStyle name="Accent3 3 3" xfId="287" xr:uid="{00000000-0005-0000-0000-000024010000}"/>
    <cellStyle name="Accent3 3 4" xfId="288" xr:uid="{00000000-0005-0000-0000-000025010000}"/>
    <cellStyle name="Accent3 3 5" xfId="37435" xr:uid="{DB21A073-3D3C-42EC-A10F-B4AD9B250E45}"/>
    <cellStyle name="Accent4 2" xfId="289" xr:uid="{00000000-0005-0000-0000-000026010000}"/>
    <cellStyle name="Accent4 2 2" xfId="290" xr:uid="{00000000-0005-0000-0000-000027010000}"/>
    <cellStyle name="Accent4 2 3" xfId="291" xr:uid="{00000000-0005-0000-0000-000028010000}"/>
    <cellStyle name="Accent4 2 4" xfId="292" xr:uid="{00000000-0005-0000-0000-000029010000}"/>
    <cellStyle name="Accent4 2 5" xfId="37436" xr:uid="{28D72806-E0A5-45E8-BA00-FF0E188546B9}"/>
    <cellStyle name="Accent4 3" xfId="293" xr:uid="{00000000-0005-0000-0000-00002A010000}"/>
    <cellStyle name="Accent4 3 2" xfId="294" xr:uid="{00000000-0005-0000-0000-00002B010000}"/>
    <cellStyle name="Accent4 3 3" xfId="295" xr:uid="{00000000-0005-0000-0000-00002C010000}"/>
    <cellStyle name="Accent4 3 4" xfId="296" xr:uid="{00000000-0005-0000-0000-00002D010000}"/>
    <cellStyle name="Accent4 3 5" xfId="37437" xr:uid="{0C2BEDDA-A896-4117-BEA8-03D210149114}"/>
    <cellStyle name="Accent5 2" xfId="297" xr:uid="{00000000-0005-0000-0000-00002E010000}"/>
    <cellStyle name="Accent5 2 2" xfId="298" xr:uid="{00000000-0005-0000-0000-00002F010000}"/>
    <cellStyle name="Accent5 2 3" xfId="299" xr:uid="{00000000-0005-0000-0000-000030010000}"/>
    <cellStyle name="Accent5 2 4" xfId="300" xr:uid="{00000000-0005-0000-0000-000031010000}"/>
    <cellStyle name="Accent5 2 5" xfId="37438" xr:uid="{3ACF43BC-6186-4CE0-8A93-5AA7552B04B0}"/>
    <cellStyle name="Accent5 3" xfId="301" xr:uid="{00000000-0005-0000-0000-000032010000}"/>
    <cellStyle name="Accent5 3 2" xfId="302" xr:uid="{00000000-0005-0000-0000-000033010000}"/>
    <cellStyle name="Accent5 3 3" xfId="303" xr:uid="{00000000-0005-0000-0000-000034010000}"/>
    <cellStyle name="Accent5 3 4" xfId="304" xr:uid="{00000000-0005-0000-0000-000035010000}"/>
    <cellStyle name="Accent5 3 5" xfId="37439" xr:uid="{5D91BA9F-B978-4FF8-A198-9A753AEF50BC}"/>
    <cellStyle name="Accent6 2" xfId="305" xr:uid="{00000000-0005-0000-0000-000036010000}"/>
    <cellStyle name="Accent6 2 2" xfId="306" xr:uid="{00000000-0005-0000-0000-000037010000}"/>
    <cellStyle name="Accent6 2 3" xfId="307" xr:uid="{00000000-0005-0000-0000-000038010000}"/>
    <cellStyle name="Accent6 2 4" xfId="308" xr:uid="{00000000-0005-0000-0000-000039010000}"/>
    <cellStyle name="Accent6 2 5" xfId="37440" xr:uid="{8ABE08F7-65B3-4814-8FD6-19144691852C}"/>
    <cellStyle name="Accent6 3" xfId="309" xr:uid="{00000000-0005-0000-0000-00003A010000}"/>
    <cellStyle name="Accent6 3 2" xfId="310" xr:uid="{00000000-0005-0000-0000-00003B010000}"/>
    <cellStyle name="Accent6 3 3" xfId="311" xr:uid="{00000000-0005-0000-0000-00003C010000}"/>
    <cellStyle name="Accent6 3 4" xfId="312" xr:uid="{00000000-0005-0000-0000-00003D010000}"/>
    <cellStyle name="Accent6 3 5" xfId="37441" xr:uid="{847E4EC0-1DE1-4CC0-B30A-9459EDD0BA1C}"/>
    <cellStyle name="Bad 2" xfId="313" xr:uid="{00000000-0005-0000-0000-00003E010000}"/>
    <cellStyle name="Bad 2 2" xfId="314" xr:uid="{00000000-0005-0000-0000-00003F010000}"/>
    <cellStyle name="Bad 2 3" xfId="315" xr:uid="{00000000-0005-0000-0000-000040010000}"/>
    <cellStyle name="Bad 2 4" xfId="316" xr:uid="{00000000-0005-0000-0000-000041010000}"/>
    <cellStyle name="Bad 2 5" xfId="317" xr:uid="{00000000-0005-0000-0000-000042010000}"/>
    <cellStyle name="Bad 2 6" xfId="37442" xr:uid="{57C4AC5B-404F-4C43-A467-C868EC3138F4}"/>
    <cellStyle name="Bad 3" xfId="318" xr:uid="{00000000-0005-0000-0000-000043010000}"/>
    <cellStyle name="Bad 3 2" xfId="319" xr:uid="{00000000-0005-0000-0000-000044010000}"/>
    <cellStyle name="Bad 3 3" xfId="320" xr:uid="{00000000-0005-0000-0000-000045010000}"/>
    <cellStyle name="Bad 3 4" xfId="321" xr:uid="{00000000-0005-0000-0000-000046010000}"/>
    <cellStyle name="Bad 3 5" xfId="322" xr:uid="{00000000-0005-0000-0000-000047010000}"/>
    <cellStyle name="Bad 3 6" xfId="37443" xr:uid="{6E286864-1AB6-4907-8DB8-EDEB4FDEC2E1}"/>
    <cellStyle name="Bad 4" xfId="323" xr:uid="{00000000-0005-0000-0000-000048010000}"/>
    <cellStyle name="Bad 5" xfId="324" xr:uid="{00000000-0005-0000-0000-000049010000}"/>
    <cellStyle name="Bad 6" xfId="325" xr:uid="{00000000-0005-0000-0000-00004A010000}"/>
    <cellStyle name="Bun" xfId="326" xr:uid="{00000000-0005-0000-0000-00004B010000}"/>
    <cellStyle name="Bun 2" xfId="327" xr:uid="{00000000-0005-0000-0000-00004C010000}"/>
    <cellStyle name="Bun 2 2" xfId="328" xr:uid="{00000000-0005-0000-0000-00004D010000}"/>
    <cellStyle name="Bun 3" xfId="329" xr:uid="{00000000-0005-0000-0000-00004E010000}"/>
    <cellStyle name="Bun 4" xfId="330" xr:uid="{00000000-0005-0000-0000-00004F010000}"/>
    <cellStyle name="Bun 5" xfId="331" xr:uid="{00000000-0005-0000-0000-000050010000}"/>
    <cellStyle name="Bun 6" xfId="332" xr:uid="{00000000-0005-0000-0000-000051010000}"/>
    <cellStyle name="Bun 7" xfId="37444" xr:uid="{10003D2C-AB27-45F2-8412-150EF5C6CD4D}"/>
    <cellStyle name="Calcul" xfId="333" xr:uid="{00000000-0005-0000-0000-000052010000}"/>
    <cellStyle name="Calcul 10" xfId="334" xr:uid="{00000000-0005-0000-0000-000053010000}"/>
    <cellStyle name="Calcul 11" xfId="335" xr:uid="{00000000-0005-0000-0000-000054010000}"/>
    <cellStyle name="Calcul 12" xfId="336" xr:uid="{00000000-0005-0000-0000-000055010000}"/>
    <cellStyle name="Calcul 13" xfId="337" xr:uid="{00000000-0005-0000-0000-000056010000}"/>
    <cellStyle name="Calcul 14" xfId="338" xr:uid="{00000000-0005-0000-0000-000057010000}"/>
    <cellStyle name="Calcul 15" xfId="339" xr:uid="{00000000-0005-0000-0000-000058010000}"/>
    <cellStyle name="Calcul 16" xfId="340" xr:uid="{00000000-0005-0000-0000-000059010000}"/>
    <cellStyle name="Calcul 17" xfId="341" xr:uid="{00000000-0005-0000-0000-00005A010000}"/>
    <cellStyle name="Calcul 18" xfId="342" xr:uid="{00000000-0005-0000-0000-00005B010000}"/>
    <cellStyle name="Calcul 19" xfId="343" xr:uid="{00000000-0005-0000-0000-00005C010000}"/>
    <cellStyle name="Calcul 2" xfId="344" xr:uid="{00000000-0005-0000-0000-00005D010000}"/>
    <cellStyle name="Calcul 2 10" xfId="345" xr:uid="{00000000-0005-0000-0000-00005E010000}"/>
    <cellStyle name="Calcul 2 11" xfId="346" xr:uid="{00000000-0005-0000-0000-00005F010000}"/>
    <cellStyle name="Calcul 2 12" xfId="347" xr:uid="{00000000-0005-0000-0000-000060010000}"/>
    <cellStyle name="Calcul 2 13" xfId="37446" xr:uid="{8B9FDA0E-68E0-46D5-807C-88489B3752C4}"/>
    <cellStyle name="Calcul 2 2" xfId="348" xr:uid="{00000000-0005-0000-0000-000061010000}"/>
    <cellStyle name="Calcul 2 2 2" xfId="349" xr:uid="{00000000-0005-0000-0000-000062010000}"/>
    <cellStyle name="Calcul 2 2 3" xfId="350" xr:uid="{00000000-0005-0000-0000-000063010000}"/>
    <cellStyle name="Calcul 2 3" xfId="351" xr:uid="{00000000-0005-0000-0000-000064010000}"/>
    <cellStyle name="Calcul 2 4" xfId="352" xr:uid="{00000000-0005-0000-0000-000065010000}"/>
    <cellStyle name="Calcul 2 5" xfId="353" xr:uid="{00000000-0005-0000-0000-000066010000}"/>
    <cellStyle name="Calcul 2 6" xfId="354" xr:uid="{00000000-0005-0000-0000-000067010000}"/>
    <cellStyle name="Calcul 2 7" xfId="355" xr:uid="{00000000-0005-0000-0000-000068010000}"/>
    <cellStyle name="Calcul 2 8" xfId="356" xr:uid="{00000000-0005-0000-0000-000069010000}"/>
    <cellStyle name="Calcul 2 9" xfId="357" xr:uid="{00000000-0005-0000-0000-00006A010000}"/>
    <cellStyle name="Calcul 20" xfId="358" xr:uid="{00000000-0005-0000-0000-00006B010000}"/>
    <cellStyle name="Calcul 21" xfId="359" xr:uid="{00000000-0005-0000-0000-00006C010000}"/>
    <cellStyle name="Calcul 22" xfId="360" xr:uid="{00000000-0005-0000-0000-00006D010000}"/>
    <cellStyle name="Calcul 23" xfId="361" xr:uid="{00000000-0005-0000-0000-00006E010000}"/>
    <cellStyle name="Calcul 24" xfId="362" xr:uid="{00000000-0005-0000-0000-00006F010000}"/>
    <cellStyle name="Calcul 25" xfId="363" xr:uid="{00000000-0005-0000-0000-000070010000}"/>
    <cellStyle name="Calcul 26" xfId="364" xr:uid="{00000000-0005-0000-0000-000071010000}"/>
    <cellStyle name="Calcul 27" xfId="365" xr:uid="{00000000-0005-0000-0000-000072010000}"/>
    <cellStyle name="Calcul 28" xfId="366" xr:uid="{00000000-0005-0000-0000-000073010000}"/>
    <cellStyle name="Calcul 29" xfId="367" xr:uid="{00000000-0005-0000-0000-000074010000}"/>
    <cellStyle name="Calcul 3" xfId="368" xr:uid="{00000000-0005-0000-0000-000075010000}"/>
    <cellStyle name="Calcul 3 2" xfId="369" xr:uid="{00000000-0005-0000-0000-000076010000}"/>
    <cellStyle name="Calcul 3 3" xfId="370" xr:uid="{00000000-0005-0000-0000-000077010000}"/>
    <cellStyle name="Calcul 30" xfId="371" xr:uid="{00000000-0005-0000-0000-000078010000}"/>
    <cellStyle name="Calcul 31" xfId="372" xr:uid="{00000000-0005-0000-0000-000079010000}"/>
    <cellStyle name="Calcul 32" xfId="373" xr:uid="{00000000-0005-0000-0000-00007A010000}"/>
    <cellStyle name="Calcul 33" xfId="374" xr:uid="{00000000-0005-0000-0000-00007B010000}"/>
    <cellStyle name="Calcul 34" xfId="37445" xr:uid="{C21F0248-E885-4EB3-8A77-198A60A6BA86}"/>
    <cellStyle name="Calcul 4" xfId="375" xr:uid="{00000000-0005-0000-0000-00007C010000}"/>
    <cellStyle name="Calcul 4 2" xfId="376" xr:uid="{00000000-0005-0000-0000-00007D010000}"/>
    <cellStyle name="Calcul 4 3" xfId="377" xr:uid="{00000000-0005-0000-0000-00007E010000}"/>
    <cellStyle name="Calcul 5" xfId="378" xr:uid="{00000000-0005-0000-0000-00007F010000}"/>
    <cellStyle name="Calcul 5 2" xfId="379" xr:uid="{00000000-0005-0000-0000-000080010000}"/>
    <cellStyle name="Calcul 5 3" xfId="380" xr:uid="{00000000-0005-0000-0000-000081010000}"/>
    <cellStyle name="Calcul 6" xfId="381" xr:uid="{00000000-0005-0000-0000-000082010000}"/>
    <cellStyle name="Calcul 6 2" xfId="382" xr:uid="{00000000-0005-0000-0000-000083010000}"/>
    <cellStyle name="Calcul 7" xfId="383" xr:uid="{00000000-0005-0000-0000-000084010000}"/>
    <cellStyle name="Calcul 8" xfId="384" xr:uid="{00000000-0005-0000-0000-000085010000}"/>
    <cellStyle name="Calcul 9" xfId="385" xr:uid="{00000000-0005-0000-0000-000086010000}"/>
    <cellStyle name="Calculation 2" xfId="386" xr:uid="{00000000-0005-0000-0000-000087010000}"/>
    <cellStyle name="Calculation 2 10" xfId="387" xr:uid="{00000000-0005-0000-0000-000088010000}"/>
    <cellStyle name="Calculation 2 10 2" xfId="388" xr:uid="{00000000-0005-0000-0000-000089010000}"/>
    <cellStyle name="Calculation 2 11" xfId="389" xr:uid="{00000000-0005-0000-0000-00008A010000}"/>
    <cellStyle name="Calculation 2 11 2" xfId="390" xr:uid="{00000000-0005-0000-0000-00008B010000}"/>
    <cellStyle name="Calculation 2 12" xfId="391" xr:uid="{00000000-0005-0000-0000-00008C010000}"/>
    <cellStyle name="Calculation 2 13" xfId="392" xr:uid="{00000000-0005-0000-0000-00008D010000}"/>
    <cellStyle name="Calculation 2 14" xfId="393" xr:uid="{00000000-0005-0000-0000-00008E010000}"/>
    <cellStyle name="Calculation 2 15" xfId="394" xr:uid="{00000000-0005-0000-0000-00008F010000}"/>
    <cellStyle name="Calculation 2 16" xfId="395" xr:uid="{00000000-0005-0000-0000-000090010000}"/>
    <cellStyle name="Calculation 2 17" xfId="396" xr:uid="{00000000-0005-0000-0000-000091010000}"/>
    <cellStyle name="Calculation 2 18" xfId="397" xr:uid="{00000000-0005-0000-0000-000092010000}"/>
    <cellStyle name="Calculation 2 19" xfId="398" xr:uid="{00000000-0005-0000-0000-000093010000}"/>
    <cellStyle name="Calculation 2 2" xfId="399" xr:uid="{00000000-0005-0000-0000-000094010000}"/>
    <cellStyle name="Calculation 2 2 2" xfId="400" xr:uid="{00000000-0005-0000-0000-000095010000}"/>
    <cellStyle name="Calculation 2 2 2 2" xfId="401" xr:uid="{00000000-0005-0000-0000-000096010000}"/>
    <cellStyle name="Calculation 2 2 2 3" xfId="402" xr:uid="{00000000-0005-0000-0000-000097010000}"/>
    <cellStyle name="Calculation 2 2 2 4" xfId="37449" xr:uid="{48D1F46C-A523-4E4C-B5FA-EEC3D7848932}"/>
    <cellStyle name="Calculation 2 2 3" xfId="403" xr:uid="{00000000-0005-0000-0000-000098010000}"/>
    <cellStyle name="Calculation 2 2 3 2" xfId="404" xr:uid="{00000000-0005-0000-0000-000099010000}"/>
    <cellStyle name="Calculation 2 2 4" xfId="405" xr:uid="{00000000-0005-0000-0000-00009A010000}"/>
    <cellStyle name="Calculation 2 2 5" xfId="37448" xr:uid="{DB169F54-4C7D-446F-B576-59F532724EA6}"/>
    <cellStyle name="Calculation 2 20" xfId="406" xr:uid="{00000000-0005-0000-0000-00009B010000}"/>
    <cellStyle name="Calculation 2 21" xfId="407" xr:uid="{00000000-0005-0000-0000-00009C010000}"/>
    <cellStyle name="Calculation 2 22" xfId="408" xr:uid="{00000000-0005-0000-0000-00009D010000}"/>
    <cellStyle name="Calculation 2 23" xfId="409" xr:uid="{00000000-0005-0000-0000-00009E010000}"/>
    <cellStyle name="Calculation 2 24" xfId="410" xr:uid="{00000000-0005-0000-0000-00009F010000}"/>
    <cellStyle name="Calculation 2 25" xfId="411" xr:uid="{00000000-0005-0000-0000-0000A0010000}"/>
    <cellStyle name="Calculation 2 26" xfId="412" xr:uid="{00000000-0005-0000-0000-0000A1010000}"/>
    <cellStyle name="Calculation 2 27" xfId="413" xr:uid="{00000000-0005-0000-0000-0000A2010000}"/>
    <cellStyle name="Calculation 2 28" xfId="414" xr:uid="{00000000-0005-0000-0000-0000A3010000}"/>
    <cellStyle name="Calculation 2 29" xfId="415" xr:uid="{00000000-0005-0000-0000-0000A4010000}"/>
    <cellStyle name="Calculation 2 3" xfId="416" xr:uid="{00000000-0005-0000-0000-0000A5010000}"/>
    <cellStyle name="Calculation 2 3 2" xfId="417" xr:uid="{00000000-0005-0000-0000-0000A6010000}"/>
    <cellStyle name="Calculation 2 3 2 2" xfId="418" xr:uid="{00000000-0005-0000-0000-0000A7010000}"/>
    <cellStyle name="Calculation 2 3 3" xfId="419" xr:uid="{00000000-0005-0000-0000-0000A8010000}"/>
    <cellStyle name="Calculation 2 3 4" xfId="420" xr:uid="{00000000-0005-0000-0000-0000A9010000}"/>
    <cellStyle name="Calculation 2 3 5" xfId="37450" xr:uid="{A0A64BA8-EAEC-4281-A57E-07F732E424A5}"/>
    <cellStyle name="Calculation 2 30" xfId="421" xr:uid="{00000000-0005-0000-0000-0000AA010000}"/>
    <cellStyle name="Calculation 2 31" xfId="422" xr:uid="{00000000-0005-0000-0000-0000AB010000}"/>
    <cellStyle name="Calculation 2 32" xfId="423" xr:uid="{00000000-0005-0000-0000-0000AC010000}"/>
    <cellStyle name="Calculation 2 33" xfId="424" xr:uid="{00000000-0005-0000-0000-0000AD010000}"/>
    <cellStyle name="Calculation 2 34" xfId="37447" xr:uid="{5D58A472-23B4-4839-80F3-9AD070179484}"/>
    <cellStyle name="Calculation 2 4" xfId="425" xr:uid="{00000000-0005-0000-0000-0000AE010000}"/>
    <cellStyle name="Calculation 2 4 2" xfId="426" xr:uid="{00000000-0005-0000-0000-0000AF010000}"/>
    <cellStyle name="Calculation 2 4 3" xfId="427" xr:uid="{00000000-0005-0000-0000-0000B0010000}"/>
    <cellStyle name="Calculation 2 4 4" xfId="428" xr:uid="{00000000-0005-0000-0000-0000B1010000}"/>
    <cellStyle name="Calculation 2 5" xfId="429" xr:uid="{00000000-0005-0000-0000-0000B2010000}"/>
    <cellStyle name="Calculation 2 5 2" xfId="430" xr:uid="{00000000-0005-0000-0000-0000B3010000}"/>
    <cellStyle name="Calculation 2 5 3" xfId="431" xr:uid="{00000000-0005-0000-0000-0000B4010000}"/>
    <cellStyle name="Calculation 2 5 4" xfId="432" xr:uid="{00000000-0005-0000-0000-0000B5010000}"/>
    <cellStyle name="Calculation 2 6" xfId="433" xr:uid="{00000000-0005-0000-0000-0000B6010000}"/>
    <cellStyle name="Calculation 2 6 2" xfId="434" xr:uid="{00000000-0005-0000-0000-0000B7010000}"/>
    <cellStyle name="Calculation 2 7" xfId="435" xr:uid="{00000000-0005-0000-0000-0000B8010000}"/>
    <cellStyle name="Calculation 2 7 2" xfId="436" xr:uid="{00000000-0005-0000-0000-0000B9010000}"/>
    <cellStyle name="Calculation 2 8" xfId="437" xr:uid="{00000000-0005-0000-0000-0000BA010000}"/>
    <cellStyle name="Calculation 2 8 2" xfId="438" xr:uid="{00000000-0005-0000-0000-0000BB010000}"/>
    <cellStyle name="Calculation 2 9" xfId="439" xr:uid="{00000000-0005-0000-0000-0000BC010000}"/>
    <cellStyle name="Calculation 2 9 2" xfId="440" xr:uid="{00000000-0005-0000-0000-0000BD010000}"/>
    <cellStyle name="Calculation 3" xfId="441" xr:uid="{00000000-0005-0000-0000-0000BE010000}"/>
    <cellStyle name="Calculation 3 10" xfId="442" xr:uid="{00000000-0005-0000-0000-0000BF010000}"/>
    <cellStyle name="Calculation 3 10 2" xfId="443" xr:uid="{00000000-0005-0000-0000-0000C0010000}"/>
    <cellStyle name="Calculation 3 11" xfId="444" xr:uid="{00000000-0005-0000-0000-0000C1010000}"/>
    <cellStyle name="Calculation 3 11 2" xfId="445" xr:uid="{00000000-0005-0000-0000-0000C2010000}"/>
    <cellStyle name="Calculation 3 12" xfId="446" xr:uid="{00000000-0005-0000-0000-0000C3010000}"/>
    <cellStyle name="Calculation 3 13" xfId="447" xr:uid="{00000000-0005-0000-0000-0000C4010000}"/>
    <cellStyle name="Calculation 3 14" xfId="448" xr:uid="{00000000-0005-0000-0000-0000C5010000}"/>
    <cellStyle name="Calculation 3 15" xfId="449" xr:uid="{00000000-0005-0000-0000-0000C6010000}"/>
    <cellStyle name="Calculation 3 16" xfId="450" xr:uid="{00000000-0005-0000-0000-0000C7010000}"/>
    <cellStyle name="Calculation 3 17" xfId="451" xr:uid="{00000000-0005-0000-0000-0000C8010000}"/>
    <cellStyle name="Calculation 3 18" xfId="452" xr:uid="{00000000-0005-0000-0000-0000C9010000}"/>
    <cellStyle name="Calculation 3 19" xfId="453" xr:uid="{00000000-0005-0000-0000-0000CA010000}"/>
    <cellStyle name="Calculation 3 2" xfId="454" xr:uid="{00000000-0005-0000-0000-0000CB010000}"/>
    <cellStyle name="Calculation 3 2 2" xfId="455" xr:uid="{00000000-0005-0000-0000-0000CC010000}"/>
    <cellStyle name="Calculation 3 2 2 2" xfId="456" xr:uid="{00000000-0005-0000-0000-0000CD010000}"/>
    <cellStyle name="Calculation 3 2 2 3" xfId="457" xr:uid="{00000000-0005-0000-0000-0000CE010000}"/>
    <cellStyle name="Calculation 3 2 2 4" xfId="37453" xr:uid="{F761111D-10C3-4AAA-8130-261A1E3B4D33}"/>
    <cellStyle name="Calculation 3 2 3" xfId="458" xr:uid="{00000000-0005-0000-0000-0000CF010000}"/>
    <cellStyle name="Calculation 3 2 3 2" xfId="459" xr:uid="{00000000-0005-0000-0000-0000D0010000}"/>
    <cellStyle name="Calculation 3 2 4" xfId="460" xr:uid="{00000000-0005-0000-0000-0000D1010000}"/>
    <cellStyle name="Calculation 3 2 5" xfId="37452" xr:uid="{6FD691C0-B197-4469-A2D7-313E27FEBB29}"/>
    <cellStyle name="Calculation 3 20" xfId="461" xr:uid="{00000000-0005-0000-0000-0000D2010000}"/>
    <cellStyle name="Calculation 3 21" xfId="462" xr:uid="{00000000-0005-0000-0000-0000D3010000}"/>
    <cellStyle name="Calculation 3 22" xfId="463" xr:uid="{00000000-0005-0000-0000-0000D4010000}"/>
    <cellStyle name="Calculation 3 23" xfId="464" xr:uid="{00000000-0005-0000-0000-0000D5010000}"/>
    <cellStyle name="Calculation 3 24" xfId="465" xr:uid="{00000000-0005-0000-0000-0000D6010000}"/>
    <cellStyle name="Calculation 3 25" xfId="466" xr:uid="{00000000-0005-0000-0000-0000D7010000}"/>
    <cellStyle name="Calculation 3 26" xfId="467" xr:uid="{00000000-0005-0000-0000-0000D8010000}"/>
    <cellStyle name="Calculation 3 27" xfId="468" xr:uid="{00000000-0005-0000-0000-0000D9010000}"/>
    <cellStyle name="Calculation 3 28" xfId="469" xr:uid="{00000000-0005-0000-0000-0000DA010000}"/>
    <cellStyle name="Calculation 3 29" xfId="470" xr:uid="{00000000-0005-0000-0000-0000DB010000}"/>
    <cellStyle name="Calculation 3 3" xfId="471" xr:uid="{00000000-0005-0000-0000-0000DC010000}"/>
    <cellStyle name="Calculation 3 3 2" xfId="472" xr:uid="{00000000-0005-0000-0000-0000DD010000}"/>
    <cellStyle name="Calculation 3 3 2 2" xfId="473" xr:uid="{00000000-0005-0000-0000-0000DE010000}"/>
    <cellStyle name="Calculation 3 3 3" xfId="474" xr:uid="{00000000-0005-0000-0000-0000DF010000}"/>
    <cellStyle name="Calculation 3 3 4" xfId="475" xr:uid="{00000000-0005-0000-0000-0000E0010000}"/>
    <cellStyle name="Calculation 3 3 5" xfId="37454" xr:uid="{6DD2A616-6EB1-4CEA-AE37-AC449AD16C1C}"/>
    <cellStyle name="Calculation 3 30" xfId="476" xr:uid="{00000000-0005-0000-0000-0000E1010000}"/>
    <cellStyle name="Calculation 3 31" xfId="477" xr:uid="{00000000-0005-0000-0000-0000E2010000}"/>
    <cellStyle name="Calculation 3 32" xfId="478" xr:uid="{00000000-0005-0000-0000-0000E3010000}"/>
    <cellStyle name="Calculation 3 33" xfId="479" xr:uid="{00000000-0005-0000-0000-0000E4010000}"/>
    <cellStyle name="Calculation 3 34" xfId="37451" xr:uid="{8FFD0DE9-A4CC-4E78-958C-86AE7F18F0C6}"/>
    <cellStyle name="Calculation 3 4" xfId="480" xr:uid="{00000000-0005-0000-0000-0000E5010000}"/>
    <cellStyle name="Calculation 3 4 2" xfId="481" xr:uid="{00000000-0005-0000-0000-0000E6010000}"/>
    <cellStyle name="Calculation 3 4 3" xfId="482" xr:uid="{00000000-0005-0000-0000-0000E7010000}"/>
    <cellStyle name="Calculation 3 4 4" xfId="483" xr:uid="{00000000-0005-0000-0000-0000E8010000}"/>
    <cellStyle name="Calculation 3 5" xfId="484" xr:uid="{00000000-0005-0000-0000-0000E9010000}"/>
    <cellStyle name="Calculation 3 5 2" xfId="485" xr:uid="{00000000-0005-0000-0000-0000EA010000}"/>
    <cellStyle name="Calculation 3 5 3" xfId="486" xr:uid="{00000000-0005-0000-0000-0000EB010000}"/>
    <cellStyle name="Calculation 3 5 4" xfId="487" xr:uid="{00000000-0005-0000-0000-0000EC010000}"/>
    <cellStyle name="Calculation 3 6" xfId="488" xr:uid="{00000000-0005-0000-0000-0000ED010000}"/>
    <cellStyle name="Calculation 3 6 2" xfId="489" xr:uid="{00000000-0005-0000-0000-0000EE010000}"/>
    <cellStyle name="Calculation 3 7" xfId="490" xr:uid="{00000000-0005-0000-0000-0000EF010000}"/>
    <cellStyle name="Calculation 3 7 2" xfId="491" xr:uid="{00000000-0005-0000-0000-0000F0010000}"/>
    <cellStyle name="Calculation 3 8" xfId="492" xr:uid="{00000000-0005-0000-0000-0000F1010000}"/>
    <cellStyle name="Calculation 3 8 2" xfId="493" xr:uid="{00000000-0005-0000-0000-0000F2010000}"/>
    <cellStyle name="Calculation 3 9" xfId="494" xr:uid="{00000000-0005-0000-0000-0000F3010000}"/>
    <cellStyle name="Calculation 3 9 2" xfId="495" xr:uid="{00000000-0005-0000-0000-0000F4010000}"/>
    <cellStyle name="Celulă legată" xfId="496" xr:uid="{00000000-0005-0000-0000-0000F5010000}"/>
    <cellStyle name="Celulă legată 2" xfId="497" xr:uid="{00000000-0005-0000-0000-0000F6010000}"/>
    <cellStyle name="Celulă legată 2 2" xfId="498" xr:uid="{00000000-0005-0000-0000-0000F7010000}"/>
    <cellStyle name="Celulă legată 3" xfId="499" xr:uid="{00000000-0005-0000-0000-0000F8010000}"/>
    <cellStyle name="Celulă legată 4" xfId="500" xr:uid="{00000000-0005-0000-0000-0000F9010000}"/>
    <cellStyle name="Celulă legată 5" xfId="501" xr:uid="{00000000-0005-0000-0000-0000FA010000}"/>
    <cellStyle name="Celulă legată 6" xfId="502" xr:uid="{00000000-0005-0000-0000-0000FB010000}"/>
    <cellStyle name="Celulă legată 7" xfId="37455" xr:uid="{CE165462-2788-41D1-BB55-C41BB8C100F5}"/>
    <cellStyle name="Check Cell 2" xfId="503" xr:uid="{00000000-0005-0000-0000-0000FC010000}"/>
    <cellStyle name="Check Cell 2 2" xfId="504" xr:uid="{00000000-0005-0000-0000-0000FD010000}"/>
    <cellStyle name="Check Cell 2 3" xfId="505" xr:uid="{00000000-0005-0000-0000-0000FE010000}"/>
    <cellStyle name="Check Cell 2 4" xfId="506" xr:uid="{00000000-0005-0000-0000-0000FF010000}"/>
    <cellStyle name="Check Cell 2 5" xfId="37456" xr:uid="{39FA390B-F614-47F1-8EEB-8CCAD832E371}"/>
    <cellStyle name="Check Cell 3" xfId="507" xr:uid="{00000000-0005-0000-0000-000000020000}"/>
    <cellStyle name="Check Cell 3 2" xfId="508" xr:uid="{00000000-0005-0000-0000-000001020000}"/>
    <cellStyle name="Check Cell 3 3" xfId="509" xr:uid="{00000000-0005-0000-0000-000002020000}"/>
    <cellStyle name="Check Cell 3 4" xfId="510" xr:uid="{00000000-0005-0000-0000-000003020000}"/>
    <cellStyle name="Check Cell 3 5" xfId="37457" xr:uid="{1D5E4958-1621-4C18-9C94-FE44F2E0BC8B}"/>
    <cellStyle name="Check Cell 4" xfId="511" xr:uid="{00000000-0005-0000-0000-000004020000}"/>
    <cellStyle name="Check Cell 5" xfId="512" xr:uid="{00000000-0005-0000-0000-000005020000}"/>
    <cellStyle name="Check Cell 6" xfId="513" xr:uid="{00000000-0005-0000-0000-000006020000}"/>
    <cellStyle name="Comma 10" xfId="514" xr:uid="{00000000-0005-0000-0000-000007020000}"/>
    <cellStyle name="Comma 10 2" xfId="515" xr:uid="{00000000-0005-0000-0000-000008020000}"/>
    <cellStyle name="Comma 10 2 2" xfId="516" xr:uid="{00000000-0005-0000-0000-000009020000}"/>
    <cellStyle name="Comma 10 2 3" xfId="37460" xr:uid="{BE888783-F895-44E5-98CE-27B4800A7B5F}"/>
    <cellStyle name="Comma 10 3" xfId="517" xr:uid="{00000000-0005-0000-0000-00000A020000}"/>
    <cellStyle name="Comma 10 3 2" xfId="518" xr:uid="{00000000-0005-0000-0000-00000B020000}"/>
    <cellStyle name="Comma 10 4" xfId="519" xr:uid="{00000000-0005-0000-0000-00000C020000}"/>
    <cellStyle name="Comma 10 5" xfId="520" xr:uid="{00000000-0005-0000-0000-00000D020000}"/>
    <cellStyle name="Comma 10 6" xfId="521" xr:uid="{00000000-0005-0000-0000-00000E020000}"/>
    <cellStyle name="Comma 10 7" xfId="522" xr:uid="{00000000-0005-0000-0000-00000F020000}"/>
    <cellStyle name="Comma 10 8" xfId="37459" xr:uid="{3DD353A5-7224-456D-BED0-EB65FC98BCBF}"/>
    <cellStyle name="Comma 11" xfId="523" xr:uid="{00000000-0005-0000-0000-000010020000}"/>
    <cellStyle name="Comma 11 10" xfId="37461" xr:uid="{064615B8-A104-4637-8B34-F5729EDBF400}"/>
    <cellStyle name="Comma 11 2" xfId="524" xr:uid="{00000000-0005-0000-0000-000011020000}"/>
    <cellStyle name="Comma 11 2 2" xfId="525" xr:uid="{00000000-0005-0000-0000-000012020000}"/>
    <cellStyle name="Comma 11 2 2 2" xfId="526" xr:uid="{00000000-0005-0000-0000-000013020000}"/>
    <cellStyle name="Comma 11 2 3" xfId="527" xr:uid="{00000000-0005-0000-0000-000014020000}"/>
    <cellStyle name="Comma 11 2 4" xfId="37462" xr:uid="{35B14FB9-0143-4742-886D-3C29E1C4F887}"/>
    <cellStyle name="Comma 11 3" xfId="528" xr:uid="{00000000-0005-0000-0000-000015020000}"/>
    <cellStyle name="Comma 11 3 2" xfId="529" xr:uid="{00000000-0005-0000-0000-000016020000}"/>
    <cellStyle name="Comma 11 4" xfId="530" xr:uid="{00000000-0005-0000-0000-000017020000}"/>
    <cellStyle name="Comma 11 5" xfId="531" xr:uid="{00000000-0005-0000-0000-000018020000}"/>
    <cellStyle name="Comma 11 6" xfId="532" xr:uid="{00000000-0005-0000-0000-000019020000}"/>
    <cellStyle name="Comma 11 7" xfId="533" xr:uid="{00000000-0005-0000-0000-00001A020000}"/>
    <cellStyle name="Comma 11 8" xfId="534" xr:uid="{00000000-0005-0000-0000-00001B020000}"/>
    <cellStyle name="Comma 11 9" xfId="535" xr:uid="{00000000-0005-0000-0000-00001C020000}"/>
    <cellStyle name="Comma 12" xfId="536" xr:uid="{00000000-0005-0000-0000-00001D020000}"/>
    <cellStyle name="Comma 12 2" xfId="537" xr:uid="{00000000-0005-0000-0000-00001E020000}"/>
    <cellStyle name="Comma 12 2 2" xfId="538" xr:uid="{00000000-0005-0000-0000-00001F020000}"/>
    <cellStyle name="Comma 12 2 3" xfId="37464" xr:uid="{019F6359-6708-4F61-A44B-D720F3D71766}"/>
    <cellStyle name="Comma 12 3" xfId="539" xr:uid="{00000000-0005-0000-0000-000020020000}"/>
    <cellStyle name="Comma 12 3 2" xfId="540" xr:uid="{00000000-0005-0000-0000-000021020000}"/>
    <cellStyle name="Comma 12 4" xfId="541" xr:uid="{00000000-0005-0000-0000-000022020000}"/>
    <cellStyle name="Comma 12 5" xfId="542" xr:uid="{00000000-0005-0000-0000-000023020000}"/>
    <cellStyle name="Comma 12 6" xfId="543" xr:uid="{00000000-0005-0000-0000-000024020000}"/>
    <cellStyle name="Comma 12 7" xfId="544" xr:uid="{00000000-0005-0000-0000-000025020000}"/>
    <cellStyle name="Comma 12 8" xfId="37463" xr:uid="{0F1A9DFE-C371-4437-BFE4-59A9FAFCC2AA}"/>
    <cellStyle name="Comma 13" xfId="545" xr:uid="{00000000-0005-0000-0000-000026020000}"/>
    <cellStyle name="Comma 13 2" xfId="546" xr:uid="{00000000-0005-0000-0000-000027020000}"/>
    <cellStyle name="Comma 13 2 2" xfId="547" xr:uid="{00000000-0005-0000-0000-000028020000}"/>
    <cellStyle name="Comma 13 2 3" xfId="37466" xr:uid="{B49BB032-1918-4A91-8BBF-E23CE752BA64}"/>
    <cellStyle name="Comma 13 3" xfId="548" xr:uid="{00000000-0005-0000-0000-000029020000}"/>
    <cellStyle name="Comma 13 3 2" xfId="549" xr:uid="{00000000-0005-0000-0000-00002A020000}"/>
    <cellStyle name="Comma 13 4" xfId="550" xr:uid="{00000000-0005-0000-0000-00002B020000}"/>
    <cellStyle name="Comma 13 5" xfId="551" xr:uid="{00000000-0005-0000-0000-00002C020000}"/>
    <cellStyle name="Comma 13 6" xfId="552" xr:uid="{00000000-0005-0000-0000-00002D020000}"/>
    <cellStyle name="Comma 13 7" xfId="553" xr:uid="{00000000-0005-0000-0000-00002E020000}"/>
    <cellStyle name="Comma 13 8" xfId="37465" xr:uid="{D3C132F3-1058-4096-98B6-DDD237C18041}"/>
    <cellStyle name="Comma 14" xfId="554" xr:uid="{00000000-0005-0000-0000-00002F020000}"/>
    <cellStyle name="Comma 14 2" xfId="555" xr:uid="{00000000-0005-0000-0000-000030020000}"/>
    <cellStyle name="Comma 14 2 2" xfId="556" xr:uid="{00000000-0005-0000-0000-000031020000}"/>
    <cellStyle name="Comma 14 2 3" xfId="37468" xr:uid="{F238D3D3-D016-48CD-8517-0576E2D20696}"/>
    <cellStyle name="Comma 14 3" xfId="557" xr:uid="{00000000-0005-0000-0000-000032020000}"/>
    <cellStyle name="Comma 14 3 2" xfId="558" xr:uid="{00000000-0005-0000-0000-000033020000}"/>
    <cellStyle name="Comma 14 4" xfId="559" xr:uid="{00000000-0005-0000-0000-000034020000}"/>
    <cellStyle name="Comma 14 5" xfId="560" xr:uid="{00000000-0005-0000-0000-000035020000}"/>
    <cellStyle name="Comma 14 6" xfId="561" xr:uid="{00000000-0005-0000-0000-000036020000}"/>
    <cellStyle name="Comma 14 7" xfId="37467" xr:uid="{128793BB-2427-46E6-8A64-F0FA0637F87A}"/>
    <cellStyle name="Comma 15" xfId="562" xr:uid="{00000000-0005-0000-0000-000037020000}"/>
    <cellStyle name="Comma 15 2" xfId="563" xr:uid="{00000000-0005-0000-0000-000038020000}"/>
    <cellStyle name="Comma 15 2 2" xfId="564" xr:uid="{00000000-0005-0000-0000-000039020000}"/>
    <cellStyle name="Comma 15 2 3" xfId="37470" xr:uid="{1402656C-2F95-4225-AB21-9D03DD16F9E4}"/>
    <cellStyle name="Comma 15 3" xfId="565" xr:uid="{00000000-0005-0000-0000-00003A020000}"/>
    <cellStyle name="Comma 15 3 2" xfId="566" xr:uid="{00000000-0005-0000-0000-00003B020000}"/>
    <cellStyle name="Comma 15 4" xfId="567" xr:uid="{00000000-0005-0000-0000-00003C020000}"/>
    <cellStyle name="Comma 15 5" xfId="568" xr:uid="{00000000-0005-0000-0000-00003D020000}"/>
    <cellStyle name="Comma 15 6" xfId="569" xr:uid="{00000000-0005-0000-0000-00003E020000}"/>
    <cellStyle name="Comma 15 7" xfId="37469" xr:uid="{656DAB04-0D1B-4771-87BF-4C0D5E00F970}"/>
    <cellStyle name="Comma 16" xfId="570" xr:uid="{00000000-0005-0000-0000-00003F020000}"/>
    <cellStyle name="Comma 16 2" xfId="571" xr:uid="{00000000-0005-0000-0000-000040020000}"/>
    <cellStyle name="Comma 16 2 2" xfId="572" xr:uid="{00000000-0005-0000-0000-000041020000}"/>
    <cellStyle name="Comma 16 2 3" xfId="37472" xr:uid="{AAD28CC0-BA14-4BC7-8E78-B0F5F1E36837}"/>
    <cellStyle name="Comma 16 3" xfId="573" xr:uid="{00000000-0005-0000-0000-000042020000}"/>
    <cellStyle name="Comma 16 3 2" xfId="574" xr:uid="{00000000-0005-0000-0000-000043020000}"/>
    <cellStyle name="Comma 16 4" xfId="575" xr:uid="{00000000-0005-0000-0000-000044020000}"/>
    <cellStyle name="Comma 16 5" xfId="576" xr:uid="{00000000-0005-0000-0000-000045020000}"/>
    <cellStyle name="Comma 16 6" xfId="577" xr:uid="{00000000-0005-0000-0000-000046020000}"/>
    <cellStyle name="Comma 16 7" xfId="37471" xr:uid="{9D6C8D67-9DAC-499F-81E4-0822157B1062}"/>
    <cellStyle name="Comma 17" xfId="578" xr:uid="{00000000-0005-0000-0000-000047020000}"/>
    <cellStyle name="Comma 17 2" xfId="579" xr:uid="{00000000-0005-0000-0000-000048020000}"/>
    <cellStyle name="Comma 17 2 2" xfId="580" xr:uid="{00000000-0005-0000-0000-000049020000}"/>
    <cellStyle name="Comma 17 2 3" xfId="37474" xr:uid="{DE75F811-783D-470A-A876-933DAC3B8EF4}"/>
    <cellStyle name="Comma 17 3" xfId="581" xr:uid="{00000000-0005-0000-0000-00004A020000}"/>
    <cellStyle name="Comma 17 3 2" xfId="582" xr:uid="{00000000-0005-0000-0000-00004B020000}"/>
    <cellStyle name="Comma 17 4" xfId="583" xr:uid="{00000000-0005-0000-0000-00004C020000}"/>
    <cellStyle name="Comma 17 5" xfId="584" xr:uid="{00000000-0005-0000-0000-00004D020000}"/>
    <cellStyle name="Comma 17 6" xfId="585" xr:uid="{00000000-0005-0000-0000-00004E020000}"/>
    <cellStyle name="Comma 17 7" xfId="37473" xr:uid="{7550F09D-F59D-4791-B9BF-3AA8C3F6575B}"/>
    <cellStyle name="Comma 18" xfId="586" xr:uid="{00000000-0005-0000-0000-00004F020000}"/>
    <cellStyle name="Comma 18 2" xfId="587" xr:uid="{00000000-0005-0000-0000-000050020000}"/>
    <cellStyle name="Comma 18 2 2" xfId="588" xr:uid="{00000000-0005-0000-0000-000051020000}"/>
    <cellStyle name="Comma 18 2 3" xfId="37476" xr:uid="{C3E29862-EFBE-435F-9091-B090F49B7FBE}"/>
    <cellStyle name="Comma 18 3" xfId="589" xr:uid="{00000000-0005-0000-0000-000052020000}"/>
    <cellStyle name="Comma 18 3 2" xfId="590" xr:uid="{00000000-0005-0000-0000-000053020000}"/>
    <cellStyle name="Comma 18 4" xfId="591" xr:uid="{00000000-0005-0000-0000-000054020000}"/>
    <cellStyle name="Comma 18 5" xfId="592" xr:uid="{00000000-0005-0000-0000-000055020000}"/>
    <cellStyle name="Comma 18 6" xfId="593" xr:uid="{00000000-0005-0000-0000-000056020000}"/>
    <cellStyle name="Comma 18 7" xfId="37475" xr:uid="{683D9479-0AC4-470F-9579-8E53408935D5}"/>
    <cellStyle name="Comma 19" xfId="594" xr:uid="{00000000-0005-0000-0000-000057020000}"/>
    <cellStyle name="Comma 19 2" xfId="595" xr:uid="{00000000-0005-0000-0000-000058020000}"/>
    <cellStyle name="Comma 19 2 2" xfId="596" xr:uid="{00000000-0005-0000-0000-000059020000}"/>
    <cellStyle name="Comma 19 2 3" xfId="37478" xr:uid="{2C3BC77F-2623-4A1C-B901-AF80834E29DD}"/>
    <cellStyle name="Comma 19 3" xfId="597" xr:uid="{00000000-0005-0000-0000-00005A020000}"/>
    <cellStyle name="Comma 19 3 2" xfId="598" xr:uid="{00000000-0005-0000-0000-00005B020000}"/>
    <cellStyle name="Comma 19 4" xfId="599" xr:uid="{00000000-0005-0000-0000-00005C020000}"/>
    <cellStyle name="Comma 19 5" xfId="600" xr:uid="{00000000-0005-0000-0000-00005D020000}"/>
    <cellStyle name="Comma 19 6" xfId="601" xr:uid="{00000000-0005-0000-0000-00005E020000}"/>
    <cellStyle name="Comma 19 7" xfId="37477" xr:uid="{0C19E4D2-78CB-42A6-891D-072A32F7B471}"/>
    <cellStyle name="Comma 2" xfId="602" xr:uid="{00000000-0005-0000-0000-00005F020000}"/>
    <cellStyle name="Comma 2 10" xfId="603" xr:uid="{00000000-0005-0000-0000-000060020000}"/>
    <cellStyle name="Comma 2 10 2" xfId="604" xr:uid="{00000000-0005-0000-0000-000061020000}"/>
    <cellStyle name="Comma 2 10 3" xfId="605" xr:uid="{00000000-0005-0000-0000-000062020000}"/>
    <cellStyle name="Comma 2 11" xfId="606" xr:uid="{00000000-0005-0000-0000-000063020000}"/>
    <cellStyle name="Comma 2 12" xfId="607" xr:uid="{00000000-0005-0000-0000-000064020000}"/>
    <cellStyle name="Comma 2 13" xfId="608" xr:uid="{00000000-0005-0000-0000-000065020000}"/>
    <cellStyle name="Comma 2 14" xfId="609" xr:uid="{00000000-0005-0000-0000-000066020000}"/>
    <cellStyle name="Comma 2 15" xfId="610" xr:uid="{00000000-0005-0000-0000-000067020000}"/>
    <cellStyle name="Comma 2 16" xfId="611" xr:uid="{00000000-0005-0000-0000-000068020000}"/>
    <cellStyle name="Comma 2 17" xfId="37479" xr:uid="{06A6E1CD-4690-4798-98D0-530F22D16AE9}"/>
    <cellStyle name="Comma 2 2" xfId="612" xr:uid="{00000000-0005-0000-0000-000069020000}"/>
    <cellStyle name="Comma 2 2 10" xfId="613" xr:uid="{00000000-0005-0000-0000-00006A020000}"/>
    <cellStyle name="Comma 2 2 11" xfId="614" xr:uid="{00000000-0005-0000-0000-00006B020000}"/>
    <cellStyle name="Comma 2 2 12" xfId="615" xr:uid="{00000000-0005-0000-0000-00006C020000}"/>
    <cellStyle name="Comma 2 2 13" xfId="616" xr:uid="{00000000-0005-0000-0000-00006D020000}"/>
    <cellStyle name="Comma 2 2 14" xfId="617" xr:uid="{00000000-0005-0000-0000-00006E020000}"/>
    <cellStyle name="Comma 2 2 15" xfId="618" xr:uid="{00000000-0005-0000-0000-00006F020000}"/>
    <cellStyle name="Comma 2 2 16" xfId="37480" xr:uid="{6D32840D-12D3-4BAF-B4D9-51CC24D96B4B}"/>
    <cellStyle name="Comma 2 2 2" xfId="619" xr:uid="{00000000-0005-0000-0000-000070020000}"/>
    <cellStyle name="Comma 2 2 2 2" xfId="620" xr:uid="{00000000-0005-0000-0000-000071020000}"/>
    <cellStyle name="Comma 2 2 2 3" xfId="621" xr:uid="{00000000-0005-0000-0000-000072020000}"/>
    <cellStyle name="Comma 2 2 2 4" xfId="622" xr:uid="{00000000-0005-0000-0000-000073020000}"/>
    <cellStyle name="Comma 2 2 2 5" xfId="37481" xr:uid="{C609FA03-CD58-46C9-A74F-CB2F69DC7781}"/>
    <cellStyle name="Comma 2 2 3" xfId="623" xr:uid="{00000000-0005-0000-0000-000074020000}"/>
    <cellStyle name="Comma 2 2 3 2" xfId="624" xr:uid="{00000000-0005-0000-0000-000075020000}"/>
    <cellStyle name="Comma 2 2 3 3" xfId="625" xr:uid="{00000000-0005-0000-0000-000076020000}"/>
    <cellStyle name="Comma 2 2 4" xfId="626" xr:uid="{00000000-0005-0000-0000-000077020000}"/>
    <cellStyle name="Comma 2 2 4 2" xfId="627" xr:uid="{00000000-0005-0000-0000-000078020000}"/>
    <cellStyle name="Comma 2 2 5" xfId="628" xr:uid="{00000000-0005-0000-0000-000079020000}"/>
    <cellStyle name="Comma 2 2 5 2" xfId="629" xr:uid="{00000000-0005-0000-0000-00007A020000}"/>
    <cellStyle name="Comma 2 2 6" xfId="630" xr:uid="{00000000-0005-0000-0000-00007B020000}"/>
    <cellStyle name="Comma 2 2 6 2" xfId="631" xr:uid="{00000000-0005-0000-0000-00007C020000}"/>
    <cellStyle name="Comma 2 2 7" xfId="632" xr:uid="{00000000-0005-0000-0000-00007D020000}"/>
    <cellStyle name="Comma 2 2 7 2" xfId="633" xr:uid="{00000000-0005-0000-0000-00007E020000}"/>
    <cellStyle name="Comma 2 2 8" xfId="634" xr:uid="{00000000-0005-0000-0000-00007F020000}"/>
    <cellStyle name="Comma 2 2 8 2" xfId="635" xr:uid="{00000000-0005-0000-0000-000080020000}"/>
    <cellStyle name="Comma 2 2 9" xfId="636" xr:uid="{00000000-0005-0000-0000-000081020000}"/>
    <cellStyle name="Comma 2 2 9 2" xfId="637" xr:uid="{00000000-0005-0000-0000-000082020000}"/>
    <cellStyle name="Comma 2 2 9 3" xfId="638" xr:uid="{00000000-0005-0000-0000-000083020000}"/>
    <cellStyle name="Comma 2 3" xfId="639" xr:uid="{00000000-0005-0000-0000-000084020000}"/>
    <cellStyle name="Comma 2 3 10" xfId="37482" xr:uid="{4C10AF3D-1252-4C6C-B422-697ACBCCA717}"/>
    <cellStyle name="Comma 2 3 2" xfId="640" xr:uid="{00000000-0005-0000-0000-000085020000}"/>
    <cellStyle name="Comma 2 3 2 2" xfId="641" xr:uid="{00000000-0005-0000-0000-000086020000}"/>
    <cellStyle name="Comma 2 3 2 2 2" xfId="37484" xr:uid="{BCFAB8FB-9F2C-49C4-9F93-EB15432730AC}"/>
    <cellStyle name="Comma 2 3 2 3" xfId="642" xr:uid="{00000000-0005-0000-0000-000087020000}"/>
    <cellStyle name="Comma 2 3 2 4" xfId="643" xr:uid="{00000000-0005-0000-0000-000088020000}"/>
    <cellStyle name="Comma 2 3 2 5" xfId="644" xr:uid="{00000000-0005-0000-0000-000089020000}"/>
    <cellStyle name="Comma 2 3 2 6" xfId="37483" xr:uid="{64B08A13-A073-44FA-9657-BF866E47AFAE}"/>
    <cellStyle name="Comma 2 3 3" xfId="645" xr:uid="{00000000-0005-0000-0000-00008A020000}"/>
    <cellStyle name="Comma 2 3 3 2" xfId="646" xr:uid="{00000000-0005-0000-0000-00008B020000}"/>
    <cellStyle name="Comma 2 3 3 3" xfId="647" xr:uid="{00000000-0005-0000-0000-00008C020000}"/>
    <cellStyle name="Comma 2 3 3 4" xfId="37485" xr:uid="{E4406534-60E2-4CAC-91FB-141F6ADBB9EB}"/>
    <cellStyle name="Comma 2 3 4" xfId="648" xr:uid="{00000000-0005-0000-0000-00008D020000}"/>
    <cellStyle name="Comma 2 3 5" xfId="649" xr:uid="{00000000-0005-0000-0000-00008E020000}"/>
    <cellStyle name="Comma 2 3 6" xfId="650" xr:uid="{00000000-0005-0000-0000-00008F020000}"/>
    <cellStyle name="Comma 2 3 7" xfId="651" xr:uid="{00000000-0005-0000-0000-000090020000}"/>
    <cellStyle name="Comma 2 3 8" xfId="652" xr:uid="{00000000-0005-0000-0000-000091020000}"/>
    <cellStyle name="Comma 2 3 9" xfId="653" xr:uid="{00000000-0005-0000-0000-000092020000}"/>
    <cellStyle name="Comma 2 4" xfId="654" xr:uid="{00000000-0005-0000-0000-000093020000}"/>
    <cellStyle name="Comma 2 4 10" xfId="37486" xr:uid="{FB705C4D-1295-4A36-B0E7-99DD4F671FAF}"/>
    <cellStyle name="Comma 2 4 2" xfId="655" xr:uid="{00000000-0005-0000-0000-000094020000}"/>
    <cellStyle name="Comma 2 4 2 2" xfId="656" xr:uid="{00000000-0005-0000-0000-000095020000}"/>
    <cellStyle name="Comma 2 4 2 3" xfId="657" xr:uid="{00000000-0005-0000-0000-000096020000}"/>
    <cellStyle name="Comma 2 4 3" xfId="658" xr:uid="{00000000-0005-0000-0000-000097020000}"/>
    <cellStyle name="Comma 2 4 3 2" xfId="659" xr:uid="{00000000-0005-0000-0000-000098020000}"/>
    <cellStyle name="Comma 2 4 4" xfId="660" xr:uid="{00000000-0005-0000-0000-000099020000}"/>
    <cellStyle name="Comma 2 4 5" xfId="661" xr:uid="{00000000-0005-0000-0000-00009A020000}"/>
    <cellStyle name="Comma 2 4 6" xfId="662" xr:uid="{00000000-0005-0000-0000-00009B020000}"/>
    <cellStyle name="Comma 2 4 7" xfId="663" xr:uid="{00000000-0005-0000-0000-00009C020000}"/>
    <cellStyle name="Comma 2 4 8" xfId="664" xr:uid="{00000000-0005-0000-0000-00009D020000}"/>
    <cellStyle name="Comma 2 4 9" xfId="665" xr:uid="{00000000-0005-0000-0000-00009E020000}"/>
    <cellStyle name="Comma 2 5" xfId="666" xr:uid="{00000000-0005-0000-0000-00009F020000}"/>
    <cellStyle name="Comma 2 5 2" xfId="667" xr:uid="{00000000-0005-0000-0000-0000A0020000}"/>
    <cellStyle name="Comma 2 5 2 2" xfId="668" xr:uid="{00000000-0005-0000-0000-0000A1020000}"/>
    <cellStyle name="Comma 2 5 3" xfId="669" xr:uid="{00000000-0005-0000-0000-0000A2020000}"/>
    <cellStyle name="Comma 2 6" xfId="670" xr:uid="{00000000-0005-0000-0000-0000A3020000}"/>
    <cellStyle name="Comma 2 6 2" xfId="671" xr:uid="{00000000-0005-0000-0000-0000A4020000}"/>
    <cellStyle name="Comma 2 6 3" xfId="672" xr:uid="{00000000-0005-0000-0000-0000A5020000}"/>
    <cellStyle name="Comma 2 7" xfId="673" xr:uid="{00000000-0005-0000-0000-0000A6020000}"/>
    <cellStyle name="Comma 2 7 2" xfId="674" xr:uid="{00000000-0005-0000-0000-0000A7020000}"/>
    <cellStyle name="Comma 2 8" xfId="675" xr:uid="{00000000-0005-0000-0000-0000A8020000}"/>
    <cellStyle name="Comma 2 8 2" xfId="676" xr:uid="{00000000-0005-0000-0000-0000A9020000}"/>
    <cellStyle name="Comma 2 9" xfId="677" xr:uid="{00000000-0005-0000-0000-0000AA020000}"/>
    <cellStyle name="Comma 2 9 2" xfId="678" xr:uid="{00000000-0005-0000-0000-0000AB020000}"/>
    <cellStyle name="Comma 20" xfId="679" xr:uid="{00000000-0005-0000-0000-0000AC020000}"/>
    <cellStyle name="Comma 20 2" xfId="680" xr:uid="{00000000-0005-0000-0000-0000AD020000}"/>
    <cellStyle name="Comma 20 2 2" xfId="681" xr:uid="{00000000-0005-0000-0000-0000AE020000}"/>
    <cellStyle name="Comma 20 2 3" xfId="37488" xr:uid="{17947AD9-EAEE-4A96-B30B-E8CACE2A2FD2}"/>
    <cellStyle name="Comma 20 3" xfId="682" xr:uid="{00000000-0005-0000-0000-0000AF020000}"/>
    <cellStyle name="Comma 20 3 2" xfId="683" xr:uid="{00000000-0005-0000-0000-0000B0020000}"/>
    <cellStyle name="Comma 20 4" xfId="684" xr:uid="{00000000-0005-0000-0000-0000B1020000}"/>
    <cellStyle name="Comma 20 5" xfId="685" xr:uid="{00000000-0005-0000-0000-0000B2020000}"/>
    <cellStyle name="Comma 20 6" xfId="686" xr:uid="{00000000-0005-0000-0000-0000B3020000}"/>
    <cellStyle name="Comma 20 7" xfId="37487" xr:uid="{9A6C8838-9F79-4BC1-AAEC-6930366A794D}"/>
    <cellStyle name="Comma 21" xfId="687" xr:uid="{00000000-0005-0000-0000-0000B4020000}"/>
    <cellStyle name="Comma 21 2" xfId="688" xr:uid="{00000000-0005-0000-0000-0000B5020000}"/>
    <cellStyle name="Comma 21 2 2" xfId="689" xr:uid="{00000000-0005-0000-0000-0000B6020000}"/>
    <cellStyle name="Comma 21 2 3" xfId="37490" xr:uid="{B2508555-B01F-46B2-9B21-24B4758059C6}"/>
    <cellStyle name="Comma 21 3" xfId="690" xr:uid="{00000000-0005-0000-0000-0000B7020000}"/>
    <cellStyle name="Comma 21 3 2" xfId="691" xr:uid="{00000000-0005-0000-0000-0000B8020000}"/>
    <cellStyle name="Comma 21 4" xfId="692" xr:uid="{00000000-0005-0000-0000-0000B9020000}"/>
    <cellStyle name="Comma 21 5" xfId="693" xr:uid="{00000000-0005-0000-0000-0000BA020000}"/>
    <cellStyle name="Comma 21 6" xfId="694" xr:uid="{00000000-0005-0000-0000-0000BB020000}"/>
    <cellStyle name="Comma 21 7" xfId="37489" xr:uid="{B7FBF03D-E59F-4EE1-A64A-054C2E6426D8}"/>
    <cellStyle name="Comma 22" xfId="695" xr:uid="{00000000-0005-0000-0000-0000BC020000}"/>
    <cellStyle name="Comma 22 2" xfId="696" xr:uid="{00000000-0005-0000-0000-0000BD020000}"/>
    <cellStyle name="Comma 22 2 2" xfId="37492" xr:uid="{9259CBD5-DDA4-44C6-840F-0E37485562CB}"/>
    <cellStyle name="Comma 22 3" xfId="697" xr:uid="{00000000-0005-0000-0000-0000BE020000}"/>
    <cellStyle name="Comma 22 4" xfId="698" xr:uid="{00000000-0005-0000-0000-0000BF020000}"/>
    <cellStyle name="Comma 22 5" xfId="699" xr:uid="{00000000-0005-0000-0000-0000C0020000}"/>
    <cellStyle name="Comma 22 6" xfId="700" xr:uid="{00000000-0005-0000-0000-0000C1020000}"/>
    <cellStyle name="Comma 22 7" xfId="37491" xr:uid="{F547165F-F69F-442E-AAD2-14DAC6010097}"/>
    <cellStyle name="Comma 23" xfId="701" xr:uid="{00000000-0005-0000-0000-0000C2020000}"/>
    <cellStyle name="Comma 23 10" xfId="702" xr:uid="{00000000-0005-0000-0000-0000C3020000}"/>
    <cellStyle name="Comma 23 11" xfId="703" xr:uid="{00000000-0005-0000-0000-0000C4020000}"/>
    <cellStyle name="Comma 23 12" xfId="704" xr:uid="{00000000-0005-0000-0000-0000C5020000}"/>
    <cellStyle name="Comma 23 13" xfId="705" xr:uid="{00000000-0005-0000-0000-0000C6020000}"/>
    <cellStyle name="Comma 23 14" xfId="706" xr:uid="{00000000-0005-0000-0000-0000C7020000}"/>
    <cellStyle name="Comma 23 15" xfId="707" xr:uid="{00000000-0005-0000-0000-0000C8020000}"/>
    <cellStyle name="Comma 23 16" xfId="708" xr:uid="{00000000-0005-0000-0000-0000C9020000}"/>
    <cellStyle name="Comma 23 17" xfId="709" xr:uid="{00000000-0005-0000-0000-0000CA020000}"/>
    <cellStyle name="Comma 23 18" xfId="710" xr:uid="{00000000-0005-0000-0000-0000CB020000}"/>
    <cellStyle name="Comma 23 19" xfId="711" xr:uid="{00000000-0005-0000-0000-0000CC020000}"/>
    <cellStyle name="Comma 23 2" xfId="712" xr:uid="{00000000-0005-0000-0000-0000CD020000}"/>
    <cellStyle name="Comma 23 2 2" xfId="713" xr:uid="{00000000-0005-0000-0000-0000CE020000}"/>
    <cellStyle name="Comma 23 2 2 2" xfId="714" xr:uid="{00000000-0005-0000-0000-0000CF020000}"/>
    <cellStyle name="Comma 23 2 3" xfId="715" xr:uid="{00000000-0005-0000-0000-0000D0020000}"/>
    <cellStyle name="Comma 23 2 3 2" xfId="716" xr:uid="{00000000-0005-0000-0000-0000D1020000}"/>
    <cellStyle name="Comma 23 2 4" xfId="717" xr:uid="{00000000-0005-0000-0000-0000D2020000}"/>
    <cellStyle name="Comma 23 2 5" xfId="718" xr:uid="{00000000-0005-0000-0000-0000D3020000}"/>
    <cellStyle name="Comma 23 2 6" xfId="719" xr:uid="{00000000-0005-0000-0000-0000D4020000}"/>
    <cellStyle name="Comma 23 2 7" xfId="37494" xr:uid="{8A582381-C339-450C-A3B5-D67CB5074B33}"/>
    <cellStyle name="Comma 23 20" xfId="37493" xr:uid="{ABA0E84D-18D3-469B-8BFB-43C8CAE68BEA}"/>
    <cellStyle name="Comma 23 3" xfId="720" xr:uid="{00000000-0005-0000-0000-0000D5020000}"/>
    <cellStyle name="Comma 23 3 2" xfId="721" xr:uid="{00000000-0005-0000-0000-0000D6020000}"/>
    <cellStyle name="Comma 23 3 3" xfId="722" xr:uid="{00000000-0005-0000-0000-0000D7020000}"/>
    <cellStyle name="Comma 23 3 4" xfId="723" xr:uid="{00000000-0005-0000-0000-0000D8020000}"/>
    <cellStyle name="Comma 23 4" xfId="724" xr:uid="{00000000-0005-0000-0000-0000D9020000}"/>
    <cellStyle name="Comma 23 4 2" xfId="725" xr:uid="{00000000-0005-0000-0000-0000DA020000}"/>
    <cellStyle name="Comma 23 4 3" xfId="726" xr:uid="{00000000-0005-0000-0000-0000DB020000}"/>
    <cellStyle name="Comma 23 4 4" xfId="727" xr:uid="{00000000-0005-0000-0000-0000DC020000}"/>
    <cellStyle name="Comma 23 5" xfId="728" xr:uid="{00000000-0005-0000-0000-0000DD020000}"/>
    <cellStyle name="Comma 23 5 2" xfId="729" xr:uid="{00000000-0005-0000-0000-0000DE020000}"/>
    <cellStyle name="Comma 23 5 3" xfId="730" xr:uid="{00000000-0005-0000-0000-0000DF020000}"/>
    <cellStyle name="Comma 23 6" xfId="731" xr:uid="{00000000-0005-0000-0000-0000E0020000}"/>
    <cellStyle name="Comma 23 6 2" xfId="732" xr:uid="{00000000-0005-0000-0000-0000E1020000}"/>
    <cellStyle name="Comma 23 6 3" xfId="733" xr:uid="{00000000-0005-0000-0000-0000E2020000}"/>
    <cellStyle name="Comma 23 7" xfId="734" xr:uid="{00000000-0005-0000-0000-0000E3020000}"/>
    <cellStyle name="Comma 23 7 2" xfId="735" xr:uid="{00000000-0005-0000-0000-0000E4020000}"/>
    <cellStyle name="Comma 23 8" xfId="736" xr:uid="{00000000-0005-0000-0000-0000E5020000}"/>
    <cellStyle name="Comma 23 8 2" xfId="737" xr:uid="{00000000-0005-0000-0000-0000E6020000}"/>
    <cellStyle name="Comma 23 9" xfId="738" xr:uid="{00000000-0005-0000-0000-0000E7020000}"/>
    <cellStyle name="Comma 23 9 2" xfId="739" xr:uid="{00000000-0005-0000-0000-0000E8020000}"/>
    <cellStyle name="Comma 24" xfId="740" xr:uid="{00000000-0005-0000-0000-0000E9020000}"/>
    <cellStyle name="Comma 24 10" xfId="741" xr:uid="{00000000-0005-0000-0000-0000EA020000}"/>
    <cellStyle name="Comma 24 11" xfId="742" xr:uid="{00000000-0005-0000-0000-0000EB020000}"/>
    <cellStyle name="Comma 24 12" xfId="743" xr:uid="{00000000-0005-0000-0000-0000EC020000}"/>
    <cellStyle name="Comma 24 13" xfId="744" xr:uid="{00000000-0005-0000-0000-0000ED020000}"/>
    <cellStyle name="Comma 24 14" xfId="745" xr:uid="{00000000-0005-0000-0000-0000EE020000}"/>
    <cellStyle name="Comma 24 15" xfId="746" xr:uid="{00000000-0005-0000-0000-0000EF020000}"/>
    <cellStyle name="Comma 24 16" xfId="747" xr:uid="{00000000-0005-0000-0000-0000F0020000}"/>
    <cellStyle name="Comma 24 17" xfId="748" xr:uid="{00000000-0005-0000-0000-0000F1020000}"/>
    <cellStyle name="Comma 24 18" xfId="749" xr:uid="{00000000-0005-0000-0000-0000F2020000}"/>
    <cellStyle name="Comma 24 19" xfId="750" xr:uid="{00000000-0005-0000-0000-0000F3020000}"/>
    <cellStyle name="Comma 24 2" xfId="751" xr:uid="{00000000-0005-0000-0000-0000F4020000}"/>
    <cellStyle name="Comma 24 2 10" xfId="752" xr:uid="{00000000-0005-0000-0000-0000F5020000}"/>
    <cellStyle name="Comma 24 2 11" xfId="753" xr:uid="{00000000-0005-0000-0000-0000F6020000}"/>
    <cellStyle name="Comma 24 2 12" xfId="754" xr:uid="{00000000-0005-0000-0000-0000F7020000}"/>
    <cellStyle name="Comma 24 2 13" xfId="755" xr:uid="{00000000-0005-0000-0000-0000F8020000}"/>
    <cellStyle name="Comma 24 2 14" xfId="756" xr:uid="{00000000-0005-0000-0000-0000F9020000}"/>
    <cellStyle name="Comma 24 2 2" xfId="757" xr:uid="{00000000-0005-0000-0000-0000FA020000}"/>
    <cellStyle name="Comma 24 2 2 2" xfId="758" xr:uid="{00000000-0005-0000-0000-0000FB020000}"/>
    <cellStyle name="Comma 24 2 3" xfId="759" xr:uid="{00000000-0005-0000-0000-0000FC020000}"/>
    <cellStyle name="Comma 24 2 4" xfId="760" xr:uid="{00000000-0005-0000-0000-0000FD020000}"/>
    <cellStyle name="Comma 24 2 5" xfId="761" xr:uid="{00000000-0005-0000-0000-0000FE020000}"/>
    <cellStyle name="Comma 24 2 6" xfId="762" xr:uid="{00000000-0005-0000-0000-0000FF020000}"/>
    <cellStyle name="Comma 24 2 7" xfId="763" xr:uid="{00000000-0005-0000-0000-000000030000}"/>
    <cellStyle name="Comma 24 2 8" xfId="764" xr:uid="{00000000-0005-0000-0000-000001030000}"/>
    <cellStyle name="Comma 24 2 9" xfId="765" xr:uid="{00000000-0005-0000-0000-000002030000}"/>
    <cellStyle name="Comma 24 20" xfId="766" xr:uid="{00000000-0005-0000-0000-000003030000}"/>
    <cellStyle name="Comma 24 21" xfId="37495" xr:uid="{66C730E3-6BFE-4872-9C7A-BB6F304A2B0E}"/>
    <cellStyle name="Comma 24 3" xfId="767" xr:uid="{00000000-0005-0000-0000-000004030000}"/>
    <cellStyle name="Comma 24 3 2" xfId="768" xr:uid="{00000000-0005-0000-0000-000005030000}"/>
    <cellStyle name="Comma 24 3 3" xfId="769" xr:uid="{00000000-0005-0000-0000-000006030000}"/>
    <cellStyle name="Comma 24 4" xfId="770" xr:uid="{00000000-0005-0000-0000-000007030000}"/>
    <cellStyle name="Comma 24 4 2" xfId="771" xr:uid="{00000000-0005-0000-0000-000008030000}"/>
    <cellStyle name="Comma 24 4 3" xfId="772" xr:uid="{00000000-0005-0000-0000-000009030000}"/>
    <cellStyle name="Comma 24 5" xfId="773" xr:uid="{00000000-0005-0000-0000-00000A030000}"/>
    <cellStyle name="Comma 24 5 2" xfId="774" xr:uid="{00000000-0005-0000-0000-00000B030000}"/>
    <cellStyle name="Comma 24 6" xfId="775" xr:uid="{00000000-0005-0000-0000-00000C030000}"/>
    <cellStyle name="Comma 24 6 2" xfId="776" xr:uid="{00000000-0005-0000-0000-00000D030000}"/>
    <cellStyle name="Comma 24 7" xfId="777" xr:uid="{00000000-0005-0000-0000-00000E030000}"/>
    <cellStyle name="Comma 24 8" xfId="778" xr:uid="{00000000-0005-0000-0000-00000F030000}"/>
    <cellStyle name="Comma 24 9" xfId="779" xr:uid="{00000000-0005-0000-0000-000010030000}"/>
    <cellStyle name="Comma 25" xfId="780" xr:uid="{00000000-0005-0000-0000-000011030000}"/>
    <cellStyle name="Comma 26" xfId="781" xr:uid="{00000000-0005-0000-0000-000012030000}"/>
    <cellStyle name="Comma 27" xfId="782" xr:uid="{00000000-0005-0000-0000-000013030000}"/>
    <cellStyle name="Comma 28" xfId="783" xr:uid="{00000000-0005-0000-0000-000014030000}"/>
    <cellStyle name="Comma 29" xfId="784" xr:uid="{00000000-0005-0000-0000-000015030000}"/>
    <cellStyle name="Comma 3" xfId="785" xr:uid="{00000000-0005-0000-0000-000016030000}"/>
    <cellStyle name="Comma 3 10" xfId="786" xr:uid="{00000000-0005-0000-0000-000017030000}"/>
    <cellStyle name="Comma 3 11" xfId="787" xr:uid="{00000000-0005-0000-0000-000018030000}"/>
    <cellStyle name="Comma 3 12" xfId="37496" xr:uid="{726A706D-3A61-4F19-8973-28E4C7E15494}"/>
    <cellStyle name="Comma 3 2" xfId="788" xr:uid="{00000000-0005-0000-0000-000019030000}"/>
    <cellStyle name="Comma 3 2 10" xfId="37497" xr:uid="{4BB9359D-F994-4F9B-9181-E817B1088E2B}"/>
    <cellStyle name="Comma 3 2 2" xfId="789" xr:uid="{00000000-0005-0000-0000-00001A030000}"/>
    <cellStyle name="Comma 3 2 2 2" xfId="790" xr:uid="{00000000-0005-0000-0000-00001B030000}"/>
    <cellStyle name="Comma 3 2 2 2 2" xfId="37499" xr:uid="{6AF101C3-D9D3-4A06-AC07-307B88458B4F}"/>
    <cellStyle name="Comma 3 2 2 3" xfId="791" xr:uid="{00000000-0005-0000-0000-00001C030000}"/>
    <cellStyle name="Comma 3 2 2 4" xfId="792" xr:uid="{00000000-0005-0000-0000-00001D030000}"/>
    <cellStyle name="Comma 3 2 2 5" xfId="793" xr:uid="{00000000-0005-0000-0000-00001E030000}"/>
    <cellStyle name="Comma 3 2 2 6" xfId="37498" xr:uid="{A6B9801D-D223-423F-AA7C-D4AA2369D1B1}"/>
    <cellStyle name="Comma 3 2 3" xfId="794" xr:uid="{00000000-0005-0000-0000-00001F030000}"/>
    <cellStyle name="Comma 3 2 3 2" xfId="795" xr:uid="{00000000-0005-0000-0000-000020030000}"/>
    <cellStyle name="Comma 3 2 3 3" xfId="796" xr:uid="{00000000-0005-0000-0000-000021030000}"/>
    <cellStyle name="Comma 3 2 3 4" xfId="37500" xr:uid="{783B3976-D910-4BC3-A5AE-C4CE0C44DF75}"/>
    <cellStyle name="Comma 3 2 4" xfId="797" xr:uid="{00000000-0005-0000-0000-000022030000}"/>
    <cellStyle name="Comma 3 2 5" xfId="798" xr:uid="{00000000-0005-0000-0000-000023030000}"/>
    <cellStyle name="Comma 3 2 6" xfId="799" xr:uid="{00000000-0005-0000-0000-000024030000}"/>
    <cellStyle name="Comma 3 2 7" xfId="800" xr:uid="{00000000-0005-0000-0000-000025030000}"/>
    <cellStyle name="Comma 3 2 8" xfId="801" xr:uid="{00000000-0005-0000-0000-000026030000}"/>
    <cellStyle name="Comma 3 2 9" xfId="802" xr:uid="{00000000-0005-0000-0000-000027030000}"/>
    <cellStyle name="Comma 3 3" xfId="803" xr:uid="{00000000-0005-0000-0000-000028030000}"/>
    <cellStyle name="Comma 3 3 2" xfId="804" xr:uid="{00000000-0005-0000-0000-000029030000}"/>
    <cellStyle name="Comma 3 3 2 2" xfId="37502" xr:uid="{2DF54DBA-18AD-4183-83E1-087F31A624B7}"/>
    <cellStyle name="Comma 3 3 3" xfId="805" xr:uid="{00000000-0005-0000-0000-00002A030000}"/>
    <cellStyle name="Comma 3 3 4" xfId="806" xr:uid="{00000000-0005-0000-0000-00002B030000}"/>
    <cellStyle name="Comma 3 3 5" xfId="807" xr:uid="{00000000-0005-0000-0000-00002C030000}"/>
    <cellStyle name="Comma 3 3 6" xfId="37501" xr:uid="{E54235CA-C254-4A61-99B2-907251D9FC9F}"/>
    <cellStyle name="Comma 3 4" xfId="808" xr:uid="{00000000-0005-0000-0000-00002D030000}"/>
    <cellStyle name="Comma 3 4 2" xfId="809" xr:uid="{00000000-0005-0000-0000-00002E030000}"/>
    <cellStyle name="Comma 3 4 3" xfId="810" xr:uid="{00000000-0005-0000-0000-00002F030000}"/>
    <cellStyle name="Comma 3 4 4" xfId="37503" xr:uid="{D473EBA7-AC79-43DF-884F-1DDB894AF7EE}"/>
    <cellStyle name="Comma 3 5" xfId="811" xr:uid="{00000000-0005-0000-0000-000030030000}"/>
    <cellStyle name="Comma 3 6" xfId="812" xr:uid="{00000000-0005-0000-0000-000031030000}"/>
    <cellStyle name="Comma 3 7" xfId="813" xr:uid="{00000000-0005-0000-0000-000032030000}"/>
    <cellStyle name="Comma 3 8" xfId="814" xr:uid="{00000000-0005-0000-0000-000033030000}"/>
    <cellStyle name="Comma 3 9" xfId="815" xr:uid="{00000000-0005-0000-0000-000034030000}"/>
    <cellStyle name="Comma 30" xfId="816" xr:uid="{00000000-0005-0000-0000-000035030000}"/>
    <cellStyle name="Comma 31" xfId="37458" xr:uid="{29FB30F1-70B1-4C1A-8E43-10696987C8CA}"/>
    <cellStyle name="Comma 32" xfId="37726" xr:uid="{800944DF-EA11-47C7-942C-52C458269AB8}"/>
    <cellStyle name="Comma 4" xfId="817" xr:uid="{00000000-0005-0000-0000-000036030000}"/>
    <cellStyle name="Comma 4 10" xfId="37504" xr:uid="{D35E76D8-E941-4AFC-A416-26E8ED4218C1}"/>
    <cellStyle name="Comma 4 2" xfId="818" xr:uid="{00000000-0005-0000-0000-000037030000}"/>
    <cellStyle name="Comma 4 2 2" xfId="819" xr:uid="{00000000-0005-0000-0000-000038030000}"/>
    <cellStyle name="Comma 4 2 2 2" xfId="820" xr:uid="{00000000-0005-0000-0000-000039030000}"/>
    <cellStyle name="Comma 4 2 2 2 2" xfId="37507" xr:uid="{E9684433-3649-48C3-ADEE-9A55BDDBAEF2}"/>
    <cellStyle name="Comma 4 2 2 3" xfId="821" xr:uid="{00000000-0005-0000-0000-00003A030000}"/>
    <cellStyle name="Comma 4 2 2 4" xfId="822" xr:uid="{00000000-0005-0000-0000-00003B030000}"/>
    <cellStyle name="Comma 4 2 2 5" xfId="823" xr:uid="{00000000-0005-0000-0000-00003C030000}"/>
    <cellStyle name="Comma 4 2 2 6" xfId="824" xr:uid="{00000000-0005-0000-0000-00003D030000}"/>
    <cellStyle name="Comma 4 2 2 7" xfId="37506" xr:uid="{CC3343E1-2044-40FD-9377-DE9476FAD411}"/>
    <cellStyle name="Comma 4 2 3" xfId="825" xr:uid="{00000000-0005-0000-0000-00003E030000}"/>
    <cellStyle name="Comma 4 2 3 2" xfId="37508" xr:uid="{EF365AC9-D1C1-4575-85B8-22E54E780148}"/>
    <cellStyle name="Comma 4 2 4" xfId="826" xr:uid="{00000000-0005-0000-0000-00003F030000}"/>
    <cellStyle name="Comma 4 2 5" xfId="827" xr:uid="{00000000-0005-0000-0000-000040030000}"/>
    <cellStyle name="Comma 4 2 6" xfId="828" xr:uid="{00000000-0005-0000-0000-000041030000}"/>
    <cellStyle name="Comma 4 2 7" xfId="829" xr:uid="{00000000-0005-0000-0000-000042030000}"/>
    <cellStyle name="Comma 4 2 8" xfId="830" xr:uid="{00000000-0005-0000-0000-000043030000}"/>
    <cellStyle name="Comma 4 2 9" xfId="37505" xr:uid="{1539A1A2-7A8E-43C5-A9E8-D6C422D06084}"/>
    <cellStyle name="Comma 4 3" xfId="831" xr:uid="{00000000-0005-0000-0000-000044030000}"/>
    <cellStyle name="Comma 4 3 2" xfId="832" xr:uid="{00000000-0005-0000-0000-000045030000}"/>
    <cellStyle name="Comma 4 3 3" xfId="833" xr:uid="{00000000-0005-0000-0000-000046030000}"/>
    <cellStyle name="Comma 4 3 4" xfId="37509" xr:uid="{A8738E01-8CF1-448C-8CA3-EA0CBD936F5E}"/>
    <cellStyle name="Comma 4 4" xfId="834" xr:uid="{00000000-0005-0000-0000-000047030000}"/>
    <cellStyle name="Comma 4 4 2" xfId="835" xr:uid="{00000000-0005-0000-0000-000048030000}"/>
    <cellStyle name="Comma 4 5" xfId="836" xr:uid="{00000000-0005-0000-0000-000049030000}"/>
    <cellStyle name="Comma 4 6" xfId="837" xr:uid="{00000000-0005-0000-0000-00004A030000}"/>
    <cellStyle name="Comma 4 7" xfId="838" xr:uid="{00000000-0005-0000-0000-00004B030000}"/>
    <cellStyle name="Comma 4 8" xfId="839" xr:uid="{00000000-0005-0000-0000-00004C030000}"/>
    <cellStyle name="Comma 4 9" xfId="840" xr:uid="{00000000-0005-0000-0000-00004D030000}"/>
    <cellStyle name="Comma 5" xfId="841" xr:uid="{00000000-0005-0000-0000-00004E030000}"/>
    <cellStyle name="Comma 5 10" xfId="37510" xr:uid="{8FC38EED-E45A-4C7B-A263-77A6F639D8EB}"/>
    <cellStyle name="Comma 5 2" xfId="842" xr:uid="{00000000-0005-0000-0000-00004F030000}"/>
    <cellStyle name="Comma 5 2 2" xfId="843" xr:uid="{00000000-0005-0000-0000-000050030000}"/>
    <cellStyle name="Comma 5 2 2 2" xfId="844" xr:uid="{00000000-0005-0000-0000-000051030000}"/>
    <cellStyle name="Comma 5 2 2 2 2" xfId="37513" xr:uid="{3929F77F-87F4-432E-9262-75B7B4D3CE3F}"/>
    <cellStyle name="Comma 5 2 2 3" xfId="845" xr:uid="{00000000-0005-0000-0000-000052030000}"/>
    <cellStyle name="Comma 5 2 2 4" xfId="846" xr:uid="{00000000-0005-0000-0000-000053030000}"/>
    <cellStyle name="Comma 5 2 2 5" xfId="847" xr:uid="{00000000-0005-0000-0000-000054030000}"/>
    <cellStyle name="Comma 5 2 2 6" xfId="848" xr:uid="{00000000-0005-0000-0000-000055030000}"/>
    <cellStyle name="Comma 5 2 2 7" xfId="37512" xr:uid="{AA1451B5-D506-4B45-ABF4-6BCEA69DA685}"/>
    <cellStyle name="Comma 5 2 3" xfId="849" xr:uid="{00000000-0005-0000-0000-000056030000}"/>
    <cellStyle name="Comma 5 2 3 2" xfId="37514" xr:uid="{642B9690-75A5-452B-8E08-A113CD4C51D1}"/>
    <cellStyle name="Comma 5 2 4" xfId="850" xr:uid="{00000000-0005-0000-0000-000057030000}"/>
    <cellStyle name="Comma 5 2 5" xfId="851" xr:uid="{00000000-0005-0000-0000-000058030000}"/>
    <cellStyle name="Comma 5 2 6" xfId="852" xr:uid="{00000000-0005-0000-0000-000059030000}"/>
    <cellStyle name="Comma 5 2 7" xfId="853" xr:uid="{00000000-0005-0000-0000-00005A030000}"/>
    <cellStyle name="Comma 5 2 8" xfId="854" xr:uid="{00000000-0005-0000-0000-00005B030000}"/>
    <cellStyle name="Comma 5 2 9" xfId="37511" xr:uid="{09C5583F-A3B0-4A6A-8F64-9EB51F19F86D}"/>
    <cellStyle name="Comma 5 3" xfId="855" xr:uid="{00000000-0005-0000-0000-00005C030000}"/>
    <cellStyle name="Comma 5 3 2" xfId="856" xr:uid="{00000000-0005-0000-0000-00005D030000}"/>
    <cellStyle name="Comma 5 3 3" xfId="857" xr:uid="{00000000-0005-0000-0000-00005E030000}"/>
    <cellStyle name="Comma 5 3 4" xfId="37515" xr:uid="{D82E42CF-BEE2-4DA5-8118-85248E6FE900}"/>
    <cellStyle name="Comma 5 4" xfId="858" xr:uid="{00000000-0005-0000-0000-00005F030000}"/>
    <cellStyle name="Comma 5 4 2" xfId="859" xr:uid="{00000000-0005-0000-0000-000060030000}"/>
    <cellStyle name="Comma 5 5" xfId="860" xr:uid="{00000000-0005-0000-0000-000061030000}"/>
    <cellStyle name="Comma 5 6" xfId="861" xr:uid="{00000000-0005-0000-0000-000062030000}"/>
    <cellStyle name="Comma 5 7" xfId="862" xr:uid="{00000000-0005-0000-0000-000063030000}"/>
    <cellStyle name="Comma 5 8" xfId="863" xr:uid="{00000000-0005-0000-0000-000064030000}"/>
    <cellStyle name="Comma 5 9" xfId="864" xr:uid="{00000000-0005-0000-0000-000065030000}"/>
    <cellStyle name="Comma 6" xfId="865" xr:uid="{00000000-0005-0000-0000-000066030000}"/>
    <cellStyle name="Comma 6 2" xfId="866" xr:uid="{00000000-0005-0000-0000-000067030000}"/>
    <cellStyle name="Comma 6 2 2" xfId="867" xr:uid="{00000000-0005-0000-0000-000068030000}"/>
    <cellStyle name="Comma 6 2 3" xfId="868" xr:uid="{00000000-0005-0000-0000-000069030000}"/>
    <cellStyle name="Comma 6 2 4" xfId="37517" xr:uid="{A070F9D5-5959-4BB9-B3D5-427AC4A844DA}"/>
    <cellStyle name="Comma 6 3" xfId="869" xr:uid="{00000000-0005-0000-0000-00006A030000}"/>
    <cellStyle name="Comma 6 3 2" xfId="870" xr:uid="{00000000-0005-0000-0000-00006B030000}"/>
    <cellStyle name="Comma 6 4" xfId="871" xr:uid="{00000000-0005-0000-0000-00006C030000}"/>
    <cellStyle name="Comma 6 5" xfId="872" xr:uid="{00000000-0005-0000-0000-00006D030000}"/>
    <cellStyle name="Comma 6 6" xfId="873" xr:uid="{00000000-0005-0000-0000-00006E030000}"/>
    <cellStyle name="Comma 6 7" xfId="874" xr:uid="{00000000-0005-0000-0000-00006F030000}"/>
    <cellStyle name="Comma 6 8" xfId="875" xr:uid="{00000000-0005-0000-0000-000070030000}"/>
    <cellStyle name="Comma 6 9" xfId="37516" xr:uid="{D7343905-4D2E-4715-8617-2C15D5F79C78}"/>
    <cellStyle name="Comma 7" xfId="876" xr:uid="{00000000-0005-0000-0000-000071030000}"/>
    <cellStyle name="Comma 7 2" xfId="877" xr:uid="{00000000-0005-0000-0000-000072030000}"/>
    <cellStyle name="Comma 7 2 2" xfId="878" xr:uid="{00000000-0005-0000-0000-000073030000}"/>
    <cellStyle name="Comma 7 2 3" xfId="879" xr:uid="{00000000-0005-0000-0000-000074030000}"/>
    <cellStyle name="Comma 7 2 4" xfId="37519" xr:uid="{7E34A60D-6AEA-448E-9DC9-9CC6D139E3ED}"/>
    <cellStyle name="Comma 7 3" xfId="880" xr:uid="{00000000-0005-0000-0000-000075030000}"/>
    <cellStyle name="Comma 7 3 2" xfId="881" xr:uid="{00000000-0005-0000-0000-000076030000}"/>
    <cellStyle name="Comma 7 4" xfId="882" xr:uid="{00000000-0005-0000-0000-000077030000}"/>
    <cellStyle name="Comma 7 5" xfId="883" xr:uid="{00000000-0005-0000-0000-000078030000}"/>
    <cellStyle name="Comma 7 6" xfId="884" xr:uid="{00000000-0005-0000-0000-000079030000}"/>
    <cellStyle name="Comma 7 7" xfId="885" xr:uid="{00000000-0005-0000-0000-00007A030000}"/>
    <cellStyle name="Comma 7 8" xfId="886" xr:uid="{00000000-0005-0000-0000-00007B030000}"/>
    <cellStyle name="Comma 7 9" xfId="37518" xr:uid="{40019250-6404-4E73-8921-E6AD96DA440E}"/>
    <cellStyle name="Comma 8" xfId="887" xr:uid="{00000000-0005-0000-0000-00007C030000}"/>
    <cellStyle name="Comma 8 2" xfId="888" xr:uid="{00000000-0005-0000-0000-00007D030000}"/>
    <cellStyle name="Comma 8 2 2" xfId="889" xr:uid="{00000000-0005-0000-0000-00007E030000}"/>
    <cellStyle name="Comma 8 2 3" xfId="890" xr:uid="{00000000-0005-0000-0000-00007F030000}"/>
    <cellStyle name="Comma 8 2 4" xfId="37521" xr:uid="{A4835B91-99AC-4BFD-A38E-A8F28760C2C0}"/>
    <cellStyle name="Comma 8 3" xfId="891" xr:uid="{00000000-0005-0000-0000-000080030000}"/>
    <cellStyle name="Comma 8 3 2" xfId="892" xr:uid="{00000000-0005-0000-0000-000081030000}"/>
    <cellStyle name="Comma 8 4" xfId="893" xr:uid="{00000000-0005-0000-0000-000082030000}"/>
    <cellStyle name="Comma 8 5" xfId="894" xr:uid="{00000000-0005-0000-0000-000083030000}"/>
    <cellStyle name="Comma 8 6" xfId="895" xr:uid="{00000000-0005-0000-0000-000084030000}"/>
    <cellStyle name="Comma 8 7" xfId="896" xr:uid="{00000000-0005-0000-0000-000085030000}"/>
    <cellStyle name="Comma 8 8" xfId="897" xr:uid="{00000000-0005-0000-0000-000086030000}"/>
    <cellStyle name="Comma 8 9" xfId="37520" xr:uid="{06E4C330-29BA-43E8-875D-CCC3B4F39434}"/>
    <cellStyle name="Comma 9" xfId="898" xr:uid="{00000000-0005-0000-0000-000087030000}"/>
    <cellStyle name="Comma 9 2" xfId="899" xr:uid="{00000000-0005-0000-0000-000088030000}"/>
    <cellStyle name="Comma 9 2 2" xfId="900" xr:uid="{00000000-0005-0000-0000-000089030000}"/>
    <cellStyle name="Comma 9 2 3" xfId="37523" xr:uid="{106644BA-34EB-48BC-90F0-BC107B6970D9}"/>
    <cellStyle name="Comma 9 3" xfId="901" xr:uid="{00000000-0005-0000-0000-00008A030000}"/>
    <cellStyle name="Comma 9 3 2" xfId="902" xr:uid="{00000000-0005-0000-0000-00008B030000}"/>
    <cellStyle name="Comma 9 4" xfId="903" xr:uid="{00000000-0005-0000-0000-00008C030000}"/>
    <cellStyle name="Comma 9 5" xfId="904" xr:uid="{00000000-0005-0000-0000-00008D030000}"/>
    <cellStyle name="Comma 9 6" xfId="905" xr:uid="{00000000-0005-0000-0000-00008E030000}"/>
    <cellStyle name="Comma 9 7" xfId="906" xr:uid="{00000000-0005-0000-0000-00008F030000}"/>
    <cellStyle name="Comma 9 8" xfId="37522" xr:uid="{2DBC1D89-6DB5-475F-9EAB-A4F24CD89FC7}"/>
    <cellStyle name="Currency 10" xfId="907" xr:uid="{00000000-0005-0000-0000-000090030000}"/>
    <cellStyle name="Currency 10 10" xfId="908" xr:uid="{00000000-0005-0000-0000-000091030000}"/>
    <cellStyle name="Currency 10 10 2" xfId="909" xr:uid="{00000000-0005-0000-0000-000092030000}"/>
    <cellStyle name="Currency 10 11" xfId="910" xr:uid="{00000000-0005-0000-0000-000093030000}"/>
    <cellStyle name="Currency 10 2" xfId="911" xr:uid="{00000000-0005-0000-0000-000094030000}"/>
    <cellStyle name="Currency 10 2 10" xfId="912" xr:uid="{00000000-0005-0000-0000-000095030000}"/>
    <cellStyle name="Currency 10 2 2" xfId="913" xr:uid="{00000000-0005-0000-0000-000096030000}"/>
    <cellStyle name="Currency 10 2 2 2" xfId="914" xr:uid="{00000000-0005-0000-0000-000097030000}"/>
    <cellStyle name="Currency 10 2 2 2 2" xfId="915" xr:uid="{00000000-0005-0000-0000-000098030000}"/>
    <cellStyle name="Currency 10 2 2 2 2 2" xfId="916" xr:uid="{00000000-0005-0000-0000-000099030000}"/>
    <cellStyle name="Currency 10 2 2 2 2 2 2" xfId="917" xr:uid="{00000000-0005-0000-0000-00009A030000}"/>
    <cellStyle name="Currency 10 2 2 2 2 2 2 2" xfId="918" xr:uid="{00000000-0005-0000-0000-00009B030000}"/>
    <cellStyle name="Currency 10 2 2 2 2 2 2 2 2" xfId="919" xr:uid="{00000000-0005-0000-0000-00009C030000}"/>
    <cellStyle name="Currency 10 2 2 2 2 2 2 2 2 2" xfId="920" xr:uid="{00000000-0005-0000-0000-00009D030000}"/>
    <cellStyle name="Currency 10 2 2 2 2 2 2 2 2 2 2" xfId="921" xr:uid="{00000000-0005-0000-0000-00009E030000}"/>
    <cellStyle name="Currency 10 2 2 2 2 2 2 2 2 3" xfId="922" xr:uid="{00000000-0005-0000-0000-00009F030000}"/>
    <cellStyle name="Currency 10 2 2 2 2 2 2 2 3" xfId="923" xr:uid="{00000000-0005-0000-0000-0000A0030000}"/>
    <cellStyle name="Currency 10 2 2 2 2 2 2 2 3 2" xfId="924" xr:uid="{00000000-0005-0000-0000-0000A1030000}"/>
    <cellStyle name="Currency 10 2 2 2 2 2 2 2 4" xfId="925" xr:uid="{00000000-0005-0000-0000-0000A2030000}"/>
    <cellStyle name="Currency 10 2 2 2 2 2 2 3" xfId="926" xr:uid="{00000000-0005-0000-0000-0000A3030000}"/>
    <cellStyle name="Currency 10 2 2 2 2 2 2 3 2" xfId="927" xr:uid="{00000000-0005-0000-0000-0000A4030000}"/>
    <cellStyle name="Currency 10 2 2 2 2 2 2 3 2 2" xfId="928" xr:uid="{00000000-0005-0000-0000-0000A5030000}"/>
    <cellStyle name="Currency 10 2 2 2 2 2 2 3 3" xfId="929" xr:uid="{00000000-0005-0000-0000-0000A6030000}"/>
    <cellStyle name="Currency 10 2 2 2 2 2 2 4" xfId="930" xr:uid="{00000000-0005-0000-0000-0000A7030000}"/>
    <cellStyle name="Currency 10 2 2 2 2 2 2 4 2" xfId="931" xr:uid="{00000000-0005-0000-0000-0000A8030000}"/>
    <cellStyle name="Currency 10 2 2 2 2 2 2 5" xfId="932" xr:uid="{00000000-0005-0000-0000-0000A9030000}"/>
    <cellStyle name="Currency 10 2 2 2 2 2 3" xfId="933" xr:uid="{00000000-0005-0000-0000-0000AA030000}"/>
    <cellStyle name="Currency 10 2 2 2 2 2 3 2" xfId="934" xr:uid="{00000000-0005-0000-0000-0000AB030000}"/>
    <cellStyle name="Currency 10 2 2 2 2 2 3 2 2" xfId="935" xr:uid="{00000000-0005-0000-0000-0000AC030000}"/>
    <cellStyle name="Currency 10 2 2 2 2 2 3 2 2 2" xfId="936" xr:uid="{00000000-0005-0000-0000-0000AD030000}"/>
    <cellStyle name="Currency 10 2 2 2 2 2 3 2 3" xfId="937" xr:uid="{00000000-0005-0000-0000-0000AE030000}"/>
    <cellStyle name="Currency 10 2 2 2 2 2 3 3" xfId="938" xr:uid="{00000000-0005-0000-0000-0000AF030000}"/>
    <cellStyle name="Currency 10 2 2 2 2 2 3 3 2" xfId="939" xr:uid="{00000000-0005-0000-0000-0000B0030000}"/>
    <cellStyle name="Currency 10 2 2 2 2 2 3 4" xfId="940" xr:uid="{00000000-0005-0000-0000-0000B1030000}"/>
    <cellStyle name="Currency 10 2 2 2 2 2 4" xfId="941" xr:uid="{00000000-0005-0000-0000-0000B2030000}"/>
    <cellStyle name="Currency 10 2 2 2 2 2 4 2" xfId="942" xr:uid="{00000000-0005-0000-0000-0000B3030000}"/>
    <cellStyle name="Currency 10 2 2 2 2 2 4 2 2" xfId="943" xr:uid="{00000000-0005-0000-0000-0000B4030000}"/>
    <cellStyle name="Currency 10 2 2 2 2 2 4 3" xfId="944" xr:uid="{00000000-0005-0000-0000-0000B5030000}"/>
    <cellStyle name="Currency 10 2 2 2 2 2 5" xfId="945" xr:uid="{00000000-0005-0000-0000-0000B6030000}"/>
    <cellStyle name="Currency 10 2 2 2 2 2 5 2" xfId="946" xr:uid="{00000000-0005-0000-0000-0000B7030000}"/>
    <cellStyle name="Currency 10 2 2 2 2 2 6" xfId="947" xr:uid="{00000000-0005-0000-0000-0000B8030000}"/>
    <cellStyle name="Currency 10 2 2 2 2 3" xfId="948" xr:uid="{00000000-0005-0000-0000-0000B9030000}"/>
    <cellStyle name="Currency 10 2 2 2 2 3 2" xfId="949" xr:uid="{00000000-0005-0000-0000-0000BA030000}"/>
    <cellStyle name="Currency 10 2 2 2 2 3 2 2" xfId="950" xr:uid="{00000000-0005-0000-0000-0000BB030000}"/>
    <cellStyle name="Currency 10 2 2 2 2 3 2 2 2" xfId="951" xr:uid="{00000000-0005-0000-0000-0000BC030000}"/>
    <cellStyle name="Currency 10 2 2 2 2 3 2 2 2 2" xfId="952" xr:uid="{00000000-0005-0000-0000-0000BD030000}"/>
    <cellStyle name="Currency 10 2 2 2 2 3 2 2 3" xfId="953" xr:uid="{00000000-0005-0000-0000-0000BE030000}"/>
    <cellStyle name="Currency 10 2 2 2 2 3 2 3" xfId="954" xr:uid="{00000000-0005-0000-0000-0000BF030000}"/>
    <cellStyle name="Currency 10 2 2 2 2 3 2 3 2" xfId="955" xr:uid="{00000000-0005-0000-0000-0000C0030000}"/>
    <cellStyle name="Currency 10 2 2 2 2 3 2 4" xfId="956" xr:uid="{00000000-0005-0000-0000-0000C1030000}"/>
    <cellStyle name="Currency 10 2 2 2 2 3 3" xfId="957" xr:uid="{00000000-0005-0000-0000-0000C2030000}"/>
    <cellStyle name="Currency 10 2 2 2 2 3 3 2" xfId="958" xr:uid="{00000000-0005-0000-0000-0000C3030000}"/>
    <cellStyle name="Currency 10 2 2 2 2 3 3 2 2" xfId="959" xr:uid="{00000000-0005-0000-0000-0000C4030000}"/>
    <cellStyle name="Currency 10 2 2 2 2 3 3 3" xfId="960" xr:uid="{00000000-0005-0000-0000-0000C5030000}"/>
    <cellStyle name="Currency 10 2 2 2 2 3 4" xfId="961" xr:uid="{00000000-0005-0000-0000-0000C6030000}"/>
    <cellStyle name="Currency 10 2 2 2 2 3 4 2" xfId="962" xr:uid="{00000000-0005-0000-0000-0000C7030000}"/>
    <cellStyle name="Currency 10 2 2 2 2 3 5" xfId="963" xr:uid="{00000000-0005-0000-0000-0000C8030000}"/>
    <cellStyle name="Currency 10 2 2 2 2 4" xfId="964" xr:uid="{00000000-0005-0000-0000-0000C9030000}"/>
    <cellStyle name="Currency 10 2 2 2 2 4 2" xfId="965" xr:uid="{00000000-0005-0000-0000-0000CA030000}"/>
    <cellStyle name="Currency 10 2 2 2 2 4 2 2" xfId="966" xr:uid="{00000000-0005-0000-0000-0000CB030000}"/>
    <cellStyle name="Currency 10 2 2 2 2 4 2 2 2" xfId="967" xr:uid="{00000000-0005-0000-0000-0000CC030000}"/>
    <cellStyle name="Currency 10 2 2 2 2 4 2 3" xfId="968" xr:uid="{00000000-0005-0000-0000-0000CD030000}"/>
    <cellStyle name="Currency 10 2 2 2 2 4 3" xfId="969" xr:uid="{00000000-0005-0000-0000-0000CE030000}"/>
    <cellStyle name="Currency 10 2 2 2 2 4 3 2" xfId="970" xr:uid="{00000000-0005-0000-0000-0000CF030000}"/>
    <cellStyle name="Currency 10 2 2 2 2 4 4" xfId="971" xr:uid="{00000000-0005-0000-0000-0000D0030000}"/>
    <cellStyle name="Currency 10 2 2 2 2 5" xfId="972" xr:uid="{00000000-0005-0000-0000-0000D1030000}"/>
    <cellStyle name="Currency 10 2 2 2 2 5 2" xfId="973" xr:uid="{00000000-0005-0000-0000-0000D2030000}"/>
    <cellStyle name="Currency 10 2 2 2 2 5 2 2" xfId="974" xr:uid="{00000000-0005-0000-0000-0000D3030000}"/>
    <cellStyle name="Currency 10 2 2 2 2 5 3" xfId="975" xr:uid="{00000000-0005-0000-0000-0000D4030000}"/>
    <cellStyle name="Currency 10 2 2 2 2 6" xfId="976" xr:uid="{00000000-0005-0000-0000-0000D5030000}"/>
    <cellStyle name="Currency 10 2 2 2 2 6 2" xfId="977" xr:uid="{00000000-0005-0000-0000-0000D6030000}"/>
    <cellStyle name="Currency 10 2 2 2 2 7" xfId="978" xr:uid="{00000000-0005-0000-0000-0000D7030000}"/>
    <cellStyle name="Currency 10 2 2 2 3" xfId="979" xr:uid="{00000000-0005-0000-0000-0000D8030000}"/>
    <cellStyle name="Currency 10 2 2 2 3 2" xfId="980" xr:uid="{00000000-0005-0000-0000-0000D9030000}"/>
    <cellStyle name="Currency 10 2 2 2 3 2 2" xfId="981" xr:uid="{00000000-0005-0000-0000-0000DA030000}"/>
    <cellStyle name="Currency 10 2 2 2 3 2 2 2" xfId="982" xr:uid="{00000000-0005-0000-0000-0000DB030000}"/>
    <cellStyle name="Currency 10 2 2 2 3 2 2 2 2" xfId="983" xr:uid="{00000000-0005-0000-0000-0000DC030000}"/>
    <cellStyle name="Currency 10 2 2 2 3 2 2 2 2 2" xfId="984" xr:uid="{00000000-0005-0000-0000-0000DD030000}"/>
    <cellStyle name="Currency 10 2 2 2 3 2 2 2 3" xfId="985" xr:uid="{00000000-0005-0000-0000-0000DE030000}"/>
    <cellStyle name="Currency 10 2 2 2 3 2 2 3" xfId="986" xr:uid="{00000000-0005-0000-0000-0000DF030000}"/>
    <cellStyle name="Currency 10 2 2 2 3 2 2 3 2" xfId="987" xr:uid="{00000000-0005-0000-0000-0000E0030000}"/>
    <cellStyle name="Currency 10 2 2 2 3 2 2 4" xfId="988" xr:uid="{00000000-0005-0000-0000-0000E1030000}"/>
    <cellStyle name="Currency 10 2 2 2 3 2 3" xfId="989" xr:uid="{00000000-0005-0000-0000-0000E2030000}"/>
    <cellStyle name="Currency 10 2 2 2 3 2 3 2" xfId="990" xr:uid="{00000000-0005-0000-0000-0000E3030000}"/>
    <cellStyle name="Currency 10 2 2 2 3 2 3 2 2" xfId="991" xr:uid="{00000000-0005-0000-0000-0000E4030000}"/>
    <cellStyle name="Currency 10 2 2 2 3 2 3 3" xfId="992" xr:uid="{00000000-0005-0000-0000-0000E5030000}"/>
    <cellStyle name="Currency 10 2 2 2 3 2 4" xfId="993" xr:uid="{00000000-0005-0000-0000-0000E6030000}"/>
    <cellStyle name="Currency 10 2 2 2 3 2 4 2" xfId="994" xr:uid="{00000000-0005-0000-0000-0000E7030000}"/>
    <cellStyle name="Currency 10 2 2 2 3 2 5" xfId="995" xr:uid="{00000000-0005-0000-0000-0000E8030000}"/>
    <cellStyle name="Currency 10 2 2 2 3 3" xfId="996" xr:uid="{00000000-0005-0000-0000-0000E9030000}"/>
    <cellStyle name="Currency 10 2 2 2 3 3 2" xfId="997" xr:uid="{00000000-0005-0000-0000-0000EA030000}"/>
    <cellStyle name="Currency 10 2 2 2 3 3 2 2" xfId="998" xr:uid="{00000000-0005-0000-0000-0000EB030000}"/>
    <cellStyle name="Currency 10 2 2 2 3 3 2 2 2" xfId="999" xr:uid="{00000000-0005-0000-0000-0000EC030000}"/>
    <cellStyle name="Currency 10 2 2 2 3 3 2 3" xfId="1000" xr:uid="{00000000-0005-0000-0000-0000ED030000}"/>
    <cellStyle name="Currency 10 2 2 2 3 3 3" xfId="1001" xr:uid="{00000000-0005-0000-0000-0000EE030000}"/>
    <cellStyle name="Currency 10 2 2 2 3 3 3 2" xfId="1002" xr:uid="{00000000-0005-0000-0000-0000EF030000}"/>
    <cellStyle name="Currency 10 2 2 2 3 3 4" xfId="1003" xr:uid="{00000000-0005-0000-0000-0000F0030000}"/>
    <cellStyle name="Currency 10 2 2 2 3 4" xfId="1004" xr:uid="{00000000-0005-0000-0000-0000F1030000}"/>
    <cellStyle name="Currency 10 2 2 2 3 4 2" xfId="1005" xr:uid="{00000000-0005-0000-0000-0000F2030000}"/>
    <cellStyle name="Currency 10 2 2 2 3 4 2 2" xfId="1006" xr:uid="{00000000-0005-0000-0000-0000F3030000}"/>
    <cellStyle name="Currency 10 2 2 2 3 4 3" xfId="1007" xr:uid="{00000000-0005-0000-0000-0000F4030000}"/>
    <cellStyle name="Currency 10 2 2 2 3 5" xfId="1008" xr:uid="{00000000-0005-0000-0000-0000F5030000}"/>
    <cellStyle name="Currency 10 2 2 2 3 5 2" xfId="1009" xr:uid="{00000000-0005-0000-0000-0000F6030000}"/>
    <cellStyle name="Currency 10 2 2 2 3 6" xfId="1010" xr:uid="{00000000-0005-0000-0000-0000F7030000}"/>
    <cellStyle name="Currency 10 2 2 2 4" xfId="1011" xr:uid="{00000000-0005-0000-0000-0000F8030000}"/>
    <cellStyle name="Currency 10 2 2 2 4 2" xfId="1012" xr:uid="{00000000-0005-0000-0000-0000F9030000}"/>
    <cellStyle name="Currency 10 2 2 2 4 2 2" xfId="1013" xr:uid="{00000000-0005-0000-0000-0000FA030000}"/>
    <cellStyle name="Currency 10 2 2 2 4 2 2 2" xfId="1014" xr:uid="{00000000-0005-0000-0000-0000FB030000}"/>
    <cellStyle name="Currency 10 2 2 2 4 2 2 2 2" xfId="1015" xr:uid="{00000000-0005-0000-0000-0000FC030000}"/>
    <cellStyle name="Currency 10 2 2 2 4 2 2 3" xfId="1016" xr:uid="{00000000-0005-0000-0000-0000FD030000}"/>
    <cellStyle name="Currency 10 2 2 2 4 2 3" xfId="1017" xr:uid="{00000000-0005-0000-0000-0000FE030000}"/>
    <cellStyle name="Currency 10 2 2 2 4 2 3 2" xfId="1018" xr:uid="{00000000-0005-0000-0000-0000FF030000}"/>
    <cellStyle name="Currency 10 2 2 2 4 2 4" xfId="1019" xr:uid="{00000000-0005-0000-0000-000000040000}"/>
    <cellStyle name="Currency 10 2 2 2 4 3" xfId="1020" xr:uid="{00000000-0005-0000-0000-000001040000}"/>
    <cellStyle name="Currency 10 2 2 2 4 3 2" xfId="1021" xr:uid="{00000000-0005-0000-0000-000002040000}"/>
    <cellStyle name="Currency 10 2 2 2 4 3 2 2" xfId="1022" xr:uid="{00000000-0005-0000-0000-000003040000}"/>
    <cellStyle name="Currency 10 2 2 2 4 3 3" xfId="1023" xr:uid="{00000000-0005-0000-0000-000004040000}"/>
    <cellStyle name="Currency 10 2 2 2 4 4" xfId="1024" xr:uid="{00000000-0005-0000-0000-000005040000}"/>
    <cellStyle name="Currency 10 2 2 2 4 4 2" xfId="1025" xr:uid="{00000000-0005-0000-0000-000006040000}"/>
    <cellStyle name="Currency 10 2 2 2 4 5" xfId="1026" xr:uid="{00000000-0005-0000-0000-000007040000}"/>
    <cellStyle name="Currency 10 2 2 2 5" xfId="1027" xr:uid="{00000000-0005-0000-0000-000008040000}"/>
    <cellStyle name="Currency 10 2 2 2 5 2" xfId="1028" xr:uid="{00000000-0005-0000-0000-000009040000}"/>
    <cellStyle name="Currency 10 2 2 2 5 2 2" xfId="1029" xr:uid="{00000000-0005-0000-0000-00000A040000}"/>
    <cellStyle name="Currency 10 2 2 2 5 2 2 2" xfId="1030" xr:uid="{00000000-0005-0000-0000-00000B040000}"/>
    <cellStyle name="Currency 10 2 2 2 5 2 3" xfId="1031" xr:uid="{00000000-0005-0000-0000-00000C040000}"/>
    <cellStyle name="Currency 10 2 2 2 5 3" xfId="1032" xr:uid="{00000000-0005-0000-0000-00000D040000}"/>
    <cellStyle name="Currency 10 2 2 2 5 3 2" xfId="1033" xr:uid="{00000000-0005-0000-0000-00000E040000}"/>
    <cellStyle name="Currency 10 2 2 2 5 4" xfId="1034" xr:uid="{00000000-0005-0000-0000-00000F040000}"/>
    <cellStyle name="Currency 10 2 2 2 6" xfId="1035" xr:uid="{00000000-0005-0000-0000-000010040000}"/>
    <cellStyle name="Currency 10 2 2 2 6 2" xfId="1036" xr:uid="{00000000-0005-0000-0000-000011040000}"/>
    <cellStyle name="Currency 10 2 2 2 6 2 2" xfId="1037" xr:uid="{00000000-0005-0000-0000-000012040000}"/>
    <cellStyle name="Currency 10 2 2 2 6 3" xfId="1038" xr:uid="{00000000-0005-0000-0000-000013040000}"/>
    <cellStyle name="Currency 10 2 2 2 7" xfId="1039" xr:uid="{00000000-0005-0000-0000-000014040000}"/>
    <cellStyle name="Currency 10 2 2 2 7 2" xfId="1040" xr:uid="{00000000-0005-0000-0000-000015040000}"/>
    <cellStyle name="Currency 10 2 2 2 8" xfId="1041" xr:uid="{00000000-0005-0000-0000-000016040000}"/>
    <cellStyle name="Currency 10 2 2 3" xfId="1042" xr:uid="{00000000-0005-0000-0000-000017040000}"/>
    <cellStyle name="Currency 10 2 2 3 2" xfId="1043" xr:uid="{00000000-0005-0000-0000-000018040000}"/>
    <cellStyle name="Currency 10 2 2 3 2 2" xfId="1044" xr:uid="{00000000-0005-0000-0000-000019040000}"/>
    <cellStyle name="Currency 10 2 2 3 2 2 2" xfId="1045" xr:uid="{00000000-0005-0000-0000-00001A040000}"/>
    <cellStyle name="Currency 10 2 2 3 2 2 2 2" xfId="1046" xr:uid="{00000000-0005-0000-0000-00001B040000}"/>
    <cellStyle name="Currency 10 2 2 3 2 2 2 2 2" xfId="1047" xr:uid="{00000000-0005-0000-0000-00001C040000}"/>
    <cellStyle name="Currency 10 2 2 3 2 2 2 2 2 2" xfId="1048" xr:uid="{00000000-0005-0000-0000-00001D040000}"/>
    <cellStyle name="Currency 10 2 2 3 2 2 2 2 3" xfId="1049" xr:uid="{00000000-0005-0000-0000-00001E040000}"/>
    <cellStyle name="Currency 10 2 2 3 2 2 2 3" xfId="1050" xr:uid="{00000000-0005-0000-0000-00001F040000}"/>
    <cellStyle name="Currency 10 2 2 3 2 2 2 3 2" xfId="1051" xr:uid="{00000000-0005-0000-0000-000020040000}"/>
    <cellStyle name="Currency 10 2 2 3 2 2 2 4" xfId="1052" xr:uid="{00000000-0005-0000-0000-000021040000}"/>
    <cellStyle name="Currency 10 2 2 3 2 2 3" xfId="1053" xr:uid="{00000000-0005-0000-0000-000022040000}"/>
    <cellStyle name="Currency 10 2 2 3 2 2 3 2" xfId="1054" xr:uid="{00000000-0005-0000-0000-000023040000}"/>
    <cellStyle name="Currency 10 2 2 3 2 2 3 2 2" xfId="1055" xr:uid="{00000000-0005-0000-0000-000024040000}"/>
    <cellStyle name="Currency 10 2 2 3 2 2 3 3" xfId="1056" xr:uid="{00000000-0005-0000-0000-000025040000}"/>
    <cellStyle name="Currency 10 2 2 3 2 2 4" xfId="1057" xr:uid="{00000000-0005-0000-0000-000026040000}"/>
    <cellStyle name="Currency 10 2 2 3 2 2 4 2" xfId="1058" xr:uid="{00000000-0005-0000-0000-000027040000}"/>
    <cellStyle name="Currency 10 2 2 3 2 2 5" xfId="1059" xr:uid="{00000000-0005-0000-0000-000028040000}"/>
    <cellStyle name="Currency 10 2 2 3 2 3" xfId="1060" xr:uid="{00000000-0005-0000-0000-000029040000}"/>
    <cellStyle name="Currency 10 2 2 3 2 3 2" xfId="1061" xr:uid="{00000000-0005-0000-0000-00002A040000}"/>
    <cellStyle name="Currency 10 2 2 3 2 3 2 2" xfId="1062" xr:uid="{00000000-0005-0000-0000-00002B040000}"/>
    <cellStyle name="Currency 10 2 2 3 2 3 2 2 2" xfId="1063" xr:uid="{00000000-0005-0000-0000-00002C040000}"/>
    <cellStyle name="Currency 10 2 2 3 2 3 2 3" xfId="1064" xr:uid="{00000000-0005-0000-0000-00002D040000}"/>
    <cellStyle name="Currency 10 2 2 3 2 3 3" xfId="1065" xr:uid="{00000000-0005-0000-0000-00002E040000}"/>
    <cellStyle name="Currency 10 2 2 3 2 3 3 2" xfId="1066" xr:uid="{00000000-0005-0000-0000-00002F040000}"/>
    <cellStyle name="Currency 10 2 2 3 2 3 4" xfId="1067" xr:uid="{00000000-0005-0000-0000-000030040000}"/>
    <cellStyle name="Currency 10 2 2 3 2 4" xfId="1068" xr:uid="{00000000-0005-0000-0000-000031040000}"/>
    <cellStyle name="Currency 10 2 2 3 2 4 2" xfId="1069" xr:uid="{00000000-0005-0000-0000-000032040000}"/>
    <cellStyle name="Currency 10 2 2 3 2 4 2 2" xfId="1070" xr:uid="{00000000-0005-0000-0000-000033040000}"/>
    <cellStyle name="Currency 10 2 2 3 2 4 3" xfId="1071" xr:uid="{00000000-0005-0000-0000-000034040000}"/>
    <cellStyle name="Currency 10 2 2 3 2 5" xfId="1072" xr:uid="{00000000-0005-0000-0000-000035040000}"/>
    <cellStyle name="Currency 10 2 2 3 2 5 2" xfId="1073" xr:uid="{00000000-0005-0000-0000-000036040000}"/>
    <cellStyle name="Currency 10 2 2 3 2 6" xfId="1074" xr:uid="{00000000-0005-0000-0000-000037040000}"/>
    <cellStyle name="Currency 10 2 2 3 3" xfId="1075" xr:uid="{00000000-0005-0000-0000-000038040000}"/>
    <cellStyle name="Currency 10 2 2 3 3 2" xfId="1076" xr:uid="{00000000-0005-0000-0000-000039040000}"/>
    <cellStyle name="Currency 10 2 2 3 3 2 2" xfId="1077" xr:uid="{00000000-0005-0000-0000-00003A040000}"/>
    <cellStyle name="Currency 10 2 2 3 3 2 2 2" xfId="1078" xr:uid="{00000000-0005-0000-0000-00003B040000}"/>
    <cellStyle name="Currency 10 2 2 3 3 2 2 2 2" xfId="1079" xr:uid="{00000000-0005-0000-0000-00003C040000}"/>
    <cellStyle name="Currency 10 2 2 3 3 2 2 3" xfId="1080" xr:uid="{00000000-0005-0000-0000-00003D040000}"/>
    <cellStyle name="Currency 10 2 2 3 3 2 3" xfId="1081" xr:uid="{00000000-0005-0000-0000-00003E040000}"/>
    <cellStyle name="Currency 10 2 2 3 3 2 3 2" xfId="1082" xr:uid="{00000000-0005-0000-0000-00003F040000}"/>
    <cellStyle name="Currency 10 2 2 3 3 2 4" xfId="1083" xr:uid="{00000000-0005-0000-0000-000040040000}"/>
    <cellStyle name="Currency 10 2 2 3 3 3" xfId="1084" xr:uid="{00000000-0005-0000-0000-000041040000}"/>
    <cellStyle name="Currency 10 2 2 3 3 3 2" xfId="1085" xr:uid="{00000000-0005-0000-0000-000042040000}"/>
    <cellStyle name="Currency 10 2 2 3 3 3 2 2" xfId="1086" xr:uid="{00000000-0005-0000-0000-000043040000}"/>
    <cellStyle name="Currency 10 2 2 3 3 3 3" xfId="1087" xr:uid="{00000000-0005-0000-0000-000044040000}"/>
    <cellStyle name="Currency 10 2 2 3 3 4" xfId="1088" xr:uid="{00000000-0005-0000-0000-000045040000}"/>
    <cellStyle name="Currency 10 2 2 3 3 4 2" xfId="1089" xr:uid="{00000000-0005-0000-0000-000046040000}"/>
    <cellStyle name="Currency 10 2 2 3 3 5" xfId="1090" xr:uid="{00000000-0005-0000-0000-000047040000}"/>
    <cellStyle name="Currency 10 2 2 3 4" xfId="1091" xr:uid="{00000000-0005-0000-0000-000048040000}"/>
    <cellStyle name="Currency 10 2 2 3 4 2" xfId="1092" xr:uid="{00000000-0005-0000-0000-000049040000}"/>
    <cellStyle name="Currency 10 2 2 3 4 2 2" xfId="1093" xr:uid="{00000000-0005-0000-0000-00004A040000}"/>
    <cellStyle name="Currency 10 2 2 3 4 2 2 2" xfId="1094" xr:uid="{00000000-0005-0000-0000-00004B040000}"/>
    <cellStyle name="Currency 10 2 2 3 4 2 3" xfId="1095" xr:uid="{00000000-0005-0000-0000-00004C040000}"/>
    <cellStyle name="Currency 10 2 2 3 4 3" xfId="1096" xr:uid="{00000000-0005-0000-0000-00004D040000}"/>
    <cellStyle name="Currency 10 2 2 3 4 3 2" xfId="1097" xr:uid="{00000000-0005-0000-0000-00004E040000}"/>
    <cellStyle name="Currency 10 2 2 3 4 4" xfId="1098" xr:uid="{00000000-0005-0000-0000-00004F040000}"/>
    <cellStyle name="Currency 10 2 2 3 5" xfId="1099" xr:uid="{00000000-0005-0000-0000-000050040000}"/>
    <cellStyle name="Currency 10 2 2 3 5 2" xfId="1100" xr:uid="{00000000-0005-0000-0000-000051040000}"/>
    <cellStyle name="Currency 10 2 2 3 5 2 2" xfId="1101" xr:uid="{00000000-0005-0000-0000-000052040000}"/>
    <cellStyle name="Currency 10 2 2 3 5 3" xfId="1102" xr:uid="{00000000-0005-0000-0000-000053040000}"/>
    <cellStyle name="Currency 10 2 2 3 6" xfId="1103" xr:uid="{00000000-0005-0000-0000-000054040000}"/>
    <cellStyle name="Currency 10 2 2 3 6 2" xfId="1104" xr:uid="{00000000-0005-0000-0000-000055040000}"/>
    <cellStyle name="Currency 10 2 2 3 7" xfId="1105" xr:uid="{00000000-0005-0000-0000-000056040000}"/>
    <cellStyle name="Currency 10 2 2 4" xfId="1106" xr:uid="{00000000-0005-0000-0000-000057040000}"/>
    <cellStyle name="Currency 10 2 2 4 2" xfId="1107" xr:uid="{00000000-0005-0000-0000-000058040000}"/>
    <cellStyle name="Currency 10 2 2 4 2 2" xfId="1108" xr:uid="{00000000-0005-0000-0000-000059040000}"/>
    <cellStyle name="Currency 10 2 2 4 2 2 2" xfId="1109" xr:uid="{00000000-0005-0000-0000-00005A040000}"/>
    <cellStyle name="Currency 10 2 2 4 2 2 2 2" xfId="1110" xr:uid="{00000000-0005-0000-0000-00005B040000}"/>
    <cellStyle name="Currency 10 2 2 4 2 2 2 2 2" xfId="1111" xr:uid="{00000000-0005-0000-0000-00005C040000}"/>
    <cellStyle name="Currency 10 2 2 4 2 2 2 3" xfId="1112" xr:uid="{00000000-0005-0000-0000-00005D040000}"/>
    <cellStyle name="Currency 10 2 2 4 2 2 3" xfId="1113" xr:uid="{00000000-0005-0000-0000-00005E040000}"/>
    <cellStyle name="Currency 10 2 2 4 2 2 3 2" xfId="1114" xr:uid="{00000000-0005-0000-0000-00005F040000}"/>
    <cellStyle name="Currency 10 2 2 4 2 2 4" xfId="1115" xr:uid="{00000000-0005-0000-0000-000060040000}"/>
    <cellStyle name="Currency 10 2 2 4 2 3" xfId="1116" xr:uid="{00000000-0005-0000-0000-000061040000}"/>
    <cellStyle name="Currency 10 2 2 4 2 3 2" xfId="1117" xr:uid="{00000000-0005-0000-0000-000062040000}"/>
    <cellStyle name="Currency 10 2 2 4 2 3 2 2" xfId="1118" xr:uid="{00000000-0005-0000-0000-000063040000}"/>
    <cellStyle name="Currency 10 2 2 4 2 3 3" xfId="1119" xr:uid="{00000000-0005-0000-0000-000064040000}"/>
    <cellStyle name="Currency 10 2 2 4 2 4" xfId="1120" xr:uid="{00000000-0005-0000-0000-000065040000}"/>
    <cellStyle name="Currency 10 2 2 4 2 4 2" xfId="1121" xr:uid="{00000000-0005-0000-0000-000066040000}"/>
    <cellStyle name="Currency 10 2 2 4 2 5" xfId="1122" xr:uid="{00000000-0005-0000-0000-000067040000}"/>
    <cellStyle name="Currency 10 2 2 4 3" xfId="1123" xr:uid="{00000000-0005-0000-0000-000068040000}"/>
    <cellStyle name="Currency 10 2 2 4 3 2" xfId="1124" xr:uid="{00000000-0005-0000-0000-000069040000}"/>
    <cellStyle name="Currency 10 2 2 4 3 2 2" xfId="1125" xr:uid="{00000000-0005-0000-0000-00006A040000}"/>
    <cellStyle name="Currency 10 2 2 4 3 2 2 2" xfId="1126" xr:uid="{00000000-0005-0000-0000-00006B040000}"/>
    <cellStyle name="Currency 10 2 2 4 3 2 3" xfId="1127" xr:uid="{00000000-0005-0000-0000-00006C040000}"/>
    <cellStyle name="Currency 10 2 2 4 3 3" xfId="1128" xr:uid="{00000000-0005-0000-0000-00006D040000}"/>
    <cellStyle name="Currency 10 2 2 4 3 3 2" xfId="1129" xr:uid="{00000000-0005-0000-0000-00006E040000}"/>
    <cellStyle name="Currency 10 2 2 4 3 4" xfId="1130" xr:uid="{00000000-0005-0000-0000-00006F040000}"/>
    <cellStyle name="Currency 10 2 2 4 4" xfId="1131" xr:uid="{00000000-0005-0000-0000-000070040000}"/>
    <cellStyle name="Currency 10 2 2 4 4 2" xfId="1132" xr:uid="{00000000-0005-0000-0000-000071040000}"/>
    <cellStyle name="Currency 10 2 2 4 4 2 2" xfId="1133" xr:uid="{00000000-0005-0000-0000-000072040000}"/>
    <cellStyle name="Currency 10 2 2 4 4 3" xfId="1134" xr:uid="{00000000-0005-0000-0000-000073040000}"/>
    <cellStyle name="Currency 10 2 2 4 5" xfId="1135" xr:uid="{00000000-0005-0000-0000-000074040000}"/>
    <cellStyle name="Currency 10 2 2 4 5 2" xfId="1136" xr:uid="{00000000-0005-0000-0000-000075040000}"/>
    <cellStyle name="Currency 10 2 2 4 6" xfId="1137" xr:uid="{00000000-0005-0000-0000-000076040000}"/>
    <cellStyle name="Currency 10 2 2 5" xfId="1138" xr:uid="{00000000-0005-0000-0000-000077040000}"/>
    <cellStyle name="Currency 10 2 2 5 2" xfId="1139" xr:uid="{00000000-0005-0000-0000-000078040000}"/>
    <cellStyle name="Currency 10 2 2 5 2 2" xfId="1140" xr:uid="{00000000-0005-0000-0000-000079040000}"/>
    <cellStyle name="Currency 10 2 2 5 2 2 2" xfId="1141" xr:uid="{00000000-0005-0000-0000-00007A040000}"/>
    <cellStyle name="Currency 10 2 2 5 2 2 2 2" xfId="1142" xr:uid="{00000000-0005-0000-0000-00007B040000}"/>
    <cellStyle name="Currency 10 2 2 5 2 2 3" xfId="1143" xr:uid="{00000000-0005-0000-0000-00007C040000}"/>
    <cellStyle name="Currency 10 2 2 5 2 3" xfId="1144" xr:uid="{00000000-0005-0000-0000-00007D040000}"/>
    <cellStyle name="Currency 10 2 2 5 2 3 2" xfId="1145" xr:uid="{00000000-0005-0000-0000-00007E040000}"/>
    <cellStyle name="Currency 10 2 2 5 2 4" xfId="1146" xr:uid="{00000000-0005-0000-0000-00007F040000}"/>
    <cellStyle name="Currency 10 2 2 5 3" xfId="1147" xr:uid="{00000000-0005-0000-0000-000080040000}"/>
    <cellStyle name="Currency 10 2 2 5 3 2" xfId="1148" xr:uid="{00000000-0005-0000-0000-000081040000}"/>
    <cellStyle name="Currency 10 2 2 5 3 2 2" xfId="1149" xr:uid="{00000000-0005-0000-0000-000082040000}"/>
    <cellStyle name="Currency 10 2 2 5 3 3" xfId="1150" xr:uid="{00000000-0005-0000-0000-000083040000}"/>
    <cellStyle name="Currency 10 2 2 5 4" xfId="1151" xr:uid="{00000000-0005-0000-0000-000084040000}"/>
    <cellStyle name="Currency 10 2 2 5 4 2" xfId="1152" xr:uid="{00000000-0005-0000-0000-000085040000}"/>
    <cellStyle name="Currency 10 2 2 5 5" xfId="1153" xr:uid="{00000000-0005-0000-0000-000086040000}"/>
    <cellStyle name="Currency 10 2 2 6" xfId="1154" xr:uid="{00000000-0005-0000-0000-000087040000}"/>
    <cellStyle name="Currency 10 2 2 6 2" xfId="1155" xr:uid="{00000000-0005-0000-0000-000088040000}"/>
    <cellStyle name="Currency 10 2 2 6 2 2" xfId="1156" xr:uid="{00000000-0005-0000-0000-000089040000}"/>
    <cellStyle name="Currency 10 2 2 6 2 2 2" xfId="1157" xr:uid="{00000000-0005-0000-0000-00008A040000}"/>
    <cellStyle name="Currency 10 2 2 6 2 3" xfId="1158" xr:uid="{00000000-0005-0000-0000-00008B040000}"/>
    <cellStyle name="Currency 10 2 2 6 3" xfId="1159" xr:uid="{00000000-0005-0000-0000-00008C040000}"/>
    <cellStyle name="Currency 10 2 2 6 3 2" xfId="1160" xr:uid="{00000000-0005-0000-0000-00008D040000}"/>
    <cellStyle name="Currency 10 2 2 6 4" xfId="1161" xr:uid="{00000000-0005-0000-0000-00008E040000}"/>
    <cellStyle name="Currency 10 2 2 7" xfId="1162" xr:uid="{00000000-0005-0000-0000-00008F040000}"/>
    <cellStyle name="Currency 10 2 2 7 2" xfId="1163" xr:uid="{00000000-0005-0000-0000-000090040000}"/>
    <cellStyle name="Currency 10 2 2 7 2 2" xfId="1164" xr:uid="{00000000-0005-0000-0000-000091040000}"/>
    <cellStyle name="Currency 10 2 2 7 3" xfId="1165" xr:uid="{00000000-0005-0000-0000-000092040000}"/>
    <cellStyle name="Currency 10 2 2 8" xfId="1166" xr:uid="{00000000-0005-0000-0000-000093040000}"/>
    <cellStyle name="Currency 10 2 2 8 2" xfId="1167" xr:uid="{00000000-0005-0000-0000-000094040000}"/>
    <cellStyle name="Currency 10 2 2 9" xfId="1168" xr:uid="{00000000-0005-0000-0000-000095040000}"/>
    <cellStyle name="Currency 10 2 3" xfId="1169" xr:uid="{00000000-0005-0000-0000-000096040000}"/>
    <cellStyle name="Currency 10 2 3 2" xfId="1170" xr:uid="{00000000-0005-0000-0000-000097040000}"/>
    <cellStyle name="Currency 10 2 3 2 2" xfId="1171" xr:uid="{00000000-0005-0000-0000-000098040000}"/>
    <cellStyle name="Currency 10 2 3 2 2 2" xfId="1172" xr:uid="{00000000-0005-0000-0000-000099040000}"/>
    <cellStyle name="Currency 10 2 3 2 2 2 2" xfId="1173" xr:uid="{00000000-0005-0000-0000-00009A040000}"/>
    <cellStyle name="Currency 10 2 3 2 2 2 2 2" xfId="1174" xr:uid="{00000000-0005-0000-0000-00009B040000}"/>
    <cellStyle name="Currency 10 2 3 2 2 2 2 2 2" xfId="1175" xr:uid="{00000000-0005-0000-0000-00009C040000}"/>
    <cellStyle name="Currency 10 2 3 2 2 2 2 2 2 2" xfId="1176" xr:uid="{00000000-0005-0000-0000-00009D040000}"/>
    <cellStyle name="Currency 10 2 3 2 2 2 2 2 3" xfId="1177" xr:uid="{00000000-0005-0000-0000-00009E040000}"/>
    <cellStyle name="Currency 10 2 3 2 2 2 2 3" xfId="1178" xr:uid="{00000000-0005-0000-0000-00009F040000}"/>
    <cellStyle name="Currency 10 2 3 2 2 2 2 3 2" xfId="1179" xr:uid="{00000000-0005-0000-0000-0000A0040000}"/>
    <cellStyle name="Currency 10 2 3 2 2 2 2 4" xfId="1180" xr:uid="{00000000-0005-0000-0000-0000A1040000}"/>
    <cellStyle name="Currency 10 2 3 2 2 2 3" xfId="1181" xr:uid="{00000000-0005-0000-0000-0000A2040000}"/>
    <cellStyle name="Currency 10 2 3 2 2 2 3 2" xfId="1182" xr:uid="{00000000-0005-0000-0000-0000A3040000}"/>
    <cellStyle name="Currency 10 2 3 2 2 2 3 2 2" xfId="1183" xr:uid="{00000000-0005-0000-0000-0000A4040000}"/>
    <cellStyle name="Currency 10 2 3 2 2 2 3 3" xfId="1184" xr:uid="{00000000-0005-0000-0000-0000A5040000}"/>
    <cellStyle name="Currency 10 2 3 2 2 2 4" xfId="1185" xr:uid="{00000000-0005-0000-0000-0000A6040000}"/>
    <cellStyle name="Currency 10 2 3 2 2 2 4 2" xfId="1186" xr:uid="{00000000-0005-0000-0000-0000A7040000}"/>
    <cellStyle name="Currency 10 2 3 2 2 2 5" xfId="1187" xr:uid="{00000000-0005-0000-0000-0000A8040000}"/>
    <cellStyle name="Currency 10 2 3 2 2 3" xfId="1188" xr:uid="{00000000-0005-0000-0000-0000A9040000}"/>
    <cellStyle name="Currency 10 2 3 2 2 3 2" xfId="1189" xr:uid="{00000000-0005-0000-0000-0000AA040000}"/>
    <cellStyle name="Currency 10 2 3 2 2 3 2 2" xfId="1190" xr:uid="{00000000-0005-0000-0000-0000AB040000}"/>
    <cellStyle name="Currency 10 2 3 2 2 3 2 2 2" xfId="1191" xr:uid="{00000000-0005-0000-0000-0000AC040000}"/>
    <cellStyle name="Currency 10 2 3 2 2 3 2 3" xfId="1192" xr:uid="{00000000-0005-0000-0000-0000AD040000}"/>
    <cellStyle name="Currency 10 2 3 2 2 3 3" xfId="1193" xr:uid="{00000000-0005-0000-0000-0000AE040000}"/>
    <cellStyle name="Currency 10 2 3 2 2 3 3 2" xfId="1194" xr:uid="{00000000-0005-0000-0000-0000AF040000}"/>
    <cellStyle name="Currency 10 2 3 2 2 3 4" xfId="1195" xr:uid="{00000000-0005-0000-0000-0000B0040000}"/>
    <cellStyle name="Currency 10 2 3 2 2 4" xfId="1196" xr:uid="{00000000-0005-0000-0000-0000B1040000}"/>
    <cellStyle name="Currency 10 2 3 2 2 4 2" xfId="1197" xr:uid="{00000000-0005-0000-0000-0000B2040000}"/>
    <cellStyle name="Currency 10 2 3 2 2 4 2 2" xfId="1198" xr:uid="{00000000-0005-0000-0000-0000B3040000}"/>
    <cellStyle name="Currency 10 2 3 2 2 4 3" xfId="1199" xr:uid="{00000000-0005-0000-0000-0000B4040000}"/>
    <cellStyle name="Currency 10 2 3 2 2 5" xfId="1200" xr:uid="{00000000-0005-0000-0000-0000B5040000}"/>
    <cellStyle name="Currency 10 2 3 2 2 5 2" xfId="1201" xr:uid="{00000000-0005-0000-0000-0000B6040000}"/>
    <cellStyle name="Currency 10 2 3 2 2 6" xfId="1202" xr:uid="{00000000-0005-0000-0000-0000B7040000}"/>
    <cellStyle name="Currency 10 2 3 2 3" xfId="1203" xr:uid="{00000000-0005-0000-0000-0000B8040000}"/>
    <cellStyle name="Currency 10 2 3 2 3 2" xfId="1204" xr:uid="{00000000-0005-0000-0000-0000B9040000}"/>
    <cellStyle name="Currency 10 2 3 2 3 2 2" xfId="1205" xr:uid="{00000000-0005-0000-0000-0000BA040000}"/>
    <cellStyle name="Currency 10 2 3 2 3 2 2 2" xfId="1206" xr:uid="{00000000-0005-0000-0000-0000BB040000}"/>
    <cellStyle name="Currency 10 2 3 2 3 2 2 2 2" xfId="1207" xr:uid="{00000000-0005-0000-0000-0000BC040000}"/>
    <cellStyle name="Currency 10 2 3 2 3 2 2 3" xfId="1208" xr:uid="{00000000-0005-0000-0000-0000BD040000}"/>
    <cellStyle name="Currency 10 2 3 2 3 2 3" xfId="1209" xr:uid="{00000000-0005-0000-0000-0000BE040000}"/>
    <cellStyle name="Currency 10 2 3 2 3 2 3 2" xfId="1210" xr:uid="{00000000-0005-0000-0000-0000BF040000}"/>
    <cellStyle name="Currency 10 2 3 2 3 2 4" xfId="1211" xr:uid="{00000000-0005-0000-0000-0000C0040000}"/>
    <cellStyle name="Currency 10 2 3 2 3 3" xfId="1212" xr:uid="{00000000-0005-0000-0000-0000C1040000}"/>
    <cellStyle name="Currency 10 2 3 2 3 3 2" xfId="1213" xr:uid="{00000000-0005-0000-0000-0000C2040000}"/>
    <cellStyle name="Currency 10 2 3 2 3 3 2 2" xfId="1214" xr:uid="{00000000-0005-0000-0000-0000C3040000}"/>
    <cellStyle name="Currency 10 2 3 2 3 3 3" xfId="1215" xr:uid="{00000000-0005-0000-0000-0000C4040000}"/>
    <cellStyle name="Currency 10 2 3 2 3 4" xfId="1216" xr:uid="{00000000-0005-0000-0000-0000C5040000}"/>
    <cellStyle name="Currency 10 2 3 2 3 4 2" xfId="1217" xr:uid="{00000000-0005-0000-0000-0000C6040000}"/>
    <cellStyle name="Currency 10 2 3 2 3 5" xfId="1218" xr:uid="{00000000-0005-0000-0000-0000C7040000}"/>
    <cellStyle name="Currency 10 2 3 2 4" xfId="1219" xr:uid="{00000000-0005-0000-0000-0000C8040000}"/>
    <cellStyle name="Currency 10 2 3 2 4 2" xfId="1220" xr:uid="{00000000-0005-0000-0000-0000C9040000}"/>
    <cellStyle name="Currency 10 2 3 2 4 2 2" xfId="1221" xr:uid="{00000000-0005-0000-0000-0000CA040000}"/>
    <cellStyle name="Currency 10 2 3 2 4 2 2 2" xfId="1222" xr:uid="{00000000-0005-0000-0000-0000CB040000}"/>
    <cellStyle name="Currency 10 2 3 2 4 2 3" xfId="1223" xr:uid="{00000000-0005-0000-0000-0000CC040000}"/>
    <cellStyle name="Currency 10 2 3 2 4 3" xfId="1224" xr:uid="{00000000-0005-0000-0000-0000CD040000}"/>
    <cellStyle name="Currency 10 2 3 2 4 3 2" xfId="1225" xr:uid="{00000000-0005-0000-0000-0000CE040000}"/>
    <cellStyle name="Currency 10 2 3 2 4 4" xfId="1226" xr:uid="{00000000-0005-0000-0000-0000CF040000}"/>
    <cellStyle name="Currency 10 2 3 2 5" xfId="1227" xr:uid="{00000000-0005-0000-0000-0000D0040000}"/>
    <cellStyle name="Currency 10 2 3 2 5 2" xfId="1228" xr:uid="{00000000-0005-0000-0000-0000D1040000}"/>
    <cellStyle name="Currency 10 2 3 2 5 2 2" xfId="1229" xr:uid="{00000000-0005-0000-0000-0000D2040000}"/>
    <cellStyle name="Currency 10 2 3 2 5 3" xfId="1230" xr:uid="{00000000-0005-0000-0000-0000D3040000}"/>
    <cellStyle name="Currency 10 2 3 2 6" xfId="1231" xr:uid="{00000000-0005-0000-0000-0000D4040000}"/>
    <cellStyle name="Currency 10 2 3 2 6 2" xfId="1232" xr:uid="{00000000-0005-0000-0000-0000D5040000}"/>
    <cellStyle name="Currency 10 2 3 2 7" xfId="1233" xr:uid="{00000000-0005-0000-0000-0000D6040000}"/>
    <cellStyle name="Currency 10 2 3 3" xfId="1234" xr:uid="{00000000-0005-0000-0000-0000D7040000}"/>
    <cellStyle name="Currency 10 2 3 3 2" xfId="1235" xr:uid="{00000000-0005-0000-0000-0000D8040000}"/>
    <cellStyle name="Currency 10 2 3 3 2 2" xfId="1236" xr:uid="{00000000-0005-0000-0000-0000D9040000}"/>
    <cellStyle name="Currency 10 2 3 3 2 2 2" xfId="1237" xr:uid="{00000000-0005-0000-0000-0000DA040000}"/>
    <cellStyle name="Currency 10 2 3 3 2 2 2 2" xfId="1238" xr:uid="{00000000-0005-0000-0000-0000DB040000}"/>
    <cellStyle name="Currency 10 2 3 3 2 2 2 2 2" xfId="1239" xr:uid="{00000000-0005-0000-0000-0000DC040000}"/>
    <cellStyle name="Currency 10 2 3 3 2 2 2 3" xfId="1240" xr:uid="{00000000-0005-0000-0000-0000DD040000}"/>
    <cellStyle name="Currency 10 2 3 3 2 2 3" xfId="1241" xr:uid="{00000000-0005-0000-0000-0000DE040000}"/>
    <cellStyle name="Currency 10 2 3 3 2 2 3 2" xfId="1242" xr:uid="{00000000-0005-0000-0000-0000DF040000}"/>
    <cellStyle name="Currency 10 2 3 3 2 2 4" xfId="1243" xr:uid="{00000000-0005-0000-0000-0000E0040000}"/>
    <cellStyle name="Currency 10 2 3 3 2 3" xfId="1244" xr:uid="{00000000-0005-0000-0000-0000E1040000}"/>
    <cellStyle name="Currency 10 2 3 3 2 3 2" xfId="1245" xr:uid="{00000000-0005-0000-0000-0000E2040000}"/>
    <cellStyle name="Currency 10 2 3 3 2 3 2 2" xfId="1246" xr:uid="{00000000-0005-0000-0000-0000E3040000}"/>
    <cellStyle name="Currency 10 2 3 3 2 3 3" xfId="1247" xr:uid="{00000000-0005-0000-0000-0000E4040000}"/>
    <cellStyle name="Currency 10 2 3 3 2 4" xfId="1248" xr:uid="{00000000-0005-0000-0000-0000E5040000}"/>
    <cellStyle name="Currency 10 2 3 3 2 4 2" xfId="1249" xr:uid="{00000000-0005-0000-0000-0000E6040000}"/>
    <cellStyle name="Currency 10 2 3 3 2 5" xfId="1250" xr:uid="{00000000-0005-0000-0000-0000E7040000}"/>
    <cellStyle name="Currency 10 2 3 3 3" xfId="1251" xr:uid="{00000000-0005-0000-0000-0000E8040000}"/>
    <cellStyle name="Currency 10 2 3 3 3 2" xfId="1252" xr:uid="{00000000-0005-0000-0000-0000E9040000}"/>
    <cellStyle name="Currency 10 2 3 3 3 2 2" xfId="1253" xr:uid="{00000000-0005-0000-0000-0000EA040000}"/>
    <cellStyle name="Currency 10 2 3 3 3 2 2 2" xfId="1254" xr:uid="{00000000-0005-0000-0000-0000EB040000}"/>
    <cellStyle name="Currency 10 2 3 3 3 2 3" xfId="1255" xr:uid="{00000000-0005-0000-0000-0000EC040000}"/>
    <cellStyle name="Currency 10 2 3 3 3 3" xfId="1256" xr:uid="{00000000-0005-0000-0000-0000ED040000}"/>
    <cellStyle name="Currency 10 2 3 3 3 3 2" xfId="1257" xr:uid="{00000000-0005-0000-0000-0000EE040000}"/>
    <cellStyle name="Currency 10 2 3 3 3 4" xfId="1258" xr:uid="{00000000-0005-0000-0000-0000EF040000}"/>
    <cellStyle name="Currency 10 2 3 3 4" xfId="1259" xr:uid="{00000000-0005-0000-0000-0000F0040000}"/>
    <cellStyle name="Currency 10 2 3 3 4 2" xfId="1260" xr:uid="{00000000-0005-0000-0000-0000F1040000}"/>
    <cellStyle name="Currency 10 2 3 3 4 2 2" xfId="1261" xr:uid="{00000000-0005-0000-0000-0000F2040000}"/>
    <cellStyle name="Currency 10 2 3 3 4 3" xfId="1262" xr:uid="{00000000-0005-0000-0000-0000F3040000}"/>
    <cellStyle name="Currency 10 2 3 3 5" xfId="1263" xr:uid="{00000000-0005-0000-0000-0000F4040000}"/>
    <cellStyle name="Currency 10 2 3 3 5 2" xfId="1264" xr:uid="{00000000-0005-0000-0000-0000F5040000}"/>
    <cellStyle name="Currency 10 2 3 3 6" xfId="1265" xr:uid="{00000000-0005-0000-0000-0000F6040000}"/>
    <cellStyle name="Currency 10 2 3 4" xfId="1266" xr:uid="{00000000-0005-0000-0000-0000F7040000}"/>
    <cellStyle name="Currency 10 2 3 4 2" xfId="1267" xr:uid="{00000000-0005-0000-0000-0000F8040000}"/>
    <cellStyle name="Currency 10 2 3 4 2 2" xfId="1268" xr:uid="{00000000-0005-0000-0000-0000F9040000}"/>
    <cellStyle name="Currency 10 2 3 4 2 2 2" xfId="1269" xr:uid="{00000000-0005-0000-0000-0000FA040000}"/>
    <cellStyle name="Currency 10 2 3 4 2 2 2 2" xfId="1270" xr:uid="{00000000-0005-0000-0000-0000FB040000}"/>
    <cellStyle name="Currency 10 2 3 4 2 2 3" xfId="1271" xr:uid="{00000000-0005-0000-0000-0000FC040000}"/>
    <cellStyle name="Currency 10 2 3 4 2 3" xfId="1272" xr:uid="{00000000-0005-0000-0000-0000FD040000}"/>
    <cellStyle name="Currency 10 2 3 4 2 3 2" xfId="1273" xr:uid="{00000000-0005-0000-0000-0000FE040000}"/>
    <cellStyle name="Currency 10 2 3 4 2 4" xfId="1274" xr:uid="{00000000-0005-0000-0000-0000FF040000}"/>
    <cellStyle name="Currency 10 2 3 4 3" xfId="1275" xr:uid="{00000000-0005-0000-0000-000000050000}"/>
    <cellStyle name="Currency 10 2 3 4 3 2" xfId="1276" xr:uid="{00000000-0005-0000-0000-000001050000}"/>
    <cellStyle name="Currency 10 2 3 4 3 2 2" xfId="1277" xr:uid="{00000000-0005-0000-0000-000002050000}"/>
    <cellStyle name="Currency 10 2 3 4 3 3" xfId="1278" xr:uid="{00000000-0005-0000-0000-000003050000}"/>
    <cellStyle name="Currency 10 2 3 4 4" xfId="1279" xr:uid="{00000000-0005-0000-0000-000004050000}"/>
    <cellStyle name="Currency 10 2 3 4 4 2" xfId="1280" xr:uid="{00000000-0005-0000-0000-000005050000}"/>
    <cellStyle name="Currency 10 2 3 4 5" xfId="1281" xr:uid="{00000000-0005-0000-0000-000006050000}"/>
    <cellStyle name="Currency 10 2 3 5" xfId="1282" xr:uid="{00000000-0005-0000-0000-000007050000}"/>
    <cellStyle name="Currency 10 2 3 5 2" xfId="1283" xr:uid="{00000000-0005-0000-0000-000008050000}"/>
    <cellStyle name="Currency 10 2 3 5 2 2" xfId="1284" xr:uid="{00000000-0005-0000-0000-000009050000}"/>
    <cellStyle name="Currency 10 2 3 5 2 2 2" xfId="1285" xr:uid="{00000000-0005-0000-0000-00000A050000}"/>
    <cellStyle name="Currency 10 2 3 5 2 3" xfId="1286" xr:uid="{00000000-0005-0000-0000-00000B050000}"/>
    <cellStyle name="Currency 10 2 3 5 3" xfId="1287" xr:uid="{00000000-0005-0000-0000-00000C050000}"/>
    <cellStyle name="Currency 10 2 3 5 3 2" xfId="1288" xr:uid="{00000000-0005-0000-0000-00000D050000}"/>
    <cellStyle name="Currency 10 2 3 5 4" xfId="1289" xr:uid="{00000000-0005-0000-0000-00000E050000}"/>
    <cellStyle name="Currency 10 2 3 6" xfId="1290" xr:uid="{00000000-0005-0000-0000-00000F050000}"/>
    <cellStyle name="Currency 10 2 3 6 2" xfId="1291" xr:uid="{00000000-0005-0000-0000-000010050000}"/>
    <cellStyle name="Currency 10 2 3 6 2 2" xfId="1292" xr:uid="{00000000-0005-0000-0000-000011050000}"/>
    <cellStyle name="Currency 10 2 3 6 3" xfId="1293" xr:uid="{00000000-0005-0000-0000-000012050000}"/>
    <cellStyle name="Currency 10 2 3 7" xfId="1294" xr:uid="{00000000-0005-0000-0000-000013050000}"/>
    <cellStyle name="Currency 10 2 3 7 2" xfId="1295" xr:uid="{00000000-0005-0000-0000-000014050000}"/>
    <cellStyle name="Currency 10 2 3 8" xfId="1296" xr:uid="{00000000-0005-0000-0000-000015050000}"/>
    <cellStyle name="Currency 10 2 4" xfId="1297" xr:uid="{00000000-0005-0000-0000-000016050000}"/>
    <cellStyle name="Currency 10 2 4 2" xfId="1298" xr:uid="{00000000-0005-0000-0000-000017050000}"/>
    <cellStyle name="Currency 10 2 4 2 2" xfId="1299" xr:uid="{00000000-0005-0000-0000-000018050000}"/>
    <cellStyle name="Currency 10 2 4 2 2 2" xfId="1300" xr:uid="{00000000-0005-0000-0000-000019050000}"/>
    <cellStyle name="Currency 10 2 4 2 2 2 2" xfId="1301" xr:uid="{00000000-0005-0000-0000-00001A050000}"/>
    <cellStyle name="Currency 10 2 4 2 2 2 2 2" xfId="1302" xr:uid="{00000000-0005-0000-0000-00001B050000}"/>
    <cellStyle name="Currency 10 2 4 2 2 2 2 2 2" xfId="1303" xr:uid="{00000000-0005-0000-0000-00001C050000}"/>
    <cellStyle name="Currency 10 2 4 2 2 2 2 3" xfId="1304" xr:uid="{00000000-0005-0000-0000-00001D050000}"/>
    <cellStyle name="Currency 10 2 4 2 2 2 3" xfId="1305" xr:uid="{00000000-0005-0000-0000-00001E050000}"/>
    <cellStyle name="Currency 10 2 4 2 2 2 3 2" xfId="1306" xr:uid="{00000000-0005-0000-0000-00001F050000}"/>
    <cellStyle name="Currency 10 2 4 2 2 2 4" xfId="1307" xr:uid="{00000000-0005-0000-0000-000020050000}"/>
    <cellStyle name="Currency 10 2 4 2 2 3" xfId="1308" xr:uid="{00000000-0005-0000-0000-000021050000}"/>
    <cellStyle name="Currency 10 2 4 2 2 3 2" xfId="1309" xr:uid="{00000000-0005-0000-0000-000022050000}"/>
    <cellStyle name="Currency 10 2 4 2 2 3 2 2" xfId="1310" xr:uid="{00000000-0005-0000-0000-000023050000}"/>
    <cellStyle name="Currency 10 2 4 2 2 3 3" xfId="1311" xr:uid="{00000000-0005-0000-0000-000024050000}"/>
    <cellStyle name="Currency 10 2 4 2 2 4" xfId="1312" xr:uid="{00000000-0005-0000-0000-000025050000}"/>
    <cellStyle name="Currency 10 2 4 2 2 4 2" xfId="1313" xr:uid="{00000000-0005-0000-0000-000026050000}"/>
    <cellStyle name="Currency 10 2 4 2 2 5" xfId="1314" xr:uid="{00000000-0005-0000-0000-000027050000}"/>
    <cellStyle name="Currency 10 2 4 2 3" xfId="1315" xr:uid="{00000000-0005-0000-0000-000028050000}"/>
    <cellStyle name="Currency 10 2 4 2 3 2" xfId="1316" xr:uid="{00000000-0005-0000-0000-000029050000}"/>
    <cellStyle name="Currency 10 2 4 2 3 2 2" xfId="1317" xr:uid="{00000000-0005-0000-0000-00002A050000}"/>
    <cellStyle name="Currency 10 2 4 2 3 2 2 2" xfId="1318" xr:uid="{00000000-0005-0000-0000-00002B050000}"/>
    <cellStyle name="Currency 10 2 4 2 3 2 3" xfId="1319" xr:uid="{00000000-0005-0000-0000-00002C050000}"/>
    <cellStyle name="Currency 10 2 4 2 3 3" xfId="1320" xr:uid="{00000000-0005-0000-0000-00002D050000}"/>
    <cellStyle name="Currency 10 2 4 2 3 3 2" xfId="1321" xr:uid="{00000000-0005-0000-0000-00002E050000}"/>
    <cellStyle name="Currency 10 2 4 2 3 4" xfId="1322" xr:uid="{00000000-0005-0000-0000-00002F050000}"/>
    <cellStyle name="Currency 10 2 4 2 4" xfId="1323" xr:uid="{00000000-0005-0000-0000-000030050000}"/>
    <cellStyle name="Currency 10 2 4 2 4 2" xfId="1324" xr:uid="{00000000-0005-0000-0000-000031050000}"/>
    <cellStyle name="Currency 10 2 4 2 4 2 2" xfId="1325" xr:uid="{00000000-0005-0000-0000-000032050000}"/>
    <cellStyle name="Currency 10 2 4 2 4 3" xfId="1326" xr:uid="{00000000-0005-0000-0000-000033050000}"/>
    <cellStyle name="Currency 10 2 4 2 5" xfId="1327" xr:uid="{00000000-0005-0000-0000-000034050000}"/>
    <cellStyle name="Currency 10 2 4 2 5 2" xfId="1328" xr:uid="{00000000-0005-0000-0000-000035050000}"/>
    <cellStyle name="Currency 10 2 4 2 6" xfId="1329" xr:uid="{00000000-0005-0000-0000-000036050000}"/>
    <cellStyle name="Currency 10 2 4 3" xfId="1330" xr:uid="{00000000-0005-0000-0000-000037050000}"/>
    <cellStyle name="Currency 10 2 4 3 2" xfId="1331" xr:uid="{00000000-0005-0000-0000-000038050000}"/>
    <cellStyle name="Currency 10 2 4 3 2 2" xfId="1332" xr:uid="{00000000-0005-0000-0000-000039050000}"/>
    <cellStyle name="Currency 10 2 4 3 2 2 2" xfId="1333" xr:uid="{00000000-0005-0000-0000-00003A050000}"/>
    <cellStyle name="Currency 10 2 4 3 2 2 2 2" xfId="1334" xr:uid="{00000000-0005-0000-0000-00003B050000}"/>
    <cellStyle name="Currency 10 2 4 3 2 2 3" xfId="1335" xr:uid="{00000000-0005-0000-0000-00003C050000}"/>
    <cellStyle name="Currency 10 2 4 3 2 3" xfId="1336" xr:uid="{00000000-0005-0000-0000-00003D050000}"/>
    <cellStyle name="Currency 10 2 4 3 2 3 2" xfId="1337" xr:uid="{00000000-0005-0000-0000-00003E050000}"/>
    <cellStyle name="Currency 10 2 4 3 2 4" xfId="1338" xr:uid="{00000000-0005-0000-0000-00003F050000}"/>
    <cellStyle name="Currency 10 2 4 3 3" xfId="1339" xr:uid="{00000000-0005-0000-0000-000040050000}"/>
    <cellStyle name="Currency 10 2 4 3 3 2" xfId="1340" xr:uid="{00000000-0005-0000-0000-000041050000}"/>
    <cellStyle name="Currency 10 2 4 3 3 2 2" xfId="1341" xr:uid="{00000000-0005-0000-0000-000042050000}"/>
    <cellStyle name="Currency 10 2 4 3 3 3" xfId="1342" xr:uid="{00000000-0005-0000-0000-000043050000}"/>
    <cellStyle name="Currency 10 2 4 3 4" xfId="1343" xr:uid="{00000000-0005-0000-0000-000044050000}"/>
    <cellStyle name="Currency 10 2 4 3 4 2" xfId="1344" xr:uid="{00000000-0005-0000-0000-000045050000}"/>
    <cellStyle name="Currency 10 2 4 3 5" xfId="1345" xr:uid="{00000000-0005-0000-0000-000046050000}"/>
    <cellStyle name="Currency 10 2 4 4" xfId="1346" xr:uid="{00000000-0005-0000-0000-000047050000}"/>
    <cellStyle name="Currency 10 2 4 4 2" xfId="1347" xr:uid="{00000000-0005-0000-0000-000048050000}"/>
    <cellStyle name="Currency 10 2 4 4 2 2" xfId="1348" xr:uid="{00000000-0005-0000-0000-000049050000}"/>
    <cellStyle name="Currency 10 2 4 4 2 2 2" xfId="1349" xr:uid="{00000000-0005-0000-0000-00004A050000}"/>
    <cellStyle name="Currency 10 2 4 4 2 3" xfId="1350" xr:uid="{00000000-0005-0000-0000-00004B050000}"/>
    <cellStyle name="Currency 10 2 4 4 3" xfId="1351" xr:uid="{00000000-0005-0000-0000-00004C050000}"/>
    <cellStyle name="Currency 10 2 4 4 3 2" xfId="1352" xr:uid="{00000000-0005-0000-0000-00004D050000}"/>
    <cellStyle name="Currency 10 2 4 4 4" xfId="1353" xr:uid="{00000000-0005-0000-0000-00004E050000}"/>
    <cellStyle name="Currency 10 2 4 5" xfId="1354" xr:uid="{00000000-0005-0000-0000-00004F050000}"/>
    <cellStyle name="Currency 10 2 4 5 2" xfId="1355" xr:uid="{00000000-0005-0000-0000-000050050000}"/>
    <cellStyle name="Currency 10 2 4 5 2 2" xfId="1356" xr:uid="{00000000-0005-0000-0000-000051050000}"/>
    <cellStyle name="Currency 10 2 4 5 3" xfId="1357" xr:uid="{00000000-0005-0000-0000-000052050000}"/>
    <cellStyle name="Currency 10 2 4 6" xfId="1358" xr:uid="{00000000-0005-0000-0000-000053050000}"/>
    <cellStyle name="Currency 10 2 4 6 2" xfId="1359" xr:uid="{00000000-0005-0000-0000-000054050000}"/>
    <cellStyle name="Currency 10 2 4 7" xfId="1360" xr:uid="{00000000-0005-0000-0000-000055050000}"/>
    <cellStyle name="Currency 10 2 5" xfId="1361" xr:uid="{00000000-0005-0000-0000-000056050000}"/>
    <cellStyle name="Currency 10 2 5 2" xfId="1362" xr:uid="{00000000-0005-0000-0000-000057050000}"/>
    <cellStyle name="Currency 10 2 5 2 2" xfId="1363" xr:uid="{00000000-0005-0000-0000-000058050000}"/>
    <cellStyle name="Currency 10 2 5 2 2 2" xfId="1364" xr:uid="{00000000-0005-0000-0000-000059050000}"/>
    <cellStyle name="Currency 10 2 5 2 2 2 2" xfId="1365" xr:uid="{00000000-0005-0000-0000-00005A050000}"/>
    <cellStyle name="Currency 10 2 5 2 2 2 2 2" xfId="1366" xr:uid="{00000000-0005-0000-0000-00005B050000}"/>
    <cellStyle name="Currency 10 2 5 2 2 2 3" xfId="1367" xr:uid="{00000000-0005-0000-0000-00005C050000}"/>
    <cellStyle name="Currency 10 2 5 2 2 3" xfId="1368" xr:uid="{00000000-0005-0000-0000-00005D050000}"/>
    <cellStyle name="Currency 10 2 5 2 2 3 2" xfId="1369" xr:uid="{00000000-0005-0000-0000-00005E050000}"/>
    <cellStyle name="Currency 10 2 5 2 2 4" xfId="1370" xr:uid="{00000000-0005-0000-0000-00005F050000}"/>
    <cellStyle name="Currency 10 2 5 2 3" xfId="1371" xr:uid="{00000000-0005-0000-0000-000060050000}"/>
    <cellStyle name="Currency 10 2 5 2 3 2" xfId="1372" xr:uid="{00000000-0005-0000-0000-000061050000}"/>
    <cellStyle name="Currency 10 2 5 2 3 2 2" xfId="1373" xr:uid="{00000000-0005-0000-0000-000062050000}"/>
    <cellStyle name="Currency 10 2 5 2 3 3" xfId="1374" xr:uid="{00000000-0005-0000-0000-000063050000}"/>
    <cellStyle name="Currency 10 2 5 2 4" xfId="1375" xr:uid="{00000000-0005-0000-0000-000064050000}"/>
    <cellStyle name="Currency 10 2 5 2 4 2" xfId="1376" xr:uid="{00000000-0005-0000-0000-000065050000}"/>
    <cellStyle name="Currency 10 2 5 2 5" xfId="1377" xr:uid="{00000000-0005-0000-0000-000066050000}"/>
    <cellStyle name="Currency 10 2 5 3" xfId="1378" xr:uid="{00000000-0005-0000-0000-000067050000}"/>
    <cellStyle name="Currency 10 2 5 3 2" xfId="1379" xr:uid="{00000000-0005-0000-0000-000068050000}"/>
    <cellStyle name="Currency 10 2 5 3 2 2" xfId="1380" xr:uid="{00000000-0005-0000-0000-000069050000}"/>
    <cellStyle name="Currency 10 2 5 3 2 2 2" xfId="1381" xr:uid="{00000000-0005-0000-0000-00006A050000}"/>
    <cellStyle name="Currency 10 2 5 3 2 3" xfId="1382" xr:uid="{00000000-0005-0000-0000-00006B050000}"/>
    <cellStyle name="Currency 10 2 5 3 3" xfId="1383" xr:uid="{00000000-0005-0000-0000-00006C050000}"/>
    <cellStyle name="Currency 10 2 5 3 3 2" xfId="1384" xr:uid="{00000000-0005-0000-0000-00006D050000}"/>
    <cellStyle name="Currency 10 2 5 3 4" xfId="1385" xr:uid="{00000000-0005-0000-0000-00006E050000}"/>
    <cellStyle name="Currency 10 2 5 4" xfId="1386" xr:uid="{00000000-0005-0000-0000-00006F050000}"/>
    <cellStyle name="Currency 10 2 5 4 2" xfId="1387" xr:uid="{00000000-0005-0000-0000-000070050000}"/>
    <cellStyle name="Currency 10 2 5 4 2 2" xfId="1388" xr:uid="{00000000-0005-0000-0000-000071050000}"/>
    <cellStyle name="Currency 10 2 5 4 3" xfId="1389" xr:uid="{00000000-0005-0000-0000-000072050000}"/>
    <cellStyle name="Currency 10 2 5 5" xfId="1390" xr:uid="{00000000-0005-0000-0000-000073050000}"/>
    <cellStyle name="Currency 10 2 5 5 2" xfId="1391" xr:uid="{00000000-0005-0000-0000-000074050000}"/>
    <cellStyle name="Currency 10 2 5 6" xfId="1392" xr:uid="{00000000-0005-0000-0000-000075050000}"/>
    <cellStyle name="Currency 10 2 6" xfId="1393" xr:uid="{00000000-0005-0000-0000-000076050000}"/>
    <cellStyle name="Currency 10 2 6 2" xfId="1394" xr:uid="{00000000-0005-0000-0000-000077050000}"/>
    <cellStyle name="Currency 10 2 6 2 2" xfId="1395" xr:uid="{00000000-0005-0000-0000-000078050000}"/>
    <cellStyle name="Currency 10 2 6 2 2 2" xfId="1396" xr:uid="{00000000-0005-0000-0000-000079050000}"/>
    <cellStyle name="Currency 10 2 6 2 2 2 2" xfId="1397" xr:uid="{00000000-0005-0000-0000-00007A050000}"/>
    <cellStyle name="Currency 10 2 6 2 2 3" xfId="1398" xr:uid="{00000000-0005-0000-0000-00007B050000}"/>
    <cellStyle name="Currency 10 2 6 2 3" xfId="1399" xr:uid="{00000000-0005-0000-0000-00007C050000}"/>
    <cellStyle name="Currency 10 2 6 2 3 2" xfId="1400" xr:uid="{00000000-0005-0000-0000-00007D050000}"/>
    <cellStyle name="Currency 10 2 6 2 4" xfId="1401" xr:uid="{00000000-0005-0000-0000-00007E050000}"/>
    <cellStyle name="Currency 10 2 6 3" xfId="1402" xr:uid="{00000000-0005-0000-0000-00007F050000}"/>
    <cellStyle name="Currency 10 2 6 3 2" xfId="1403" xr:uid="{00000000-0005-0000-0000-000080050000}"/>
    <cellStyle name="Currency 10 2 6 3 2 2" xfId="1404" xr:uid="{00000000-0005-0000-0000-000081050000}"/>
    <cellStyle name="Currency 10 2 6 3 3" xfId="1405" xr:uid="{00000000-0005-0000-0000-000082050000}"/>
    <cellStyle name="Currency 10 2 6 4" xfId="1406" xr:uid="{00000000-0005-0000-0000-000083050000}"/>
    <cellStyle name="Currency 10 2 6 4 2" xfId="1407" xr:uid="{00000000-0005-0000-0000-000084050000}"/>
    <cellStyle name="Currency 10 2 6 5" xfId="1408" xr:uid="{00000000-0005-0000-0000-000085050000}"/>
    <cellStyle name="Currency 10 2 7" xfId="1409" xr:uid="{00000000-0005-0000-0000-000086050000}"/>
    <cellStyle name="Currency 10 2 7 2" xfId="1410" xr:uid="{00000000-0005-0000-0000-000087050000}"/>
    <cellStyle name="Currency 10 2 7 2 2" xfId="1411" xr:uid="{00000000-0005-0000-0000-000088050000}"/>
    <cellStyle name="Currency 10 2 7 2 2 2" xfId="1412" xr:uid="{00000000-0005-0000-0000-000089050000}"/>
    <cellStyle name="Currency 10 2 7 2 3" xfId="1413" xr:uid="{00000000-0005-0000-0000-00008A050000}"/>
    <cellStyle name="Currency 10 2 7 3" xfId="1414" xr:uid="{00000000-0005-0000-0000-00008B050000}"/>
    <cellStyle name="Currency 10 2 7 3 2" xfId="1415" xr:uid="{00000000-0005-0000-0000-00008C050000}"/>
    <cellStyle name="Currency 10 2 7 4" xfId="1416" xr:uid="{00000000-0005-0000-0000-00008D050000}"/>
    <cellStyle name="Currency 10 2 8" xfId="1417" xr:uid="{00000000-0005-0000-0000-00008E050000}"/>
    <cellStyle name="Currency 10 2 8 2" xfId="1418" xr:uid="{00000000-0005-0000-0000-00008F050000}"/>
    <cellStyle name="Currency 10 2 8 2 2" xfId="1419" xr:uid="{00000000-0005-0000-0000-000090050000}"/>
    <cellStyle name="Currency 10 2 8 3" xfId="1420" xr:uid="{00000000-0005-0000-0000-000091050000}"/>
    <cellStyle name="Currency 10 2 9" xfId="1421" xr:uid="{00000000-0005-0000-0000-000092050000}"/>
    <cellStyle name="Currency 10 2 9 2" xfId="1422" xr:uid="{00000000-0005-0000-0000-000093050000}"/>
    <cellStyle name="Currency 10 3" xfId="1423" xr:uid="{00000000-0005-0000-0000-000094050000}"/>
    <cellStyle name="Currency 10 3 2" xfId="1424" xr:uid="{00000000-0005-0000-0000-000095050000}"/>
    <cellStyle name="Currency 10 3 2 2" xfId="1425" xr:uid="{00000000-0005-0000-0000-000096050000}"/>
    <cellStyle name="Currency 10 3 2 2 2" xfId="1426" xr:uid="{00000000-0005-0000-0000-000097050000}"/>
    <cellStyle name="Currency 10 3 2 2 2 2" xfId="1427" xr:uid="{00000000-0005-0000-0000-000098050000}"/>
    <cellStyle name="Currency 10 3 2 2 2 2 2" xfId="1428" xr:uid="{00000000-0005-0000-0000-000099050000}"/>
    <cellStyle name="Currency 10 3 2 2 2 2 2 2" xfId="1429" xr:uid="{00000000-0005-0000-0000-00009A050000}"/>
    <cellStyle name="Currency 10 3 2 2 2 2 2 2 2" xfId="1430" xr:uid="{00000000-0005-0000-0000-00009B050000}"/>
    <cellStyle name="Currency 10 3 2 2 2 2 2 2 2 2" xfId="1431" xr:uid="{00000000-0005-0000-0000-00009C050000}"/>
    <cellStyle name="Currency 10 3 2 2 2 2 2 2 3" xfId="1432" xr:uid="{00000000-0005-0000-0000-00009D050000}"/>
    <cellStyle name="Currency 10 3 2 2 2 2 2 3" xfId="1433" xr:uid="{00000000-0005-0000-0000-00009E050000}"/>
    <cellStyle name="Currency 10 3 2 2 2 2 2 3 2" xfId="1434" xr:uid="{00000000-0005-0000-0000-00009F050000}"/>
    <cellStyle name="Currency 10 3 2 2 2 2 2 4" xfId="1435" xr:uid="{00000000-0005-0000-0000-0000A0050000}"/>
    <cellStyle name="Currency 10 3 2 2 2 2 3" xfId="1436" xr:uid="{00000000-0005-0000-0000-0000A1050000}"/>
    <cellStyle name="Currency 10 3 2 2 2 2 3 2" xfId="1437" xr:uid="{00000000-0005-0000-0000-0000A2050000}"/>
    <cellStyle name="Currency 10 3 2 2 2 2 3 2 2" xfId="1438" xr:uid="{00000000-0005-0000-0000-0000A3050000}"/>
    <cellStyle name="Currency 10 3 2 2 2 2 3 3" xfId="1439" xr:uid="{00000000-0005-0000-0000-0000A4050000}"/>
    <cellStyle name="Currency 10 3 2 2 2 2 4" xfId="1440" xr:uid="{00000000-0005-0000-0000-0000A5050000}"/>
    <cellStyle name="Currency 10 3 2 2 2 2 4 2" xfId="1441" xr:uid="{00000000-0005-0000-0000-0000A6050000}"/>
    <cellStyle name="Currency 10 3 2 2 2 2 5" xfId="1442" xr:uid="{00000000-0005-0000-0000-0000A7050000}"/>
    <cellStyle name="Currency 10 3 2 2 2 3" xfId="1443" xr:uid="{00000000-0005-0000-0000-0000A8050000}"/>
    <cellStyle name="Currency 10 3 2 2 2 3 2" xfId="1444" xr:uid="{00000000-0005-0000-0000-0000A9050000}"/>
    <cellStyle name="Currency 10 3 2 2 2 3 2 2" xfId="1445" xr:uid="{00000000-0005-0000-0000-0000AA050000}"/>
    <cellStyle name="Currency 10 3 2 2 2 3 2 2 2" xfId="1446" xr:uid="{00000000-0005-0000-0000-0000AB050000}"/>
    <cellStyle name="Currency 10 3 2 2 2 3 2 3" xfId="1447" xr:uid="{00000000-0005-0000-0000-0000AC050000}"/>
    <cellStyle name="Currency 10 3 2 2 2 3 3" xfId="1448" xr:uid="{00000000-0005-0000-0000-0000AD050000}"/>
    <cellStyle name="Currency 10 3 2 2 2 3 3 2" xfId="1449" xr:uid="{00000000-0005-0000-0000-0000AE050000}"/>
    <cellStyle name="Currency 10 3 2 2 2 3 4" xfId="1450" xr:uid="{00000000-0005-0000-0000-0000AF050000}"/>
    <cellStyle name="Currency 10 3 2 2 2 4" xfId="1451" xr:uid="{00000000-0005-0000-0000-0000B0050000}"/>
    <cellStyle name="Currency 10 3 2 2 2 4 2" xfId="1452" xr:uid="{00000000-0005-0000-0000-0000B1050000}"/>
    <cellStyle name="Currency 10 3 2 2 2 4 2 2" xfId="1453" xr:uid="{00000000-0005-0000-0000-0000B2050000}"/>
    <cellStyle name="Currency 10 3 2 2 2 4 3" xfId="1454" xr:uid="{00000000-0005-0000-0000-0000B3050000}"/>
    <cellStyle name="Currency 10 3 2 2 2 5" xfId="1455" xr:uid="{00000000-0005-0000-0000-0000B4050000}"/>
    <cellStyle name="Currency 10 3 2 2 2 5 2" xfId="1456" xr:uid="{00000000-0005-0000-0000-0000B5050000}"/>
    <cellStyle name="Currency 10 3 2 2 2 6" xfId="1457" xr:uid="{00000000-0005-0000-0000-0000B6050000}"/>
    <cellStyle name="Currency 10 3 2 2 3" xfId="1458" xr:uid="{00000000-0005-0000-0000-0000B7050000}"/>
    <cellStyle name="Currency 10 3 2 2 3 2" xfId="1459" xr:uid="{00000000-0005-0000-0000-0000B8050000}"/>
    <cellStyle name="Currency 10 3 2 2 3 2 2" xfId="1460" xr:uid="{00000000-0005-0000-0000-0000B9050000}"/>
    <cellStyle name="Currency 10 3 2 2 3 2 2 2" xfId="1461" xr:uid="{00000000-0005-0000-0000-0000BA050000}"/>
    <cellStyle name="Currency 10 3 2 2 3 2 2 2 2" xfId="1462" xr:uid="{00000000-0005-0000-0000-0000BB050000}"/>
    <cellStyle name="Currency 10 3 2 2 3 2 2 3" xfId="1463" xr:uid="{00000000-0005-0000-0000-0000BC050000}"/>
    <cellStyle name="Currency 10 3 2 2 3 2 3" xfId="1464" xr:uid="{00000000-0005-0000-0000-0000BD050000}"/>
    <cellStyle name="Currency 10 3 2 2 3 2 3 2" xfId="1465" xr:uid="{00000000-0005-0000-0000-0000BE050000}"/>
    <cellStyle name="Currency 10 3 2 2 3 2 4" xfId="1466" xr:uid="{00000000-0005-0000-0000-0000BF050000}"/>
    <cellStyle name="Currency 10 3 2 2 3 3" xfId="1467" xr:uid="{00000000-0005-0000-0000-0000C0050000}"/>
    <cellStyle name="Currency 10 3 2 2 3 3 2" xfId="1468" xr:uid="{00000000-0005-0000-0000-0000C1050000}"/>
    <cellStyle name="Currency 10 3 2 2 3 3 2 2" xfId="1469" xr:uid="{00000000-0005-0000-0000-0000C2050000}"/>
    <cellStyle name="Currency 10 3 2 2 3 3 3" xfId="1470" xr:uid="{00000000-0005-0000-0000-0000C3050000}"/>
    <cellStyle name="Currency 10 3 2 2 3 4" xfId="1471" xr:uid="{00000000-0005-0000-0000-0000C4050000}"/>
    <cellStyle name="Currency 10 3 2 2 3 4 2" xfId="1472" xr:uid="{00000000-0005-0000-0000-0000C5050000}"/>
    <cellStyle name="Currency 10 3 2 2 3 5" xfId="1473" xr:uid="{00000000-0005-0000-0000-0000C6050000}"/>
    <cellStyle name="Currency 10 3 2 2 4" xfId="1474" xr:uid="{00000000-0005-0000-0000-0000C7050000}"/>
    <cellStyle name="Currency 10 3 2 2 4 2" xfId="1475" xr:uid="{00000000-0005-0000-0000-0000C8050000}"/>
    <cellStyle name="Currency 10 3 2 2 4 2 2" xfId="1476" xr:uid="{00000000-0005-0000-0000-0000C9050000}"/>
    <cellStyle name="Currency 10 3 2 2 4 2 2 2" xfId="1477" xr:uid="{00000000-0005-0000-0000-0000CA050000}"/>
    <cellStyle name="Currency 10 3 2 2 4 2 3" xfId="1478" xr:uid="{00000000-0005-0000-0000-0000CB050000}"/>
    <cellStyle name="Currency 10 3 2 2 4 3" xfId="1479" xr:uid="{00000000-0005-0000-0000-0000CC050000}"/>
    <cellStyle name="Currency 10 3 2 2 4 3 2" xfId="1480" xr:uid="{00000000-0005-0000-0000-0000CD050000}"/>
    <cellStyle name="Currency 10 3 2 2 4 4" xfId="1481" xr:uid="{00000000-0005-0000-0000-0000CE050000}"/>
    <cellStyle name="Currency 10 3 2 2 5" xfId="1482" xr:uid="{00000000-0005-0000-0000-0000CF050000}"/>
    <cellStyle name="Currency 10 3 2 2 5 2" xfId="1483" xr:uid="{00000000-0005-0000-0000-0000D0050000}"/>
    <cellStyle name="Currency 10 3 2 2 5 2 2" xfId="1484" xr:uid="{00000000-0005-0000-0000-0000D1050000}"/>
    <cellStyle name="Currency 10 3 2 2 5 3" xfId="1485" xr:uid="{00000000-0005-0000-0000-0000D2050000}"/>
    <cellStyle name="Currency 10 3 2 2 6" xfId="1486" xr:uid="{00000000-0005-0000-0000-0000D3050000}"/>
    <cellStyle name="Currency 10 3 2 2 6 2" xfId="1487" xr:uid="{00000000-0005-0000-0000-0000D4050000}"/>
    <cellStyle name="Currency 10 3 2 2 7" xfId="1488" xr:uid="{00000000-0005-0000-0000-0000D5050000}"/>
    <cellStyle name="Currency 10 3 2 3" xfId="1489" xr:uid="{00000000-0005-0000-0000-0000D6050000}"/>
    <cellStyle name="Currency 10 3 2 3 2" xfId="1490" xr:uid="{00000000-0005-0000-0000-0000D7050000}"/>
    <cellStyle name="Currency 10 3 2 3 2 2" xfId="1491" xr:uid="{00000000-0005-0000-0000-0000D8050000}"/>
    <cellStyle name="Currency 10 3 2 3 2 2 2" xfId="1492" xr:uid="{00000000-0005-0000-0000-0000D9050000}"/>
    <cellStyle name="Currency 10 3 2 3 2 2 2 2" xfId="1493" xr:uid="{00000000-0005-0000-0000-0000DA050000}"/>
    <cellStyle name="Currency 10 3 2 3 2 2 2 2 2" xfId="1494" xr:uid="{00000000-0005-0000-0000-0000DB050000}"/>
    <cellStyle name="Currency 10 3 2 3 2 2 2 3" xfId="1495" xr:uid="{00000000-0005-0000-0000-0000DC050000}"/>
    <cellStyle name="Currency 10 3 2 3 2 2 3" xfId="1496" xr:uid="{00000000-0005-0000-0000-0000DD050000}"/>
    <cellStyle name="Currency 10 3 2 3 2 2 3 2" xfId="1497" xr:uid="{00000000-0005-0000-0000-0000DE050000}"/>
    <cellStyle name="Currency 10 3 2 3 2 2 4" xfId="1498" xr:uid="{00000000-0005-0000-0000-0000DF050000}"/>
    <cellStyle name="Currency 10 3 2 3 2 3" xfId="1499" xr:uid="{00000000-0005-0000-0000-0000E0050000}"/>
    <cellStyle name="Currency 10 3 2 3 2 3 2" xfId="1500" xr:uid="{00000000-0005-0000-0000-0000E1050000}"/>
    <cellStyle name="Currency 10 3 2 3 2 3 2 2" xfId="1501" xr:uid="{00000000-0005-0000-0000-0000E2050000}"/>
    <cellStyle name="Currency 10 3 2 3 2 3 3" xfId="1502" xr:uid="{00000000-0005-0000-0000-0000E3050000}"/>
    <cellStyle name="Currency 10 3 2 3 2 4" xfId="1503" xr:uid="{00000000-0005-0000-0000-0000E4050000}"/>
    <cellStyle name="Currency 10 3 2 3 2 4 2" xfId="1504" xr:uid="{00000000-0005-0000-0000-0000E5050000}"/>
    <cellStyle name="Currency 10 3 2 3 2 5" xfId="1505" xr:uid="{00000000-0005-0000-0000-0000E6050000}"/>
    <cellStyle name="Currency 10 3 2 3 3" xfId="1506" xr:uid="{00000000-0005-0000-0000-0000E7050000}"/>
    <cellStyle name="Currency 10 3 2 3 3 2" xfId="1507" xr:uid="{00000000-0005-0000-0000-0000E8050000}"/>
    <cellStyle name="Currency 10 3 2 3 3 2 2" xfId="1508" xr:uid="{00000000-0005-0000-0000-0000E9050000}"/>
    <cellStyle name="Currency 10 3 2 3 3 2 2 2" xfId="1509" xr:uid="{00000000-0005-0000-0000-0000EA050000}"/>
    <cellStyle name="Currency 10 3 2 3 3 2 3" xfId="1510" xr:uid="{00000000-0005-0000-0000-0000EB050000}"/>
    <cellStyle name="Currency 10 3 2 3 3 3" xfId="1511" xr:uid="{00000000-0005-0000-0000-0000EC050000}"/>
    <cellStyle name="Currency 10 3 2 3 3 3 2" xfId="1512" xr:uid="{00000000-0005-0000-0000-0000ED050000}"/>
    <cellStyle name="Currency 10 3 2 3 3 4" xfId="1513" xr:uid="{00000000-0005-0000-0000-0000EE050000}"/>
    <cellStyle name="Currency 10 3 2 3 4" xfId="1514" xr:uid="{00000000-0005-0000-0000-0000EF050000}"/>
    <cellStyle name="Currency 10 3 2 3 4 2" xfId="1515" xr:uid="{00000000-0005-0000-0000-0000F0050000}"/>
    <cellStyle name="Currency 10 3 2 3 4 2 2" xfId="1516" xr:uid="{00000000-0005-0000-0000-0000F1050000}"/>
    <cellStyle name="Currency 10 3 2 3 4 3" xfId="1517" xr:uid="{00000000-0005-0000-0000-0000F2050000}"/>
    <cellStyle name="Currency 10 3 2 3 5" xfId="1518" xr:uid="{00000000-0005-0000-0000-0000F3050000}"/>
    <cellStyle name="Currency 10 3 2 3 5 2" xfId="1519" xr:uid="{00000000-0005-0000-0000-0000F4050000}"/>
    <cellStyle name="Currency 10 3 2 3 6" xfId="1520" xr:uid="{00000000-0005-0000-0000-0000F5050000}"/>
    <cellStyle name="Currency 10 3 2 4" xfId="1521" xr:uid="{00000000-0005-0000-0000-0000F6050000}"/>
    <cellStyle name="Currency 10 3 2 4 2" xfId="1522" xr:uid="{00000000-0005-0000-0000-0000F7050000}"/>
    <cellStyle name="Currency 10 3 2 4 2 2" xfId="1523" xr:uid="{00000000-0005-0000-0000-0000F8050000}"/>
    <cellStyle name="Currency 10 3 2 4 2 2 2" xfId="1524" xr:uid="{00000000-0005-0000-0000-0000F9050000}"/>
    <cellStyle name="Currency 10 3 2 4 2 2 2 2" xfId="1525" xr:uid="{00000000-0005-0000-0000-0000FA050000}"/>
    <cellStyle name="Currency 10 3 2 4 2 2 3" xfId="1526" xr:uid="{00000000-0005-0000-0000-0000FB050000}"/>
    <cellStyle name="Currency 10 3 2 4 2 3" xfId="1527" xr:uid="{00000000-0005-0000-0000-0000FC050000}"/>
    <cellStyle name="Currency 10 3 2 4 2 3 2" xfId="1528" xr:uid="{00000000-0005-0000-0000-0000FD050000}"/>
    <cellStyle name="Currency 10 3 2 4 2 4" xfId="1529" xr:uid="{00000000-0005-0000-0000-0000FE050000}"/>
    <cellStyle name="Currency 10 3 2 4 3" xfId="1530" xr:uid="{00000000-0005-0000-0000-0000FF050000}"/>
    <cellStyle name="Currency 10 3 2 4 3 2" xfId="1531" xr:uid="{00000000-0005-0000-0000-000000060000}"/>
    <cellStyle name="Currency 10 3 2 4 3 2 2" xfId="1532" xr:uid="{00000000-0005-0000-0000-000001060000}"/>
    <cellStyle name="Currency 10 3 2 4 3 3" xfId="1533" xr:uid="{00000000-0005-0000-0000-000002060000}"/>
    <cellStyle name="Currency 10 3 2 4 4" xfId="1534" xr:uid="{00000000-0005-0000-0000-000003060000}"/>
    <cellStyle name="Currency 10 3 2 4 4 2" xfId="1535" xr:uid="{00000000-0005-0000-0000-000004060000}"/>
    <cellStyle name="Currency 10 3 2 4 5" xfId="1536" xr:uid="{00000000-0005-0000-0000-000005060000}"/>
    <cellStyle name="Currency 10 3 2 5" xfId="1537" xr:uid="{00000000-0005-0000-0000-000006060000}"/>
    <cellStyle name="Currency 10 3 2 5 2" xfId="1538" xr:uid="{00000000-0005-0000-0000-000007060000}"/>
    <cellStyle name="Currency 10 3 2 5 2 2" xfId="1539" xr:uid="{00000000-0005-0000-0000-000008060000}"/>
    <cellStyle name="Currency 10 3 2 5 2 2 2" xfId="1540" xr:uid="{00000000-0005-0000-0000-000009060000}"/>
    <cellStyle name="Currency 10 3 2 5 2 3" xfId="1541" xr:uid="{00000000-0005-0000-0000-00000A060000}"/>
    <cellStyle name="Currency 10 3 2 5 3" xfId="1542" xr:uid="{00000000-0005-0000-0000-00000B060000}"/>
    <cellStyle name="Currency 10 3 2 5 3 2" xfId="1543" xr:uid="{00000000-0005-0000-0000-00000C060000}"/>
    <cellStyle name="Currency 10 3 2 5 4" xfId="1544" xr:uid="{00000000-0005-0000-0000-00000D060000}"/>
    <cellStyle name="Currency 10 3 2 6" xfId="1545" xr:uid="{00000000-0005-0000-0000-00000E060000}"/>
    <cellStyle name="Currency 10 3 2 6 2" xfId="1546" xr:uid="{00000000-0005-0000-0000-00000F060000}"/>
    <cellStyle name="Currency 10 3 2 6 2 2" xfId="1547" xr:uid="{00000000-0005-0000-0000-000010060000}"/>
    <cellStyle name="Currency 10 3 2 6 3" xfId="1548" xr:uid="{00000000-0005-0000-0000-000011060000}"/>
    <cellStyle name="Currency 10 3 2 7" xfId="1549" xr:uid="{00000000-0005-0000-0000-000012060000}"/>
    <cellStyle name="Currency 10 3 2 7 2" xfId="1550" xr:uid="{00000000-0005-0000-0000-000013060000}"/>
    <cellStyle name="Currency 10 3 2 8" xfId="1551" xr:uid="{00000000-0005-0000-0000-000014060000}"/>
    <cellStyle name="Currency 10 3 3" xfId="1552" xr:uid="{00000000-0005-0000-0000-000015060000}"/>
    <cellStyle name="Currency 10 3 3 2" xfId="1553" xr:uid="{00000000-0005-0000-0000-000016060000}"/>
    <cellStyle name="Currency 10 3 3 2 2" xfId="1554" xr:uid="{00000000-0005-0000-0000-000017060000}"/>
    <cellStyle name="Currency 10 3 3 2 2 2" xfId="1555" xr:uid="{00000000-0005-0000-0000-000018060000}"/>
    <cellStyle name="Currency 10 3 3 2 2 2 2" xfId="1556" xr:uid="{00000000-0005-0000-0000-000019060000}"/>
    <cellStyle name="Currency 10 3 3 2 2 2 2 2" xfId="1557" xr:uid="{00000000-0005-0000-0000-00001A060000}"/>
    <cellStyle name="Currency 10 3 3 2 2 2 2 2 2" xfId="1558" xr:uid="{00000000-0005-0000-0000-00001B060000}"/>
    <cellStyle name="Currency 10 3 3 2 2 2 2 3" xfId="1559" xr:uid="{00000000-0005-0000-0000-00001C060000}"/>
    <cellStyle name="Currency 10 3 3 2 2 2 3" xfId="1560" xr:uid="{00000000-0005-0000-0000-00001D060000}"/>
    <cellStyle name="Currency 10 3 3 2 2 2 3 2" xfId="1561" xr:uid="{00000000-0005-0000-0000-00001E060000}"/>
    <cellStyle name="Currency 10 3 3 2 2 2 4" xfId="1562" xr:uid="{00000000-0005-0000-0000-00001F060000}"/>
    <cellStyle name="Currency 10 3 3 2 2 3" xfId="1563" xr:uid="{00000000-0005-0000-0000-000020060000}"/>
    <cellStyle name="Currency 10 3 3 2 2 3 2" xfId="1564" xr:uid="{00000000-0005-0000-0000-000021060000}"/>
    <cellStyle name="Currency 10 3 3 2 2 3 2 2" xfId="1565" xr:uid="{00000000-0005-0000-0000-000022060000}"/>
    <cellStyle name="Currency 10 3 3 2 2 3 3" xfId="1566" xr:uid="{00000000-0005-0000-0000-000023060000}"/>
    <cellStyle name="Currency 10 3 3 2 2 4" xfId="1567" xr:uid="{00000000-0005-0000-0000-000024060000}"/>
    <cellStyle name="Currency 10 3 3 2 2 4 2" xfId="1568" xr:uid="{00000000-0005-0000-0000-000025060000}"/>
    <cellStyle name="Currency 10 3 3 2 2 5" xfId="1569" xr:uid="{00000000-0005-0000-0000-000026060000}"/>
    <cellStyle name="Currency 10 3 3 2 3" xfId="1570" xr:uid="{00000000-0005-0000-0000-000027060000}"/>
    <cellStyle name="Currency 10 3 3 2 3 2" xfId="1571" xr:uid="{00000000-0005-0000-0000-000028060000}"/>
    <cellStyle name="Currency 10 3 3 2 3 2 2" xfId="1572" xr:uid="{00000000-0005-0000-0000-000029060000}"/>
    <cellStyle name="Currency 10 3 3 2 3 2 2 2" xfId="1573" xr:uid="{00000000-0005-0000-0000-00002A060000}"/>
    <cellStyle name="Currency 10 3 3 2 3 2 3" xfId="1574" xr:uid="{00000000-0005-0000-0000-00002B060000}"/>
    <cellStyle name="Currency 10 3 3 2 3 3" xfId="1575" xr:uid="{00000000-0005-0000-0000-00002C060000}"/>
    <cellStyle name="Currency 10 3 3 2 3 3 2" xfId="1576" xr:uid="{00000000-0005-0000-0000-00002D060000}"/>
    <cellStyle name="Currency 10 3 3 2 3 4" xfId="1577" xr:uid="{00000000-0005-0000-0000-00002E060000}"/>
    <cellStyle name="Currency 10 3 3 2 4" xfId="1578" xr:uid="{00000000-0005-0000-0000-00002F060000}"/>
    <cellStyle name="Currency 10 3 3 2 4 2" xfId="1579" xr:uid="{00000000-0005-0000-0000-000030060000}"/>
    <cellStyle name="Currency 10 3 3 2 4 2 2" xfId="1580" xr:uid="{00000000-0005-0000-0000-000031060000}"/>
    <cellStyle name="Currency 10 3 3 2 4 3" xfId="1581" xr:uid="{00000000-0005-0000-0000-000032060000}"/>
    <cellStyle name="Currency 10 3 3 2 5" xfId="1582" xr:uid="{00000000-0005-0000-0000-000033060000}"/>
    <cellStyle name="Currency 10 3 3 2 5 2" xfId="1583" xr:uid="{00000000-0005-0000-0000-000034060000}"/>
    <cellStyle name="Currency 10 3 3 2 6" xfId="1584" xr:uid="{00000000-0005-0000-0000-000035060000}"/>
    <cellStyle name="Currency 10 3 3 3" xfId="1585" xr:uid="{00000000-0005-0000-0000-000036060000}"/>
    <cellStyle name="Currency 10 3 3 3 2" xfId="1586" xr:uid="{00000000-0005-0000-0000-000037060000}"/>
    <cellStyle name="Currency 10 3 3 3 2 2" xfId="1587" xr:uid="{00000000-0005-0000-0000-000038060000}"/>
    <cellStyle name="Currency 10 3 3 3 2 2 2" xfId="1588" xr:uid="{00000000-0005-0000-0000-000039060000}"/>
    <cellStyle name="Currency 10 3 3 3 2 2 2 2" xfId="1589" xr:uid="{00000000-0005-0000-0000-00003A060000}"/>
    <cellStyle name="Currency 10 3 3 3 2 2 3" xfId="1590" xr:uid="{00000000-0005-0000-0000-00003B060000}"/>
    <cellStyle name="Currency 10 3 3 3 2 3" xfId="1591" xr:uid="{00000000-0005-0000-0000-00003C060000}"/>
    <cellStyle name="Currency 10 3 3 3 2 3 2" xfId="1592" xr:uid="{00000000-0005-0000-0000-00003D060000}"/>
    <cellStyle name="Currency 10 3 3 3 2 4" xfId="1593" xr:uid="{00000000-0005-0000-0000-00003E060000}"/>
    <cellStyle name="Currency 10 3 3 3 3" xfId="1594" xr:uid="{00000000-0005-0000-0000-00003F060000}"/>
    <cellStyle name="Currency 10 3 3 3 3 2" xfId="1595" xr:uid="{00000000-0005-0000-0000-000040060000}"/>
    <cellStyle name="Currency 10 3 3 3 3 2 2" xfId="1596" xr:uid="{00000000-0005-0000-0000-000041060000}"/>
    <cellStyle name="Currency 10 3 3 3 3 3" xfId="1597" xr:uid="{00000000-0005-0000-0000-000042060000}"/>
    <cellStyle name="Currency 10 3 3 3 4" xfId="1598" xr:uid="{00000000-0005-0000-0000-000043060000}"/>
    <cellStyle name="Currency 10 3 3 3 4 2" xfId="1599" xr:uid="{00000000-0005-0000-0000-000044060000}"/>
    <cellStyle name="Currency 10 3 3 3 5" xfId="1600" xr:uid="{00000000-0005-0000-0000-000045060000}"/>
    <cellStyle name="Currency 10 3 3 4" xfId="1601" xr:uid="{00000000-0005-0000-0000-000046060000}"/>
    <cellStyle name="Currency 10 3 3 4 2" xfId="1602" xr:uid="{00000000-0005-0000-0000-000047060000}"/>
    <cellStyle name="Currency 10 3 3 4 2 2" xfId="1603" xr:uid="{00000000-0005-0000-0000-000048060000}"/>
    <cellStyle name="Currency 10 3 3 4 2 2 2" xfId="1604" xr:uid="{00000000-0005-0000-0000-000049060000}"/>
    <cellStyle name="Currency 10 3 3 4 2 3" xfId="1605" xr:uid="{00000000-0005-0000-0000-00004A060000}"/>
    <cellStyle name="Currency 10 3 3 4 3" xfId="1606" xr:uid="{00000000-0005-0000-0000-00004B060000}"/>
    <cellStyle name="Currency 10 3 3 4 3 2" xfId="1607" xr:uid="{00000000-0005-0000-0000-00004C060000}"/>
    <cellStyle name="Currency 10 3 3 4 4" xfId="1608" xr:uid="{00000000-0005-0000-0000-00004D060000}"/>
    <cellStyle name="Currency 10 3 3 5" xfId="1609" xr:uid="{00000000-0005-0000-0000-00004E060000}"/>
    <cellStyle name="Currency 10 3 3 5 2" xfId="1610" xr:uid="{00000000-0005-0000-0000-00004F060000}"/>
    <cellStyle name="Currency 10 3 3 5 2 2" xfId="1611" xr:uid="{00000000-0005-0000-0000-000050060000}"/>
    <cellStyle name="Currency 10 3 3 5 3" xfId="1612" xr:uid="{00000000-0005-0000-0000-000051060000}"/>
    <cellStyle name="Currency 10 3 3 6" xfId="1613" xr:uid="{00000000-0005-0000-0000-000052060000}"/>
    <cellStyle name="Currency 10 3 3 6 2" xfId="1614" xr:uid="{00000000-0005-0000-0000-000053060000}"/>
    <cellStyle name="Currency 10 3 3 7" xfId="1615" xr:uid="{00000000-0005-0000-0000-000054060000}"/>
    <cellStyle name="Currency 10 3 4" xfId="1616" xr:uid="{00000000-0005-0000-0000-000055060000}"/>
    <cellStyle name="Currency 10 3 4 2" xfId="1617" xr:uid="{00000000-0005-0000-0000-000056060000}"/>
    <cellStyle name="Currency 10 3 4 2 2" xfId="1618" xr:uid="{00000000-0005-0000-0000-000057060000}"/>
    <cellStyle name="Currency 10 3 4 2 2 2" xfId="1619" xr:uid="{00000000-0005-0000-0000-000058060000}"/>
    <cellStyle name="Currency 10 3 4 2 2 2 2" xfId="1620" xr:uid="{00000000-0005-0000-0000-000059060000}"/>
    <cellStyle name="Currency 10 3 4 2 2 2 2 2" xfId="1621" xr:uid="{00000000-0005-0000-0000-00005A060000}"/>
    <cellStyle name="Currency 10 3 4 2 2 2 3" xfId="1622" xr:uid="{00000000-0005-0000-0000-00005B060000}"/>
    <cellStyle name="Currency 10 3 4 2 2 3" xfId="1623" xr:uid="{00000000-0005-0000-0000-00005C060000}"/>
    <cellStyle name="Currency 10 3 4 2 2 3 2" xfId="1624" xr:uid="{00000000-0005-0000-0000-00005D060000}"/>
    <cellStyle name="Currency 10 3 4 2 2 4" xfId="1625" xr:uid="{00000000-0005-0000-0000-00005E060000}"/>
    <cellStyle name="Currency 10 3 4 2 3" xfId="1626" xr:uid="{00000000-0005-0000-0000-00005F060000}"/>
    <cellStyle name="Currency 10 3 4 2 3 2" xfId="1627" xr:uid="{00000000-0005-0000-0000-000060060000}"/>
    <cellStyle name="Currency 10 3 4 2 3 2 2" xfId="1628" xr:uid="{00000000-0005-0000-0000-000061060000}"/>
    <cellStyle name="Currency 10 3 4 2 3 3" xfId="1629" xr:uid="{00000000-0005-0000-0000-000062060000}"/>
    <cellStyle name="Currency 10 3 4 2 4" xfId="1630" xr:uid="{00000000-0005-0000-0000-000063060000}"/>
    <cellStyle name="Currency 10 3 4 2 4 2" xfId="1631" xr:uid="{00000000-0005-0000-0000-000064060000}"/>
    <cellStyle name="Currency 10 3 4 2 5" xfId="1632" xr:uid="{00000000-0005-0000-0000-000065060000}"/>
    <cellStyle name="Currency 10 3 4 3" xfId="1633" xr:uid="{00000000-0005-0000-0000-000066060000}"/>
    <cellStyle name="Currency 10 3 4 3 2" xfId="1634" xr:uid="{00000000-0005-0000-0000-000067060000}"/>
    <cellStyle name="Currency 10 3 4 3 2 2" xfId="1635" xr:uid="{00000000-0005-0000-0000-000068060000}"/>
    <cellStyle name="Currency 10 3 4 3 2 2 2" xfId="1636" xr:uid="{00000000-0005-0000-0000-000069060000}"/>
    <cellStyle name="Currency 10 3 4 3 2 3" xfId="1637" xr:uid="{00000000-0005-0000-0000-00006A060000}"/>
    <cellStyle name="Currency 10 3 4 3 3" xfId="1638" xr:uid="{00000000-0005-0000-0000-00006B060000}"/>
    <cellStyle name="Currency 10 3 4 3 3 2" xfId="1639" xr:uid="{00000000-0005-0000-0000-00006C060000}"/>
    <cellStyle name="Currency 10 3 4 3 4" xfId="1640" xr:uid="{00000000-0005-0000-0000-00006D060000}"/>
    <cellStyle name="Currency 10 3 4 4" xfId="1641" xr:uid="{00000000-0005-0000-0000-00006E060000}"/>
    <cellStyle name="Currency 10 3 4 4 2" xfId="1642" xr:uid="{00000000-0005-0000-0000-00006F060000}"/>
    <cellStyle name="Currency 10 3 4 4 2 2" xfId="1643" xr:uid="{00000000-0005-0000-0000-000070060000}"/>
    <cellStyle name="Currency 10 3 4 4 3" xfId="1644" xr:uid="{00000000-0005-0000-0000-000071060000}"/>
    <cellStyle name="Currency 10 3 4 5" xfId="1645" xr:uid="{00000000-0005-0000-0000-000072060000}"/>
    <cellStyle name="Currency 10 3 4 5 2" xfId="1646" xr:uid="{00000000-0005-0000-0000-000073060000}"/>
    <cellStyle name="Currency 10 3 4 6" xfId="1647" xr:uid="{00000000-0005-0000-0000-000074060000}"/>
    <cellStyle name="Currency 10 3 5" xfId="1648" xr:uid="{00000000-0005-0000-0000-000075060000}"/>
    <cellStyle name="Currency 10 3 5 2" xfId="1649" xr:uid="{00000000-0005-0000-0000-000076060000}"/>
    <cellStyle name="Currency 10 3 5 2 2" xfId="1650" xr:uid="{00000000-0005-0000-0000-000077060000}"/>
    <cellStyle name="Currency 10 3 5 2 2 2" xfId="1651" xr:uid="{00000000-0005-0000-0000-000078060000}"/>
    <cellStyle name="Currency 10 3 5 2 2 2 2" xfId="1652" xr:uid="{00000000-0005-0000-0000-000079060000}"/>
    <cellStyle name="Currency 10 3 5 2 2 3" xfId="1653" xr:uid="{00000000-0005-0000-0000-00007A060000}"/>
    <cellStyle name="Currency 10 3 5 2 3" xfId="1654" xr:uid="{00000000-0005-0000-0000-00007B060000}"/>
    <cellStyle name="Currency 10 3 5 2 3 2" xfId="1655" xr:uid="{00000000-0005-0000-0000-00007C060000}"/>
    <cellStyle name="Currency 10 3 5 2 4" xfId="1656" xr:uid="{00000000-0005-0000-0000-00007D060000}"/>
    <cellStyle name="Currency 10 3 5 3" xfId="1657" xr:uid="{00000000-0005-0000-0000-00007E060000}"/>
    <cellStyle name="Currency 10 3 5 3 2" xfId="1658" xr:uid="{00000000-0005-0000-0000-00007F060000}"/>
    <cellStyle name="Currency 10 3 5 3 2 2" xfId="1659" xr:uid="{00000000-0005-0000-0000-000080060000}"/>
    <cellStyle name="Currency 10 3 5 3 3" xfId="1660" xr:uid="{00000000-0005-0000-0000-000081060000}"/>
    <cellStyle name="Currency 10 3 5 4" xfId="1661" xr:uid="{00000000-0005-0000-0000-000082060000}"/>
    <cellStyle name="Currency 10 3 5 4 2" xfId="1662" xr:uid="{00000000-0005-0000-0000-000083060000}"/>
    <cellStyle name="Currency 10 3 5 5" xfId="1663" xr:uid="{00000000-0005-0000-0000-000084060000}"/>
    <cellStyle name="Currency 10 3 6" xfId="1664" xr:uid="{00000000-0005-0000-0000-000085060000}"/>
    <cellStyle name="Currency 10 3 6 2" xfId="1665" xr:uid="{00000000-0005-0000-0000-000086060000}"/>
    <cellStyle name="Currency 10 3 6 2 2" xfId="1666" xr:uid="{00000000-0005-0000-0000-000087060000}"/>
    <cellStyle name="Currency 10 3 6 2 2 2" xfId="1667" xr:uid="{00000000-0005-0000-0000-000088060000}"/>
    <cellStyle name="Currency 10 3 6 2 3" xfId="1668" xr:uid="{00000000-0005-0000-0000-000089060000}"/>
    <cellStyle name="Currency 10 3 6 3" xfId="1669" xr:uid="{00000000-0005-0000-0000-00008A060000}"/>
    <cellStyle name="Currency 10 3 6 3 2" xfId="1670" xr:uid="{00000000-0005-0000-0000-00008B060000}"/>
    <cellStyle name="Currency 10 3 6 4" xfId="1671" xr:uid="{00000000-0005-0000-0000-00008C060000}"/>
    <cellStyle name="Currency 10 3 7" xfId="1672" xr:uid="{00000000-0005-0000-0000-00008D060000}"/>
    <cellStyle name="Currency 10 3 7 2" xfId="1673" xr:uid="{00000000-0005-0000-0000-00008E060000}"/>
    <cellStyle name="Currency 10 3 7 2 2" xfId="1674" xr:uid="{00000000-0005-0000-0000-00008F060000}"/>
    <cellStyle name="Currency 10 3 7 3" xfId="1675" xr:uid="{00000000-0005-0000-0000-000090060000}"/>
    <cellStyle name="Currency 10 3 8" xfId="1676" xr:uid="{00000000-0005-0000-0000-000091060000}"/>
    <cellStyle name="Currency 10 3 8 2" xfId="1677" xr:uid="{00000000-0005-0000-0000-000092060000}"/>
    <cellStyle name="Currency 10 3 9" xfId="1678" xr:uid="{00000000-0005-0000-0000-000093060000}"/>
    <cellStyle name="Currency 10 4" xfId="1679" xr:uid="{00000000-0005-0000-0000-000094060000}"/>
    <cellStyle name="Currency 10 4 2" xfId="1680" xr:uid="{00000000-0005-0000-0000-000095060000}"/>
    <cellStyle name="Currency 10 4 2 2" xfId="1681" xr:uid="{00000000-0005-0000-0000-000096060000}"/>
    <cellStyle name="Currency 10 4 2 2 2" xfId="1682" xr:uid="{00000000-0005-0000-0000-000097060000}"/>
    <cellStyle name="Currency 10 4 2 2 2 2" xfId="1683" xr:uid="{00000000-0005-0000-0000-000098060000}"/>
    <cellStyle name="Currency 10 4 2 2 2 2 2" xfId="1684" xr:uid="{00000000-0005-0000-0000-000099060000}"/>
    <cellStyle name="Currency 10 4 2 2 2 2 2 2" xfId="1685" xr:uid="{00000000-0005-0000-0000-00009A060000}"/>
    <cellStyle name="Currency 10 4 2 2 2 2 2 2 2" xfId="1686" xr:uid="{00000000-0005-0000-0000-00009B060000}"/>
    <cellStyle name="Currency 10 4 2 2 2 2 2 3" xfId="1687" xr:uid="{00000000-0005-0000-0000-00009C060000}"/>
    <cellStyle name="Currency 10 4 2 2 2 2 3" xfId="1688" xr:uid="{00000000-0005-0000-0000-00009D060000}"/>
    <cellStyle name="Currency 10 4 2 2 2 2 3 2" xfId="1689" xr:uid="{00000000-0005-0000-0000-00009E060000}"/>
    <cellStyle name="Currency 10 4 2 2 2 2 4" xfId="1690" xr:uid="{00000000-0005-0000-0000-00009F060000}"/>
    <cellStyle name="Currency 10 4 2 2 2 3" xfId="1691" xr:uid="{00000000-0005-0000-0000-0000A0060000}"/>
    <cellStyle name="Currency 10 4 2 2 2 3 2" xfId="1692" xr:uid="{00000000-0005-0000-0000-0000A1060000}"/>
    <cellStyle name="Currency 10 4 2 2 2 3 2 2" xfId="1693" xr:uid="{00000000-0005-0000-0000-0000A2060000}"/>
    <cellStyle name="Currency 10 4 2 2 2 3 3" xfId="1694" xr:uid="{00000000-0005-0000-0000-0000A3060000}"/>
    <cellStyle name="Currency 10 4 2 2 2 4" xfId="1695" xr:uid="{00000000-0005-0000-0000-0000A4060000}"/>
    <cellStyle name="Currency 10 4 2 2 2 4 2" xfId="1696" xr:uid="{00000000-0005-0000-0000-0000A5060000}"/>
    <cellStyle name="Currency 10 4 2 2 2 5" xfId="1697" xr:uid="{00000000-0005-0000-0000-0000A6060000}"/>
    <cellStyle name="Currency 10 4 2 2 3" xfId="1698" xr:uid="{00000000-0005-0000-0000-0000A7060000}"/>
    <cellStyle name="Currency 10 4 2 2 3 2" xfId="1699" xr:uid="{00000000-0005-0000-0000-0000A8060000}"/>
    <cellStyle name="Currency 10 4 2 2 3 2 2" xfId="1700" xr:uid="{00000000-0005-0000-0000-0000A9060000}"/>
    <cellStyle name="Currency 10 4 2 2 3 2 2 2" xfId="1701" xr:uid="{00000000-0005-0000-0000-0000AA060000}"/>
    <cellStyle name="Currency 10 4 2 2 3 2 3" xfId="1702" xr:uid="{00000000-0005-0000-0000-0000AB060000}"/>
    <cellStyle name="Currency 10 4 2 2 3 3" xfId="1703" xr:uid="{00000000-0005-0000-0000-0000AC060000}"/>
    <cellStyle name="Currency 10 4 2 2 3 3 2" xfId="1704" xr:uid="{00000000-0005-0000-0000-0000AD060000}"/>
    <cellStyle name="Currency 10 4 2 2 3 4" xfId="1705" xr:uid="{00000000-0005-0000-0000-0000AE060000}"/>
    <cellStyle name="Currency 10 4 2 2 4" xfId="1706" xr:uid="{00000000-0005-0000-0000-0000AF060000}"/>
    <cellStyle name="Currency 10 4 2 2 4 2" xfId="1707" xr:uid="{00000000-0005-0000-0000-0000B0060000}"/>
    <cellStyle name="Currency 10 4 2 2 4 2 2" xfId="1708" xr:uid="{00000000-0005-0000-0000-0000B1060000}"/>
    <cellStyle name="Currency 10 4 2 2 4 3" xfId="1709" xr:uid="{00000000-0005-0000-0000-0000B2060000}"/>
    <cellStyle name="Currency 10 4 2 2 5" xfId="1710" xr:uid="{00000000-0005-0000-0000-0000B3060000}"/>
    <cellStyle name="Currency 10 4 2 2 5 2" xfId="1711" xr:uid="{00000000-0005-0000-0000-0000B4060000}"/>
    <cellStyle name="Currency 10 4 2 2 6" xfId="1712" xr:uid="{00000000-0005-0000-0000-0000B5060000}"/>
    <cellStyle name="Currency 10 4 2 3" xfId="1713" xr:uid="{00000000-0005-0000-0000-0000B6060000}"/>
    <cellStyle name="Currency 10 4 2 3 2" xfId="1714" xr:uid="{00000000-0005-0000-0000-0000B7060000}"/>
    <cellStyle name="Currency 10 4 2 3 2 2" xfId="1715" xr:uid="{00000000-0005-0000-0000-0000B8060000}"/>
    <cellStyle name="Currency 10 4 2 3 2 2 2" xfId="1716" xr:uid="{00000000-0005-0000-0000-0000B9060000}"/>
    <cellStyle name="Currency 10 4 2 3 2 2 2 2" xfId="1717" xr:uid="{00000000-0005-0000-0000-0000BA060000}"/>
    <cellStyle name="Currency 10 4 2 3 2 2 3" xfId="1718" xr:uid="{00000000-0005-0000-0000-0000BB060000}"/>
    <cellStyle name="Currency 10 4 2 3 2 3" xfId="1719" xr:uid="{00000000-0005-0000-0000-0000BC060000}"/>
    <cellStyle name="Currency 10 4 2 3 2 3 2" xfId="1720" xr:uid="{00000000-0005-0000-0000-0000BD060000}"/>
    <cellStyle name="Currency 10 4 2 3 2 4" xfId="1721" xr:uid="{00000000-0005-0000-0000-0000BE060000}"/>
    <cellStyle name="Currency 10 4 2 3 3" xfId="1722" xr:uid="{00000000-0005-0000-0000-0000BF060000}"/>
    <cellStyle name="Currency 10 4 2 3 3 2" xfId="1723" xr:uid="{00000000-0005-0000-0000-0000C0060000}"/>
    <cellStyle name="Currency 10 4 2 3 3 2 2" xfId="1724" xr:uid="{00000000-0005-0000-0000-0000C1060000}"/>
    <cellStyle name="Currency 10 4 2 3 3 3" xfId="1725" xr:uid="{00000000-0005-0000-0000-0000C2060000}"/>
    <cellStyle name="Currency 10 4 2 3 4" xfId="1726" xr:uid="{00000000-0005-0000-0000-0000C3060000}"/>
    <cellStyle name="Currency 10 4 2 3 4 2" xfId="1727" xr:uid="{00000000-0005-0000-0000-0000C4060000}"/>
    <cellStyle name="Currency 10 4 2 3 5" xfId="1728" xr:uid="{00000000-0005-0000-0000-0000C5060000}"/>
    <cellStyle name="Currency 10 4 2 4" xfId="1729" xr:uid="{00000000-0005-0000-0000-0000C6060000}"/>
    <cellStyle name="Currency 10 4 2 4 2" xfId="1730" xr:uid="{00000000-0005-0000-0000-0000C7060000}"/>
    <cellStyle name="Currency 10 4 2 4 2 2" xfId="1731" xr:uid="{00000000-0005-0000-0000-0000C8060000}"/>
    <cellStyle name="Currency 10 4 2 4 2 2 2" xfId="1732" xr:uid="{00000000-0005-0000-0000-0000C9060000}"/>
    <cellStyle name="Currency 10 4 2 4 2 3" xfId="1733" xr:uid="{00000000-0005-0000-0000-0000CA060000}"/>
    <cellStyle name="Currency 10 4 2 4 3" xfId="1734" xr:uid="{00000000-0005-0000-0000-0000CB060000}"/>
    <cellStyle name="Currency 10 4 2 4 3 2" xfId="1735" xr:uid="{00000000-0005-0000-0000-0000CC060000}"/>
    <cellStyle name="Currency 10 4 2 4 4" xfId="1736" xr:uid="{00000000-0005-0000-0000-0000CD060000}"/>
    <cellStyle name="Currency 10 4 2 5" xfId="1737" xr:uid="{00000000-0005-0000-0000-0000CE060000}"/>
    <cellStyle name="Currency 10 4 2 5 2" xfId="1738" xr:uid="{00000000-0005-0000-0000-0000CF060000}"/>
    <cellStyle name="Currency 10 4 2 5 2 2" xfId="1739" xr:uid="{00000000-0005-0000-0000-0000D0060000}"/>
    <cellStyle name="Currency 10 4 2 5 3" xfId="1740" xr:uid="{00000000-0005-0000-0000-0000D1060000}"/>
    <cellStyle name="Currency 10 4 2 6" xfId="1741" xr:uid="{00000000-0005-0000-0000-0000D2060000}"/>
    <cellStyle name="Currency 10 4 2 6 2" xfId="1742" xr:uid="{00000000-0005-0000-0000-0000D3060000}"/>
    <cellStyle name="Currency 10 4 2 7" xfId="1743" xr:uid="{00000000-0005-0000-0000-0000D4060000}"/>
    <cellStyle name="Currency 10 4 3" xfId="1744" xr:uid="{00000000-0005-0000-0000-0000D5060000}"/>
    <cellStyle name="Currency 10 4 3 2" xfId="1745" xr:uid="{00000000-0005-0000-0000-0000D6060000}"/>
    <cellStyle name="Currency 10 4 3 2 2" xfId="1746" xr:uid="{00000000-0005-0000-0000-0000D7060000}"/>
    <cellStyle name="Currency 10 4 3 2 2 2" xfId="1747" xr:uid="{00000000-0005-0000-0000-0000D8060000}"/>
    <cellStyle name="Currency 10 4 3 2 2 2 2" xfId="1748" xr:uid="{00000000-0005-0000-0000-0000D9060000}"/>
    <cellStyle name="Currency 10 4 3 2 2 2 2 2" xfId="1749" xr:uid="{00000000-0005-0000-0000-0000DA060000}"/>
    <cellStyle name="Currency 10 4 3 2 2 2 3" xfId="1750" xr:uid="{00000000-0005-0000-0000-0000DB060000}"/>
    <cellStyle name="Currency 10 4 3 2 2 3" xfId="1751" xr:uid="{00000000-0005-0000-0000-0000DC060000}"/>
    <cellStyle name="Currency 10 4 3 2 2 3 2" xfId="1752" xr:uid="{00000000-0005-0000-0000-0000DD060000}"/>
    <cellStyle name="Currency 10 4 3 2 2 4" xfId="1753" xr:uid="{00000000-0005-0000-0000-0000DE060000}"/>
    <cellStyle name="Currency 10 4 3 2 3" xfId="1754" xr:uid="{00000000-0005-0000-0000-0000DF060000}"/>
    <cellStyle name="Currency 10 4 3 2 3 2" xfId="1755" xr:uid="{00000000-0005-0000-0000-0000E0060000}"/>
    <cellStyle name="Currency 10 4 3 2 3 2 2" xfId="1756" xr:uid="{00000000-0005-0000-0000-0000E1060000}"/>
    <cellStyle name="Currency 10 4 3 2 3 3" xfId="1757" xr:uid="{00000000-0005-0000-0000-0000E2060000}"/>
    <cellStyle name="Currency 10 4 3 2 4" xfId="1758" xr:uid="{00000000-0005-0000-0000-0000E3060000}"/>
    <cellStyle name="Currency 10 4 3 2 4 2" xfId="1759" xr:uid="{00000000-0005-0000-0000-0000E4060000}"/>
    <cellStyle name="Currency 10 4 3 2 5" xfId="1760" xr:uid="{00000000-0005-0000-0000-0000E5060000}"/>
    <cellStyle name="Currency 10 4 3 3" xfId="1761" xr:uid="{00000000-0005-0000-0000-0000E6060000}"/>
    <cellStyle name="Currency 10 4 3 3 2" xfId="1762" xr:uid="{00000000-0005-0000-0000-0000E7060000}"/>
    <cellStyle name="Currency 10 4 3 3 2 2" xfId="1763" xr:uid="{00000000-0005-0000-0000-0000E8060000}"/>
    <cellStyle name="Currency 10 4 3 3 2 2 2" xfId="1764" xr:uid="{00000000-0005-0000-0000-0000E9060000}"/>
    <cellStyle name="Currency 10 4 3 3 2 3" xfId="1765" xr:uid="{00000000-0005-0000-0000-0000EA060000}"/>
    <cellStyle name="Currency 10 4 3 3 3" xfId="1766" xr:uid="{00000000-0005-0000-0000-0000EB060000}"/>
    <cellStyle name="Currency 10 4 3 3 3 2" xfId="1767" xr:uid="{00000000-0005-0000-0000-0000EC060000}"/>
    <cellStyle name="Currency 10 4 3 3 4" xfId="1768" xr:uid="{00000000-0005-0000-0000-0000ED060000}"/>
    <cellStyle name="Currency 10 4 3 4" xfId="1769" xr:uid="{00000000-0005-0000-0000-0000EE060000}"/>
    <cellStyle name="Currency 10 4 3 4 2" xfId="1770" xr:uid="{00000000-0005-0000-0000-0000EF060000}"/>
    <cellStyle name="Currency 10 4 3 4 2 2" xfId="1771" xr:uid="{00000000-0005-0000-0000-0000F0060000}"/>
    <cellStyle name="Currency 10 4 3 4 3" xfId="1772" xr:uid="{00000000-0005-0000-0000-0000F1060000}"/>
    <cellStyle name="Currency 10 4 3 5" xfId="1773" xr:uid="{00000000-0005-0000-0000-0000F2060000}"/>
    <cellStyle name="Currency 10 4 3 5 2" xfId="1774" xr:uid="{00000000-0005-0000-0000-0000F3060000}"/>
    <cellStyle name="Currency 10 4 3 6" xfId="1775" xr:uid="{00000000-0005-0000-0000-0000F4060000}"/>
    <cellStyle name="Currency 10 4 4" xfId="1776" xr:uid="{00000000-0005-0000-0000-0000F5060000}"/>
    <cellStyle name="Currency 10 4 4 2" xfId="1777" xr:uid="{00000000-0005-0000-0000-0000F6060000}"/>
    <cellStyle name="Currency 10 4 4 2 2" xfId="1778" xr:uid="{00000000-0005-0000-0000-0000F7060000}"/>
    <cellStyle name="Currency 10 4 4 2 2 2" xfId="1779" xr:uid="{00000000-0005-0000-0000-0000F8060000}"/>
    <cellStyle name="Currency 10 4 4 2 2 2 2" xfId="1780" xr:uid="{00000000-0005-0000-0000-0000F9060000}"/>
    <cellStyle name="Currency 10 4 4 2 2 3" xfId="1781" xr:uid="{00000000-0005-0000-0000-0000FA060000}"/>
    <cellStyle name="Currency 10 4 4 2 3" xfId="1782" xr:uid="{00000000-0005-0000-0000-0000FB060000}"/>
    <cellStyle name="Currency 10 4 4 2 3 2" xfId="1783" xr:uid="{00000000-0005-0000-0000-0000FC060000}"/>
    <cellStyle name="Currency 10 4 4 2 4" xfId="1784" xr:uid="{00000000-0005-0000-0000-0000FD060000}"/>
    <cellStyle name="Currency 10 4 4 3" xfId="1785" xr:uid="{00000000-0005-0000-0000-0000FE060000}"/>
    <cellStyle name="Currency 10 4 4 3 2" xfId="1786" xr:uid="{00000000-0005-0000-0000-0000FF060000}"/>
    <cellStyle name="Currency 10 4 4 3 2 2" xfId="1787" xr:uid="{00000000-0005-0000-0000-000000070000}"/>
    <cellStyle name="Currency 10 4 4 3 3" xfId="1788" xr:uid="{00000000-0005-0000-0000-000001070000}"/>
    <cellStyle name="Currency 10 4 4 4" xfId="1789" xr:uid="{00000000-0005-0000-0000-000002070000}"/>
    <cellStyle name="Currency 10 4 4 4 2" xfId="1790" xr:uid="{00000000-0005-0000-0000-000003070000}"/>
    <cellStyle name="Currency 10 4 4 5" xfId="1791" xr:uid="{00000000-0005-0000-0000-000004070000}"/>
    <cellStyle name="Currency 10 4 5" xfId="1792" xr:uid="{00000000-0005-0000-0000-000005070000}"/>
    <cellStyle name="Currency 10 4 5 2" xfId="1793" xr:uid="{00000000-0005-0000-0000-000006070000}"/>
    <cellStyle name="Currency 10 4 5 2 2" xfId="1794" xr:uid="{00000000-0005-0000-0000-000007070000}"/>
    <cellStyle name="Currency 10 4 5 2 2 2" xfId="1795" xr:uid="{00000000-0005-0000-0000-000008070000}"/>
    <cellStyle name="Currency 10 4 5 2 3" xfId="1796" xr:uid="{00000000-0005-0000-0000-000009070000}"/>
    <cellStyle name="Currency 10 4 5 3" xfId="1797" xr:uid="{00000000-0005-0000-0000-00000A070000}"/>
    <cellStyle name="Currency 10 4 5 3 2" xfId="1798" xr:uid="{00000000-0005-0000-0000-00000B070000}"/>
    <cellStyle name="Currency 10 4 5 4" xfId="1799" xr:uid="{00000000-0005-0000-0000-00000C070000}"/>
    <cellStyle name="Currency 10 4 6" xfId="1800" xr:uid="{00000000-0005-0000-0000-00000D070000}"/>
    <cellStyle name="Currency 10 4 6 2" xfId="1801" xr:uid="{00000000-0005-0000-0000-00000E070000}"/>
    <cellStyle name="Currency 10 4 6 2 2" xfId="1802" xr:uid="{00000000-0005-0000-0000-00000F070000}"/>
    <cellStyle name="Currency 10 4 6 3" xfId="1803" xr:uid="{00000000-0005-0000-0000-000010070000}"/>
    <cellStyle name="Currency 10 4 7" xfId="1804" xr:uid="{00000000-0005-0000-0000-000011070000}"/>
    <cellStyle name="Currency 10 4 7 2" xfId="1805" xr:uid="{00000000-0005-0000-0000-000012070000}"/>
    <cellStyle name="Currency 10 4 8" xfId="1806" xr:uid="{00000000-0005-0000-0000-000013070000}"/>
    <cellStyle name="Currency 10 5" xfId="1807" xr:uid="{00000000-0005-0000-0000-000014070000}"/>
    <cellStyle name="Currency 10 5 2" xfId="1808" xr:uid="{00000000-0005-0000-0000-000015070000}"/>
    <cellStyle name="Currency 10 5 2 2" xfId="1809" xr:uid="{00000000-0005-0000-0000-000016070000}"/>
    <cellStyle name="Currency 10 5 2 2 2" xfId="1810" xr:uid="{00000000-0005-0000-0000-000017070000}"/>
    <cellStyle name="Currency 10 5 2 2 2 2" xfId="1811" xr:uid="{00000000-0005-0000-0000-000018070000}"/>
    <cellStyle name="Currency 10 5 2 2 2 2 2" xfId="1812" xr:uid="{00000000-0005-0000-0000-000019070000}"/>
    <cellStyle name="Currency 10 5 2 2 2 2 2 2" xfId="1813" xr:uid="{00000000-0005-0000-0000-00001A070000}"/>
    <cellStyle name="Currency 10 5 2 2 2 2 3" xfId="1814" xr:uid="{00000000-0005-0000-0000-00001B070000}"/>
    <cellStyle name="Currency 10 5 2 2 2 3" xfId="1815" xr:uid="{00000000-0005-0000-0000-00001C070000}"/>
    <cellStyle name="Currency 10 5 2 2 2 3 2" xfId="1816" xr:uid="{00000000-0005-0000-0000-00001D070000}"/>
    <cellStyle name="Currency 10 5 2 2 2 4" xfId="1817" xr:uid="{00000000-0005-0000-0000-00001E070000}"/>
    <cellStyle name="Currency 10 5 2 2 3" xfId="1818" xr:uid="{00000000-0005-0000-0000-00001F070000}"/>
    <cellStyle name="Currency 10 5 2 2 3 2" xfId="1819" xr:uid="{00000000-0005-0000-0000-000020070000}"/>
    <cellStyle name="Currency 10 5 2 2 3 2 2" xfId="1820" xr:uid="{00000000-0005-0000-0000-000021070000}"/>
    <cellStyle name="Currency 10 5 2 2 3 3" xfId="1821" xr:uid="{00000000-0005-0000-0000-000022070000}"/>
    <cellStyle name="Currency 10 5 2 2 4" xfId="1822" xr:uid="{00000000-0005-0000-0000-000023070000}"/>
    <cellStyle name="Currency 10 5 2 2 4 2" xfId="1823" xr:uid="{00000000-0005-0000-0000-000024070000}"/>
    <cellStyle name="Currency 10 5 2 2 5" xfId="1824" xr:uid="{00000000-0005-0000-0000-000025070000}"/>
    <cellStyle name="Currency 10 5 2 3" xfId="1825" xr:uid="{00000000-0005-0000-0000-000026070000}"/>
    <cellStyle name="Currency 10 5 2 3 2" xfId="1826" xr:uid="{00000000-0005-0000-0000-000027070000}"/>
    <cellStyle name="Currency 10 5 2 3 2 2" xfId="1827" xr:uid="{00000000-0005-0000-0000-000028070000}"/>
    <cellStyle name="Currency 10 5 2 3 2 2 2" xfId="1828" xr:uid="{00000000-0005-0000-0000-000029070000}"/>
    <cellStyle name="Currency 10 5 2 3 2 3" xfId="1829" xr:uid="{00000000-0005-0000-0000-00002A070000}"/>
    <cellStyle name="Currency 10 5 2 3 3" xfId="1830" xr:uid="{00000000-0005-0000-0000-00002B070000}"/>
    <cellStyle name="Currency 10 5 2 3 3 2" xfId="1831" xr:uid="{00000000-0005-0000-0000-00002C070000}"/>
    <cellStyle name="Currency 10 5 2 3 4" xfId="1832" xr:uid="{00000000-0005-0000-0000-00002D070000}"/>
    <cellStyle name="Currency 10 5 2 4" xfId="1833" xr:uid="{00000000-0005-0000-0000-00002E070000}"/>
    <cellStyle name="Currency 10 5 2 4 2" xfId="1834" xr:uid="{00000000-0005-0000-0000-00002F070000}"/>
    <cellStyle name="Currency 10 5 2 4 2 2" xfId="1835" xr:uid="{00000000-0005-0000-0000-000030070000}"/>
    <cellStyle name="Currency 10 5 2 4 3" xfId="1836" xr:uid="{00000000-0005-0000-0000-000031070000}"/>
    <cellStyle name="Currency 10 5 2 5" xfId="1837" xr:uid="{00000000-0005-0000-0000-000032070000}"/>
    <cellStyle name="Currency 10 5 2 5 2" xfId="1838" xr:uid="{00000000-0005-0000-0000-000033070000}"/>
    <cellStyle name="Currency 10 5 2 6" xfId="1839" xr:uid="{00000000-0005-0000-0000-000034070000}"/>
    <cellStyle name="Currency 10 5 3" xfId="1840" xr:uid="{00000000-0005-0000-0000-000035070000}"/>
    <cellStyle name="Currency 10 5 3 2" xfId="1841" xr:uid="{00000000-0005-0000-0000-000036070000}"/>
    <cellStyle name="Currency 10 5 3 2 2" xfId="1842" xr:uid="{00000000-0005-0000-0000-000037070000}"/>
    <cellStyle name="Currency 10 5 3 2 2 2" xfId="1843" xr:uid="{00000000-0005-0000-0000-000038070000}"/>
    <cellStyle name="Currency 10 5 3 2 2 2 2" xfId="1844" xr:uid="{00000000-0005-0000-0000-000039070000}"/>
    <cellStyle name="Currency 10 5 3 2 2 3" xfId="1845" xr:uid="{00000000-0005-0000-0000-00003A070000}"/>
    <cellStyle name="Currency 10 5 3 2 3" xfId="1846" xr:uid="{00000000-0005-0000-0000-00003B070000}"/>
    <cellStyle name="Currency 10 5 3 2 3 2" xfId="1847" xr:uid="{00000000-0005-0000-0000-00003C070000}"/>
    <cellStyle name="Currency 10 5 3 2 4" xfId="1848" xr:uid="{00000000-0005-0000-0000-00003D070000}"/>
    <cellStyle name="Currency 10 5 3 3" xfId="1849" xr:uid="{00000000-0005-0000-0000-00003E070000}"/>
    <cellStyle name="Currency 10 5 3 3 2" xfId="1850" xr:uid="{00000000-0005-0000-0000-00003F070000}"/>
    <cellStyle name="Currency 10 5 3 3 2 2" xfId="1851" xr:uid="{00000000-0005-0000-0000-000040070000}"/>
    <cellStyle name="Currency 10 5 3 3 3" xfId="1852" xr:uid="{00000000-0005-0000-0000-000041070000}"/>
    <cellStyle name="Currency 10 5 3 4" xfId="1853" xr:uid="{00000000-0005-0000-0000-000042070000}"/>
    <cellStyle name="Currency 10 5 3 4 2" xfId="1854" xr:uid="{00000000-0005-0000-0000-000043070000}"/>
    <cellStyle name="Currency 10 5 3 5" xfId="1855" xr:uid="{00000000-0005-0000-0000-000044070000}"/>
    <cellStyle name="Currency 10 5 4" xfId="1856" xr:uid="{00000000-0005-0000-0000-000045070000}"/>
    <cellStyle name="Currency 10 5 4 2" xfId="1857" xr:uid="{00000000-0005-0000-0000-000046070000}"/>
    <cellStyle name="Currency 10 5 4 2 2" xfId="1858" xr:uid="{00000000-0005-0000-0000-000047070000}"/>
    <cellStyle name="Currency 10 5 4 2 2 2" xfId="1859" xr:uid="{00000000-0005-0000-0000-000048070000}"/>
    <cellStyle name="Currency 10 5 4 2 3" xfId="1860" xr:uid="{00000000-0005-0000-0000-000049070000}"/>
    <cellStyle name="Currency 10 5 4 3" xfId="1861" xr:uid="{00000000-0005-0000-0000-00004A070000}"/>
    <cellStyle name="Currency 10 5 4 3 2" xfId="1862" xr:uid="{00000000-0005-0000-0000-00004B070000}"/>
    <cellStyle name="Currency 10 5 4 4" xfId="1863" xr:uid="{00000000-0005-0000-0000-00004C070000}"/>
    <cellStyle name="Currency 10 5 5" xfId="1864" xr:uid="{00000000-0005-0000-0000-00004D070000}"/>
    <cellStyle name="Currency 10 5 5 2" xfId="1865" xr:uid="{00000000-0005-0000-0000-00004E070000}"/>
    <cellStyle name="Currency 10 5 5 2 2" xfId="1866" xr:uid="{00000000-0005-0000-0000-00004F070000}"/>
    <cellStyle name="Currency 10 5 5 3" xfId="1867" xr:uid="{00000000-0005-0000-0000-000050070000}"/>
    <cellStyle name="Currency 10 5 6" xfId="1868" xr:uid="{00000000-0005-0000-0000-000051070000}"/>
    <cellStyle name="Currency 10 5 6 2" xfId="1869" xr:uid="{00000000-0005-0000-0000-000052070000}"/>
    <cellStyle name="Currency 10 5 7" xfId="1870" xr:uid="{00000000-0005-0000-0000-000053070000}"/>
    <cellStyle name="Currency 10 6" xfId="1871" xr:uid="{00000000-0005-0000-0000-000054070000}"/>
    <cellStyle name="Currency 10 6 2" xfId="1872" xr:uid="{00000000-0005-0000-0000-000055070000}"/>
    <cellStyle name="Currency 10 6 2 2" xfId="1873" xr:uid="{00000000-0005-0000-0000-000056070000}"/>
    <cellStyle name="Currency 10 6 2 2 2" xfId="1874" xr:uid="{00000000-0005-0000-0000-000057070000}"/>
    <cellStyle name="Currency 10 6 2 2 2 2" xfId="1875" xr:uid="{00000000-0005-0000-0000-000058070000}"/>
    <cellStyle name="Currency 10 6 2 2 2 2 2" xfId="1876" xr:uid="{00000000-0005-0000-0000-000059070000}"/>
    <cellStyle name="Currency 10 6 2 2 2 3" xfId="1877" xr:uid="{00000000-0005-0000-0000-00005A070000}"/>
    <cellStyle name="Currency 10 6 2 2 3" xfId="1878" xr:uid="{00000000-0005-0000-0000-00005B070000}"/>
    <cellStyle name="Currency 10 6 2 2 3 2" xfId="1879" xr:uid="{00000000-0005-0000-0000-00005C070000}"/>
    <cellStyle name="Currency 10 6 2 2 4" xfId="1880" xr:uid="{00000000-0005-0000-0000-00005D070000}"/>
    <cellStyle name="Currency 10 6 2 3" xfId="1881" xr:uid="{00000000-0005-0000-0000-00005E070000}"/>
    <cellStyle name="Currency 10 6 2 3 2" xfId="1882" xr:uid="{00000000-0005-0000-0000-00005F070000}"/>
    <cellStyle name="Currency 10 6 2 3 2 2" xfId="1883" xr:uid="{00000000-0005-0000-0000-000060070000}"/>
    <cellStyle name="Currency 10 6 2 3 3" xfId="1884" xr:uid="{00000000-0005-0000-0000-000061070000}"/>
    <cellStyle name="Currency 10 6 2 4" xfId="1885" xr:uid="{00000000-0005-0000-0000-000062070000}"/>
    <cellStyle name="Currency 10 6 2 4 2" xfId="1886" xr:uid="{00000000-0005-0000-0000-000063070000}"/>
    <cellStyle name="Currency 10 6 2 5" xfId="1887" xr:uid="{00000000-0005-0000-0000-000064070000}"/>
    <cellStyle name="Currency 10 6 3" xfId="1888" xr:uid="{00000000-0005-0000-0000-000065070000}"/>
    <cellStyle name="Currency 10 6 3 2" xfId="1889" xr:uid="{00000000-0005-0000-0000-000066070000}"/>
    <cellStyle name="Currency 10 6 3 2 2" xfId="1890" xr:uid="{00000000-0005-0000-0000-000067070000}"/>
    <cellStyle name="Currency 10 6 3 2 2 2" xfId="1891" xr:uid="{00000000-0005-0000-0000-000068070000}"/>
    <cellStyle name="Currency 10 6 3 2 3" xfId="1892" xr:uid="{00000000-0005-0000-0000-000069070000}"/>
    <cellStyle name="Currency 10 6 3 3" xfId="1893" xr:uid="{00000000-0005-0000-0000-00006A070000}"/>
    <cellStyle name="Currency 10 6 3 3 2" xfId="1894" xr:uid="{00000000-0005-0000-0000-00006B070000}"/>
    <cellStyle name="Currency 10 6 3 4" xfId="1895" xr:uid="{00000000-0005-0000-0000-00006C070000}"/>
    <cellStyle name="Currency 10 6 4" xfId="1896" xr:uid="{00000000-0005-0000-0000-00006D070000}"/>
    <cellStyle name="Currency 10 6 4 2" xfId="1897" xr:uid="{00000000-0005-0000-0000-00006E070000}"/>
    <cellStyle name="Currency 10 6 4 2 2" xfId="1898" xr:uid="{00000000-0005-0000-0000-00006F070000}"/>
    <cellStyle name="Currency 10 6 4 3" xfId="1899" xr:uid="{00000000-0005-0000-0000-000070070000}"/>
    <cellStyle name="Currency 10 6 5" xfId="1900" xr:uid="{00000000-0005-0000-0000-000071070000}"/>
    <cellStyle name="Currency 10 6 5 2" xfId="1901" xr:uid="{00000000-0005-0000-0000-000072070000}"/>
    <cellStyle name="Currency 10 6 6" xfId="1902" xr:uid="{00000000-0005-0000-0000-000073070000}"/>
    <cellStyle name="Currency 10 7" xfId="1903" xr:uid="{00000000-0005-0000-0000-000074070000}"/>
    <cellStyle name="Currency 10 7 2" xfId="1904" xr:uid="{00000000-0005-0000-0000-000075070000}"/>
    <cellStyle name="Currency 10 7 2 2" xfId="1905" xr:uid="{00000000-0005-0000-0000-000076070000}"/>
    <cellStyle name="Currency 10 7 2 2 2" xfId="1906" xr:uid="{00000000-0005-0000-0000-000077070000}"/>
    <cellStyle name="Currency 10 7 2 2 2 2" xfId="1907" xr:uid="{00000000-0005-0000-0000-000078070000}"/>
    <cellStyle name="Currency 10 7 2 2 3" xfId="1908" xr:uid="{00000000-0005-0000-0000-000079070000}"/>
    <cellStyle name="Currency 10 7 2 3" xfId="1909" xr:uid="{00000000-0005-0000-0000-00007A070000}"/>
    <cellStyle name="Currency 10 7 2 3 2" xfId="1910" xr:uid="{00000000-0005-0000-0000-00007B070000}"/>
    <cellStyle name="Currency 10 7 2 4" xfId="1911" xr:uid="{00000000-0005-0000-0000-00007C070000}"/>
    <cellStyle name="Currency 10 7 3" xfId="1912" xr:uid="{00000000-0005-0000-0000-00007D070000}"/>
    <cellStyle name="Currency 10 7 3 2" xfId="1913" xr:uid="{00000000-0005-0000-0000-00007E070000}"/>
    <cellStyle name="Currency 10 7 3 2 2" xfId="1914" xr:uid="{00000000-0005-0000-0000-00007F070000}"/>
    <cellStyle name="Currency 10 7 3 3" xfId="1915" xr:uid="{00000000-0005-0000-0000-000080070000}"/>
    <cellStyle name="Currency 10 7 4" xfId="1916" xr:uid="{00000000-0005-0000-0000-000081070000}"/>
    <cellStyle name="Currency 10 7 4 2" xfId="1917" xr:uid="{00000000-0005-0000-0000-000082070000}"/>
    <cellStyle name="Currency 10 7 5" xfId="1918" xr:uid="{00000000-0005-0000-0000-000083070000}"/>
    <cellStyle name="Currency 10 8" xfId="1919" xr:uid="{00000000-0005-0000-0000-000084070000}"/>
    <cellStyle name="Currency 10 8 2" xfId="1920" xr:uid="{00000000-0005-0000-0000-000085070000}"/>
    <cellStyle name="Currency 10 8 2 2" xfId="1921" xr:uid="{00000000-0005-0000-0000-000086070000}"/>
    <cellStyle name="Currency 10 8 2 2 2" xfId="1922" xr:uid="{00000000-0005-0000-0000-000087070000}"/>
    <cellStyle name="Currency 10 8 2 3" xfId="1923" xr:uid="{00000000-0005-0000-0000-000088070000}"/>
    <cellStyle name="Currency 10 8 3" xfId="1924" xr:uid="{00000000-0005-0000-0000-000089070000}"/>
    <cellStyle name="Currency 10 8 3 2" xfId="1925" xr:uid="{00000000-0005-0000-0000-00008A070000}"/>
    <cellStyle name="Currency 10 8 4" xfId="1926" xr:uid="{00000000-0005-0000-0000-00008B070000}"/>
    <cellStyle name="Currency 10 9" xfId="1927" xr:uid="{00000000-0005-0000-0000-00008C070000}"/>
    <cellStyle name="Currency 10 9 2" xfId="1928" xr:uid="{00000000-0005-0000-0000-00008D070000}"/>
    <cellStyle name="Currency 10 9 2 2" xfId="1929" xr:uid="{00000000-0005-0000-0000-00008E070000}"/>
    <cellStyle name="Currency 10 9 3" xfId="1930" xr:uid="{00000000-0005-0000-0000-00008F070000}"/>
    <cellStyle name="Currency 11" xfId="1931" xr:uid="{00000000-0005-0000-0000-000090070000}"/>
    <cellStyle name="Currency 11 10" xfId="1932" xr:uid="{00000000-0005-0000-0000-000091070000}"/>
    <cellStyle name="Currency 11 10 2" xfId="1933" xr:uid="{00000000-0005-0000-0000-000092070000}"/>
    <cellStyle name="Currency 11 10 2 2" xfId="1934" xr:uid="{00000000-0005-0000-0000-000093070000}"/>
    <cellStyle name="Currency 11 10 3" xfId="1935" xr:uid="{00000000-0005-0000-0000-000094070000}"/>
    <cellStyle name="Currency 11 11" xfId="1936" xr:uid="{00000000-0005-0000-0000-000095070000}"/>
    <cellStyle name="Currency 11 11 2" xfId="1937" xr:uid="{00000000-0005-0000-0000-000096070000}"/>
    <cellStyle name="Currency 11 12" xfId="1938" xr:uid="{00000000-0005-0000-0000-000097070000}"/>
    <cellStyle name="Currency 11 2" xfId="1939" xr:uid="{00000000-0005-0000-0000-000098070000}"/>
    <cellStyle name="Currency 11 2 10" xfId="1940" xr:uid="{00000000-0005-0000-0000-000099070000}"/>
    <cellStyle name="Currency 11 2 10 2" xfId="1941" xr:uid="{00000000-0005-0000-0000-00009A070000}"/>
    <cellStyle name="Currency 11 2 11" xfId="1942" xr:uid="{00000000-0005-0000-0000-00009B070000}"/>
    <cellStyle name="Currency 11 2 2" xfId="1943" xr:uid="{00000000-0005-0000-0000-00009C070000}"/>
    <cellStyle name="Currency 11 2 2 10" xfId="1944" xr:uid="{00000000-0005-0000-0000-00009D070000}"/>
    <cellStyle name="Currency 11 2 2 2" xfId="1945" xr:uid="{00000000-0005-0000-0000-00009E070000}"/>
    <cellStyle name="Currency 11 2 2 2 2" xfId="1946" xr:uid="{00000000-0005-0000-0000-00009F070000}"/>
    <cellStyle name="Currency 11 2 2 2 2 2" xfId="1947" xr:uid="{00000000-0005-0000-0000-0000A0070000}"/>
    <cellStyle name="Currency 11 2 2 2 2 2 2" xfId="1948" xr:uid="{00000000-0005-0000-0000-0000A1070000}"/>
    <cellStyle name="Currency 11 2 2 2 2 2 2 2" xfId="1949" xr:uid="{00000000-0005-0000-0000-0000A2070000}"/>
    <cellStyle name="Currency 11 2 2 2 2 2 2 2 2" xfId="1950" xr:uid="{00000000-0005-0000-0000-0000A3070000}"/>
    <cellStyle name="Currency 11 2 2 2 2 2 2 2 2 2" xfId="1951" xr:uid="{00000000-0005-0000-0000-0000A4070000}"/>
    <cellStyle name="Currency 11 2 2 2 2 2 2 2 2 2 2" xfId="1952" xr:uid="{00000000-0005-0000-0000-0000A5070000}"/>
    <cellStyle name="Currency 11 2 2 2 2 2 2 2 2 2 2 2" xfId="1953" xr:uid="{00000000-0005-0000-0000-0000A6070000}"/>
    <cellStyle name="Currency 11 2 2 2 2 2 2 2 2 2 3" xfId="1954" xr:uid="{00000000-0005-0000-0000-0000A7070000}"/>
    <cellStyle name="Currency 11 2 2 2 2 2 2 2 2 3" xfId="1955" xr:uid="{00000000-0005-0000-0000-0000A8070000}"/>
    <cellStyle name="Currency 11 2 2 2 2 2 2 2 2 3 2" xfId="1956" xr:uid="{00000000-0005-0000-0000-0000A9070000}"/>
    <cellStyle name="Currency 11 2 2 2 2 2 2 2 2 4" xfId="1957" xr:uid="{00000000-0005-0000-0000-0000AA070000}"/>
    <cellStyle name="Currency 11 2 2 2 2 2 2 2 3" xfId="1958" xr:uid="{00000000-0005-0000-0000-0000AB070000}"/>
    <cellStyle name="Currency 11 2 2 2 2 2 2 2 3 2" xfId="1959" xr:uid="{00000000-0005-0000-0000-0000AC070000}"/>
    <cellStyle name="Currency 11 2 2 2 2 2 2 2 3 2 2" xfId="1960" xr:uid="{00000000-0005-0000-0000-0000AD070000}"/>
    <cellStyle name="Currency 11 2 2 2 2 2 2 2 3 3" xfId="1961" xr:uid="{00000000-0005-0000-0000-0000AE070000}"/>
    <cellStyle name="Currency 11 2 2 2 2 2 2 2 4" xfId="1962" xr:uid="{00000000-0005-0000-0000-0000AF070000}"/>
    <cellStyle name="Currency 11 2 2 2 2 2 2 2 4 2" xfId="1963" xr:uid="{00000000-0005-0000-0000-0000B0070000}"/>
    <cellStyle name="Currency 11 2 2 2 2 2 2 2 5" xfId="1964" xr:uid="{00000000-0005-0000-0000-0000B1070000}"/>
    <cellStyle name="Currency 11 2 2 2 2 2 2 3" xfId="1965" xr:uid="{00000000-0005-0000-0000-0000B2070000}"/>
    <cellStyle name="Currency 11 2 2 2 2 2 2 3 2" xfId="1966" xr:uid="{00000000-0005-0000-0000-0000B3070000}"/>
    <cellStyle name="Currency 11 2 2 2 2 2 2 3 2 2" xfId="1967" xr:uid="{00000000-0005-0000-0000-0000B4070000}"/>
    <cellStyle name="Currency 11 2 2 2 2 2 2 3 2 2 2" xfId="1968" xr:uid="{00000000-0005-0000-0000-0000B5070000}"/>
    <cellStyle name="Currency 11 2 2 2 2 2 2 3 2 3" xfId="1969" xr:uid="{00000000-0005-0000-0000-0000B6070000}"/>
    <cellStyle name="Currency 11 2 2 2 2 2 2 3 3" xfId="1970" xr:uid="{00000000-0005-0000-0000-0000B7070000}"/>
    <cellStyle name="Currency 11 2 2 2 2 2 2 3 3 2" xfId="1971" xr:uid="{00000000-0005-0000-0000-0000B8070000}"/>
    <cellStyle name="Currency 11 2 2 2 2 2 2 3 4" xfId="1972" xr:uid="{00000000-0005-0000-0000-0000B9070000}"/>
    <cellStyle name="Currency 11 2 2 2 2 2 2 4" xfId="1973" xr:uid="{00000000-0005-0000-0000-0000BA070000}"/>
    <cellStyle name="Currency 11 2 2 2 2 2 2 4 2" xfId="1974" xr:uid="{00000000-0005-0000-0000-0000BB070000}"/>
    <cellStyle name="Currency 11 2 2 2 2 2 2 4 2 2" xfId="1975" xr:uid="{00000000-0005-0000-0000-0000BC070000}"/>
    <cellStyle name="Currency 11 2 2 2 2 2 2 4 3" xfId="1976" xr:uid="{00000000-0005-0000-0000-0000BD070000}"/>
    <cellStyle name="Currency 11 2 2 2 2 2 2 5" xfId="1977" xr:uid="{00000000-0005-0000-0000-0000BE070000}"/>
    <cellStyle name="Currency 11 2 2 2 2 2 2 5 2" xfId="1978" xr:uid="{00000000-0005-0000-0000-0000BF070000}"/>
    <cellStyle name="Currency 11 2 2 2 2 2 2 6" xfId="1979" xr:uid="{00000000-0005-0000-0000-0000C0070000}"/>
    <cellStyle name="Currency 11 2 2 2 2 2 3" xfId="1980" xr:uid="{00000000-0005-0000-0000-0000C1070000}"/>
    <cellStyle name="Currency 11 2 2 2 2 2 3 2" xfId="1981" xr:uid="{00000000-0005-0000-0000-0000C2070000}"/>
    <cellStyle name="Currency 11 2 2 2 2 2 3 2 2" xfId="1982" xr:uid="{00000000-0005-0000-0000-0000C3070000}"/>
    <cellStyle name="Currency 11 2 2 2 2 2 3 2 2 2" xfId="1983" xr:uid="{00000000-0005-0000-0000-0000C4070000}"/>
    <cellStyle name="Currency 11 2 2 2 2 2 3 2 2 2 2" xfId="1984" xr:uid="{00000000-0005-0000-0000-0000C5070000}"/>
    <cellStyle name="Currency 11 2 2 2 2 2 3 2 2 3" xfId="1985" xr:uid="{00000000-0005-0000-0000-0000C6070000}"/>
    <cellStyle name="Currency 11 2 2 2 2 2 3 2 3" xfId="1986" xr:uid="{00000000-0005-0000-0000-0000C7070000}"/>
    <cellStyle name="Currency 11 2 2 2 2 2 3 2 3 2" xfId="1987" xr:uid="{00000000-0005-0000-0000-0000C8070000}"/>
    <cellStyle name="Currency 11 2 2 2 2 2 3 2 4" xfId="1988" xr:uid="{00000000-0005-0000-0000-0000C9070000}"/>
    <cellStyle name="Currency 11 2 2 2 2 2 3 3" xfId="1989" xr:uid="{00000000-0005-0000-0000-0000CA070000}"/>
    <cellStyle name="Currency 11 2 2 2 2 2 3 3 2" xfId="1990" xr:uid="{00000000-0005-0000-0000-0000CB070000}"/>
    <cellStyle name="Currency 11 2 2 2 2 2 3 3 2 2" xfId="1991" xr:uid="{00000000-0005-0000-0000-0000CC070000}"/>
    <cellStyle name="Currency 11 2 2 2 2 2 3 3 3" xfId="1992" xr:uid="{00000000-0005-0000-0000-0000CD070000}"/>
    <cellStyle name="Currency 11 2 2 2 2 2 3 4" xfId="1993" xr:uid="{00000000-0005-0000-0000-0000CE070000}"/>
    <cellStyle name="Currency 11 2 2 2 2 2 3 4 2" xfId="1994" xr:uid="{00000000-0005-0000-0000-0000CF070000}"/>
    <cellStyle name="Currency 11 2 2 2 2 2 3 5" xfId="1995" xr:uid="{00000000-0005-0000-0000-0000D0070000}"/>
    <cellStyle name="Currency 11 2 2 2 2 2 4" xfId="1996" xr:uid="{00000000-0005-0000-0000-0000D1070000}"/>
    <cellStyle name="Currency 11 2 2 2 2 2 4 2" xfId="1997" xr:uid="{00000000-0005-0000-0000-0000D2070000}"/>
    <cellStyle name="Currency 11 2 2 2 2 2 4 2 2" xfId="1998" xr:uid="{00000000-0005-0000-0000-0000D3070000}"/>
    <cellStyle name="Currency 11 2 2 2 2 2 4 2 2 2" xfId="1999" xr:uid="{00000000-0005-0000-0000-0000D4070000}"/>
    <cellStyle name="Currency 11 2 2 2 2 2 4 2 3" xfId="2000" xr:uid="{00000000-0005-0000-0000-0000D5070000}"/>
    <cellStyle name="Currency 11 2 2 2 2 2 4 3" xfId="2001" xr:uid="{00000000-0005-0000-0000-0000D6070000}"/>
    <cellStyle name="Currency 11 2 2 2 2 2 4 3 2" xfId="2002" xr:uid="{00000000-0005-0000-0000-0000D7070000}"/>
    <cellStyle name="Currency 11 2 2 2 2 2 4 4" xfId="2003" xr:uid="{00000000-0005-0000-0000-0000D8070000}"/>
    <cellStyle name="Currency 11 2 2 2 2 2 5" xfId="2004" xr:uid="{00000000-0005-0000-0000-0000D9070000}"/>
    <cellStyle name="Currency 11 2 2 2 2 2 5 2" xfId="2005" xr:uid="{00000000-0005-0000-0000-0000DA070000}"/>
    <cellStyle name="Currency 11 2 2 2 2 2 5 2 2" xfId="2006" xr:uid="{00000000-0005-0000-0000-0000DB070000}"/>
    <cellStyle name="Currency 11 2 2 2 2 2 5 3" xfId="2007" xr:uid="{00000000-0005-0000-0000-0000DC070000}"/>
    <cellStyle name="Currency 11 2 2 2 2 2 6" xfId="2008" xr:uid="{00000000-0005-0000-0000-0000DD070000}"/>
    <cellStyle name="Currency 11 2 2 2 2 2 6 2" xfId="2009" xr:uid="{00000000-0005-0000-0000-0000DE070000}"/>
    <cellStyle name="Currency 11 2 2 2 2 2 7" xfId="2010" xr:uid="{00000000-0005-0000-0000-0000DF070000}"/>
    <cellStyle name="Currency 11 2 2 2 2 3" xfId="2011" xr:uid="{00000000-0005-0000-0000-0000E0070000}"/>
    <cellStyle name="Currency 11 2 2 2 2 3 2" xfId="2012" xr:uid="{00000000-0005-0000-0000-0000E1070000}"/>
    <cellStyle name="Currency 11 2 2 2 2 3 2 2" xfId="2013" xr:uid="{00000000-0005-0000-0000-0000E2070000}"/>
    <cellStyle name="Currency 11 2 2 2 2 3 2 2 2" xfId="2014" xr:uid="{00000000-0005-0000-0000-0000E3070000}"/>
    <cellStyle name="Currency 11 2 2 2 2 3 2 2 2 2" xfId="2015" xr:uid="{00000000-0005-0000-0000-0000E4070000}"/>
    <cellStyle name="Currency 11 2 2 2 2 3 2 2 2 2 2" xfId="2016" xr:uid="{00000000-0005-0000-0000-0000E5070000}"/>
    <cellStyle name="Currency 11 2 2 2 2 3 2 2 2 3" xfId="2017" xr:uid="{00000000-0005-0000-0000-0000E6070000}"/>
    <cellStyle name="Currency 11 2 2 2 2 3 2 2 3" xfId="2018" xr:uid="{00000000-0005-0000-0000-0000E7070000}"/>
    <cellStyle name="Currency 11 2 2 2 2 3 2 2 3 2" xfId="2019" xr:uid="{00000000-0005-0000-0000-0000E8070000}"/>
    <cellStyle name="Currency 11 2 2 2 2 3 2 2 4" xfId="2020" xr:uid="{00000000-0005-0000-0000-0000E9070000}"/>
    <cellStyle name="Currency 11 2 2 2 2 3 2 3" xfId="2021" xr:uid="{00000000-0005-0000-0000-0000EA070000}"/>
    <cellStyle name="Currency 11 2 2 2 2 3 2 3 2" xfId="2022" xr:uid="{00000000-0005-0000-0000-0000EB070000}"/>
    <cellStyle name="Currency 11 2 2 2 2 3 2 3 2 2" xfId="2023" xr:uid="{00000000-0005-0000-0000-0000EC070000}"/>
    <cellStyle name="Currency 11 2 2 2 2 3 2 3 3" xfId="2024" xr:uid="{00000000-0005-0000-0000-0000ED070000}"/>
    <cellStyle name="Currency 11 2 2 2 2 3 2 4" xfId="2025" xr:uid="{00000000-0005-0000-0000-0000EE070000}"/>
    <cellStyle name="Currency 11 2 2 2 2 3 2 4 2" xfId="2026" xr:uid="{00000000-0005-0000-0000-0000EF070000}"/>
    <cellStyle name="Currency 11 2 2 2 2 3 2 5" xfId="2027" xr:uid="{00000000-0005-0000-0000-0000F0070000}"/>
    <cellStyle name="Currency 11 2 2 2 2 3 3" xfId="2028" xr:uid="{00000000-0005-0000-0000-0000F1070000}"/>
    <cellStyle name="Currency 11 2 2 2 2 3 3 2" xfId="2029" xr:uid="{00000000-0005-0000-0000-0000F2070000}"/>
    <cellStyle name="Currency 11 2 2 2 2 3 3 2 2" xfId="2030" xr:uid="{00000000-0005-0000-0000-0000F3070000}"/>
    <cellStyle name="Currency 11 2 2 2 2 3 3 2 2 2" xfId="2031" xr:uid="{00000000-0005-0000-0000-0000F4070000}"/>
    <cellStyle name="Currency 11 2 2 2 2 3 3 2 3" xfId="2032" xr:uid="{00000000-0005-0000-0000-0000F5070000}"/>
    <cellStyle name="Currency 11 2 2 2 2 3 3 3" xfId="2033" xr:uid="{00000000-0005-0000-0000-0000F6070000}"/>
    <cellStyle name="Currency 11 2 2 2 2 3 3 3 2" xfId="2034" xr:uid="{00000000-0005-0000-0000-0000F7070000}"/>
    <cellStyle name="Currency 11 2 2 2 2 3 3 4" xfId="2035" xr:uid="{00000000-0005-0000-0000-0000F8070000}"/>
    <cellStyle name="Currency 11 2 2 2 2 3 4" xfId="2036" xr:uid="{00000000-0005-0000-0000-0000F9070000}"/>
    <cellStyle name="Currency 11 2 2 2 2 3 4 2" xfId="2037" xr:uid="{00000000-0005-0000-0000-0000FA070000}"/>
    <cellStyle name="Currency 11 2 2 2 2 3 4 2 2" xfId="2038" xr:uid="{00000000-0005-0000-0000-0000FB070000}"/>
    <cellStyle name="Currency 11 2 2 2 2 3 4 3" xfId="2039" xr:uid="{00000000-0005-0000-0000-0000FC070000}"/>
    <cellStyle name="Currency 11 2 2 2 2 3 5" xfId="2040" xr:uid="{00000000-0005-0000-0000-0000FD070000}"/>
    <cellStyle name="Currency 11 2 2 2 2 3 5 2" xfId="2041" xr:uid="{00000000-0005-0000-0000-0000FE070000}"/>
    <cellStyle name="Currency 11 2 2 2 2 3 6" xfId="2042" xr:uid="{00000000-0005-0000-0000-0000FF070000}"/>
    <cellStyle name="Currency 11 2 2 2 2 4" xfId="2043" xr:uid="{00000000-0005-0000-0000-000000080000}"/>
    <cellStyle name="Currency 11 2 2 2 2 4 2" xfId="2044" xr:uid="{00000000-0005-0000-0000-000001080000}"/>
    <cellStyle name="Currency 11 2 2 2 2 4 2 2" xfId="2045" xr:uid="{00000000-0005-0000-0000-000002080000}"/>
    <cellStyle name="Currency 11 2 2 2 2 4 2 2 2" xfId="2046" xr:uid="{00000000-0005-0000-0000-000003080000}"/>
    <cellStyle name="Currency 11 2 2 2 2 4 2 2 2 2" xfId="2047" xr:uid="{00000000-0005-0000-0000-000004080000}"/>
    <cellStyle name="Currency 11 2 2 2 2 4 2 2 3" xfId="2048" xr:uid="{00000000-0005-0000-0000-000005080000}"/>
    <cellStyle name="Currency 11 2 2 2 2 4 2 3" xfId="2049" xr:uid="{00000000-0005-0000-0000-000006080000}"/>
    <cellStyle name="Currency 11 2 2 2 2 4 2 3 2" xfId="2050" xr:uid="{00000000-0005-0000-0000-000007080000}"/>
    <cellStyle name="Currency 11 2 2 2 2 4 2 4" xfId="2051" xr:uid="{00000000-0005-0000-0000-000008080000}"/>
    <cellStyle name="Currency 11 2 2 2 2 4 3" xfId="2052" xr:uid="{00000000-0005-0000-0000-000009080000}"/>
    <cellStyle name="Currency 11 2 2 2 2 4 3 2" xfId="2053" xr:uid="{00000000-0005-0000-0000-00000A080000}"/>
    <cellStyle name="Currency 11 2 2 2 2 4 3 2 2" xfId="2054" xr:uid="{00000000-0005-0000-0000-00000B080000}"/>
    <cellStyle name="Currency 11 2 2 2 2 4 3 3" xfId="2055" xr:uid="{00000000-0005-0000-0000-00000C080000}"/>
    <cellStyle name="Currency 11 2 2 2 2 4 4" xfId="2056" xr:uid="{00000000-0005-0000-0000-00000D080000}"/>
    <cellStyle name="Currency 11 2 2 2 2 4 4 2" xfId="2057" xr:uid="{00000000-0005-0000-0000-00000E080000}"/>
    <cellStyle name="Currency 11 2 2 2 2 4 5" xfId="2058" xr:uid="{00000000-0005-0000-0000-00000F080000}"/>
    <cellStyle name="Currency 11 2 2 2 2 5" xfId="2059" xr:uid="{00000000-0005-0000-0000-000010080000}"/>
    <cellStyle name="Currency 11 2 2 2 2 5 2" xfId="2060" xr:uid="{00000000-0005-0000-0000-000011080000}"/>
    <cellStyle name="Currency 11 2 2 2 2 5 2 2" xfId="2061" xr:uid="{00000000-0005-0000-0000-000012080000}"/>
    <cellStyle name="Currency 11 2 2 2 2 5 2 2 2" xfId="2062" xr:uid="{00000000-0005-0000-0000-000013080000}"/>
    <cellStyle name="Currency 11 2 2 2 2 5 2 3" xfId="2063" xr:uid="{00000000-0005-0000-0000-000014080000}"/>
    <cellStyle name="Currency 11 2 2 2 2 5 3" xfId="2064" xr:uid="{00000000-0005-0000-0000-000015080000}"/>
    <cellStyle name="Currency 11 2 2 2 2 5 3 2" xfId="2065" xr:uid="{00000000-0005-0000-0000-000016080000}"/>
    <cellStyle name="Currency 11 2 2 2 2 5 4" xfId="2066" xr:uid="{00000000-0005-0000-0000-000017080000}"/>
    <cellStyle name="Currency 11 2 2 2 2 6" xfId="2067" xr:uid="{00000000-0005-0000-0000-000018080000}"/>
    <cellStyle name="Currency 11 2 2 2 2 6 2" xfId="2068" xr:uid="{00000000-0005-0000-0000-000019080000}"/>
    <cellStyle name="Currency 11 2 2 2 2 6 2 2" xfId="2069" xr:uid="{00000000-0005-0000-0000-00001A080000}"/>
    <cellStyle name="Currency 11 2 2 2 2 6 3" xfId="2070" xr:uid="{00000000-0005-0000-0000-00001B080000}"/>
    <cellStyle name="Currency 11 2 2 2 2 7" xfId="2071" xr:uid="{00000000-0005-0000-0000-00001C080000}"/>
    <cellStyle name="Currency 11 2 2 2 2 7 2" xfId="2072" xr:uid="{00000000-0005-0000-0000-00001D080000}"/>
    <cellStyle name="Currency 11 2 2 2 2 8" xfId="2073" xr:uid="{00000000-0005-0000-0000-00001E080000}"/>
    <cellStyle name="Currency 11 2 2 2 3" xfId="2074" xr:uid="{00000000-0005-0000-0000-00001F080000}"/>
    <cellStyle name="Currency 11 2 2 2 3 2" xfId="2075" xr:uid="{00000000-0005-0000-0000-000020080000}"/>
    <cellStyle name="Currency 11 2 2 2 3 2 2" xfId="2076" xr:uid="{00000000-0005-0000-0000-000021080000}"/>
    <cellStyle name="Currency 11 2 2 2 3 2 2 2" xfId="2077" xr:uid="{00000000-0005-0000-0000-000022080000}"/>
    <cellStyle name="Currency 11 2 2 2 3 2 2 2 2" xfId="2078" xr:uid="{00000000-0005-0000-0000-000023080000}"/>
    <cellStyle name="Currency 11 2 2 2 3 2 2 2 2 2" xfId="2079" xr:uid="{00000000-0005-0000-0000-000024080000}"/>
    <cellStyle name="Currency 11 2 2 2 3 2 2 2 2 2 2" xfId="2080" xr:uid="{00000000-0005-0000-0000-000025080000}"/>
    <cellStyle name="Currency 11 2 2 2 3 2 2 2 2 3" xfId="2081" xr:uid="{00000000-0005-0000-0000-000026080000}"/>
    <cellStyle name="Currency 11 2 2 2 3 2 2 2 3" xfId="2082" xr:uid="{00000000-0005-0000-0000-000027080000}"/>
    <cellStyle name="Currency 11 2 2 2 3 2 2 2 3 2" xfId="2083" xr:uid="{00000000-0005-0000-0000-000028080000}"/>
    <cellStyle name="Currency 11 2 2 2 3 2 2 2 4" xfId="2084" xr:uid="{00000000-0005-0000-0000-000029080000}"/>
    <cellStyle name="Currency 11 2 2 2 3 2 2 3" xfId="2085" xr:uid="{00000000-0005-0000-0000-00002A080000}"/>
    <cellStyle name="Currency 11 2 2 2 3 2 2 3 2" xfId="2086" xr:uid="{00000000-0005-0000-0000-00002B080000}"/>
    <cellStyle name="Currency 11 2 2 2 3 2 2 3 2 2" xfId="2087" xr:uid="{00000000-0005-0000-0000-00002C080000}"/>
    <cellStyle name="Currency 11 2 2 2 3 2 2 3 3" xfId="2088" xr:uid="{00000000-0005-0000-0000-00002D080000}"/>
    <cellStyle name="Currency 11 2 2 2 3 2 2 4" xfId="2089" xr:uid="{00000000-0005-0000-0000-00002E080000}"/>
    <cellStyle name="Currency 11 2 2 2 3 2 2 4 2" xfId="2090" xr:uid="{00000000-0005-0000-0000-00002F080000}"/>
    <cellStyle name="Currency 11 2 2 2 3 2 2 5" xfId="2091" xr:uid="{00000000-0005-0000-0000-000030080000}"/>
    <cellStyle name="Currency 11 2 2 2 3 2 3" xfId="2092" xr:uid="{00000000-0005-0000-0000-000031080000}"/>
    <cellStyle name="Currency 11 2 2 2 3 2 3 2" xfId="2093" xr:uid="{00000000-0005-0000-0000-000032080000}"/>
    <cellStyle name="Currency 11 2 2 2 3 2 3 2 2" xfId="2094" xr:uid="{00000000-0005-0000-0000-000033080000}"/>
    <cellStyle name="Currency 11 2 2 2 3 2 3 2 2 2" xfId="2095" xr:uid="{00000000-0005-0000-0000-000034080000}"/>
    <cellStyle name="Currency 11 2 2 2 3 2 3 2 3" xfId="2096" xr:uid="{00000000-0005-0000-0000-000035080000}"/>
    <cellStyle name="Currency 11 2 2 2 3 2 3 3" xfId="2097" xr:uid="{00000000-0005-0000-0000-000036080000}"/>
    <cellStyle name="Currency 11 2 2 2 3 2 3 3 2" xfId="2098" xr:uid="{00000000-0005-0000-0000-000037080000}"/>
    <cellStyle name="Currency 11 2 2 2 3 2 3 4" xfId="2099" xr:uid="{00000000-0005-0000-0000-000038080000}"/>
    <cellStyle name="Currency 11 2 2 2 3 2 4" xfId="2100" xr:uid="{00000000-0005-0000-0000-000039080000}"/>
    <cellStyle name="Currency 11 2 2 2 3 2 4 2" xfId="2101" xr:uid="{00000000-0005-0000-0000-00003A080000}"/>
    <cellStyle name="Currency 11 2 2 2 3 2 4 2 2" xfId="2102" xr:uid="{00000000-0005-0000-0000-00003B080000}"/>
    <cellStyle name="Currency 11 2 2 2 3 2 4 3" xfId="2103" xr:uid="{00000000-0005-0000-0000-00003C080000}"/>
    <cellStyle name="Currency 11 2 2 2 3 2 5" xfId="2104" xr:uid="{00000000-0005-0000-0000-00003D080000}"/>
    <cellStyle name="Currency 11 2 2 2 3 2 5 2" xfId="2105" xr:uid="{00000000-0005-0000-0000-00003E080000}"/>
    <cellStyle name="Currency 11 2 2 2 3 2 6" xfId="2106" xr:uid="{00000000-0005-0000-0000-00003F080000}"/>
    <cellStyle name="Currency 11 2 2 2 3 3" xfId="2107" xr:uid="{00000000-0005-0000-0000-000040080000}"/>
    <cellStyle name="Currency 11 2 2 2 3 3 2" xfId="2108" xr:uid="{00000000-0005-0000-0000-000041080000}"/>
    <cellStyle name="Currency 11 2 2 2 3 3 2 2" xfId="2109" xr:uid="{00000000-0005-0000-0000-000042080000}"/>
    <cellStyle name="Currency 11 2 2 2 3 3 2 2 2" xfId="2110" xr:uid="{00000000-0005-0000-0000-000043080000}"/>
    <cellStyle name="Currency 11 2 2 2 3 3 2 2 2 2" xfId="2111" xr:uid="{00000000-0005-0000-0000-000044080000}"/>
    <cellStyle name="Currency 11 2 2 2 3 3 2 2 3" xfId="2112" xr:uid="{00000000-0005-0000-0000-000045080000}"/>
    <cellStyle name="Currency 11 2 2 2 3 3 2 3" xfId="2113" xr:uid="{00000000-0005-0000-0000-000046080000}"/>
    <cellStyle name="Currency 11 2 2 2 3 3 2 3 2" xfId="2114" xr:uid="{00000000-0005-0000-0000-000047080000}"/>
    <cellStyle name="Currency 11 2 2 2 3 3 2 4" xfId="2115" xr:uid="{00000000-0005-0000-0000-000048080000}"/>
    <cellStyle name="Currency 11 2 2 2 3 3 3" xfId="2116" xr:uid="{00000000-0005-0000-0000-000049080000}"/>
    <cellStyle name="Currency 11 2 2 2 3 3 3 2" xfId="2117" xr:uid="{00000000-0005-0000-0000-00004A080000}"/>
    <cellStyle name="Currency 11 2 2 2 3 3 3 2 2" xfId="2118" xr:uid="{00000000-0005-0000-0000-00004B080000}"/>
    <cellStyle name="Currency 11 2 2 2 3 3 3 3" xfId="2119" xr:uid="{00000000-0005-0000-0000-00004C080000}"/>
    <cellStyle name="Currency 11 2 2 2 3 3 4" xfId="2120" xr:uid="{00000000-0005-0000-0000-00004D080000}"/>
    <cellStyle name="Currency 11 2 2 2 3 3 4 2" xfId="2121" xr:uid="{00000000-0005-0000-0000-00004E080000}"/>
    <cellStyle name="Currency 11 2 2 2 3 3 5" xfId="2122" xr:uid="{00000000-0005-0000-0000-00004F080000}"/>
    <cellStyle name="Currency 11 2 2 2 3 4" xfId="2123" xr:uid="{00000000-0005-0000-0000-000050080000}"/>
    <cellStyle name="Currency 11 2 2 2 3 4 2" xfId="2124" xr:uid="{00000000-0005-0000-0000-000051080000}"/>
    <cellStyle name="Currency 11 2 2 2 3 4 2 2" xfId="2125" xr:uid="{00000000-0005-0000-0000-000052080000}"/>
    <cellStyle name="Currency 11 2 2 2 3 4 2 2 2" xfId="2126" xr:uid="{00000000-0005-0000-0000-000053080000}"/>
    <cellStyle name="Currency 11 2 2 2 3 4 2 3" xfId="2127" xr:uid="{00000000-0005-0000-0000-000054080000}"/>
    <cellStyle name="Currency 11 2 2 2 3 4 3" xfId="2128" xr:uid="{00000000-0005-0000-0000-000055080000}"/>
    <cellStyle name="Currency 11 2 2 2 3 4 3 2" xfId="2129" xr:uid="{00000000-0005-0000-0000-000056080000}"/>
    <cellStyle name="Currency 11 2 2 2 3 4 4" xfId="2130" xr:uid="{00000000-0005-0000-0000-000057080000}"/>
    <cellStyle name="Currency 11 2 2 2 3 5" xfId="2131" xr:uid="{00000000-0005-0000-0000-000058080000}"/>
    <cellStyle name="Currency 11 2 2 2 3 5 2" xfId="2132" xr:uid="{00000000-0005-0000-0000-000059080000}"/>
    <cellStyle name="Currency 11 2 2 2 3 5 2 2" xfId="2133" xr:uid="{00000000-0005-0000-0000-00005A080000}"/>
    <cellStyle name="Currency 11 2 2 2 3 5 3" xfId="2134" xr:uid="{00000000-0005-0000-0000-00005B080000}"/>
    <cellStyle name="Currency 11 2 2 2 3 6" xfId="2135" xr:uid="{00000000-0005-0000-0000-00005C080000}"/>
    <cellStyle name="Currency 11 2 2 2 3 6 2" xfId="2136" xr:uid="{00000000-0005-0000-0000-00005D080000}"/>
    <cellStyle name="Currency 11 2 2 2 3 7" xfId="2137" xr:uid="{00000000-0005-0000-0000-00005E080000}"/>
    <cellStyle name="Currency 11 2 2 2 4" xfId="2138" xr:uid="{00000000-0005-0000-0000-00005F080000}"/>
    <cellStyle name="Currency 11 2 2 2 4 2" xfId="2139" xr:uid="{00000000-0005-0000-0000-000060080000}"/>
    <cellStyle name="Currency 11 2 2 2 4 2 2" xfId="2140" xr:uid="{00000000-0005-0000-0000-000061080000}"/>
    <cellStyle name="Currency 11 2 2 2 4 2 2 2" xfId="2141" xr:uid="{00000000-0005-0000-0000-000062080000}"/>
    <cellStyle name="Currency 11 2 2 2 4 2 2 2 2" xfId="2142" xr:uid="{00000000-0005-0000-0000-000063080000}"/>
    <cellStyle name="Currency 11 2 2 2 4 2 2 2 2 2" xfId="2143" xr:uid="{00000000-0005-0000-0000-000064080000}"/>
    <cellStyle name="Currency 11 2 2 2 4 2 2 2 3" xfId="2144" xr:uid="{00000000-0005-0000-0000-000065080000}"/>
    <cellStyle name="Currency 11 2 2 2 4 2 2 3" xfId="2145" xr:uid="{00000000-0005-0000-0000-000066080000}"/>
    <cellStyle name="Currency 11 2 2 2 4 2 2 3 2" xfId="2146" xr:uid="{00000000-0005-0000-0000-000067080000}"/>
    <cellStyle name="Currency 11 2 2 2 4 2 2 4" xfId="2147" xr:uid="{00000000-0005-0000-0000-000068080000}"/>
    <cellStyle name="Currency 11 2 2 2 4 2 3" xfId="2148" xr:uid="{00000000-0005-0000-0000-000069080000}"/>
    <cellStyle name="Currency 11 2 2 2 4 2 3 2" xfId="2149" xr:uid="{00000000-0005-0000-0000-00006A080000}"/>
    <cellStyle name="Currency 11 2 2 2 4 2 3 2 2" xfId="2150" xr:uid="{00000000-0005-0000-0000-00006B080000}"/>
    <cellStyle name="Currency 11 2 2 2 4 2 3 3" xfId="2151" xr:uid="{00000000-0005-0000-0000-00006C080000}"/>
    <cellStyle name="Currency 11 2 2 2 4 2 4" xfId="2152" xr:uid="{00000000-0005-0000-0000-00006D080000}"/>
    <cellStyle name="Currency 11 2 2 2 4 2 4 2" xfId="2153" xr:uid="{00000000-0005-0000-0000-00006E080000}"/>
    <cellStyle name="Currency 11 2 2 2 4 2 5" xfId="2154" xr:uid="{00000000-0005-0000-0000-00006F080000}"/>
    <cellStyle name="Currency 11 2 2 2 4 3" xfId="2155" xr:uid="{00000000-0005-0000-0000-000070080000}"/>
    <cellStyle name="Currency 11 2 2 2 4 3 2" xfId="2156" xr:uid="{00000000-0005-0000-0000-000071080000}"/>
    <cellStyle name="Currency 11 2 2 2 4 3 2 2" xfId="2157" xr:uid="{00000000-0005-0000-0000-000072080000}"/>
    <cellStyle name="Currency 11 2 2 2 4 3 2 2 2" xfId="2158" xr:uid="{00000000-0005-0000-0000-000073080000}"/>
    <cellStyle name="Currency 11 2 2 2 4 3 2 3" xfId="2159" xr:uid="{00000000-0005-0000-0000-000074080000}"/>
    <cellStyle name="Currency 11 2 2 2 4 3 3" xfId="2160" xr:uid="{00000000-0005-0000-0000-000075080000}"/>
    <cellStyle name="Currency 11 2 2 2 4 3 3 2" xfId="2161" xr:uid="{00000000-0005-0000-0000-000076080000}"/>
    <cellStyle name="Currency 11 2 2 2 4 3 4" xfId="2162" xr:uid="{00000000-0005-0000-0000-000077080000}"/>
    <cellStyle name="Currency 11 2 2 2 4 4" xfId="2163" xr:uid="{00000000-0005-0000-0000-000078080000}"/>
    <cellStyle name="Currency 11 2 2 2 4 4 2" xfId="2164" xr:uid="{00000000-0005-0000-0000-000079080000}"/>
    <cellStyle name="Currency 11 2 2 2 4 4 2 2" xfId="2165" xr:uid="{00000000-0005-0000-0000-00007A080000}"/>
    <cellStyle name="Currency 11 2 2 2 4 4 3" xfId="2166" xr:uid="{00000000-0005-0000-0000-00007B080000}"/>
    <cellStyle name="Currency 11 2 2 2 4 5" xfId="2167" xr:uid="{00000000-0005-0000-0000-00007C080000}"/>
    <cellStyle name="Currency 11 2 2 2 4 5 2" xfId="2168" xr:uid="{00000000-0005-0000-0000-00007D080000}"/>
    <cellStyle name="Currency 11 2 2 2 4 6" xfId="2169" xr:uid="{00000000-0005-0000-0000-00007E080000}"/>
    <cellStyle name="Currency 11 2 2 2 5" xfId="2170" xr:uid="{00000000-0005-0000-0000-00007F080000}"/>
    <cellStyle name="Currency 11 2 2 2 5 2" xfId="2171" xr:uid="{00000000-0005-0000-0000-000080080000}"/>
    <cellStyle name="Currency 11 2 2 2 5 2 2" xfId="2172" xr:uid="{00000000-0005-0000-0000-000081080000}"/>
    <cellStyle name="Currency 11 2 2 2 5 2 2 2" xfId="2173" xr:uid="{00000000-0005-0000-0000-000082080000}"/>
    <cellStyle name="Currency 11 2 2 2 5 2 2 2 2" xfId="2174" xr:uid="{00000000-0005-0000-0000-000083080000}"/>
    <cellStyle name="Currency 11 2 2 2 5 2 2 3" xfId="2175" xr:uid="{00000000-0005-0000-0000-000084080000}"/>
    <cellStyle name="Currency 11 2 2 2 5 2 3" xfId="2176" xr:uid="{00000000-0005-0000-0000-000085080000}"/>
    <cellStyle name="Currency 11 2 2 2 5 2 3 2" xfId="2177" xr:uid="{00000000-0005-0000-0000-000086080000}"/>
    <cellStyle name="Currency 11 2 2 2 5 2 4" xfId="2178" xr:uid="{00000000-0005-0000-0000-000087080000}"/>
    <cellStyle name="Currency 11 2 2 2 5 3" xfId="2179" xr:uid="{00000000-0005-0000-0000-000088080000}"/>
    <cellStyle name="Currency 11 2 2 2 5 3 2" xfId="2180" xr:uid="{00000000-0005-0000-0000-000089080000}"/>
    <cellStyle name="Currency 11 2 2 2 5 3 2 2" xfId="2181" xr:uid="{00000000-0005-0000-0000-00008A080000}"/>
    <cellStyle name="Currency 11 2 2 2 5 3 3" xfId="2182" xr:uid="{00000000-0005-0000-0000-00008B080000}"/>
    <cellStyle name="Currency 11 2 2 2 5 4" xfId="2183" xr:uid="{00000000-0005-0000-0000-00008C080000}"/>
    <cellStyle name="Currency 11 2 2 2 5 4 2" xfId="2184" xr:uid="{00000000-0005-0000-0000-00008D080000}"/>
    <cellStyle name="Currency 11 2 2 2 5 5" xfId="2185" xr:uid="{00000000-0005-0000-0000-00008E080000}"/>
    <cellStyle name="Currency 11 2 2 2 6" xfId="2186" xr:uid="{00000000-0005-0000-0000-00008F080000}"/>
    <cellStyle name="Currency 11 2 2 2 6 2" xfId="2187" xr:uid="{00000000-0005-0000-0000-000090080000}"/>
    <cellStyle name="Currency 11 2 2 2 6 2 2" xfId="2188" xr:uid="{00000000-0005-0000-0000-000091080000}"/>
    <cellStyle name="Currency 11 2 2 2 6 2 2 2" xfId="2189" xr:uid="{00000000-0005-0000-0000-000092080000}"/>
    <cellStyle name="Currency 11 2 2 2 6 2 3" xfId="2190" xr:uid="{00000000-0005-0000-0000-000093080000}"/>
    <cellStyle name="Currency 11 2 2 2 6 3" xfId="2191" xr:uid="{00000000-0005-0000-0000-000094080000}"/>
    <cellStyle name="Currency 11 2 2 2 6 3 2" xfId="2192" xr:uid="{00000000-0005-0000-0000-000095080000}"/>
    <cellStyle name="Currency 11 2 2 2 6 4" xfId="2193" xr:uid="{00000000-0005-0000-0000-000096080000}"/>
    <cellStyle name="Currency 11 2 2 2 7" xfId="2194" xr:uid="{00000000-0005-0000-0000-000097080000}"/>
    <cellStyle name="Currency 11 2 2 2 7 2" xfId="2195" xr:uid="{00000000-0005-0000-0000-000098080000}"/>
    <cellStyle name="Currency 11 2 2 2 7 2 2" xfId="2196" xr:uid="{00000000-0005-0000-0000-000099080000}"/>
    <cellStyle name="Currency 11 2 2 2 7 3" xfId="2197" xr:uid="{00000000-0005-0000-0000-00009A080000}"/>
    <cellStyle name="Currency 11 2 2 2 8" xfId="2198" xr:uid="{00000000-0005-0000-0000-00009B080000}"/>
    <cellStyle name="Currency 11 2 2 2 8 2" xfId="2199" xr:uid="{00000000-0005-0000-0000-00009C080000}"/>
    <cellStyle name="Currency 11 2 2 2 9" xfId="2200" xr:uid="{00000000-0005-0000-0000-00009D080000}"/>
    <cellStyle name="Currency 11 2 2 3" xfId="2201" xr:uid="{00000000-0005-0000-0000-00009E080000}"/>
    <cellStyle name="Currency 11 2 2 3 2" xfId="2202" xr:uid="{00000000-0005-0000-0000-00009F080000}"/>
    <cellStyle name="Currency 11 2 2 3 2 2" xfId="2203" xr:uid="{00000000-0005-0000-0000-0000A0080000}"/>
    <cellStyle name="Currency 11 2 2 3 2 2 2" xfId="2204" xr:uid="{00000000-0005-0000-0000-0000A1080000}"/>
    <cellStyle name="Currency 11 2 2 3 2 2 2 2" xfId="2205" xr:uid="{00000000-0005-0000-0000-0000A2080000}"/>
    <cellStyle name="Currency 11 2 2 3 2 2 2 2 2" xfId="2206" xr:uid="{00000000-0005-0000-0000-0000A3080000}"/>
    <cellStyle name="Currency 11 2 2 3 2 2 2 2 2 2" xfId="2207" xr:uid="{00000000-0005-0000-0000-0000A4080000}"/>
    <cellStyle name="Currency 11 2 2 3 2 2 2 2 2 2 2" xfId="2208" xr:uid="{00000000-0005-0000-0000-0000A5080000}"/>
    <cellStyle name="Currency 11 2 2 3 2 2 2 2 2 3" xfId="2209" xr:uid="{00000000-0005-0000-0000-0000A6080000}"/>
    <cellStyle name="Currency 11 2 2 3 2 2 2 2 3" xfId="2210" xr:uid="{00000000-0005-0000-0000-0000A7080000}"/>
    <cellStyle name="Currency 11 2 2 3 2 2 2 2 3 2" xfId="2211" xr:uid="{00000000-0005-0000-0000-0000A8080000}"/>
    <cellStyle name="Currency 11 2 2 3 2 2 2 2 4" xfId="2212" xr:uid="{00000000-0005-0000-0000-0000A9080000}"/>
    <cellStyle name="Currency 11 2 2 3 2 2 2 3" xfId="2213" xr:uid="{00000000-0005-0000-0000-0000AA080000}"/>
    <cellStyle name="Currency 11 2 2 3 2 2 2 3 2" xfId="2214" xr:uid="{00000000-0005-0000-0000-0000AB080000}"/>
    <cellStyle name="Currency 11 2 2 3 2 2 2 3 2 2" xfId="2215" xr:uid="{00000000-0005-0000-0000-0000AC080000}"/>
    <cellStyle name="Currency 11 2 2 3 2 2 2 3 3" xfId="2216" xr:uid="{00000000-0005-0000-0000-0000AD080000}"/>
    <cellStyle name="Currency 11 2 2 3 2 2 2 4" xfId="2217" xr:uid="{00000000-0005-0000-0000-0000AE080000}"/>
    <cellStyle name="Currency 11 2 2 3 2 2 2 4 2" xfId="2218" xr:uid="{00000000-0005-0000-0000-0000AF080000}"/>
    <cellStyle name="Currency 11 2 2 3 2 2 2 5" xfId="2219" xr:uid="{00000000-0005-0000-0000-0000B0080000}"/>
    <cellStyle name="Currency 11 2 2 3 2 2 3" xfId="2220" xr:uid="{00000000-0005-0000-0000-0000B1080000}"/>
    <cellStyle name="Currency 11 2 2 3 2 2 3 2" xfId="2221" xr:uid="{00000000-0005-0000-0000-0000B2080000}"/>
    <cellStyle name="Currency 11 2 2 3 2 2 3 2 2" xfId="2222" xr:uid="{00000000-0005-0000-0000-0000B3080000}"/>
    <cellStyle name="Currency 11 2 2 3 2 2 3 2 2 2" xfId="2223" xr:uid="{00000000-0005-0000-0000-0000B4080000}"/>
    <cellStyle name="Currency 11 2 2 3 2 2 3 2 3" xfId="2224" xr:uid="{00000000-0005-0000-0000-0000B5080000}"/>
    <cellStyle name="Currency 11 2 2 3 2 2 3 3" xfId="2225" xr:uid="{00000000-0005-0000-0000-0000B6080000}"/>
    <cellStyle name="Currency 11 2 2 3 2 2 3 3 2" xfId="2226" xr:uid="{00000000-0005-0000-0000-0000B7080000}"/>
    <cellStyle name="Currency 11 2 2 3 2 2 3 4" xfId="2227" xr:uid="{00000000-0005-0000-0000-0000B8080000}"/>
    <cellStyle name="Currency 11 2 2 3 2 2 4" xfId="2228" xr:uid="{00000000-0005-0000-0000-0000B9080000}"/>
    <cellStyle name="Currency 11 2 2 3 2 2 4 2" xfId="2229" xr:uid="{00000000-0005-0000-0000-0000BA080000}"/>
    <cellStyle name="Currency 11 2 2 3 2 2 4 2 2" xfId="2230" xr:uid="{00000000-0005-0000-0000-0000BB080000}"/>
    <cellStyle name="Currency 11 2 2 3 2 2 4 3" xfId="2231" xr:uid="{00000000-0005-0000-0000-0000BC080000}"/>
    <cellStyle name="Currency 11 2 2 3 2 2 5" xfId="2232" xr:uid="{00000000-0005-0000-0000-0000BD080000}"/>
    <cellStyle name="Currency 11 2 2 3 2 2 5 2" xfId="2233" xr:uid="{00000000-0005-0000-0000-0000BE080000}"/>
    <cellStyle name="Currency 11 2 2 3 2 2 6" xfId="2234" xr:uid="{00000000-0005-0000-0000-0000BF080000}"/>
    <cellStyle name="Currency 11 2 2 3 2 3" xfId="2235" xr:uid="{00000000-0005-0000-0000-0000C0080000}"/>
    <cellStyle name="Currency 11 2 2 3 2 3 2" xfId="2236" xr:uid="{00000000-0005-0000-0000-0000C1080000}"/>
    <cellStyle name="Currency 11 2 2 3 2 3 2 2" xfId="2237" xr:uid="{00000000-0005-0000-0000-0000C2080000}"/>
    <cellStyle name="Currency 11 2 2 3 2 3 2 2 2" xfId="2238" xr:uid="{00000000-0005-0000-0000-0000C3080000}"/>
    <cellStyle name="Currency 11 2 2 3 2 3 2 2 2 2" xfId="2239" xr:uid="{00000000-0005-0000-0000-0000C4080000}"/>
    <cellStyle name="Currency 11 2 2 3 2 3 2 2 3" xfId="2240" xr:uid="{00000000-0005-0000-0000-0000C5080000}"/>
    <cellStyle name="Currency 11 2 2 3 2 3 2 3" xfId="2241" xr:uid="{00000000-0005-0000-0000-0000C6080000}"/>
    <cellStyle name="Currency 11 2 2 3 2 3 2 3 2" xfId="2242" xr:uid="{00000000-0005-0000-0000-0000C7080000}"/>
    <cellStyle name="Currency 11 2 2 3 2 3 2 4" xfId="2243" xr:uid="{00000000-0005-0000-0000-0000C8080000}"/>
    <cellStyle name="Currency 11 2 2 3 2 3 3" xfId="2244" xr:uid="{00000000-0005-0000-0000-0000C9080000}"/>
    <cellStyle name="Currency 11 2 2 3 2 3 3 2" xfId="2245" xr:uid="{00000000-0005-0000-0000-0000CA080000}"/>
    <cellStyle name="Currency 11 2 2 3 2 3 3 2 2" xfId="2246" xr:uid="{00000000-0005-0000-0000-0000CB080000}"/>
    <cellStyle name="Currency 11 2 2 3 2 3 3 3" xfId="2247" xr:uid="{00000000-0005-0000-0000-0000CC080000}"/>
    <cellStyle name="Currency 11 2 2 3 2 3 4" xfId="2248" xr:uid="{00000000-0005-0000-0000-0000CD080000}"/>
    <cellStyle name="Currency 11 2 2 3 2 3 4 2" xfId="2249" xr:uid="{00000000-0005-0000-0000-0000CE080000}"/>
    <cellStyle name="Currency 11 2 2 3 2 3 5" xfId="2250" xr:uid="{00000000-0005-0000-0000-0000CF080000}"/>
    <cellStyle name="Currency 11 2 2 3 2 4" xfId="2251" xr:uid="{00000000-0005-0000-0000-0000D0080000}"/>
    <cellStyle name="Currency 11 2 2 3 2 4 2" xfId="2252" xr:uid="{00000000-0005-0000-0000-0000D1080000}"/>
    <cellStyle name="Currency 11 2 2 3 2 4 2 2" xfId="2253" xr:uid="{00000000-0005-0000-0000-0000D2080000}"/>
    <cellStyle name="Currency 11 2 2 3 2 4 2 2 2" xfId="2254" xr:uid="{00000000-0005-0000-0000-0000D3080000}"/>
    <cellStyle name="Currency 11 2 2 3 2 4 2 3" xfId="2255" xr:uid="{00000000-0005-0000-0000-0000D4080000}"/>
    <cellStyle name="Currency 11 2 2 3 2 4 3" xfId="2256" xr:uid="{00000000-0005-0000-0000-0000D5080000}"/>
    <cellStyle name="Currency 11 2 2 3 2 4 3 2" xfId="2257" xr:uid="{00000000-0005-0000-0000-0000D6080000}"/>
    <cellStyle name="Currency 11 2 2 3 2 4 4" xfId="2258" xr:uid="{00000000-0005-0000-0000-0000D7080000}"/>
    <cellStyle name="Currency 11 2 2 3 2 5" xfId="2259" xr:uid="{00000000-0005-0000-0000-0000D8080000}"/>
    <cellStyle name="Currency 11 2 2 3 2 5 2" xfId="2260" xr:uid="{00000000-0005-0000-0000-0000D9080000}"/>
    <cellStyle name="Currency 11 2 2 3 2 5 2 2" xfId="2261" xr:uid="{00000000-0005-0000-0000-0000DA080000}"/>
    <cellStyle name="Currency 11 2 2 3 2 5 3" xfId="2262" xr:uid="{00000000-0005-0000-0000-0000DB080000}"/>
    <cellStyle name="Currency 11 2 2 3 2 6" xfId="2263" xr:uid="{00000000-0005-0000-0000-0000DC080000}"/>
    <cellStyle name="Currency 11 2 2 3 2 6 2" xfId="2264" xr:uid="{00000000-0005-0000-0000-0000DD080000}"/>
    <cellStyle name="Currency 11 2 2 3 2 7" xfId="2265" xr:uid="{00000000-0005-0000-0000-0000DE080000}"/>
    <cellStyle name="Currency 11 2 2 3 3" xfId="2266" xr:uid="{00000000-0005-0000-0000-0000DF080000}"/>
    <cellStyle name="Currency 11 2 2 3 3 2" xfId="2267" xr:uid="{00000000-0005-0000-0000-0000E0080000}"/>
    <cellStyle name="Currency 11 2 2 3 3 2 2" xfId="2268" xr:uid="{00000000-0005-0000-0000-0000E1080000}"/>
    <cellStyle name="Currency 11 2 2 3 3 2 2 2" xfId="2269" xr:uid="{00000000-0005-0000-0000-0000E2080000}"/>
    <cellStyle name="Currency 11 2 2 3 3 2 2 2 2" xfId="2270" xr:uid="{00000000-0005-0000-0000-0000E3080000}"/>
    <cellStyle name="Currency 11 2 2 3 3 2 2 2 2 2" xfId="2271" xr:uid="{00000000-0005-0000-0000-0000E4080000}"/>
    <cellStyle name="Currency 11 2 2 3 3 2 2 2 3" xfId="2272" xr:uid="{00000000-0005-0000-0000-0000E5080000}"/>
    <cellStyle name="Currency 11 2 2 3 3 2 2 3" xfId="2273" xr:uid="{00000000-0005-0000-0000-0000E6080000}"/>
    <cellStyle name="Currency 11 2 2 3 3 2 2 3 2" xfId="2274" xr:uid="{00000000-0005-0000-0000-0000E7080000}"/>
    <cellStyle name="Currency 11 2 2 3 3 2 2 4" xfId="2275" xr:uid="{00000000-0005-0000-0000-0000E8080000}"/>
    <cellStyle name="Currency 11 2 2 3 3 2 3" xfId="2276" xr:uid="{00000000-0005-0000-0000-0000E9080000}"/>
    <cellStyle name="Currency 11 2 2 3 3 2 3 2" xfId="2277" xr:uid="{00000000-0005-0000-0000-0000EA080000}"/>
    <cellStyle name="Currency 11 2 2 3 3 2 3 2 2" xfId="2278" xr:uid="{00000000-0005-0000-0000-0000EB080000}"/>
    <cellStyle name="Currency 11 2 2 3 3 2 3 3" xfId="2279" xr:uid="{00000000-0005-0000-0000-0000EC080000}"/>
    <cellStyle name="Currency 11 2 2 3 3 2 4" xfId="2280" xr:uid="{00000000-0005-0000-0000-0000ED080000}"/>
    <cellStyle name="Currency 11 2 2 3 3 2 4 2" xfId="2281" xr:uid="{00000000-0005-0000-0000-0000EE080000}"/>
    <cellStyle name="Currency 11 2 2 3 3 2 5" xfId="2282" xr:uid="{00000000-0005-0000-0000-0000EF080000}"/>
    <cellStyle name="Currency 11 2 2 3 3 3" xfId="2283" xr:uid="{00000000-0005-0000-0000-0000F0080000}"/>
    <cellStyle name="Currency 11 2 2 3 3 3 2" xfId="2284" xr:uid="{00000000-0005-0000-0000-0000F1080000}"/>
    <cellStyle name="Currency 11 2 2 3 3 3 2 2" xfId="2285" xr:uid="{00000000-0005-0000-0000-0000F2080000}"/>
    <cellStyle name="Currency 11 2 2 3 3 3 2 2 2" xfId="2286" xr:uid="{00000000-0005-0000-0000-0000F3080000}"/>
    <cellStyle name="Currency 11 2 2 3 3 3 2 3" xfId="2287" xr:uid="{00000000-0005-0000-0000-0000F4080000}"/>
    <cellStyle name="Currency 11 2 2 3 3 3 3" xfId="2288" xr:uid="{00000000-0005-0000-0000-0000F5080000}"/>
    <cellStyle name="Currency 11 2 2 3 3 3 3 2" xfId="2289" xr:uid="{00000000-0005-0000-0000-0000F6080000}"/>
    <cellStyle name="Currency 11 2 2 3 3 3 4" xfId="2290" xr:uid="{00000000-0005-0000-0000-0000F7080000}"/>
    <cellStyle name="Currency 11 2 2 3 3 4" xfId="2291" xr:uid="{00000000-0005-0000-0000-0000F8080000}"/>
    <cellStyle name="Currency 11 2 2 3 3 4 2" xfId="2292" xr:uid="{00000000-0005-0000-0000-0000F9080000}"/>
    <cellStyle name="Currency 11 2 2 3 3 4 2 2" xfId="2293" xr:uid="{00000000-0005-0000-0000-0000FA080000}"/>
    <cellStyle name="Currency 11 2 2 3 3 4 3" xfId="2294" xr:uid="{00000000-0005-0000-0000-0000FB080000}"/>
    <cellStyle name="Currency 11 2 2 3 3 5" xfId="2295" xr:uid="{00000000-0005-0000-0000-0000FC080000}"/>
    <cellStyle name="Currency 11 2 2 3 3 5 2" xfId="2296" xr:uid="{00000000-0005-0000-0000-0000FD080000}"/>
    <cellStyle name="Currency 11 2 2 3 3 6" xfId="2297" xr:uid="{00000000-0005-0000-0000-0000FE080000}"/>
    <cellStyle name="Currency 11 2 2 3 4" xfId="2298" xr:uid="{00000000-0005-0000-0000-0000FF080000}"/>
    <cellStyle name="Currency 11 2 2 3 4 2" xfId="2299" xr:uid="{00000000-0005-0000-0000-000000090000}"/>
    <cellStyle name="Currency 11 2 2 3 4 2 2" xfId="2300" xr:uid="{00000000-0005-0000-0000-000001090000}"/>
    <cellStyle name="Currency 11 2 2 3 4 2 2 2" xfId="2301" xr:uid="{00000000-0005-0000-0000-000002090000}"/>
    <cellStyle name="Currency 11 2 2 3 4 2 2 2 2" xfId="2302" xr:uid="{00000000-0005-0000-0000-000003090000}"/>
    <cellStyle name="Currency 11 2 2 3 4 2 2 3" xfId="2303" xr:uid="{00000000-0005-0000-0000-000004090000}"/>
    <cellStyle name="Currency 11 2 2 3 4 2 3" xfId="2304" xr:uid="{00000000-0005-0000-0000-000005090000}"/>
    <cellStyle name="Currency 11 2 2 3 4 2 3 2" xfId="2305" xr:uid="{00000000-0005-0000-0000-000006090000}"/>
    <cellStyle name="Currency 11 2 2 3 4 2 4" xfId="2306" xr:uid="{00000000-0005-0000-0000-000007090000}"/>
    <cellStyle name="Currency 11 2 2 3 4 3" xfId="2307" xr:uid="{00000000-0005-0000-0000-000008090000}"/>
    <cellStyle name="Currency 11 2 2 3 4 3 2" xfId="2308" xr:uid="{00000000-0005-0000-0000-000009090000}"/>
    <cellStyle name="Currency 11 2 2 3 4 3 2 2" xfId="2309" xr:uid="{00000000-0005-0000-0000-00000A090000}"/>
    <cellStyle name="Currency 11 2 2 3 4 3 3" xfId="2310" xr:uid="{00000000-0005-0000-0000-00000B090000}"/>
    <cellStyle name="Currency 11 2 2 3 4 4" xfId="2311" xr:uid="{00000000-0005-0000-0000-00000C090000}"/>
    <cellStyle name="Currency 11 2 2 3 4 4 2" xfId="2312" xr:uid="{00000000-0005-0000-0000-00000D090000}"/>
    <cellStyle name="Currency 11 2 2 3 4 5" xfId="2313" xr:uid="{00000000-0005-0000-0000-00000E090000}"/>
    <cellStyle name="Currency 11 2 2 3 5" xfId="2314" xr:uid="{00000000-0005-0000-0000-00000F090000}"/>
    <cellStyle name="Currency 11 2 2 3 5 2" xfId="2315" xr:uid="{00000000-0005-0000-0000-000010090000}"/>
    <cellStyle name="Currency 11 2 2 3 5 2 2" xfId="2316" xr:uid="{00000000-0005-0000-0000-000011090000}"/>
    <cellStyle name="Currency 11 2 2 3 5 2 2 2" xfId="2317" xr:uid="{00000000-0005-0000-0000-000012090000}"/>
    <cellStyle name="Currency 11 2 2 3 5 2 3" xfId="2318" xr:uid="{00000000-0005-0000-0000-000013090000}"/>
    <cellStyle name="Currency 11 2 2 3 5 3" xfId="2319" xr:uid="{00000000-0005-0000-0000-000014090000}"/>
    <cellStyle name="Currency 11 2 2 3 5 3 2" xfId="2320" xr:uid="{00000000-0005-0000-0000-000015090000}"/>
    <cellStyle name="Currency 11 2 2 3 5 4" xfId="2321" xr:uid="{00000000-0005-0000-0000-000016090000}"/>
    <cellStyle name="Currency 11 2 2 3 6" xfId="2322" xr:uid="{00000000-0005-0000-0000-000017090000}"/>
    <cellStyle name="Currency 11 2 2 3 6 2" xfId="2323" xr:uid="{00000000-0005-0000-0000-000018090000}"/>
    <cellStyle name="Currency 11 2 2 3 6 2 2" xfId="2324" xr:uid="{00000000-0005-0000-0000-000019090000}"/>
    <cellStyle name="Currency 11 2 2 3 6 3" xfId="2325" xr:uid="{00000000-0005-0000-0000-00001A090000}"/>
    <cellStyle name="Currency 11 2 2 3 7" xfId="2326" xr:uid="{00000000-0005-0000-0000-00001B090000}"/>
    <cellStyle name="Currency 11 2 2 3 7 2" xfId="2327" xr:uid="{00000000-0005-0000-0000-00001C090000}"/>
    <cellStyle name="Currency 11 2 2 3 8" xfId="2328" xr:uid="{00000000-0005-0000-0000-00001D090000}"/>
    <cellStyle name="Currency 11 2 2 4" xfId="2329" xr:uid="{00000000-0005-0000-0000-00001E090000}"/>
    <cellStyle name="Currency 11 2 2 4 2" xfId="2330" xr:uid="{00000000-0005-0000-0000-00001F090000}"/>
    <cellStyle name="Currency 11 2 2 4 2 2" xfId="2331" xr:uid="{00000000-0005-0000-0000-000020090000}"/>
    <cellStyle name="Currency 11 2 2 4 2 2 2" xfId="2332" xr:uid="{00000000-0005-0000-0000-000021090000}"/>
    <cellStyle name="Currency 11 2 2 4 2 2 2 2" xfId="2333" xr:uid="{00000000-0005-0000-0000-000022090000}"/>
    <cellStyle name="Currency 11 2 2 4 2 2 2 2 2" xfId="2334" xr:uid="{00000000-0005-0000-0000-000023090000}"/>
    <cellStyle name="Currency 11 2 2 4 2 2 2 2 2 2" xfId="2335" xr:uid="{00000000-0005-0000-0000-000024090000}"/>
    <cellStyle name="Currency 11 2 2 4 2 2 2 2 3" xfId="2336" xr:uid="{00000000-0005-0000-0000-000025090000}"/>
    <cellStyle name="Currency 11 2 2 4 2 2 2 3" xfId="2337" xr:uid="{00000000-0005-0000-0000-000026090000}"/>
    <cellStyle name="Currency 11 2 2 4 2 2 2 3 2" xfId="2338" xr:uid="{00000000-0005-0000-0000-000027090000}"/>
    <cellStyle name="Currency 11 2 2 4 2 2 2 4" xfId="2339" xr:uid="{00000000-0005-0000-0000-000028090000}"/>
    <cellStyle name="Currency 11 2 2 4 2 2 3" xfId="2340" xr:uid="{00000000-0005-0000-0000-000029090000}"/>
    <cellStyle name="Currency 11 2 2 4 2 2 3 2" xfId="2341" xr:uid="{00000000-0005-0000-0000-00002A090000}"/>
    <cellStyle name="Currency 11 2 2 4 2 2 3 2 2" xfId="2342" xr:uid="{00000000-0005-0000-0000-00002B090000}"/>
    <cellStyle name="Currency 11 2 2 4 2 2 3 3" xfId="2343" xr:uid="{00000000-0005-0000-0000-00002C090000}"/>
    <cellStyle name="Currency 11 2 2 4 2 2 4" xfId="2344" xr:uid="{00000000-0005-0000-0000-00002D090000}"/>
    <cellStyle name="Currency 11 2 2 4 2 2 4 2" xfId="2345" xr:uid="{00000000-0005-0000-0000-00002E090000}"/>
    <cellStyle name="Currency 11 2 2 4 2 2 5" xfId="2346" xr:uid="{00000000-0005-0000-0000-00002F090000}"/>
    <cellStyle name="Currency 11 2 2 4 2 3" xfId="2347" xr:uid="{00000000-0005-0000-0000-000030090000}"/>
    <cellStyle name="Currency 11 2 2 4 2 3 2" xfId="2348" xr:uid="{00000000-0005-0000-0000-000031090000}"/>
    <cellStyle name="Currency 11 2 2 4 2 3 2 2" xfId="2349" xr:uid="{00000000-0005-0000-0000-000032090000}"/>
    <cellStyle name="Currency 11 2 2 4 2 3 2 2 2" xfId="2350" xr:uid="{00000000-0005-0000-0000-000033090000}"/>
    <cellStyle name="Currency 11 2 2 4 2 3 2 3" xfId="2351" xr:uid="{00000000-0005-0000-0000-000034090000}"/>
    <cellStyle name="Currency 11 2 2 4 2 3 3" xfId="2352" xr:uid="{00000000-0005-0000-0000-000035090000}"/>
    <cellStyle name="Currency 11 2 2 4 2 3 3 2" xfId="2353" xr:uid="{00000000-0005-0000-0000-000036090000}"/>
    <cellStyle name="Currency 11 2 2 4 2 3 4" xfId="2354" xr:uid="{00000000-0005-0000-0000-000037090000}"/>
    <cellStyle name="Currency 11 2 2 4 2 4" xfId="2355" xr:uid="{00000000-0005-0000-0000-000038090000}"/>
    <cellStyle name="Currency 11 2 2 4 2 4 2" xfId="2356" xr:uid="{00000000-0005-0000-0000-000039090000}"/>
    <cellStyle name="Currency 11 2 2 4 2 4 2 2" xfId="2357" xr:uid="{00000000-0005-0000-0000-00003A090000}"/>
    <cellStyle name="Currency 11 2 2 4 2 4 3" xfId="2358" xr:uid="{00000000-0005-0000-0000-00003B090000}"/>
    <cellStyle name="Currency 11 2 2 4 2 5" xfId="2359" xr:uid="{00000000-0005-0000-0000-00003C090000}"/>
    <cellStyle name="Currency 11 2 2 4 2 5 2" xfId="2360" xr:uid="{00000000-0005-0000-0000-00003D090000}"/>
    <cellStyle name="Currency 11 2 2 4 2 6" xfId="2361" xr:uid="{00000000-0005-0000-0000-00003E090000}"/>
    <cellStyle name="Currency 11 2 2 4 3" xfId="2362" xr:uid="{00000000-0005-0000-0000-00003F090000}"/>
    <cellStyle name="Currency 11 2 2 4 3 2" xfId="2363" xr:uid="{00000000-0005-0000-0000-000040090000}"/>
    <cellStyle name="Currency 11 2 2 4 3 2 2" xfId="2364" xr:uid="{00000000-0005-0000-0000-000041090000}"/>
    <cellStyle name="Currency 11 2 2 4 3 2 2 2" xfId="2365" xr:uid="{00000000-0005-0000-0000-000042090000}"/>
    <cellStyle name="Currency 11 2 2 4 3 2 2 2 2" xfId="2366" xr:uid="{00000000-0005-0000-0000-000043090000}"/>
    <cellStyle name="Currency 11 2 2 4 3 2 2 3" xfId="2367" xr:uid="{00000000-0005-0000-0000-000044090000}"/>
    <cellStyle name="Currency 11 2 2 4 3 2 3" xfId="2368" xr:uid="{00000000-0005-0000-0000-000045090000}"/>
    <cellStyle name="Currency 11 2 2 4 3 2 3 2" xfId="2369" xr:uid="{00000000-0005-0000-0000-000046090000}"/>
    <cellStyle name="Currency 11 2 2 4 3 2 4" xfId="2370" xr:uid="{00000000-0005-0000-0000-000047090000}"/>
    <cellStyle name="Currency 11 2 2 4 3 3" xfId="2371" xr:uid="{00000000-0005-0000-0000-000048090000}"/>
    <cellStyle name="Currency 11 2 2 4 3 3 2" xfId="2372" xr:uid="{00000000-0005-0000-0000-000049090000}"/>
    <cellStyle name="Currency 11 2 2 4 3 3 2 2" xfId="2373" xr:uid="{00000000-0005-0000-0000-00004A090000}"/>
    <cellStyle name="Currency 11 2 2 4 3 3 3" xfId="2374" xr:uid="{00000000-0005-0000-0000-00004B090000}"/>
    <cellStyle name="Currency 11 2 2 4 3 4" xfId="2375" xr:uid="{00000000-0005-0000-0000-00004C090000}"/>
    <cellStyle name="Currency 11 2 2 4 3 4 2" xfId="2376" xr:uid="{00000000-0005-0000-0000-00004D090000}"/>
    <cellStyle name="Currency 11 2 2 4 3 5" xfId="2377" xr:uid="{00000000-0005-0000-0000-00004E090000}"/>
    <cellStyle name="Currency 11 2 2 4 4" xfId="2378" xr:uid="{00000000-0005-0000-0000-00004F090000}"/>
    <cellStyle name="Currency 11 2 2 4 4 2" xfId="2379" xr:uid="{00000000-0005-0000-0000-000050090000}"/>
    <cellStyle name="Currency 11 2 2 4 4 2 2" xfId="2380" xr:uid="{00000000-0005-0000-0000-000051090000}"/>
    <cellStyle name="Currency 11 2 2 4 4 2 2 2" xfId="2381" xr:uid="{00000000-0005-0000-0000-000052090000}"/>
    <cellStyle name="Currency 11 2 2 4 4 2 3" xfId="2382" xr:uid="{00000000-0005-0000-0000-000053090000}"/>
    <cellStyle name="Currency 11 2 2 4 4 3" xfId="2383" xr:uid="{00000000-0005-0000-0000-000054090000}"/>
    <cellStyle name="Currency 11 2 2 4 4 3 2" xfId="2384" xr:uid="{00000000-0005-0000-0000-000055090000}"/>
    <cellStyle name="Currency 11 2 2 4 4 4" xfId="2385" xr:uid="{00000000-0005-0000-0000-000056090000}"/>
    <cellStyle name="Currency 11 2 2 4 5" xfId="2386" xr:uid="{00000000-0005-0000-0000-000057090000}"/>
    <cellStyle name="Currency 11 2 2 4 5 2" xfId="2387" xr:uid="{00000000-0005-0000-0000-000058090000}"/>
    <cellStyle name="Currency 11 2 2 4 5 2 2" xfId="2388" xr:uid="{00000000-0005-0000-0000-000059090000}"/>
    <cellStyle name="Currency 11 2 2 4 5 3" xfId="2389" xr:uid="{00000000-0005-0000-0000-00005A090000}"/>
    <cellStyle name="Currency 11 2 2 4 6" xfId="2390" xr:uid="{00000000-0005-0000-0000-00005B090000}"/>
    <cellStyle name="Currency 11 2 2 4 6 2" xfId="2391" xr:uid="{00000000-0005-0000-0000-00005C090000}"/>
    <cellStyle name="Currency 11 2 2 4 7" xfId="2392" xr:uid="{00000000-0005-0000-0000-00005D090000}"/>
    <cellStyle name="Currency 11 2 2 5" xfId="2393" xr:uid="{00000000-0005-0000-0000-00005E090000}"/>
    <cellStyle name="Currency 11 2 2 5 2" xfId="2394" xr:uid="{00000000-0005-0000-0000-00005F090000}"/>
    <cellStyle name="Currency 11 2 2 5 2 2" xfId="2395" xr:uid="{00000000-0005-0000-0000-000060090000}"/>
    <cellStyle name="Currency 11 2 2 5 2 2 2" xfId="2396" xr:uid="{00000000-0005-0000-0000-000061090000}"/>
    <cellStyle name="Currency 11 2 2 5 2 2 2 2" xfId="2397" xr:uid="{00000000-0005-0000-0000-000062090000}"/>
    <cellStyle name="Currency 11 2 2 5 2 2 2 2 2" xfId="2398" xr:uid="{00000000-0005-0000-0000-000063090000}"/>
    <cellStyle name="Currency 11 2 2 5 2 2 2 3" xfId="2399" xr:uid="{00000000-0005-0000-0000-000064090000}"/>
    <cellStyle name="Currency 11 2 2 5 2 2 3" xfId="2400" xr:uid="{00000000-0005-0000-0000-000065090000}"/>
    <cellStyle name="Currency 11 2 2 5 2 2 3 2" xfId="2401" xr:uid="{00000000-0005-0000-0000-000066090000}"/>
    <cellStyle name="Currency 11 2 2 5 2 2 4" xfId="2402" xr:uid="{00000000-0005-0000-0000-000067090000}"/>
    <cellStyle name="Currency 11 2 2 5 2 3" xfId="2403" xr:uid="{00000000-0005-0000-0000-000068090000}"/>
    <cellStyle name="Currency 11 2 2 5 2 3 2" xfId="2404" xr:uid="{00000000-0005-0000-0000-000069090000}"/>
    <cellStyle name="Currency 11 2 2 5 2 3 2 2" xfId="2405" xr:uid="{00000000-0005-0000-0000-00006A090000}"/>
    <cellStyle name="Currency 11 2 2 5 2 3 3" xfId="2406" xr:uid="{00000000-0005-0000-0000-00006B090000}"/>
    <cellStyle name="Currency 11 2 2 5 2 4" xfId="2407" xr:uid="{00000000-0005-0000-0000-00006C090000}"/>
    <cellStyle name="Currency 11 2 2 5 2 4 2" xfId="2408" xr:uid="{00000000-0005-0000-0000-00006D090000}"/>
    <cellStyle name="Currency 11 2 2 5 2 5" xfId="2409" xr:uid="{00000000-0005-0000-0000-00006E090000}"/>
    <cellStyle name="Currency 11 2 2 5 3" xfId="2410" xr:uid="{00000000-0005-0000-0000-00006F090000}"/>
    <cellStyle name="Currency 11 2 2 5 3 2" xfId="2411" xr:uid="{00000000-0005-0000-0000-000070090000}"/>
    <cellStyle name="Currency 11 2 2 5 3 2 2" xfId="2412" xr:uid="{00000000-0005-0000-0000-000071090000}"/>
    <cellStyle name="Currency 11 2 2 5 3 2 2 2" xfId="2413" xr:uid="{00000000-0005-0000-0000-000072090000}"/>
    <cellStyle name="Currency 11 2 2 5 3 2 3" xfId="2414" xr:uid="{00000000-0005-0000-0000-000073090000}"/>
    <cellStyle name="Currency 11 2 2 5 3 3" xfId="2415" xr:uid="{00000000-0005-0000-0000-000074090000}"/>
    <cellStyle name="Currency 11 2 2 5 3 3 2" xfId="2416" xr:uid="{00000000-0005-0000-0000-000075090000}"/>
    <cellStyle name="Currency 11 2 2 5 3 4" xfId="2417" xr:uid="{00000000-0005-0000-0000-000076090000}"/>
    <cellStyle name="Currency 11 2 2 5 4" xfId="2418" xr:uid="{00000000-0005-0000-0000-000077090000}"/>
    <cellStyle name="Currency 11 2 2 5 4 2" xfId="2419" xr:uid="{00000000-0005-0000-0000-000078090000}"/>
    <cellStyle name="Currency 11 2 2 5 4 2 2" xfId="2420" xr:uid="{00000000-0005-0000-0000-000079090000}"/>
    <cellStyle name="Currency 11 2 2 5 4 3" xfId="2421" xr:uid="{00000000-0005-0000-0000-00007A090000}"/>
    <cellStyle name="Currency 11 2 2 5 5" xfId="2422" xr:uid="{00000000-0005-0000-0000-00007B090000}"/>
    <cellStyle name="Currency 11 2 2 5 5 2" xfId="2423" xr:uid="{00000000-0005-0000-0000-00007C090000}"/>
    <cellStyle name="Currency 11 2 2 5 6" xfId="2424" xr:uid="{00000000-0005-0000-0000-00007D090000}"/>
    <cellStyle name="Currency 11 2 2 6" xfId="2425" xr:uid="{00000000-0005-0000-0000-00007E090000}"/>
    <cellStyle name="Currency 11 2 2 6 2" xfId="2426" xr:uid="{00000000-0005-0000-0000-00007F090000}"/>
    <cellStyle name="Currency 11 2 2 6 2 2" xfId="2427" xr:uid="{00000000-0005-0000-0000-000080090000}"/>
    <cellStyle name="Currency 11 2 2 6 2 2 2" xfId="2428" xr:uid="{00000000-0005-0000-0000-000081090000}"/>
    <cellStyle name="Currency 11 2 2 6 2 2 2 2" xfId="2429" xr:uid="{00000000-0005-0000-0000-000082090000}"/>
    <cellStyle name="Currency 11 2 2 6 2 2 3" xfId="2430" xr:uid="{00000000-0005-0000-0000-000083090000}"/>
    <cellStyle name="Currency 11 2 2 6 2 3" xfId="2431" xr:uid="{00000000-0005-0000-0000-000084090000}"/>
    <cellStyle name="Currency 11 2 2 6 2 3 2" xfId="2432" xr:uid="{00000000-0005-0000-0000-000085090000}"/>
    <cellStyle name="Currency 11 2 2 6 2 4" xfId="2433" xr:uid="{00000000-0005-0000-0000-000086090000}"/>
    <cellStyle name="Currency 11 2 2 6 3" xfId="2434" xr:uid="{00000000-0005-0000-0000-000087090000}"/>
    <cellStyle name="Currency 11 2 2 6 3 2" xfId="2435" xr:uid="{00000000-0005-0000-0000-000088090000}"/>
    <cellStyle name="Currency 11 2 2 6 3 2 2" xfId="2436" xr:uid="{00000000-0005-0000-0000-000089090000}"/>
    <cellStyle name="Currency 11 2 2 6 3 3" xfId="2437" xr:uid="{00000000-0005-0000-0000-00008A090000}"/>
    <cellStyle name="Currency 11 2 2 6 4" xfId="2438" xr:uid="{00000000-0005-0000-0000-00008B090000}"/>
    <cellStyle name="Currency 11 2 2 6 4 2" xfId="2439" xr:uid="{00000000-0005-0000-0000-00008C090000}"/>
    <cellStyle name="Currency 11 2 2 6 5" xfId="2440" xr:uid="{00000000-0005-0000-0000-00008D090000}"/>
    <cellStyle name="Currency 11 2 2 7" xfId="2441" xr:uid="{00000000-0005-0000-0000-00008E090000}"/>
    <cellStyle name="Currency 11 2 2 7 2" xfId="2442" xr:uid="{00000000-0005-0000-0000-00008F090000}"/>
    <cellStyle name="Currency 11 2 2 7 2 2" xfId="2443" xr:uid="{00000000-0005-0000-0000-000090090000}"/>
    <cellStyle name="Currency 11 2 2 7 2 2 2" xfId="2444" xr:uid="{00000000-0005-0000-0000-000091090000}"/>
    <cellStyle name="Currency 11 2 2 7 2 3" xfId="2445" xr:uid="{00000000-0005-0000-0000-000092090000}"/>
    <cellStyle name="Currency 11 2 2 7 3" xfId="2446" xr:uid="{00000000-0005-0000-0000-000093090000}"/>
    <cellStyle name="Currency 11 2 2 7 3 2" xfId="2447" xr:uid="{00000000-0005-0000-0000-000094090000}"/>
    <cellStyle name="Currency 11 2 2 7 4" xfId="2448" xr:uid="{00000000-0005-0000-0000-000095090000}"/>
    <cellStyle name="Currency 11 2 2 8" xfId="2449" xr:uid="{00000000-0005-0000-0000-000096090000}"/>
    <cellStyle name="Currency 11 2 2 8 2" xfId="2450" xr:uid="{00000000-0005-0000-0000-000097090000}"/>
    <cellStyle name="Currency 11 2 2 8 2 2" xfId="2451" xr:uid="{00000000-0005-0000-0000-000098090000}"/>
    <cellStyle name="Currency 11 2 2 8 3" xfId="2452" xr:uid="{00000000-0005-0000-0000-000099090000}"/>
    <cellStyle name="Currency 11 2 2 9" xfId="2453" xr:uid="{00000000-0005-0000-0000-00009A090000}"/>
    <cellStyle name="Currency 11 2 2 9 2" xfId="2454" xr:uid="{00000000-0005-0000-0000-00009B090000}"/>
    <cellStyle name="Currency 11 2 3" xfId="2455" xr:uid="{00000000-0005-0000-0000-00009C090000}"/>
    <cellStyle name="Currency 11 2 3 2" xfId="2456" xr:uid="{00000000-0005-0000-0000-00009D090000}"/>
    <cellStyle name="Currency 11 2 3 2 2" xfId="2457" xr:uid="{00000000-0005-0000-0000-00009E090000}"/>
    <cellStyle name="Currency 11 2 3 2 2 2" xfId="2458" xr:uid="{00000000-0005-0000-0000-00009F090000}"/>
    <cellStyle name="Currency 11 2 3 2 2 2 2" xfId="2459" xr:uid="{00000000-0005-0000-0000-0000A0090000}"/>
    <cellStyle name="Currency 11 2 3 2 2 2 2 2" xfId="2460" xr:uid="{00000000-0005-0000-0000-0000A1090000}"/>
    <cellStyle name="Currency 11 2 3 2 2 2 2 2 2" xfId="2461" xr:uid="{00000000-0005-0000-0000-0000A2090000}"/>
    <cellStyle name="Currency 11 2 3 2 2 2 2 2 2 2" xfId="2462" xr:uid="{00000000-0005-0000-0000-0000A3090000}"/>
    <cellStyle name="Currency 11 2 3 2 2 2 2 2 2 2 2" xfId="2463" xr:uid="{00000000-0005-0000-0000-0000A4090000}"/>
    <cellStyle name="Currency 11 2 3 2 2 2 2 2 2 3" xfId="2464" xr:uid="{00000000-0005-0000-0000-0000A5090000}"/>
    <cellStyle name="Currency 11 2 3 2 2 2 2 2 3" xfId="2465" xr:uid="{00000000-0005-0000-0000-0000A6090000}"/>
    <cellStyle name="Currency 11 2 3 2 2 2 2 2 3 2" xfId="2466" xr:uid="{00000000-0005-0000-0000-0000A7090000}"/>
    <cellStyle name="Currency 11 2 3 2 2 2 2 2 4" xfId="2467" xr:uid="{00000000-0005-0000-0000-0000A8090000}"/>
    <cellStyle name="Currency 11 2 3 2 2 2 2 3" xfId="2468" xr:uid="{00000000-0005-0000-0000-0000A9090000}"/>
    <cellStyle name="Currency 11 2 3 2 2 2 2 3 2" xfId="2469" xr:uid="{00000000-0005-0000-0000-0000AA090000}"/>
    <cellStyle name="Currency 11 2 3 2 2 2 2 3 2 2" xfId="2470" xr:uid="{00000000-0005-0000-0000-0000AB090000}"/>
    <cellStyle name="Currency 11 2 3 2 2 2 2 3 3" xfId="2471" xr:uid="{00000000-0005-0000-0000-0000AC090000}"/>
    <cellStyle name="Currency 11 2 3 2 2 2 2 4" xfId="2472" xr:uid="{00000000-0005-0000-0000-0000AD090000}"/>
    <cellStyle name="Currency 11 2 3 2 2 2 2 4 2" xfId="2473" xr:uid="{00000000-0005-0000-0000-0000AE090000}"/>
    <cellStyle name="Currency 11 2 3 2 2 2 2 5" xfId="2474" xr:uid="{00000000-0005-0000-0000-0000AF090000}"/>
    <cellStyle name="Currency 11 2 3 2 2 2 3" xfId="2475" xr:uid="{00000000-0005-0000-0000-0000B0090000}"/>
    <cellStyle name="Currency 11 2 3 2 2 2 3 2" xfId="2476" xr:uid="{00000000-0005-0000-0000-0000B1090000}"/>
    <cellStyle name="Currency 11 2 3 2 2 2 3 2 2" xfId="2477" xr:uid="{00000000-0005-0000-0000-0000B2090000}"/>
    <cellStyle name="Currency 11 2 3 2 2 2 3 2 2 2" xfId="2478" xr:uid="{00000000-0005-0000-0000-0000B3090000}"/>
    <cellStyle name="Currency 11 2 3 2 2 2 3 2 3" xfId="2479" xr:uid="{00000000-0005-0000-0000-0000B4090000}"/>
    <cellStyle name="Currency 11 2 3 2 2 2 3 3" xfId="2480" xr:uid="{00000000-0005-0000-0000-0000B5090000}"/>
    <cellStyle name="Currency 11 2 3 2 2 2 3 3 2" xfId="2481" xr:uid="{00000000-0005-0000-0000-0000B6090000}"/>
    <cellStyle name="Currency 11 2 3 2 2 2 3 4" xfId="2482" xr:uid="{00000000-0005-0000-0000-0000B7090000}"/>
    <cellStyle name="Currency 11 2 3 2 2 2 4" xfId="2483" xr:uid="{00000000-0005-0000-0000-0000B8090000}"/>
    <cellStyle name="Currency 11 2 3 2 2 2 4 2" xfId="2484" xr:uid="{00000000-0005-0000-0000-0000B9090000}"/>
    <cellStyle name="Currency 11 2 3 2 2 2 4 2 2" xfId="2485" xr:uid="{00000000-0005-0000-0000-0000BA090000}"/>
    <cellStyle name="Currency 11 2 3 2 2 2 4 3" xfId="2486" xr:uid="{00000000-0005-0000-0000-0000BB090000}"/>
    <cellStyle name="Currency 11 2 3 2 2 2 5" xfId="2487" xr:uid="{00000000-0005-0000-0000-0000BC090000}"/>
    <cellStyle name="Currency 11 2 3 2 2 2 5 2" xfId="2488" xr:uid="{00000000-0005-0000-0000-0000BD090000}"/>
    <cellStyle name="Currency 11 2 3 2 2 2 6" xfId="2489" xr:uid="{00000000-0005-0000-0000-0000BE090000}"/>
    <cellStyle name="Currency 11 2 3 2 2 3" xfId="2490" xr:uid="{00000000-0005-0000-0000-0000BF090000}"/>
    <cellStyle name="Currency 11 2 3 2 2 3 2" xfId="2491" xr:uid="{00000000-0005-0000-0000-0000C0090000}"/>
    <cellStyle name="Currency 11 2 3 2 2 3 2 2" xfId="2492" xr:uid="{00000000-0005-0000-0000-0000C1090000}"/>
    <cellStyle name="Currency 11 2 3 2 2 3 2 2 2" xfId="2493" xr:uid="{00000000-0005-0000-0000-0000C2090000}"/>
    <cellStyle name="Currency 11 2 3 2 2 3 2 2 2 2" xfId="2494" xr:uid="{00000000-0005-0000-0000-0000C3090000}"/>
    <cellStyle name="Currency 11 2 3 2 2 3 2 2 3" xfId="2495" xr:uid="{00000000-0005-0000-0000-0000C4090000}"/>
    <cellStyle name="Currency 11 2 3 2 2 3 2 3" xfId="2496" xr:uid="{00000000-0005-0000-0000-0000C5090000}"/>
    <cellStyle name="Currency 11 2 3 2 2 3 2 3 2" xfId="2497" xr:uid="{00000000-0005-0000-0000-0000C6090000}"/>
    <cellStyle name="Currency 11 2 3 2 2 3 2 4" xfId="2498" xr:uid="{00000000-0005-0000-0000-0000C7090000}"/>
    <cellStyle name="Currency 11 2 3 2 2 3 3" xfId="2499" xr:uid="{00000000-0005-0000-0000-0000C8090000}"/>
    <cellStyle name="Currency 11 2 3 2 2 3 3 2" xfId="2500" xr:uid="{00000000-0005-0000-0000-0000C9090000}"/>
    <cellStyle name="Currency 11 2 3 2 2 3 3 2 2" xfId="2501" xr:uid="{00000000-0005-0000-0000-0000CA090000}"/>
    <cellStyle name="Currency 11 2 3 2 2 3 3 3" xfId="2502" xr:uid="{00000000-0005-0000-0000-0000CB090000}"/>
    <cellStyle name="Currency 11 2 3 2 2 3 4" xfId="2503" xr:uid="{00000000-0005-0000-0000-0000CC090000}"/>
    <cellStyle name="Currency 11 2 3 2 2 3 4 2" xfId="2504" xr:uid="{00000000-0005-0000-0000-0000CD090000}"/>
    <cellStyle name="Currency 11 2 3 2 2 3 5" xfId="2505" xr:uid="{00000000-0005-0000-0000-0000CE090000}"/>
    <cellStyle name="Currency 11 2 3 2 2 4" xfId="2506" xr:uid="{00000000-0005-0000-0000-0000CF090000}"/>
    <cellStyle name="Currency 11 2 3 2 2 4 2" xfId="2507" xr:uid="{00000000-0005-0000-0000-0000D0090000}"/>
    <cellStyle name="Currency 11 2 3 2 2 4 2 2" xfId="2508" xr:uid="{00000000-0005-0000-0000-0000D1090000}"/>
    <cellStyle name="Currency 11 2 3 2 2 4 2 2 2" xfId="2509" xr:uid="{00000000-0005-0000-0000-0000D2090000}"/>
    <cellStyle name="Currency 11 2 3 2 2 4 2 3" xfId="2510" xr:uid="{00000000-0005-0000-0000-0000D3090000}"/>
    <cellStyle name="Currency 11 2 3 2 2 4 3" xfId="2511" xr:uid="{00000000-0005-0000-0000-0000D4090000}"/>
    <cellStyle name="Currency 11 2 3 2 2 4 3 2" xfId="2512" xr:uid="{00000000-0005-0000-0000-0000D5090000}"/>
    <cellStyle name="Currency 11 2 3 2 2 4 4" xfId="2513" xr:uid="{00000000-0005-0000-0000-0000D6090000}"/>
    <cellStyle name="Currency 11 2 3 2 2 5" xfId="2514" xr:uid="{00000000-0005-0000-0000-0000D7090000}"/>
    <cellStyle name="Currency 11 2 3 2 2 5 2" xfId="2515" xr:uid="{00000000-0005-0000-0000-0000D8090000}"/>
    <cellStyle name="Currency 11 2 3 2 2 5 2 2" xfId="2516" xr:uid="{00000000-0005-0000-0000-0000D9090000}"/>
    <cellStyle name="Currency 11 2 3 2 2 5 3" xfId="2517" xr:uid="{00000000-0005-0000-0000-0000DA090000}"/>
    <cellStyle name="Currency 11 2 3 2 2 6" xfId="2518" xr:uid="{00000000-0005-0000-0000-0000DB090000}"/>
    <cellStyle name="Currency 11 2 3 2 2 6 2" xfId="2519" xr:uid="{00000000-0005-0000-0000-0000DC090000}"/>
    <cellStyle name="Currency 11 2 3 2 2 7" xfId="2520" xr:uid="{00000000-0005-0000-0000-0000DD090000}"/>
    <cellStyle name="Currency 11 2 3 2 3" xfId="2521" xr:uid="{00000000-0005-0000-0000-0000DE090000}"/>
    <cellStyle name="Currency 11 2 3 2 3 2" xfId="2522" xr:uid="{00000000-0005-0000-0000-0000DF090000}"/>
    <cellStyle name="Currency 11 2 3 2 3 2 2" xfId="2523" xr:uid="{00000000-0005-0000-0000-0000E0090000}"/>
    <cellStyle name="Currency 11 2 3 2 3 2 2 2" xfId="2524" xr:uid="{00000000-0005-0000-0000-0000E1090000}"/>
    <cellStyle name="Currency 11 2 3 2 3 2 2 2 2" xfId="2525" xr:uid="{00000000-0005-0000-0000-0000E2090000}"/>
    <cellStyle name="Currency 11 2 3 2 3 2 2 2 2 2" xfId="2526" xr:uid="{00000000-0005-0000-0000-0000E3090000}"/>
    <cellStyle name="Currency 11 2 3 2 3 2 2 2 3" xfId="2527" xr:uid="{00000000-0005-0000-0000-0000E4090000}"/>
    <cellStyle name="Currency 11 2 3 2 3 2 2 3" xfId="2528" xr:uid="{00000000-0005-0000-0000-0000E5090000}"/>
    <cellStyle name="Currency 11 2 3 2 3 2 2 3 2" xfId="2529" xr:uid="{00000000-0005-0000-0000-0000E6090000}"/>
    <cellStyle name="Currency 11 2 3 2 3 2 2 4" xfId="2530" xr:uid="{00000000-0005-0000-0000-0000E7090000}"/>
    <cellStyle name="Currency 11 2 3 2 3 2 3" xfId="2531" xr:uid="{00000000-0005-0000-0000-0000E8090000}"/>
    <cellStyle name="Currency 11 2 3 2 3 2 3 2" xfId="2532" xr:uid="{00000000-0005-0000-0000-0000E9090000}"/>
    <cellStyle name="Currency 11 2 3 2 3 2 3 2 2" xfId="2533" xr:uid="{00000000-0005-0000-0000-0000EA090000}"/>
    <cellStyle name="Currency 11 2 3 2 3 2 3 3" xfId="2534" xr:uid="{00000000-0005-0000-0000-0000EB090000}"/>
    <cellStyle name="Currency 11 2 3 2 3 2 4" xfId="2535" xr:uid="{00000000-0005-0000-0000-0000EC090000}"/>
    <cellStyle name="Currency 11 2 3 2 3 2 4 2" xfId="2536" xr:uid="{00000000-0005-0000-0000-0000ED090000}"/>
    <cellStyle name="Currency 11 2 3 2 3 2 5" xfId="2537" xr:uid="{00000000-0005-0000-0000-0000EE090000}"/>
    <cellStyle name="Currency 11 2 3 2 3 3" xfId="2538" xr:uid="{00000000-0005-0000-0000-0000EF090000}"/>
    <cellStyle name="Currency 11 2 3 2 3 3 2" xfId="2539" xr:uid="{00000000-0005-0000-0000-0000F0090000}"/>
    <cellStyle name="Currency 11 2 3 2 3 3 2 2" xfId="2540" xr:uid="{00000000-0005-0000-0000-0000F1090000}"/>
    <cellStyle name="Currency 11 2 3 2 3 3 2 2 2" xfId="2541" xr:uid="{00000000-0005-0000-0000-0000F2090000}"/>
    <cellStyle name="Currency 11 2 3 2 3 3 2 3" xfId="2542" xr:uid="{00000000-0005-0000-0000-0000F3090000}"/>
    <cellStyle name="Currency 11 2 3 2 3 3 3" xfId="2543" xr:uid="{00000000-0005-0000-0000-0000F4090000}"/>
    <cellStyle name="Currency 11 2 3 2 3 3 3 2" xfId="2544" xr:uid="{00000000-0005-0000-0000-0000F5090000}"/>
    <cellStyle name="Currency 11 2 3 2 3 3 4" xfId="2545" xr:uid="{00000000-0005-0000-0000-0000F6090000}"/>
    <cellStyle name="Currency 11 2 3 2 3 4" xfId="2546" xr:uid="{00000000-0005-0000-0000-0000F7090000}"/>
    <cellStyle name="Currency 11 2 3 2 3 4 2" xfId="2547" xr:uid="{00000000-0005-0000-0000-0000F8090000}"/>
    <cellStyle name="Currency 11 2 3 2 3 4 2 2" xfId="2548" xr:uid="{00000000-0005-0000-0000-0000F9090000}"/>
    <cellStyle name="Currency 11 2 3 2 3 4 3" xfId="2549" xr:uid="{00000000-0005-0000-0000-0000FA090000}"/>
    <cellStyle name="Currency 11 2 3 2 3 5" xfId="2550" xr:uid="{00000000-0005-0000-0000-0000FB090000}"/>
    <cellStyle name="Currency 11 2 3 2 3 5 2" xfId="2551" xr:uid="{00000000-0005-0000-0000-0000FC090000}"/>
    <cellStyle name="Currency 11 2 3 2 3 6" xfId="2552" xr:uid="{00000000-0005-0000-0000-0000FD090000}"/>
    <cellStyle name="Currency 11 2 3 2 4" xfId="2553" xr:uid="{00000000-0005-0000-0000-0000FE090000}"/>
    <cellStyle name="Currency 11 2 3 2 4 2" xfId="2554" xr:uid="{00000000-0005-0000-0000-0000FF090000}"/>
    <cellStyle name="Currency 11 2 3 2 4 2 2" xfId="2555" xr:uid="{00000000-0005-0000-0000-0000000A0000}"/>
    <cellStyle name="Currency 11 2 3 2 4 2 2 2" xfId="2556" xr:uid="{00000000-0005-0000-0000-0000010A0000}"/>
    <cellStyle name="Currency 11 2 3 2 4 2 2 2 2" xfId="2557" xr:uid="{00000000-0005-0000-0000-0000020A0000}"/>
    <cellStyle name="Currency 11 2 3 2 4 2 2 3" xfId="2558" xr:uid="{00000000-0005-0000-0000-0000030A0000}"/>
    <cellStyle name="Currency 11 2 3 2 4 2 3" xfId="2559" xr:uid="{00000000-0005-0000-0000-0000040A0000}"/>
    <cellStyle name="Currency 11 2 3 2 4 2 3 2" xfId="2560" xr:uid="{00000000-0005-0000-0000-0000050A0000}"/>
    <cellStyle name="Currency 11 2 3 2 4 2 4" xfId="2561" xr:uid="{00000000-0005-0000-0000-0000060A0000}"/>
    <cellStyle name="Currency 11 2 3 2 4 3" xfId="2562" xr:uid="{00000000-0005-0000-0000-0000070A0000}"/>
    <cellStyle name="Currency 11 2 3 2 4 3 2" xfId="2563" xr:uid="{00000000-0005-0000-0000-0000080A0000}"/>
    <cellStyle name="Currency 11 2 3 2 4 3 2 2" xfId="2564" xr:uid="{00000000-0005-0000-0000-0000090A0000}"/>
    <cellStyle name="Currency 11 2 3 2 4 3 3" xfId="2565" xr:uid="{00000000-0005-0000-0000-00000A0A0000}"/>
    <cellStyle name="Currency 11 2 3 2 4 4" xfId="2566" xr:uid="{00000000-0005-0000-0000-00000B0A0000}"/>
    <cellStyle name="Currency 11 2 3 2 4 4 2" xfId="2567" xr:uid="{00000000-0005-0000-0000-00000C0A0000}"/>
    <cellStyle name="Currency 11 2 3 2 4 5" xfId="2568" xr:uid="{00000000-0005-0000-0000-00000D0A0000}"/>
    <cellStyle name="Currency 11 2 3 2 5" xfId="2569" xr:uid="{00000000-0005-0000-0000-00000E0A0000}"/>
    <cellStyle name="Currency 11 2 3 2 5 2" xfId="2570" xr:uid="{00000000-0005-0000-0000-00000F0A0000}"/>
    <cellStyle name="Currency 11 2 3 2 5 2 2" xfId="2571" xr:uid="{00000000-0005-0000-0000-0000100A0000}"/>
    <cellStyle name="Currency 11 2 3 2 5 2 2 2" xfId="2572" xr:uid="{00000000-0005-0000-0000-0000110A0000}"/>
    <cellStyle name="Currency 11 2 3 2 5 2 3" xfId="2573" xr:uid="{00000000-0005-0000-0000-0000120A0000}"/>
    <cellStyle name="Currency 11 2 3 2 5 3" xfId="2574" xr:uid="{00000000-0005-0000-0000-0000130A0000}"/>
    <cellStyle name="Currency 11 2 3 2 5 3 2" xfId="2575" xr:uid="{00000000-0005-0000-0000-0000140A0000}"/>
    <cellStyle name="Currency 11 2 3 2 5 4" xfId="2576" xr:uid="{00000000-0005-0000-0000-0000150A0000}"/>
    <cellStyle name="Currency 11 2 3 2 6" xfId="2577" xr:uid="{00000000-0005-0000-0000-0000160A0000}"/>
    <cellStyle name="Currency 11 2 3 2 6 2" xfId="2578" xr:uid="{00000000-0005-0000-0000-0000170A0000}"/>
    <cellStyle name="Currency 11 2 3 2 6 2 2" xfId="2579" xr:uid="{00000000-0005-0000-0000-0000180A0000}"/>
    <cellStyle name="Currency 11 2 3 2 6 3" xfId="2580" xr:uid="{00000000-0005-0000-0000-0000190A0000}"/>
    <cellStyle name="Currency 11 2 3 2 7" xfId="2581" xr:uid="{00000000-0005-0000-0000-00001A0A0000}"/>
    <cellStyle name="Currency 11 2 3 2 7 2" xfId="2582" xr:uid="{00000000-0005-0000-0000-00001B0A0000}"/>
    <cellStyle name="Currency 11 2 3 2 8" xfId="2583" xr:uid="{00000000-0005-0000-0000-00001C0A0000}"/>
    <cellStyle name="Currency 11 2 3 3" xfId="2584" xr:uid="{00000000-0005-0000-0000-00001D0A0000}"/>
    <cellStyle name="Currency 11 2 3 3 2" xfId="2585" xr:uid="{00000000-0005-0000-0000-00001E0A0000}"/>
    <cellStyle name="Currency 11 2 3 3 2 2" xfId="2586" xr:uid="{00000000-0005-0000-0000-00001F0A0000}"/>
    <cellStyle name="Currency 11 2 3 3 2 2 2" xfId="2587" xr:uid="{00000000-0005-0000-0000-0000200A0000}"/>
    <cellStyle name="Currency 11 2 3 3 2 2 2 2" xfId="2588" xr:uid="{00000000-0005-0000-0000-0000210A0000}"/>
    <cellStyle name="Currency 11 2 3 3 2 2 2 2 2" xfId="2589" xr:uid="{00000000-0005-0000-0000-0000220A0000}"/>
    <cellStyle name="Currency 11 2 3 3 2 2 2 2 2 2" xfId="2590" xr:uid="{00000000-0005-0000-0000-0000230A0000}"/>
    <cellStyle name="Currency 11 2 3 3 2 2 2 2 3" xfId="2591" xr:uid="{00000000-0005-0000-0000-0000240A0000}"/>
    <cellStyle name="Currency 11 2 3 3 2 2 2 3" xfId="2592" xr:uid="{00000000-0005-0000-0000-0000250A0000}"/>
    <cellStyle name="Currency 11 2 3 3 2 2 2 3 2" xfId="2593" xr:uid="{00000000-0005-0000-0000-0000260A0000}"/>
    <cellStyle name="Currency 11 2 3 3 2 2 2 4" xfId="2594" xr:uid="{00000000-0005-0000-0000-0000270A0000}"/>
    <cellStyle name="Currency 11 2 3 3 2 2 3" xfId="2595" xr:uid="{00000000-0005-0000-0000-0000280A0000}"/>
    <cellStyle name="Currency 11 2 3 3 2 2 3 2" xfId="2596" xr:uid="{00000000-0005-0000-0000-0000290A0000}"/>
    <cellStyle name="Currency 11 2 3 3 2 2 3 2 2" xfId="2597" xr:uid="{00000000-0005-0000-0000-00002A0A0000}"/>
    <cellStyle name="Currency 11 2 3 3 2 2 3 3" xfId="2598" xr:uid="{00000000-0005-0000-0000-00002B0A0000}"/>
    <cellStyle name="Currency 11 2 3 3 2 2 4" xfId="2599" xr:uid="{00000000-0005-0000-0000-00002C0A0000}"/>
    <cellStyle name="Currency 11 2 3 3 2 2 4 2" xfId="2600" xr:uid="{00000000-0005-0000-0000-00002D0A0000}"/>
    <cellStyle name="Currency 11 2 3 3 2 2 5" xfId="2601" xr:uid="{00000000-0005-0000-0000-00002E0A0000}"/>
    <cellStyle name="Currency 11 2 3 3 2 3" xfId="2602" xr:uid="{00000000-0005-0000-0000-00002F0A0000}"/>
    <cellStyle name="Currency 11 2 3 3 2 3 2" xfId="2603" xr:uid="{00000000-0005-0000-0000-0000300A0000}"/>
    <cellStyle name="Currency 11 2 3 3 2 3 2 2" xfId="2604" xr:uid="{00000000-0005-0000-0000-0000310A0000}"/>
    <cellStyle name="Currency 11 2 3 3 2 3 2 2 2" xfId="2605" xr:uid="{00000000-0005-0000-0000-0000320A0000}"/>
    <cellStyle name="Currency 11 2 3 3 2 3 2 3" xfId="2606" xr:uid="{00000000-0005-0000-0000-0000330A0000}"/>
    <cellStyle name="Currency 11 2 3 3 2 3 3" xfId="2607" xr:uid="{00000000-0005-0000-0000-0000340A0000}"/>
    <cellStyle name="Currency 11 2 3 3 2 3 3 2" xfId="2608" xr:uid="{00000000-0005-0000-0000-0000350A0000}"/>
    <cellStyle name="Currency 11 2 3 3 2 3 4" xfId="2609" xr:uid="{00000000-0005-0000-0000-0000360A0000}"/>
    <cellStyle name="Currency 11 2 3 3 2 4" xfId="2610" xr:uid="{00000000-0005-0000-0000-0000370A0000}"/>
    <cellStyle name="Currency 11 2 3 3 2 4 2" xfId="2611" xr:uid="{00000000-0005-0000-0000-0000380A0000}"/>
    <cellStyle name="Currency 11 2 3 3 2 4 2 2" xfId="2612" xr:uid="{00000000-0005-0000-0000-0000390A0000}"/>
    <cellStyle name="Currency 11 2 3 3 2 4 3" xfId="2613" xr:uid="{00000000-0005-0000-0000-00003A0A0000}"/>
    <cellStyle name="Currency 11 2 3 3 2 5" xfId="2614" xr:uid="{00000000-0005-0000-0000-00003B0A0000}"/>
    <cellStyle name="Currency 11 2 3 3 2 5 2" xfId="2615" xr:uid="{00000000-0005-0000-0000-00003C0A0000}"/>
    <cellStyle name="Currency 11 2 3 3 2 6" xfId="2616" xr:uid="{00000000-0005-0000-0000-00003D0A0000}"/>
    <cellStyle name="Currency 11 2 3 3 3" xfId="2617" xr:uid="{00000000-0005-0000-0000-00003E0A0000}"/>
    <cellStyle name="Currency 11 2 3 3 3 2" xfId="2618" xr:uid="{00000000-0005-0000-0000-00003F0A0000}"/>
    <cellStyle name="Currency 11 2 3 3 3 2 2" xfId="2619" xr:uid="{00000000-0005-0000-0000-0000400A0000}"/>
    <cellStyle name="Currency 11 2 3 3 3 2 2 2" xfId="2620" xr:uid="{00000000-0005-0000-0000-0000410A0000}"/>
    <cellStyle name="Currency 11 2 3 3 3 2 2 2 2" xfId="2621" xr:uid="{00000000-0005-0000-0000-0000420A0000}"/>
    <cellStyle name="Currency 11 2 3 3 3 2 2 3" xfId="2622" xr:uid="{00000000-0005-0000-0000-0000430A0000}"/>
    <cellStyle name="Currency 11 2 3 3 3 2 3" xfId="2623" xr:uid="{00000000-0005-0000-0000-0000440A0000}"/>
    <cellStyle name="Currency 11 2 3 3 3 2 3 2" xfId="2624" xr:uid="{00000000-0005-0000-0000-0000450A0000}"/>
    <cellStyle name="Currency 11 2 3 3 3 2 4" xfId="2625" xr:uid="{00000000-0005-0000-0000-0000460A0000}"/>
    <cellStyle name="Currency 11 2 3 3 3 3" xfId="2626" xr:uid="{00000000-0005-0000-0000-0000470A0000}"/>
    <cellStyle name="Currency 11 2 3 3 3 3 2" xfId="2627" xr:uid="{00000000-0005-0000-0000-0000480A0000}"/>
    <cellStyle name="Currency 11 2 3 3 3 3 2 2" xfId="2628" xr:uid="{00000000-0005-0000-0000-0000490A0000}"/>
    <cellStyle name="Currency 11 2 3 3 3 3 3" xfId="2629" xr:uid="{00000000-0005-0000-0000-00004A0A0000}"/>
    <cellStyle name="Currency 11 2 3 3 3 4" xfId="2630" xr:uid="{00000000-0005-0000-0000-00004B0A0000}"/>
    <cellStyle name="Currency 11 2 3 3 3 4 2" xfId="2631" xr:uid="{00000000-0005-0000-0000-00004C0A0000}"/>
    <cellStyle name="Currency 11 2 3 3 3 5" xfId="2632" xr:uid="{00000000-0005-0000-0000-00004D0A0000}"/>
    <cellStyle name="Currency 11 2 3 3 4" xfId="2633" xr:uid="{00000000-0005-0000-0000-00004E0A0000}"/>
    <cellStyle name="Currency 11 2 3 3 4 2" xfId="2634" xr:uid="{00000000-0005-0000-0000-00004F0A0000}"/>
    <cellStyle name="Currency 11 2 3 3 4 2 2" xfId="2635" xr:uid="{00000000-0005-0000-0000-0000500A0000}"/>
    <cellStyle name="Currency 11 2 3 3 4 2 2 2" xfId="2636" xr:uid="{00000000-0005-0000-0000-0000510A0000}"/>
    <cellStyle name="Currency 11 2 3 3 4 2 3" xfId="2637" xr:uid="{00000000-0005-0000-0000-0000520A0000}"/>
    <cellStyle name="Currency 11 2 3 3 4 3" xfId="2638" xr:uid="{00000000-0005-0000-0000-0000530A0000}"/>
    <cellStyle name="Currency 11 2 3 3 4 3 2" xfId="2639" xr:uid="{00000000-0005-0000-0000-0000540A0000}"/>
    <cellStyle name="Currency 11 2 3 3 4 4" xfId="2640" xr:uid="{00000000-0005-0000-0000-0000550A0000}"/>
    <cellStyle name="Currency 11 2 3 3 5" xfId="2641" xr:uid="{00000000-0005-0000-0000-0000560A0000}"/>
    <cellStyle name="Currency 11 2 3 3 5 2" xfId="2642" xr:uid="{00000000-0005-0000-0000-0000570A0000}"/>
    <cellStyle name="Currency 11 2 3 3 5 2 2" xfId="2643" xr:uid="{00000000-0005-0000-0000-0000580A0000}"/>
    <cellStyle name="Currency 11 2 3 3 5 3" xfId="2644" xr:uid="{00000000-0005-0000-0000-0000590A0000}"/>
    <cellStyle name="Currency 11 2 3 3 6" xfId="2645" xr:uid="{00000000-0005-0000-0000-00005A0A0000}"/>
    <cellStyle name="Currency 11 2 3 3 6 2" xfId="2646" xr:uid="{00000000-0005-0000-0000-00005B0A0000}"/>
    <cellStyle name="Currency 11 2 3 3 7" xfId="2647" xr:uid="{00000000-0005-0000-0000-00005C0A0000}"/>
    <cellStyle name="Currency 11 2 3 4" xfId="2648" xr:uid="{00000000-0005-0000-0000-00005D0A0000}"/>
    <cellStyle name="Currency 11 2 3 4 2" xfId="2649" xr:uid="{00000000-0005-0000-0000-00005E0A0000}"/>
    <cellStyle name="Currency 11 2 3 4 2 2" xfId="2650" xr:uid="{00000000-0005-0000-0000-00005F0A0000}"/>
    <cellStyle name="Currency 11 2 3 4 2 2 2" xfId="2651" xr:uid="{00000000-0005-0000-0000-0000600A0000}"/>
    <cellStyle name="Currency 11 2 3 4 2 2 2 2" xfId="2652" xr:uid="{00000000-0005-0000-0000-0000610A0000}"/>
    <cellStyle name="Currency 11 2 3 4 2 2 2 2 2" xfId="2653" xr:uid="{00000000-0005-0000-0000-0000620A0000}"/>
    <cellStyle name="Currency 11 2 3 4 2 2 2 3" xfId="2654" xr:uid="{00000000-0005-0000-0000-0000630A0000}"/>
    <cellStyle name="Currency 11 2 3 4 2 2 3" xfId="2655" xr:uid="{00000000-0005-0000-0000-0000640A0000}"/>
    <cellStyle name="Currency 11 2 3 4 2 2 3 2" xfId="2656" xr:uid="{00000000-0005-0000-0000-0000650A0000}"/>
    <cellStyle name="Currency 11 2 3 4 2 2 4" xfId="2657" xr:uid="{00000000-0005-0000-0000-0000660A0000}"/>
    <cellStyle name="Currency 11 2 3 4 2 3" xfId="2658" xr:uid="{00000000-0005-0000-0000-0000670A0000}"/>
    <cellStyle name="Currency 11 2 3 4 2 3 2" xfId="2659" xr:uid="{00000000-0005-0000-0000-0000680A0000}"/>
    <cellStyle name="Currency 11 2 3 4 2 3 2 2" xfId="2660" xr:uid="{00000000-0005-0000-0000-0000690A0000}"/>
    <cellStyle name="Currency 11 2 3 4 2 3 3" xfId="2661" xr:uid="{00000000-0005-0000-0000-00006A0A0000}"/>
    <cellStyle name="Currency 11 2 3 4 2 4" xfId="2662" xr:uid="{00000000-0005-0000-0000-00006B0A0000}"/>
    <cellStyle name="Currency 11 2 3 4 2 4 2" xfId="2663" xr:uid="{00000000-0005-0000-0000-00006C0A0000}"/>
    <cellStyle name="Currency 11 2 3 4 2 5" xfId="2664" xr:uid="{00000000-0005-0000-0000-00006D0A0000}"/>
    <cellStyle name="Currency 11 2 3 4 3" xfId="2665" xr:uid="{00000000-0005-0000-0000-00006E0A0000}"/>
    <cellStyle name="Currency 11 2 3 4 3 2" xfId="2666" xr:uid="{00000000-0005-0000-0000-00006F0A0000}"/>
    <cellStyle name="Currency 11 2 3 4 3 2 2" xfId="2667" xr:uid="{00000000-0005-0000-0000-0000700A0000}"/>
    <cellStyle name="Currency 11 2 3 4 3 2 2 2" xfId="2668" xr:uid="{00000000-0005-0000-0000-0000710A0000}"/>
    <cellStyle name="Currency 11 2 3 4 3 2 3" xfId="2669" xr:uid="{00000000-0005-0000-0000-0000720A0000}"/>
    <cellStyle name="Currency 11 2 3 4 3 3" xfId="2670" xr:uid="{00000000-0005-0000-0000-0000730A0000}"/>
    <cellStyle name="Currency 11 2 3 4 3 3 2" xfId="2671" xr:uid="{00000000-0005-0000-0000-0000740A0000}"/>
    <cellStyle name="Currency 11 2 3 4 3 4" xfId="2672" xr:uid="{00000000-0005-0000-0000-0000750A0000}"/>
    <cellStyle name="Currency 11 2 3 4 4" xfId="2673" xr:uid="{00000000-0005-0000-0000-0000760A0000}"/>
    <cellStyle name="Currency 11 2 3 4 4 2" xfId="2674" xr:uid="{00000000-0005-0000-0000-0000770A0000}"/>
    <cellStyle name="Currency 11 2 3 4 4 2 2" xfId="2675" xr:uid="{00000000-0005-0000-0000-0000780A0000}"/>
    <cellStyle name="Currency 11 2 3 4 4 3" xfId="2676" xr:uid="{00000000-0005-0000-0000-0000790A0000}"/>
    <cellStyle name="Currency 11 2 3 4 5" xfId="2677" xr:uid="{00000000-0005-0000-0000-00007A0A0000}"/>
    <cellStyle name="Currency 11 2 3 4 5 2" xfId="2678" xr:uid="{00000000-0005-0000-0000-00007B0A0000}"/>
    <cellStyle name="Currency 11 2 3 4 6" xfId="2679" xr:uid="{00000000-0005-0000-0000-00007C0A0000}"/>
    <cellStyle name="Currency 11 2 3 5" xfId="2680" xr:uid="{00000000-0005-0000-0000-00007D0A0000}"/>
    <cellStyle name="Currency 11 2 3 5 2" xfId="2681" xr:uid="{00000000-0005-0000-0000-00007E0A0000}"/>
    <cellStyle name="Currency 11 2 3 5 2 2" xfId="2682" xr:uid="{00000000-0005-0000-0000-00007F0A0000}"/>
    <cellStyle name="Currency 11 2 3 5 2 2 2" xfId="2683" xr:uid="{00000000-0005-0000-0000-0000800A0000}"/>
    <cellStyle name="Currency 11 2 3 5 2 2 2 2" xfId="2684" xr:uid="{00000000-0005-0000-0000-0000810A0000}"/>
    <cellStyle name="Currency 11 2 3 5 2 2 3" xfId="2685" xr:uid="{00000000-0005-0000-0000-0000820A0000}"/>
    <cellStyle name="Currency 11 2 3 5 2 3" xfId="2686" xr:uid="{00000000-0005-0000-0000-0000830A0000}"/>
    <cellStyle name="Currency 11 2 3 5 2 3 2" xfId="2687" xr:uid="{00000000-0005-0000-0000-0000840A0000}"/>
    <cellStyle name="Currency 11 2 3 5 2 4" xfId="2688" xr:uid="{00000000-0005-0000-0000-0000850A0000}"/>
    <cellStyle name="Currency 11 2 3 5 3" xfId="2689" xr:uid="{00000000-0005-0000-0000-0000860A0000}"/>
    <cellStyle name="Currency 11 2 3 5 3 2" xfId="2690" xr:uid="{00000000-0005-0000-0000-0000870A0000}"/>
    <cellStyle name="Currency 11 2 3 5 3 2 2" xfId="2691" xr:uid="{00000000-0005-0000-0000-0000880A0000}"/>
    <cellStyle name="Currency 11 2 3 5 3 3" xfId="2692" xr:uid="{00000000-0005-0000-0000-0000890A0000}"/>
    <cellStyle name="Currency 11 2 3 5 4" xfId="2693" xr:uid="{00000000-0005-0000-0000-00008A0A0000}"/>
    <cellStyle name="Currency 11 2 3 5 4 2" xfId="2694" xr:uid="{00000000-0005-0000-0000-00008B0A0000}"/>
    <cellStyle name="Currency 11 2 3 5 5" xfId="2695" xr:uid="{00000000-0005-0000-0000-00008C0A0000}"/>
    <cellStyle name="Currency 11 2 3 6" xfId="2696" xr:uid="{00000000-0005-0000-0000-00008D0A0000}"/>
    <cellStyle name="Currency 11 2 3 6 2" xfId="2697" xr:uid="{00000000-0005-0000-0000-00008E0A0000}"/>
    <cellStyle name="Currency 11 2 3 6 2 2" xfId="2698" xr:uid="{00000000-0005-0000-0000-00008F0A0000}"/>
    <cellStyle name="Currency 11 2 3 6 2 2 2" xfId="2699" xr:uid="{00000000-0005-0000-0000-0000900A0000}"/>
    <cellStyle name="Currency 11 2 3 6 2 3" xfId="2700" xr:uid="{00000000-0005-0000-0000-0000910A0000}"/>
    <cellStyle name="Currency 11 2 3 6 3" xfId="2701" xr:uid="{00000000-0005-0000-0000-0000920A0000}"/>
    <cellStyle name="Currency 11 2 3 6 3 2" xfId="2702" xr:uid="{00000000-0005-0000-0000-0000930A0000}"/>
    <cellStyle name="Currency 11 2 3 6 4" xfId="2703" xr:uid="{00000000-0005-0000-0000-0000940A0000}"/>
    <cellStyle name="Currency 11 2 3 7" xfId="2704" xr:uid="{00000000-0005-0000-0000-0000950A0000}"/>
    <cellStyle name="Currency 11 2 3 7 2" xfId="2705" xr:uid="{00000000-0005-0000-0000-0000960A0000}"/>
    <cellStyle name="Currency 11 2 3 7 2 2" xfId="2706" xr:uid="{00000000-0005-0000-0000-0000970A0000}"/>
    <cellStyle name="Currency 11 2 3 7 3" xfId="2707" xr:uid="{00000000-0005-0000-0000-0000980A0000}"/>
    <cellStyle name="Currency 11 2 3 8" xfId="2708" xr:uid="{00000000-0005-0000-0000-0000990A0000}"/>
    <cellStyle name="Currency 11 2 3 8 2" xfId="2709" xr:uid="{00000000-0005-0000-0000-00009A0A0000}"/>
    <cellStyle name="Currency 11 2 3 9" xfId="2710" xr:uid="{00000000-0005-0000-0000-00009B0A0000}"/>
    <cellStyle name="Currency 11 2 4" xfId="2711" xr:uid="{00000000-0005-0000-0000-00009C0A0000}"/>
    <cellStyle name="Currency 11 2 4 2" xfId="2712" xr:uid="{00000000-0005-0000-0000-00009D0A0000}"/>
    <cellStyle name="Currency 11 2 4 2 2" xfId="2713" xr:uid="{00000000-0005-0000-0000-00009E0A0000}"/>
    <cellStyle name="Currency 11 2 4 2 2 2" xfId="2714" xr:uid="{00000000-0005-0000-0000-00009F0A0000}"/>
    <cellStyle name="Currency 11 2 4 2 2 2 2" xfId="2715" xr:uid="{00000000-0005-0000-0000-0000A00A0000}"/>
    <cellStyle name="Currency 11 2 4 2 2 2 2 2" xfId="2716" xr:uid="{00000000-0005-0000-0000-0000A10A0000}"/>
    <cellStyle name="Currency 11 2 4 2 2 2 2 2 2" xfId="2717" xr:uid="{00000000-0005-0000-0000-0000A20A0000}"/>
    <cellStyle name="Currency 11 2 4 2 2 2 2 2 2 2" xfId="2718" xr:uid="{00000000-0005-0000-0000-0000A30A0000}"/>
    <cellStyle name="Currency 11 2 4 2 2 2 2 2 3" xfId="2719" xr:uid="{00000000-0005-0000-0000-0000A40A0000}"/>
    <cellStyle name="Currency 11 2 4 2 2 2 2 3" xfId="2720" xr:uid="{00000000-0005-0000-0000-0000A50A0000}"/>
    <cellStyle name="Currency 11 2 4 2 2 2 2 3 2" xfId="2721" xr:uid="{00000000-0005-0000-0000-0000A60A0000}"/>
    <cellStyle name="Currency 11 2 4 2 2 2 2 4" xfId="2722" xr:uid="{00000000-0005-0000-0000-0000A70A0000}"/>
    <cellStyle name="Currency 11 2 4 2 2 2 3" xfId="2723" xr:uid="{00000000-0005-0000-0000-0000A80A0000}"/>
    <cellStyle name="Currency 11 2 4 2 2 2 3 2" xfId="2724" xr:uid="{00000000-0005-0000-0000-0000A90A0000}"/>
    <cellStyle name="Currency 11 2 4 2 2 2 3 2 2" xfId="2725" xr:uid="{00000000-0005-0000-0000-0000AA0A0000}"/>
    <cellStyle name="Currency 11 2 4 2 2 2 3 3" xfId="2726" xr:uid="{00000000-0005-0000-0000-0000AB0A0000}"/>
    <cellStyle name="Currency 11 2 4 2 2 2 4" xfId="2727" xr:uid="{00000000-0005-0000-0000-0000AC0A0000}"/>
    <cellStyle name="Currency 11 2 4 2 2 2 4 2" xfId="2728" xr:uid="{00000000-0005-0000-0000-0000AD0A0000}"/>
    <cellStyle name="Currency 11 2 4 2 2 2 5" xfId="2729" xr:uid="{00000000-0005-0000-0000-0000AE0A0000}"/>
    <cellStyle name="Currency 11 2 4 2 2 3" xfId="2730" xr:uid="{00000000-0005-0000-0000-0000AF0A0000}"/>
    <cellStyle name="Currency 11 2 4 2 2 3 2" xfId="2731" xr:uid="{00000000-0005-0000-0000-0000B00A0000}"/>
    <cellStyle name="Currency 11 2 4 2 2 3 2 2" xfId="2732" xr:uid="{00000000-0005-0000-0000-0000B10A0000}"/>
    <cellStyle name="Currency 11 2 4 2 2 3 2 2 2" xfId="2733" xr:uid="{00000000-0005-0000-0000-0000B20A0000}"/>
    <cellStyle name="Currency 11 2 4 2 2 3 2 3" xfId="2734" xr:uid="{00000000-0005-0000-0000-0000B30A0000}"/>
    <cellStyle name="Currency 11 2 4 2 2 3 3" xfId="2735" xr:uid="{00000000-0005-0000-0000-0000B40A0000}"/>
    <cellStyle name="Currency 11 2 4 2 2 3 3 2" xfId="2736" xr:uid="{00000000-0005-0000-0000-0000B50A0000}"/>
    <cellStyle name="Currency 11 2 4 2 2 3 4" xfId="2737" xr:uid="{00000000-0005-0000-0000-0000B60A0000}"/>
    <cellStyle name="Currency 11 2 4 2 2 4" xfId="2738" xr:uid="{00000000-0005-0000-0000-0000B70A0000}"/>
    <cellStyle name="Currency 11 2 4 2 2 4 2" xfId="2739" xr:uid="{00000000-0005-0000-0000-0000B80A0000}"/>
    <cellStyle name="Currency 11 2 4 2 2 4 2 2" xfId="2740" xr:uid="{00000000-0005-0000-0000-0000B90A0000}"/>
    <cellStyle name="Currency 11 2 4 2 2 4 3" xfId="2741" xr:uid="{00000000-0005-0000-0000-0000BA0A0000}"/>
    <cellStyle name="Currency 11 2 4 2 2 5" xfId="2742" xr:uid="{00000000-0005-0000-0000-0000BB0A0000}"/>
    <cellStyle name="Currency 11 2 4 2 2 5 2" xfId="2743" xr:uid="{00000000-0005-0000-0000-0000BC0A0000}"/>
    <cellStyle name="Currency 11 2 4 2 2 6" xfId="2744" xr:uid="{00000000-0005-0000-0000-0000BD0A0000}"/>
    <cellStyle name="Currency 11 2 4 2 3" xfId="2745" xr:uid="{00000000-0005-0000-0000-0000BE0A0000}"/>
    <cellStyle name="Currency 11 2 4 2 3 2" xfId="2746" xr:uid="{00000000-0005-0000-0000-0000BF0A0000}"/>
    <cellStyle name="Currency 11 2 4 2 3 2 2" xfId="2747" xr:uid="{00000000-0005-0000-0000-0000C00A0000}"/>
    <cellStyle name="Currency 11 2 4 2 3 2 2 2" xfId="2748" xr:uid="{00000000-0005-0000-0000-0000C10A0000}"/>
    <cellStyle name="Currency 11 2 4 2 3 2 2 2 2" xfId="2749" xr:uid="{00000000-0005-0000-0000-0000C20A0000}"/>
    <cellStyle name="Currency 11 2 4 2 3 2 2 3" xfId="2750" xr:uid="{00000000-0005-0000-0000-0000C30A0000}"/>
    <cellStyle name="Currency 11 2 4 2 3 2 3" xfId="2751" xr:uid="{00000000-0005-0000-0000-0000C40A0000}"/>
    <cellStyle name="Currency 11 2 4 2 3 2 3 2" xfId="2752" xr:uid="{00000000-0005-0000-0000-0000C50A0000}"/>
    <cellStyle name="Currency 11 2 4 2 3 2 4" xfId="2753" xr:uid="{00000000-0005-0000-0000-0000C60A0000}"/>
    <cellStyle name="Currency 11 2 4 2 3 3" xfId="2754" xr:uid="{00000000-0005-0000-0000-0000C70A0000}"/>
    <cellStyle name="Currency 11 2 4 2 3 3 2" xfId="2755" xr:uid="{00000000-0005-0000-0000-0000C80A0000}"/>
    <cellStyle name="Currency 11 2 4 2 3 3 2 2" xfId="2756" xr:uid="{00000000-0005-0000-0000-0000C90A0000}"/>
    <cellStyle name="Currency 11 2 4 2 3 3 3" xfId="2757" xr:uid="{00000000-0005-0000-0000-0000CA0A0000}"/>
    <cellStyle name="Currency 11 2 4 2 3 4" xfId="2758" xr:uid="{00000000-0005-0000-0000-0000CB0A0000}"/>
    <cellStyle name="Currency 11 2 4 2 3 4 2" xfId="2759" xr:uid="{00000000-0005-0000-0000-0000CC0A0000}"/>
    <cellStyle name="Currency 11 2 4 2 3 5" xfId="2760" xr:uid="{00000000-0005-0000-0000-0000CD0A0000}"/>
    <cellStyle name="Currency 11 2 4 2 4" xfId="2761" xr:uid="{00000000-0005-0000-0000-0000CE0A0000}"/>
    <cellStyle name="Currency 11 2 4 2 4 2" xfId="2762" xr:uid="{00000000-0005-0000-0000-0000CF0A0000}"/>
    <cellStyle name="Currency 11 2 4 2 4 2 2" xfId="2763" xr:uid="{00000000-0005-0000-0000-0000D00A0000}"/>
    <cellStyle name="Currency 11 2 4 2 4 2 2 2" xfId="2764" xr:uid="{00000000-0005-0000-0000-0000D10A0000}"/>
    <cellStyle name="Currency 11 2 4 2 4 2 3" xfId="2765" xr:uid="{00000000-0005-0000-0000-0000D20A0000}"/>
    <cellStyle name="Currency 11 2 4 2 4 3" xfId="2766" xr:uid="{00000000-0005-0000-0000-0000D30A0000}"/>
    <cellStyle name="Currency 11 2 4 2 4 3 2" xfId="2767" xr:uid="{00000000-0005-0000-0000-0000D40A0000}"/>
    <cellStyle name="Currency 11 2 4 2 4 4" xfId="2768" xr:uid="{00000000-0005-0000-0000-0000D50A0000}"/>
    <cellStyle name="Currency 11 2 4 2 5" xfId="2769" xr:uid="{00000000-0005-0000-0000-0000D60A0000}"/>
    <cellStyle name="Currency 11 2 4 2 5 2" xfId="2770" xr:uid="{00000000-0005-0000-0000-0000D70A0000}"/>
    <cellStyle name="Currency 11 2 4 2 5 2 2" xfId="2771" xr:uid="{00000000-0005-0000-0000-0000D80A0000}"/>
    <cellStyle name="Currency 11 2 4 2 5 3" xfId="2772" xr:uid="{00000000-0005-0000-0000-0000D90A0000}"/>
    <cellStyle name="Currency 11 2 4 2 6" xfId="2773" xr:uid="{00000000-0005-0000-0000-0000DA0A0000}"/>
    <cellStyle name="Currency 11 2 4 2 6 2" xfId="2774" xr:uid="{00000000-0005-0000-0000-0000DB0A0000}"/>
    <cellStyle name="Currency 11 2 4 2 7" xfId="2775" xr:uid="{00000000-0005-0000-0000-0000DC0A0000}"/>
    <cellStyle name="Currency 11 2 4 3" xfId="2776" xr:uid="{00000000-0005-0000-0000-0000DD0A0000}"/>
    <cellStyle name="Currency 11 2 4 3 2" xfId="2777" xr:uid="{00000000-0005-0000-0000-0000DE0A0000}"/>
    <cellStyle name="Currency 11 2 4 3 2 2" xfId="2778" xr:uid="{00000000-0005-0000-0000-0000DF0A0000}"/>
    <cellStyle name="Currency 11 2 4 3 2 2 2" xfId="2779" xr:uid="{00000000-0005-0000-0000-0000E00A0000}"/>
    <cellStyle name="Currency 11 2 4 3 2 2 2 2" xfId="2780" xr:uid="{00000000-0005-0000-0000-0000E10A0000}"/>
    <cellStyle name="Currency 11 2 4 3 2 2 2 2 2" xfId="2781" xr:uid="{00000000-0005-0000-0000-0000E20A0000}"/>
    <cellStyle name="Currency 11 2 4 3 2 2 2 3" xfId="2782" xr:uid="{00000000-0005-0000-0000-0000E30A0000}"/>
    <cellStyle name="Currency 11 2 4 3 2 2 3" xfId="2783" xr:uid="{00000000-0005-0000-0000-0000E40A0000}"/>
    <cellStyle name="Currency 11 2 4 3 2 2 3 2" xfId="2784" xr:uid="{00000000-0005-0000-0000-0000E50A0000}"/>
    <cellStyle name="Currency 11 2 4 3 2 2 4" xfId="2785" xr:uid="{00000000-0005-0000-0000-0000E60A0000}"/>
    <cellStyle name="Currency 11 2 4 3 2 3" xfId="2786" xr:uid="{00000000-0005-0000-0000-0000E70A0000}"/>
    <cellStyle name="Currency 11 2 4 3 2 3 2" xfId="2787" xr:uid="{00000000-0005-0000-0000-0000E80A0000}"/>
    <cellStyle name="Currency 11 2 4 3 2 3 2 2" xfId="2788" xr:uid="{00000000-0005-0000-0000-0000E90A0000}"/>
    <cellStyle name="Currency 11 2 4 3 2 3 3" xfId="2789" xr:uid="{00000000-0005-0000-0000-0000EA0A0000}"/>
    <cellStyle name="Currency 11 2 4 3 2 4" xfId="2790" xr:uid="{00000000-0005-0000-0000-0000EB0A0000}"/>
    <cellStyle name="Currency 11 2 4 3 2 4 2" xfId="2791" xr:uid="{00000000-0005-0000-0000-0000EC0A0000}"/>
    <cellStyle name="Currency 11 2 4 3 2 5" xfId="2792" xr:uid="{00000000-0005-0000-0000-0000ED0A0000}"/>
    <cellStyle name="Currency 11 2 4 3 3" xfId="2793" xr:uid="{00000000-0005-0000-0000-0000EE0A0000}"/>
    <cellStyle name="Currency 11 2 4 3 3 2" xfId="2794" xr:uid="{00000000-0005-0000-0000-0000EF0A0000}"/>
    <cellStyle name="Currency 11 2 4 3 3 2 2" xfId="2795" xr:uid="{00000000-0005-0000-0000-0000F00A0000}"/>
    <cellStyle name="Currency 11 2 4 3 3 2 2 2" xfId="2796" xr:uid="{00000000-0005-0000-0000-0000F10A0000}"/>
    <cellStyle name="Currency 11 2 4 3 3 2 3" xfId="2797" xr:uid="{00000000-0005-0000-0000-0000F20A0000}"/>
    <cellStyle name="Currency 11 2 4 3 3 3" xfId="2798" xr:uid="{00000000-0005-0000-0000-0000F30A0000}"/>
    <cellStyle name="Currency 11 2 4 3 3 3 2" xfId="2799" xr:uid="{00000000-0005-0000-0000-0000F40A0000}"/>
    <cellStyle name="Currency 11 2 4 3 3 4" xfId="2800" xr:uid="{00000000-0005-0000-0000-0000F50A0000}"/>
    <cellStyle name="Currency 11 2 4 3 4" xfId="2801" xr:uid="{00000000-0005-0000-0000-0000F60A0000}"/>
    <cellStyle name="Currency 11 2 4 3 4 2" xfId="2802" xr:uid="{00000000-0005-0000-0000-0000F70A0000}"/>
    <cellStyle name="Currency 11 2 4 3 4 2 2" xfId="2803" xr:uid="{00000000-0005-0000-0000-0000F80A0000}"/>
    <cellStyle name="Currency 11 2 4 3 4 3" xfId="2804" xr:uid="{00000000-0005-0000-0000-0000F90A0000}"/>
    <cellStyle name="Currency 11 2 4 3 5" xfId="2805" xr:uid="{00000000-0005-0000-0000-0000FA0A0000}"/>
    <cellStyle name="Currency 11 2 4 3 5 2" xfId="2806" xr:uid="{00000000-0005-0000-0000-0000FB0A0000}"/>
    <cellStyle name="Currency 11 2 4 3 6" xfId="2807" xr:uid="{00000000-0005-0000-0000-0000FC0A0000}"/>
    <cellStyle name="Currency 11 2 4 4" xfId="2808" xr:uid="{00000000-0005-0000-0000-0000FD0A0000}"/>
    <cellStyle name="Currency 11 2 4 4 2" xfId="2809" xr:uid="{00000000-0005-0000-0000-0000FE0A0000}"/>
    <cellStyle name="Currency 11 2 4 4 2 2" xfId="2810" xr:uid="{00000000-0005-0000-0000-0000FF0A0000}"/>
    <cellStyle name="Currency 11 2 4 4 2 2 2" xfId="2811" xr:uid="{00000000-0005-0000-0000-0000000B0000}"/>
    <cellStyle name="Currency 11 2 4 4 2 2 2 2" xfId="2812" xr:uid="{00000000-0005-0000-0000-0000010B0000}"/>
    <cellStyle name="Currency 11 2 4 4 2 2 3" xfId="2813" xr:uid="{00000000-0005-0000-0000-0000020B0000}"/>
    <cellStyle name="Currency 11 2 4 4 2 3" xfId="2814" xr:uid="{00000000-0005-0000-0000-0000030B0000}"/>
    <cellStyle name="Currency 11 2 4 4 2 3 2" xfId="2815" xr:uid="{00000000-0005-0000-0000-0000040B0000}"/>
    <cellStyle name="Currency 11 2 4 4 2 4" xfId="2816" xr:uid="{00000000-0005-0000-0000-0000050B0000}"/>
    <cellStyle name="Currency 11 2 4 4 3" xfId="2817" xr:uid="{00000000-0005-0000-0000-0000060B0000}"/>
    <cellStyle name="Currency 11 2 4 4 3 2" xfId="2818" xr:uid="{00000000-0005-0000-0000-0000070B0000}"/>
    <cellStyle name="Currency 11 2 4 4 3 2 2" xfId="2819" xr:uid="{00000000-0005-0000-0000-0000080B0000}"/>
    <cellStyle name="Currency 11 2 4 4 3 3" xfId="2820" xr:uid="{00000000-0005-0000-0000-0000090B0000}"/>
    <cellStyle name="Currency 11 2 4 4 4" xfId="2821" xr:uid="{00000000-0005-0000-0000-00000A0B0000}"/>
    <cellStyle name="Currency 11 2 4 4 4 2" xfId="2822" xr:uid="{00000000-0005-0000-0000-00000B0B0000}"/>
    <cellStyle name="Currency 11 2 4 4 5" xfId="2823" xr:uid="{00000000-0005-0000-0000-00000C0B0000}"/>
    <cellStyle name="Currency 11 2 4 5" xfId="2824" xr:uid="{00000000-0005-0000-0000-00000D0B0000}"/>
    <cellStyle name="Currency 11 2 4 5 2" xfId="2825" xr:uid="{00000000-0005-0000-0000-00000E0B0000}"/>
    <cellStyle name="Currency 11 2 4 5 2 2" xfId="2826" xr:uid="{00000000-0005-0000-0000-00000F0B0000}"/>
    <cellStyle name="Currency 11 2 4 5 2 2 2" xfId="2827" xr:uid="{00000000-0005-0000-0000-0000100B0000}"/>
    <cellStyle name="Currency 11 2 4 5 2 3" xfId="2828" xr:uid="{00000000-0005-0000-0000-0000110B0000}"/>
    <cellStyle name="Currency 11 2 4 5 3" xfId="2829" xr:uid="{00000000-0005-0000-0000-0000120B0000}"/>
    <cellStyle name="Currency 11 2 4 5 3 2" xfId="2830" xr:uid="{00000000-0005-0000-0000-0000130B0000}"/>
    <cellStyle name="Currency 11 2 4 5 4" xfId="2831" xr:uid="{00000000-0005-0000-0000-0000140B0000}"/>
    <cellStyle name="Currency 11 2 4 6" xfId="2832" xr:uid="{00000000-0005-0000-0000-0000150B0000}"/>
    <cellStyle name="Currency 11 2 4 6 2" xfId="2833" xr:uid="{00000000-0005-0000-0000-0000160B0000}"/>
    <cellStyle name="Currency 11 2 4 6 2 2" xfId="2834" xr:uid="{00000000-0005-0000-0000-0000170B0000}"/>
    <cellStyle name="Currency 11 2 4 6 3" xfId="2835" xr:uid="{00000000-0005-0000-0000-0000180B0000}"/>
    <cellStyle name="Currency 11 2 4 7" xfId="2836" xr:uid="{00000000-0005-0000-0000-0000190B0000}"/>
    <cellStyle name="Currency 11 2 4 7 2" xfId="2837" xr:uid="{00000000-0005-0000-0000-00001A0B0000}"/>
    <cellStyle name="Currency 11 2 4 8" xfId="2838" xr:uid="{00000000-0005-0000-0000-00001B0B0000}"/>
    <cellStyle name="Currency 11 2 5" xfId="2839" xr:uid="{00000000-0005-0000-0000-00001C0B0000}"/>
    <cellStyle name="Currency 11 2 5 2" xfId="2840" xr:uid="{00000000-0005-0000-0000-00001D0B0000}"/>
    <cellStyle name="Currency 11 2 5 2 2" xfId="2841" xr:uid="{00000000-0005-0000-0000-00001E0B0000}"/>
    <cellStyle name="Currency 11 2 5 2 2 2" xfId="2842" xr:uid="{00000000-0005-0000-0000-00001F0B0000}"/>
    <cellStyle name="Currency 11 2 5 2 2 2 2" xfId="2843" xr:uid="{00000000-0005-0000-0000-0000200B0000}"/>
    <cellStyle name="Currency 11 2 5 2 2 2 2 2" xfId="2844" xr:uid="{00000000-0005-0000-0000-0000210B0000}"/>
    <cellStyle name="Currency 11 2 5 2 2 2 2 2 2" xfId="2845" xr:uid="{00000000-0005-0000-0000-0000220B0000}"/>
    <cellStyle name="Currency 11 2 5 2 2 2 2 3" xfId="2846" xr:uid="{00000000-0005-0000-0000-0000230B0000}"/>
    <cellStyle name="Currency 11 2 5 2 2 2 3" xfId="2847" xr:uid="{00000000-0005-0000-0000-0000240B0000}"/>
    <cellStyle name="Currency 11 2 5 2 2 2 3 2" xfId="2848" xr:uid="{00000000-0005-0000-0000-0000250B0000}"/>
    <cellStyle name="Currency 11 2 5 2 2 2 4" xfId="2849" xr:uid="{00000000-0005-0000-0000-0000260B0000}"/>
    <cellStyle name="Currency 11 2 5 2 2 3" xfId="2850" xr:uid="{00000000-0005-0000-0000-0000270B0000}"/>
    <cellStyle name="Currency 11 2 5 2 2 3 2" xfId="2851" xr:uid="{00000000-0005-0000-0000-0000280B0000}"/>
    <cellStyle name="Currency 11 2 5 2 2 3 2 2" xfId="2852" xr:uid="{00000000-0005-0000-0000-0000290B0000}"/>
    <cellStyle name="Currency 11 2 5 2 2 3 3" xfId="2853" xr:uid="{00000000-0005-0000-0000-00002A0B0000}"/>
    <cellStyle name="Currency 11 2 5 2 2 4" xfId="2854" xr:uid="{00000000-0005-0000-0000-00002B0B0000}"/>
    <cellStyle name="Currency 11 2 5 2 2 4 2" xfId="2855" xr:uid="{00000000-0005-0000-0000-00002C0B0000}"/>
    <cellStyle name="Currency 11 2 5 2 2 5" xfId="2856" xr:uid="{00000000-0005-0000-0000-00002D0B0000}"/>
    <cellStyle name="Currency 11 2 5 2 3" xfId="2857" xr:uid="{00000000-0005-0000-0000-00002E0B0000}"/>
    <cellStyle name="Currency 11 2 5 2 3 2" xfId="2858" xr:uid="{00000000-0005-0000-0000-00002F0B0000}"/>
    <cellStyle name="Currency 11 2 5 2 3 2 2" xfId="2859" xr:uid="{00000000-0005-0000-0000-0000300B0000}"/>
    <cellStyle name="Currency 11 2 5 2 3 2 2 2" xfId="2860" xr:uid="{00000000-0005-0000-0000-0000310B0000}"/>
    <cellStyle name="Currency 11 2 5 2 3 2 3" xfId="2861" xr:uid="{00000000-0005-0000-0000-0000320B0000}"/>
    <cellStyle name="Currency 11 2 5 2 3 3" xfId="2862" xr:uid="{00000000-0005-0000-0000-0000330B0000}"/>
    <cellStyle name="Currency 11 2 5 2 3 3 2" xfId="2863" xr:uid="{00000000-0005-0000-0000-0000340B0000}"/>
    <cellStyle name="Currency 11 2 5 2 3 4" xfId="2864" xr:uid="{00000000-0005-0000-0000-0000350B0000}"/>
    <cellStyle name="Currency 11 2 5 2 4" xfId="2865" xr:uid="{00000000-0005-0000-0000-0000360B0000}"/>
    <cellStyle name="Currency 11 2 5 2 4 2" xfId="2866" xr:uid="{00000000-0005-0000-0000-0000370B0000}"/>
    <cellStyle name="Currency 11 2 5 2 4 2 2" xfId="2867" xr:uid="{00000000-0005-0000-0000-0000380B0000}"/>
    <cellStyle name="Currency 11 2 5 2 4 3" xfId="2868" xr:uid="{00000000-0005-0000-0000-0000390B0000}"/>
    <cellStyle name="Currency 11 2 5 2 5" xfId="2869" xr:uid="{00000000-0005-0000-0000-00003A0B0000}"/>
    <cellStyle name="Currency 11 2 5 2 5 2" xfId="2870" xr:uid="{00000000-0005-0000-0000-00003B0B0000}"/>
    <cellStyle name="Currency 11 2 5 2 6" xfId="2871" xr:uid="{00000000-0005-0000-0000-00003C0B0000}"/>
    <cellStyle name="Currency 11 2 5 3" xfId="2872" xr:uid="{00000000-0005-0000-0000-00003D0B0000}"/>
    <cellStyle name="Currency 11 2 5 3 2" xfId="2873" xr:uid="{00000000-0005-0000-0000-00003E0B0000}"/>
    <cellStyle name="Currency 11 2 5 3 2 2" xfId="2874" xr:uid="{00000000-0005-0000-0000-00003F0B0000}"/>
    <cellStyle name="Currency 11 2 5 3 2 2 2" xfId="2875" xr:uid="{00000000-0005-0000-0000-0000400B0000}"/>
    <cellStyle name="Currency 11 2 5 3 2 2 2 2" xfId="2876" xr:uid="{00000000-0005-0000-0000-0000410B0000}"/>
    <cellStyle name="Currency 11 2 5 3 2 2 3" xfId="2877" xr:uid="{00000000-0005-0000-0000-0000420B0000}"/>
    <cellStyle name="Currency 11 2 5 3 2 3" xfId="2878" xr:uid="{00000000-0005-0000-0000-0000430B0000}"/>
    <cellStyle name="Currency 11 2 5 3 2 3 2" xfId="2879" xr:uid="{00000000-0005-0000-0000-0000440B0000}"/>
    <cellStyle name="Currency 11 2 5 3 2 4" xfId="2880" xr:uid="{00000000-0005-0000-0000-0000450B0000}"/>
    <cellStyle name="Currency 11 2 5 3 3" xfId="2881" xr:uid="{00000000-0005-0000-0000-0000460B0000}"/>
    <cellStyle name="Currency 11 2 5 3 3 2" xfId="2882" xr:uid="{00000000-0005-0000-0000-0000470B0000}"/>
    <cellStyle name="Currency 11 2 5 3 3 2 2" xfId="2883" xr:uid="{00000000-0005-0000-0000-0000480B0000}"/>
    <cellStyle name="Currency 11 2 5 3 3 3" xfId="2884" xr:uid="{00000000-0005-0000-0000-0000490B0000}"/>
    <cellStyle name="Currency 11 2 5 3 4" xfId="2885" xr:uid="{00000000-0005-0000-0000-00004A0B0000}"/>
    <cellStyle name="Currency 11 2 5 3 4 2" xfId="2886" xr:uid="{00000000-0005-0000-0000-00004B0B0000}"/>
    <cellStyle name="Currency 11 2 5 3 5" xfId="2887" xr:uid="{00000000-0005-0000-0000-00004C0B0000}"/>
    <cellStyle name="Currency 11 2 5 4" xfId="2888" xr:uid="{00000000-0005-0000-0000-00004D0B0000}"/>
    <cellStyle name="Currency 11 2 5 4 2" xfId="2889" xr:uid="{00000000-0005-0000-0000-00004E0B0000}"/>
    <cellStyle name="Currency 11 2 5 4 2 2" xfId="2890" xr:uid="{00000000-0005-0000-0000-00004F0B0000}"/>
    <cellStyle name="Currency 11 2 5 4 2 2 2" xfId="2891" xr:uid="{00000000-0005-0000-0000-0000500B0000}"/>
    <cellStyle name="Currency 11 2 5 4 2 3" xfId="2892" xr:uid="{00000000-0005-0000-0000-0000510B0000}"/>
    <cellStyle name="Currency 11 2 5 4 3" xfId="2893" xr:uid="{00000000-0005-0000-0000-0000520B0000}"/>
    <cellStyle name="Currency 11 2 5 4 3 2" xfId="2894" xr:uid="{00000000-0005-0000-0000-0000530B0000}"/>
    <cellStyle name="Currency 11 2 5 4 4" xfId="2895" xr:uid="{00000000-0005-0000-0000-0000540B0000}"/>
    <cellStyle name="Currency 11 2 5 5" xfId="2896" xr:uid="{00000000-0005-0000-0000-0000550B0000}"/>
    <cellStyle name="Currency 11 2 5 5 2" xfId="2897" xr:uid="{00000000-0005-0000-0000-0000560B0000}"/>
    <cellStyle name="Currency 11 2 5 5 2 2" xfId="2898" xr:uid="{00000000-0005-0000-0000-0000570B0000}"/>
    <cellStyle name="Currency 11 2 5 5 3" xfId="2899" xr:uid="{00000000-0005-0000-0000-0000580B0000}"/>
    <cellStyle name="Currency 11 2 5 6" xfId="2900" xr:uid="{00000000-0005-0000-0000-0000590B0000}"/>
    <cellStyle name="Currency 11 2 5 6 2" xfId="2901" xr:uid="{00000000-0005-0000-0000-00005A0B0000}"/>
    <cellStyle name="Currency 11 2 5 7" xfId="2902" xr:uid="{00000000-0005-0000-0000-00005B0B0000}"/>
    <cellStyle name="Currency 11 2 6" xfId="2903" xr:uid="{00000000-0005-0000-0000-00005C0B0000}"/>
    <cellStyle name="Currency 11 2 6 2" xfId="2904" xr:uid="{00000000-0005-0000-0000-00005D0B0000}"/>
    <cellStyle name="Currency 11 2 6 2 2" xfId="2905" xr:uid="{00000000-0005-0000-0000-00005E0B0000}"/>
    <cellStyle name="Currency 11 2 6 2 2 2" xfId="2906" xr:uid="{00000000-0005-0000-0000-00005F0B0000}"/>
    <cellStyle name="Currency 11 2 6 2 2 2 2" xfId="2907" xr:uid="{00000000-0005-0000-0000-0000600B0000}"/>
    <cellStyle name="Currency 11 2 6 2 2 2 2 2" xfId="2908" xr:uid="{00000000-0005-0000-0000-0000610B0000}"/>
    <cellStyle name="Currency 11 2 6 2 2 2 3" xfId="2909" xr:uid="{00000000-0005-0000-0000-0000620B0000}"/>
    <cellStyle name="Currency 11 2 6 2 2 3" xfId="2910" xr:uid="{00000000-0005-0000-0000-0000630B0000}"/>
    <cellStyle name="Currency 11 2 6 2 2 3 2" xfId="2911" xr:uid="{00000000-0005-0000-0000-0000640B0000}"/>
    <cellStyle name="Currency 11 2 6 2 2 4" xfId="2912" xr:uid="{00000000-0005-0000-0000-0000650B0000}"/>
    <cellStyle name="Currency 11 2 6 2 3" xfId="2913" xr:uid="{00000000-0005-0000-0000-0000660B0000}"/>
    <cellStyle name="Currency 11 2 6 2 3 2" xfId="2914" xr:uid="{00000000-0005-0000-0000-0000670B0000}"/>
    <cellStyle name="Currency 11 2 6 2 3 2 2" xfId="2915" xr:uid="{00000000-0005-0000-0000-0000680B0000}"/>
    <cellStyle name="Currency 11 2 6 2 3 3" xfId="2916" xr:uid="{00000000-0005-0000-0000-0000690B0000}"/>
    <cellStyle name="Currency 11 2 6 2 4" xfId="2917" xr:uid="{00000000-0005-0000-0000-00006A0B0000}"/>
    <cellStyle name="Currency 11 2 6 2 4 2" xfId="2918" xr:uid="{00000000-0005-0000-0000-00006B0B0000}"/>
    <cellStyle name="Currency 11 2 6 2 5" xfId="2919" xr:uid="{00000000-0005-0000-0000-00006C0B0000}"/>
    <cellStyle name="Currency 11 2 6 3" xfId="2920" xr:uid="{00000000-0005-0000-0000-00006D0B0000}"/>
    <cellStyle name="Currency 11 2 6 3 2" xfId="2921" xr:uid="{00000000-0005-0000-0000-00006E0B0000}"/>
    <cellStyle name="Currency 11 2 6 3 2 2" xfId="2922" xr:uid="{00000000-0005-0000-0000-00006F0B0000}"/>
    <cellStyle name="Currency 11 2 6 3 2 2 2" xfId="2923" xr:uid="{00000000-0005-0000-0000-0000700B0000}"/>
    <cellStyle name="Currency 11 2 6 3 2 3" xfId="2924" xr:uid="{00000000-0005-0000-0000-0000710B0000}"/>
    <cellStyle name="Currency 11 2 6 3 3" xfId="2925" xr:uid="{00000000-0005-0000-0000-0000720B0000}"/>
    <cellStyle name="Currency 11 2 6 3 3 2" xfId="2926" xr:uid="{00000000-0005-0000-0000-0000730B0000}"/>
    <cellStyle name="Currency 11 2 6 3 4" xfId="2927" xr:uid="{00000000-0005-0000-0000-0000740B0000}"/>
    <cellStyle name="Currency 11 2 6 4" xfId="2928" xr:uid="{00000000-0005-0000-0000-0000750B0000}"/>
    <cellStyle name="Currency 11 2 6 4 2" xfId="2929" xr:uid="{00000000-0005-0000-0000-0000760B0000}"/>
    <cellStyle name="Currency 11 2 6 4 2 2" xfId="2930" xr:uid="{00000000-0005-0000-0000-0000770B0000}"/>
    <cellStyle name="Currency 11 2 6 4 3" xfId="2931" xr:uid="{00000000-0005-0000-0000-0000780B0000}"/>
    <cellStyle name="Currency 11 2 6 5" xfId="2932" xr:uid="{00000000-0005-0000-0000-0000790B0000}"/>
    <cellStyle name="Currency 11 2 6 5 2" xfId="2933" xr:uid="{00000000-0005-0000-0000-00007A0B0000}"/>
    <cellStyle name="Currency 11 2 6 6" xfId="2934" xr:uid="{00000000-0005-0000-0000-00007B0B0000}"/>
    <cellStyle name="Currency 11 2 7" xfId="2935" xr:uid="{00000000-0005-0000-0000-00007C0B0000}"/>
    <cellStyle name="Currency 11 2 7 2" xfId="2936" xr:uid="{00000000-0005-0000-0000-00007D0B0000}"/>
    <cellStyle name="Currency 11 2 7 2 2" xfId="2937" xr:uid="{00000000-0005-0000-0000-00007E0B0000}"/>
    <cellStyle name="Currency 11 2 7 2 2 2" xfId="2938" xr:uid="{00000000-0005-0000-0000-00007F0B0000}"/>
    <cellStyle name="Currency 11 2 7 2 2 2 2" xfId="2939" xr:uid="{00000000-0005-0000-0000-0000800B0000}"/>
    <cellStyle name="Currency 11 2 7 2 2 3" xfId="2940" xr:uid="{00000000-0005-0000-0000-0000810B0000}"/>
    <cellStyle name="Currency 11 2 7 2 3" xfId="2941" xr:uid="{00000000-0005-0000-0000-0000820B0000}"/>
    <cellStyle name="Currency 11 2 7 2 3 2" xfId="2942" xr:uid="{00000000-0005-0000-0000-0000830B0000}"/>
    <cellStyle name="Currency 11 2 7 2 4" xfId="2943" xr:uid="{00000000-0005-0000-0000-0000840B0000}"/>
    <cellStyle name="Currency 11 2 7 3" xfId="2944" xr:uid="{00000000-0005-0000-0000-0000850B0000}"/>
    <cellStyle name="Currency 11 2 7 3 2" xfId="2945" xr:uid="{00000000-0005-0000-0000-0000860B0000}"/>
    <cellStyle name="Currency 11 2 7 3 2 2" xfId="2946" xr:uid="{00000000-0005-0000-0000-0000870B0000}"/>
    <cellStyle name="Currency 11 2 7 3 3" xfId="2947" xr:uid="{00000000-0005-0000-0000-0000880B0000}"/>
    <cellStyle name="Currency 11 2 7 4" xfId="2948" xr:uid="{00000000-0005-0000-0000-0000890B0000}"/>
    <cellStyle name="Currency 11 2 7 4 2" xfId="2949" xr:uid="{00000000-0005-0000-0000-00008A0B0000}"/>
    <cellStyle name="Currency 11 2 7 5" xfId="2950" xr:uid="{00000000-0005-0000-0000-00008B0B0000}"/>
    <cellStyle name="Currency 11 2 8" xfId="2951" xr:uid="{00000000-0005-0000-0000-00008C0B0000}"/>
    <cellStyle name="Currency 11 2 8 2" xfId="2952" xr:uid="{00000000-0005-0000-0000-00008D0B0000}"/>
    <cellStyle name="Currency 11 2 8 2 2" xfId="2953" xr:uid="{00000000-0005-0000-0000-00008E0B0000}"/>
    <cellStyle name="Currency 11 2 8 2 2 2" xfId="2954" xr:uid="{00000000-0005-0000-0000-00008F0B0000}"/>
    <cellStyle name="Currency 11 2 8 2 3" xfId="2955" xr:uid="{00000000-0005-0000-0000-0000900B0000}"/>
    <cellStyle name="Currency 11 2 8 3" xfId="2956" xr:uid="{00000000-0005-0000-0000-0000910B0000}"/>
    <cellStyle name="Currency 11 2 8 3 2" xfId="2957" xr:uid="{00000000-0005-0000-0000-0000920B0000}"/>
    <cellStyle name="Currency 11 2 8 4" xfId="2958" xr:uid="{00000000-0005-0000-0000-0000930B0000}"/>
    <cellStyle name="Currency 11 2 9" xfId="2959" xr:uid="{00000000-0005-0000-0000-0000940B0000}"/>
    <cellStyle name="Currency 11 2 9 2" xfId="2960" xr:uid="{00000000-0005-0000-0000-0000950B0000}"/>
    <cellStyle name="Currency 11 2 9 2 2" xfId="2961" xr:uid="{00000000-0005-0000-0000-0000960B0000}"/>
    <cellStyle name="Currency 11 2 9 3" xfId="2962" xr:uid="{00000000-0005-0000-0000-0000970B0000}"/>
    <cellStyle name="Currency 11 3" xfId="2963" xr:uid="{00000000-0005-0000-0000-0000980B0000}"/>
    <cellStyle name="Currency 11 3 10" xfId="2964" xr:uid="{00000000-0005-0000-0000-0000990B0000}"/>
    <cellStyle name="Currency 11 3 2" xfId="2965" xr:uid="{00000000-0005-0000-0000-00009A0B0000}"/>
    <cellStyle name="Currency 11 3 2 2" xfId="2966" xr:uid="{00000000-0005-0000-0000-00009B0B0000}"/>
    <cellStyle name="Currency 11 3 2 2 2" xfId="2967" xr:uid="{00000000-0005-0000-0000-00009C0B0000}"/>
    <cellStyle name="Currency 11 3 2 2 2 2" xfId="2968" xr:uid="{00000000-0005-0000-0000-00009D0B0000}"/>
    <cellStyle name="Currency 11 3 2 2 2 2 2" xfId="2969" xr:uid="{00000000-0005-0000-0000-00009E0B0000}"/>
    <cellStyle name="Currency 11 3 2 2 2 2 2 2" xfId="2970" xr:uid="{00000000-0005-0000-0000-00009F0B0000}"/>
    <cellStyle name="Currency 11 3 2 2 2 2 2 2 2" xfId="2971" xr:uid="{00000000-0005-0000-0000-0000A00B0000}"/>
    <cellStyle name="Currency 11 3 2 2 2 2 2 2 2 2" xfId="2972" xr:uid="{00000000-0005-0000-0000-0000A10B0000}"/>
    <cellStyle name="Currency 11 3 2 2 2 2 2 2 2 2 2" xfId="2973" xr:uid="{00000000-0005-0000-0000-0000A20B0000}"/>
    <cellStyle name="Currency 11 3 2 2 2 2 2 2 2 3" xfId="2974" xr:uid="{00000000-0005-0000-0000-0000A30B0000}"/>
    <cellStyle name="Currency 11 3 2 2 2 2 2 2 3" xfId="2975" xr:uid="{00000000-0005-0000-0000-0000A40B0000}"/>
    <cellStyle name="Currency 11 3 2 2 2 2 2 2 3 2" xfId="2976" xr:uid="{00000000-0005-0000-0000-0000A50B0000}"/>
    <cellStyle name="Currency 11 3 2 2 2 2 2 2 4" xfId="2977" xr:uid="{00000000-0005-0000-0000-0000A60B0000}"/>
    <cellStyle name="Currency 11 3 2 2 2 2 2 3" xfId="2978" xr:uid="{00000000-0005-0000-0000-0000A70B0000}"/>
    <cellStyle name="Currency 11 3 2 2 2 2 2 3 2" xfId="2979" xr:uid="{00000000-0005-0000-0000-0000A80B0000}"/>
    <cellStyle name="Currency 11 3 2 2 2 2 2 3 2 2" xfId="2980" xr:uid="{00000000-0005-0000-0000-0000A90B0000}"/>
    <cellStyle name="Currency 11 3 2 2 2 2 2 3 3" xfId="2981" xr:uid="{00000000-0005-0000-0000-0000AA0B0000}"/>
    <cellStyle name="Currency 11 3 2 2 2 2 2 4" xfId="2982" xr:uid="{00000000-0005-0000-0000-0000AB0B0000}"/>
    <cellStyle name="Currency 11 3 2 2 2 2 2 4 2" xfId="2983" xr:uid="{00000000-0005-0000-0000-0000AC0B0000}"/>
    <cellStyle name="Currency 11 3 2 2 2 2 2 5" xfId="2984" xr:uid="{00000000-0005-0000-0000-0000AD0B0000}"/>
    <cellStyle name="Currency 11 3 2 2 2 2 3" xfId="2985" xr:uid="{00000000-0005-0000-0000-0000AE0B0000}"/>
    <cellStyle name="Currency 11 3 2 2 2 2 3 2" xfId="2986" xr:uid="{00000000-0005-0000-0000-0000AF0B0000}"/>
    <cellStyle name="Currency 11 3 2 2 2 2 3 2 2" xfId="2987" xr:uid="{00000000-0005-0000-0000-0000B00B0000}"/>
    <cellStyle name="Currency 11 3 2 2 2 2 3 2 2 2" xfId="2988" xr:uid="{00000000-0005-0000-0000-0000B10B0000}"/>
    <cellStyle name="Currency 11 3 2 2 2 2 3 2 3" xfId="2989" xr:uid="{00000000-0005-0000-0000-0000B20B0000}"/>
    <cellStyle name="Currency 11 3 2 2 2 2 3 3" xfId="2990" xr:uid="{00000000-0005-0000-0000-0000B30B0000}"/>
    <cellStyle name="Currency 11 3 2 2 2 2 3 3 2" xfId="2991" xr:uid="{00000000-0005-0000-0000-0000B40B0000}"/>
    <cellStyle name="Currency 11 3 2 2 2 2 3 4" xfId="2992" xr:uid="{00000000-0005-0000-0000-0000B50B0000}"/>
    <cellStyle name="Currency 11 3 2 2 2 2 4" xfId="2993" xr:uid="{00000000-0005-0000-0000-0000B60B0000}"/>
    <cellStyle name="Currency 11 3 2 2 2 2 4 2" xfId="2994" xr:uid="{00000000-0005-0000-0000-0000B70B0000}"/>
    <cellStyle name="Currency 11 3 2 2 2 2 4 2 2" xfId="2995" xr:uid="{00000000-0005-0000-0000-0000B80B0000}"/>
    <cellStyle name="Currency 11 3 2 2 2 2 4 3" xfId="2996" xr:uid="{00000000-0005-0000-0000-0000B90B0000}"/>
    <cellStyle name="Currency 11 3 2 2 2 2 5" xfId="2997" xr:uid="{00000000-0005-0000-0000-0000BA0B0000}"/>
    <cellStyle name="Currency 11 3 2 2 2 2 5 2" xfId="2998" xr:uid="{00000000-0005-0000-0000-0000BB0B0000}"/>
    <cellStyle name="Currency 11 3 2 2 2 2 6" xfId="2999" xr:uid="{00000000-0005-0000-0000-0000BC0B0000}"/>
    <cellStyle name="Currency 11 3 2 2 2 3" xfId="3000" xr:uid="{00000000-0005-0000-0000-0000BD0B0000}"/>
    <cellStyle name="Currency 11 3 2 2 2 3 2" xfId="3001" xr:uid="{00000000-0005-0000-0000-0000BE0B0000}"/>
    <cellStyle name="Currency 11 3 2 2 2 3 2 2" xfId="3002" xr:uid="{00000000-0005-0000-0000-0000BF0B0000}"/>
    <cellStyle name="Currency 11 3 2 2 2 3 2 2 2" xfId="3003" xr:uid="{00000000-0005-0000-0000-0000C00B0000}"/>
    <cellStyle name="Currency 11 3 2 2 2 3 2 2 2 2" xfId="3004" xr:uid="{00000000-0005-0000-0000-0000C10B0000}"/>
    <cellStyle name="Currency 11 3 2 2 2 3 2 2 3" xfId="3005" xr:uid="{00000000-0005-0000-0000-0000C20B0000}"/>
    <cellStyle name="Currency 11 3 2 2 2 3 2 3" xfId="3006" xr:uid="{00000000-0005-0000-0000-0000C30B0000}"/>
    <cellStyle name="Currency 11 3 2 2 2 3 2 3 2" xfId="3007" xr:uid="{00000000-0005-0000-0000-0000C40B0000}"/>
    <cellStyle name="Currency 11 3 2 2 2 3 2 4" xfId="3008" xr:uid="{00000000-0005-0000-0000-0000C50B0000}"/>
    <cellStyle name="Currency 11 3 2 2 2 3 3" xfId="3009" xr:uid="{00000000-0005-0000-0000-0000C60B0000}"/>
    <cellStyle name="Currency 11 3 2 2 2 3 3 2" xfId="3010" xr:uid="{00000000-0005-0000-0000-0000C70B0000}"/>
    <cellStyle name="Currency 11 3 2 2 2 3 3 2 2" xfId="3011" xr:uid="{00000000-0005-0000-0000-0000C80B0000}"/>
    <cellStyle name="Currency 11 3 2 2 2 3 3 3" xfId="3012" xr:uid="{00000000-0005-0000-0000-0000C90B0000}"/>
    <cellStyle name="Currency 11 3 2 2 2 3 4" xfId="3013" xr:uid="{00000000-0005-0000-0000-0000CA0B0000}"/>
    <cellStyle name="Currency 11 3 2 2 2 3 4 2" xfId="3014" xr:uid="{00000000-0005-0000-0000-0000CB0B0000}"/>
    <cellStyle name="Currency 11 3 2 2 2 3 5" xfId="3015" xr:uid="{00000000-0005-0000-0000-0000CC0B0000}"/>
    <cellStyle name="Currency 11 3 2 2 2 4" xfId="3016" xr:uid="{00000000-0005-0000-0000-0000CD0B0000}"/>
    <cellStyle name="Currency 11 3 2 2 2 4 2" xfId="3017" xr:uid="{00000000-0005-0000-0000-0000CE0B0000}"/>
    <cellStyle name="Currency 11 3 2 2 2 4 2 2" xfId="3018" xr:uid="{00000000-0005-0000-0000-0000CF0B0000}"/>
    <cellStyle name="Currency 11 3 2 2 2 4 2 2 2" xfId="3019" xr:uid="{00000000-0005-0000-0000-0000D00B0000}"/>
    <cellStyle name="Currency 11 3 2 2 2 4 2 3" xfId="3020" xr:uid="{00000000-0005-0000-0000-0000D10B0000}"/>
    <cellStyle name="Currency 11 3 2 2 2 4 3" xfId="3021" xr:uid="{00000000-0005-0000-0000-0000D20B0000}"/>
    <cellStyle name="Currency 11 3 2 2 2 4 3 2" xfId="3022" xr:uid="{00000000-0005-0000-0000-0000D30B0000}"/>
    <cellStyle name="Currency 11 3 2 2 2 4 4" xfId="3023" xr:uid="{00000000-0005-0000-0000-0000D40B0000}"/>
    <cellStyle name="Currency 11 3 2 2 2 5" xfId="3024" xr:uid="{00000000-0005-0000-0000-0000D50B0000}"/>
    <cellStyle name="Currency 11 3 2 2 2 5 2" xfId="3025" xr:uid="{00000000-0005-0000-0000-0000D60B0000}"/>
    <cellStyle name="Currency 11 3 2 2 2 5 2 2" xfId="3026" xr:uid="{00000000-0005-0000-0000-0000D70B0000}"/>
    <cellStyle name="Currency 11 3 2 2 2 5 3" xfId="3027" xr:uid="{00000000-0005-0000-0000-0000D80B0000}"/>
    <cellStyle name="Currency 11 3 2 2 2 6" xfId="3028" xr:uid="{00000000-0005-0000-0000-0000D90B0000}"/>
    <cellStyle name="Currency 11 3 2 2 2 6 2" xfId="3029" xr:uid="{00000000-0005-0000-0000-0000DA0B0000}"/>
    <cellStyle name="Currency 11 3 2 2 2 7" xfId="3030" xr:uid="{00000000-0005-0000-0000-0000DB0B0000}"/>
    <cellStyle name="Currency 11 3 2 2 3" xfId="3031" xr:uid="{00000000-0005-0000-0000-0000DC0B0000}"/>
    <cellStyle name="Currency 11 3 2 2 3 2" xfId="3032" xr:uid="{00000000-0005-0000-0000-0000DD0B0000}"/>
    <cellStyle name="Currency 11 3 2 2 3 2 2" xfId="3033" xr:uid="{00000000-0005-0000-0000-0000DE0B0000}"/>
    <cellStyle name="Currency 11 3 2 2 3 2 2 2" xfId="3034" xr:uid="{00000000-0005-0000-0000-0000DF0B0000}"/>
    <cellStyle name="Currency 11 3 2 2 3 2 2 2 2" xfId="3035" xr:uid="{00000000-0005-0000-0000-0000E00B0000}"/>
    <cellStyle name="Currency 11 3 2 2 3 2 2 2 2 2" xfId="3036" xr:uid="{00000000-0005-0000-0000-0000E10B0000}"/>
    <cellStyle name="Currency 11 3 2 2 3 2 2 2 3" xfId="3037" xr:uid="{00000000-0005-0000-0000-0000E20B0000}"/>
    <cellStyle name="Currency 11 3 2 2 3 2 2 3" xfId="3038" xr:uid="{00000000-0005-0000-0000-0000E30B0000}"/>
    <cellStyle name="Currency 11 3 2 2 3 2 2 3 2" xfId="3039" xr:uid="{00000000-0005-0000-0000-0000E40B0000}"/>
    <cellStyle name="Currency 11 3 2 2 3 2 2 4" xfId="3040" xr:uid="{00000000-0005-0000-0000-0000E50B0000}"/>
    <cellStyle name="Currency 11 3 2 2 3 2 3" xfId="3041" xr:uid="{00000000-0005-0000-0000-0000E60B0000}"/>
    <cellStyle name="Currency 11 3 2 2 3 2 3 2" xfId="3042" xr:uid="{00000000-0005-0000-0000-0000E70B0000}"/>
    <cellStyle name="Currency 11 3 2 2 3 2 3 2 2" xfId="3043" xr:uid="{00000000-0005-0000-0000-0000E80B0000}"/>
    <cellStyle name="Currency 11 3 2 2 3 2 3 3" xfId="3044" xr:uid="{00000000-0005-0000-0000-0000E90B0000}"/>
    <cellStyle name="Currency 11 3 2 2 3 2 4" xfId="3045" xr:uid="{00000000-0005-0000-0000-0000EA0B0000}"/>
    <cellStyle name="Currency 11 3 2 2 3 2 4 2" xfId="3046" xr:uid="{00000000-0005-0000-0000-0000EB0B0000}"/>
    <cellStyle name="Currency 11 3 2 2 3 2 5" xfId="3047" xr:uid="{00000000-0005-0000-0000-0000EC0B0000}"/>
    <cellStyle name="Currency 11 3 2 2 3 3" xfId="3048" xr:uid="{00000000-0005-0000-0000-0000ED0B0000}"/>
    <cellStyle name="Currency 11 3 2 2 3 3 2" xfId="3049" xr:uid="{00000000-0005-0000-0000-0000EE0B0000}"/>
    <cellStyle name="Currency 11 3 2 2 3 3 2 2" xfId="3050" xr:uid="{00000000-0005-0000-0000-0000EF0B0000}"/>
    <cellStyle name="Currency 11 3 2 2 3 3 2 2 2" xfId="3051" xr:uid="{00000000-0005-0000-0000-0000F00B0000}"/>
    <cellStyle name="Currency 11 3 2 2 3 3 2 3" xfId="3052" xr:uid="{00000000-0005-0000-0000-0000F10B0000}"/>
    <cellStyle name="Currency 11 3 2 2 3 3 3" xfId="3053" xr:uid="{00000000-0005-0000-0000-0000F20B0000}"/>
    <cellStyle name="Currency 11 3 2 2 3 3 3 2" xfId="3054" xr:uid="{00000000-0005-0000-0000-0000F30B0000}"/>
    <cellStyle name="Currency 11 3 2 2 3 3 4" xfId="3055" xr:uid="{00000000-0005-0000-0000-0000F40B0000}"/>
    <cellStyle name="Currency 11 3 2 2 3 4" xfId="3056" xr:uid="{00000000-0005-0000-0000-0000F50B0000}"/>
    <cellStyle name="Currency 11 3 2 2 3 4 2" xfId="3057" xr:uid="{00000000-0005-0000-0000-0000F60B0000}"/>
    <cellStyle name="Currency 11 3 2 2 3 4 2 2" xfId="3058" xr:uid="{00000000-0005-0000-0000-0000F70B0000}"/>
    <cellStyle name="Currency 11 3 2 2 3 4 3" xfId="3059" xr:uid="{00000000-0005-0000-0000-0000F80B0000}"/>
    <cellStyle name="Currency 11 3 2 2 3 5" xfId="3060" xr:uid="{00000000-0005-0000-0000-0000F90B0000}"/>
    <cellStyle name="Currency 11 3 2 2 3 5 2" xfId="3061" xr:uid="{00000000-0005-0000-0000-0000FA0B0000}"/>
    <cellStyle name="Currency 11 3 2 2 3 6" xfId="3062" xr:uid="{00000000-0005-0000-0000-0000FB0B0000}"/>
    <cellStyle name="Currency 11 3 2 2 4" xfId="3063" xr:uid="{00000000-0005-0000-0000-0000FC0B0000}"/>
    <cellStyle name="Currency 11 3 2 2 4 2" xfId="3064" xr:uid="{00000000-0005-0000-0000-0000FD0B0000}"/>
    <cellStyle name="Currency 11 3 2 2 4 2 2" xfId="3065" xr:uid="{00000000-0005-0000-0000-0000FE0B0000}"/>
    <cellStyle name="Currency 11 3 2 2 4 2 2 2" xfId="3066" xr:uid="{00000000-0005-0000-0000-0000FF0B0000}"/>
    <cellStyle name="Currency 11 3 2 2 4 2 2 2 2" xfId="3067" xr:uid="{00000000-0005-0000-0000-0000000C0000}"/>
    <cellStyle name="Currency 11 3 2 2 4 2 2 3" xfId="3068" xr:uid="{00000000-0005-0000-0000-0000010C0000}"/>
    <cellStyle name="Currency 11 3 2 2 4 2 3" xfId="3069" xr:uid="{00000000-0005-0000-0000-0000020C0000}"/>
    <cellStyle name="Currency 11 3 2 2 4 2 3 2" xfId="3070" xr:uid="{00000000-0005-0000-0000-0000030C0000}"/>
    <cellStyle name="Currency 11 3 2 2 4 2 4" xfId="3071" xr:uid="{00000000-0005-0000-0000-0000040C0000}"/>
    <cellStyle name="Currency 11 3 2 2 4 3" xfId="3072" xr:uid="{00000000-0005-0000-0000-0000050C0000}"/>
    <cellStyle name="Currency 11 3 2 2 4 3 2" xfId="3073" xr:uid="{00000000-0005-0000-0000-0000060C0000}"/>
    <cellStyle name="Currency 11 3 2 2 4 3 2 2" xfId="3074" xr:uid="{00000000-0005-0000-0000-0000070C0000}"/>
    <cellStyle name="Currency 11 3 2 2 4 3 3" xfId="3075" xr:uid="{00000000-0005-0000-0000-0000080C0000}"/>
    <cellStyle name="Currency 11 3 2 2 4 4" xfId="3076" xr:uid="{00000000-0005-0000-0000-0000090C0000}"/>
    <cellStyle name="Currency 11 3 2 2 4 4 2" xfId="3077" xr:uid="{00000000-0005-0000-0000-00000A0C0000}"/>
    <cellStyle name="Currency 11 3 2 2 4 5" xfId="3078" xr:uid="{00000000-0005-0000-0000-00000B0C0000}"/>
    <cellStyle name="Currency 11 3 2 2 5" xfId="3079" xr:uid="{00000000-0005-0000-0000-00000C0C0000}"/>
    <cellStyle name="Currency 11 3 2 2 5 2" xfId="3080" xr:uid="{00000000-0005-0000-0000-00000D0C0000}"/>
    <cellStyle name="Currency 11 3 2 2 5 2 2" xfId="3081" xr:uid="{00000000-0005-0000-0000-00000E0C0000}"/>
    <cellStyle name="Currency 11 3 2 2 5 2 2 2" xfId="3082" xr:uid="{00000000-0005-0000-0000-00000F0C0000}"/>
    <cellStyle name="Currency 11 3 2 2 5 2 3" xfId="3083" xr:uid="{00000000-0005-0000-0000-0000100C0000}"/>
    <cellStyle name="Currency 11 3 2 2 5 3" xfId="3084" xr:uid="{00000000-0005-0000-0000-0000110C0000}"/>
    <cellStyle name="Currency 11 3 2 2 5 3 2" xfId="3085" xr:uid="{00000000-0005-0000-0000-0000120C0000}"/>
    <cellStyle name="Currency 11 3 2 2 5 4" xfId="3086" xr:uid="{00000000-0005-0000-0000-0000130C0000}"/>
    <cellStyle name="Currency 11 3 2 2 6" xfId="3087" xr:uid="{00000000-0005-0000-0000-0000140C0000}"/>
    <cellStyle name="Currency 11 3 2 2 6 2" xfId="3088" xr:uid="{00000000-0005-0000-0000-0000150C0000}"/>
    <cellStyle name="Currency 11 3 2 2 6 2 2" xfId="3089" xr:uid="{00000000-0005-0000-0000-0000160C0000}"/>
    <cellStyle name="Currency 11 3 2 2 6 3" xfId="3090" xr:uid="{00000000-0005-0000-0000-0000170C0000}"/>
    <cellStyle name="Currency 11 3 2 2 7" xfId="3091" xr:uid="{00000000-0005-0000-0000-0000180C0000}"/>
    <cellStyle name="Currency 11 3 2 2 7 2" xfId="3092" xr:uid="{00000000-0005-0000-0000-0000190C0000}"/>
    <cellStyle name="Currency 11 3 2 2 8" xfId="3093" xr:uid="{00000000-0005-0000-0000-00001A0C0000}"/>
    <cellStyle name="Currency 11 3 2 3" xfId="3094" xr:uid="{00000000-0005-0000-0000-00001B0C0000}"/>
    <cellStyle name="Currency 11 3 2 3 2" xfId="3095" xr:uid="{00000000-0005-0000-0000-00001C0C0000}"/>
    <cellStyle name="Currency 11 3 2 3 2 2" xfId="3096" xr:uid="{00000000-0005-0000-0000-00001D0C0000}"/>
    <cellStyle name="Currency 11 3 2 3 2 2 2" xfId="3097" xr:uid="{00000000-0005-0000-0000-00001E0C0000}"/>
    <cellStyle name="Currency 11 3 2 3 2 2 2 2" xfId="3098" xr:uid="{00000000-0005-0000-0000-00001F0C0000}"/>
    <cellStyle name="Currency 11 3 2 3 2 2 2 2 2" xfId="3099" xr:uid="{00000000-0005-0000-0000-0000200C0000}"/>
    <cellStyle name="Currency 11 3 2 3 2 2 2 2 2 2" xfId="3100" xr:uid="{00000000-0005-0000-0000-0000210C0000}"/>
    <cellStyle name="Currency 11 3 2 3 2 2 2 2 3" xfId="3101" xr:uid="{00000000-0005-0000-0000-0000220C0000}"/>
    <cellStyle name="Currency 11 3 2 3 2 2 2 3" xfId="3102" xr:uid="{00000000-0005-0000-0000-0000230C0000}"/>
    <cellStyle name="Currency 11 3 2 3 2 2 2 3 2" xfId="3103" xr:uid="{00000000-0005-0000-0000-0000240C0000}"/>
    <cellStyle name="Currency 11 3 2 3 2 2 2 4" xfId="3104" xr:uid="{00000000-0005-0000-0000-0000250C0000}"/>
    <cellStyle name="Currency 11 3 2 3 2 2 3" xfId="3105" xr:uid="{00000000-0005-0000-0000-0000260C0000}"/>
    <cellStyle name="Currency 11 3 2 3 2 2 3 2" xfId="3106" xr:uid="{00000000-0005-0000-0000-0000270C0000}"/>
    <cellStyle name="Currency 11 3 2 3 2 2 3 2 2" xfId="3107" xr:uid="{00000000-0005-0000-0000-0000280C0000}"/>
    <cellStyle name="Currency 11 3 2 3 2 2 3 3" xfId="3108" xr:uid="{00000000-0005-0000-0000-0000290C0000}"/>
    <cellStyle name="Currency 11 3 2 3 2 2 4" xfId="3109" xr:uid="{00000000-0005-0000-0000-00002A0C0000}"/>
    <cellStyle name="Currency 11 3 2 3 2 2 4 2" xfId="3110" xr:uid="{00000000-0005-0000-0000-00002B0C0000}"/>
    <cellStyle name="Currency 11 3 2 3 2 2 5" xfId="3111" xr:uid="{00000000-0005-0000-0000-00002C0C0000}"/>
    <cellStyle name="Currency 11 3 2 3 2 3" xfId="3112" xr:uid="{00000000-0005-0000-0000-00002D0C0000}"/>
    <cellStyle name="Currency 11 3 2 3 2 3 2" xfId="3113" xr:uid="{00000000-0005-0000-0000-00002E0C0000}"/>
    <cellStyle name="Currency 11 3 2 3 2 3 2 2" xfId="3114" xr:uid="{00000000-0005-0000-0000-00002F0C0000}"/>
    <cellStyle name="Currency 11 3 2 3 2 3 2 2 2" xfId="3115" xr:uid="{00000000-0005-0000-0000-0000300C0000}"/>
    <cellStyle name="Currency 11 3 2 3 2 3 2 3" xfId="3116" xr:uid="{00000000-0005-0000-0000-0000310C0000}"/>
    <cellStyle name="Currency 11 3 2 3 2 3 3" xfId="3117" xr:uid="{00000000-0005-0000-0000-0000320C0000}"/>
    <cellStyle name="Currency 11 3 2 3 2 3 3 2" xfId="3118" xr:uid="{00000000-0005-0000-0000-0000330C0000}"/>
    <cellStyle name="Currency 11 3 2 3 2 3 4" xfId="3119" xr:uid="{00000000-0005-0000-0000-0000340C0000}"/>
    <cellStyle name="Currency 11 3 2 3 2 4" xfId="3120" xr:uid="{00000000-0005-0000-0000-0000350C0000}"/>
    <cellStyle name="Currency 11 3 2 3 2 4 2" xfId="3121" xr:uid="{00000000-0005-0000-0000-0000360C0000}"/>
    <cellStyle name="Currency 11 3 2 3 2 4 2 2" xfId="3122" xr:uid="{00000000-0005-0000-0000-0000370C0000}"/>
    <cellStyle name="Currency 11 3 2 3 2 4 3" xfId="3123" xr:uid="{00000000-0005-0000-0000-0000380C0000}"/>
    <cellStyle name="Currency 11 3 2 3 2 5" xfId="3124" xr:uid="{00000000-0005-0000-0000-0000390C0000}"/>
    <cellStyle name="Currency 11 3 2 3 2 5 2" xfId="3125" xr:uid="{00000000-0005-0000-0000-00003A0C0000}"/>
    <cellStyle name="Currency 11 3 2 3 2 6" xfId="3126" xr:uid="{00000000-0005-0000-0000-00003B0C0000}"/>
    <cellStyle name="Currency 11 3 2 3 3" xfId="3127" xr:uid="{00000000-0005-0000-0000-00003C0C0000}"/>
    <cellStyle name="Currency 11 3 2 3 3 2" xfId="3128" xr:uid="{00000000-0005-0000-0000-00003D0C0000}"/>
    <cellStyle name="Currency 11 3 2 3 3 2 2" xfId="3129" xr:uid="{00000000-0005-0000-0000-00003E0C0000}"/>
    <cellStyle name="Currency 11 3 2 3 3 2 2 2" xfId="3130" xr:uid="{00000000-0005-0000-0000-00003F0C0000}"/>
    <cellStyle name="Currency 11 3 2 3 3 2 2 2 2" xfId="3131" xr:uid="{00000000-0005-0000-0000-0000400C0000}"/>
    <cellStyle name="Currency 11 3 2 3 3 2 2 3" xfId="3132" xr:uid="{00000000-0005-0000-0000-0000410C0000}"/>
    <cellStyle name="Currency 11 3 2 3 3 2 3" xfId="3133" xr:uid="{00000000-0005-0000-0000-0000420C0000}"/>
    <cellStyle name="Currency 11 3 2 3 3 2 3 2" xfId="3134" xr:uid="{00000000-0005-0000-0000-0000430C0000}"/>
    <cellStyle name="Currency 11 3 2 3 3 2 4" xfId="3135" xr:uid="{00000000-0005-0000-0000-0000440C0000}"/>
    <cellStyle name="Currency 11 3 2 3 3 3" xfId="3136" xr:uid="{00000000-0005-0000-0000-0000450C0000}"/>
    <cellStyle name="Currency 11 3 2 3 3 3 2" xfId="3137" xr:uid="{00000000-0005-0000-0000-0000460C0000}"/>
    <cellStyle name="Currency 11 3 2 3 3 3 2 2" xfId="3138" xr:uid="{00000000-0005-0000-0000-0000470C0000}"/>
    <cellStyle name="Currency 11 3 2 3 3 3 3" xfId="3139" xr:uid="{00000000-0005-0000-0000-0000480C0000}"/>
    <cellStyle name="Currency 11 3 2 3 3 4" xfId="3140" xr:uid="{00000000-0005-0000-0000-0000490C0000}"/>
    <cellStyle name="Currency 11 3 2 3 3 4 2" xfId="3141" xr:uid="{00000000-0005-0000-0000-00004A0C0000}"/>
    <cellStyle name="Currency 11 3 2 3 3 5" xfId="3142" xr:uid="{00000000-0005-0000-0000-00004B0C0000}"/>
    <cellStyle name="Currency 11 3 2 3 4" xfId="3143" xr:uid="{00000000-0005-0000-0000-00004C0C0000}"/>
    <cellStyle name="Currency 11 3 2 3 4 2" xfId="3144" xr:uid="{00000000-0005-0000-0000-00004D0C0000}"/>
    <cellStyle name="Currency 11 3 2 3 4 2 2" xfId="3145" xr:uid="{00000000-0005-0000-0000-00004E0C0000}"/>
    <cellStyle name="Currency 11 3 2 3 4 2 2 2" xfId="3146" xr:uid="{00000000-0005-0000-0000-00004F0C0000}"/>
    <cellStyle name="Currency 11 3 2 3 4 2 3" xfId="3147" xr:uid="{00000000-0005-0000-0000-0000500C0000}"/>
    <cellStyle name="Currency 11 3 2 3 4 3" xfId="3148" xr:uid="{00000000-0005-0000-0000-0000510C0000}"/>
    <cellStyle name="Currency 11 3 2 3 4 3 2" xfId="3149" xr:uid="{00000000-0005-0000-0000-0000520C0000}"/>
    <cellStyle name="Currency 11 3 2 3 4 4" xfId="3150" xr:uid="{00000000-0005-0000-0000-0000530C0000}"/>
    <cellStyle name="Currency 11 3 2 3 5" xfId="3151" xr:uid="{00000000-0005-0000-0000-0000540C0000}"/>
    <cellStyle name="Currency 11 3 2 3 5 2" xfId="3152" xr:uid="{00000000-0005-0000-0000-0000550C0000}"/>
    <cellStyle name="Currency 11 3 2 3 5 2 2" xfId="3153" xr:uid="{00000000-0005-0000-0000-0000560C0000}"/>
    <cellStyle name="Currency 11 3 2 3 5 3" xfId="3154" xr:uid="{00000000-0005-0000-0000-0000570C0000}"/>
    <cellStyle name="Currency 11 3 2 3 6" xfId="3155" xr:uid="{00000000-0005-0000-0000-0000580C0000}"/>
    <cellStyle name="Currency 11 3 2 3 6 2" xfId="3156" xr:uid="{00000000-0005-0000-0000-0000590C0000}"/>
    <cellStyle name="Currency 11 3 2 3 7" xfId="3157" xr:uid="{00000000-0005-0000-0000-00005A0C0000}"/>
    <cellStyle name="Currency 11 3 2 4" xfId="3158" xr:uid="{00000000-0005-0000-0000-00005B0C0000}"/>
    <cellStyle name="Currency 11 3 2 4 2" xfId="3159" xr:uid="{00000000-0005-0000-0000-00005C0C0000}"/>
    <cellStyle name="Currency 11 3 2 4 2 2" xfId="3160" xr:uid="{00000000-0005-0000-0000-00005D0C0000}"/>
    <cellStyle name="Currency 11 3 2 4 2 2 2" xfId="3161" xr:uid="{00000000-0005-0000-0000-00005E0C0000}"/>
    <cellStyle name="Currency 11 3 2 4 2 2 2 2" xfId="3162" xr:uid="{00000000-0005-0000-0000-00005F0C0000}"/>
    <cellStyle name="Currency 11 3 2 4 2 2 2 2 2" xfId="3163" xr:uid="{00000000-0005-0000-0000-0000600C0000}"/>
    <cellStyle name="Currency 11 3 2 4 2 2 2 3" xfId="3164" xr:uid="{00000000-0005-0000-0000-0000610C0000}"/>
    <cellStyle name="Currency 11 3 2 4 2 2 3" xfId="3165" xr:uid="{00000000-0005-0000-0000-0000620C0000}"/>
    <cellStyle name="Currency 11 3 2 4 2 2 3 2" xfId="3166" xr:uid="{00000000-0005-0000-0000-0000630C0000}"/>
    <cellStyle name="Currency 11 3 2 4 2 2 4" xfId="3167" xr:uid="{00000000-0005-0000-0000-0000640C0000}"/>
    <cellStyle name="Currency 11 3 2 4 2 3" xfId="3168" xr:uid="{00000000-0005-0000-0000-0000650C0000}"/>
    <cellStyle name="Currency 11 3 2 4 2 3 2" xfId="3169" xr:uid="{00000000-0005-0000-0000-0000660C0000}"/>
    <cellStyle name="Currency 11 3 2 4 2 3 2 2" xfId="3170" xr:uid="{00000000-0005-0000-0000-0000670C0000}"/>
    <cellStyle name="Currency 11 3 2 4 2 3 3" xfId="3171" xr:uid="{00000000-0005-0000-0000-0000680C0000}"/>
    <cellStyle name="Currency 11 3 2 4 2 4" xfId="3172" xr:uid="{00000000-0005-0000-0000-0000690C0000}"/>
    <cellStyle name="Currency 11 3 2 4 2 4 2" xfId="3173" xr:uid="{00000000-0005-0000-0000-00006A0C0000}"/>
    <cellStyle name="Currency 11 3 2 4 2 5" xfId="3174" xr:uid="{00000000-0005-0000-0000-00006B0C0000}"/>
    <cellStyle name="Currency 11 3 2 4 3" xfId="3175" xr:uid="{00000000-0005-0000-0000-00006C0C0000}"/>
    <cellStyle name="Currency 11 3 2 4 3 2" xfId="3176" xr:uid="{00000000-0005-0000-0000-00006D0C0000}"/>
    <cellStyle name="Currency 11 3 2 4 3 2 2" xfId="3177" xr:uid="{00000000-0005-0000-0000-00006E0C0000}"/>
    <cellStyle name="Currency 11 3 2 4 3 2 2 2" xfId="3178" xr:uid="{00000000-0005-0000-0000-00006F0C0000}"/>
    <cellStyle name="Currency 11 3 2 4 3 2 3" xfId="3179" xr:uid="{00000000-0005-0000-0000-0000700C0000}"/>
    <cellStyle name="Currency 11 3 2 4 3 3" xfId="3180" xr:uid="{00000000-0005-0000-0000-0000710C0000}"/>
    <cellStyle name="Currency 11 3 2 4 3 3 2" xfId="3181" xr:uid="{00000000-0005-0000-0000-0000720C0000}"/>
    <cellStyle name="Currency 11 3 2 4 3 4" xfId="3182" xr:uid="{00000000-0005-0000-0000-0000730C0000}"/>
    <cellStyle name="Currency 11 3 2 4 4" xfId="3183" xr:uid="{00000000-0005-0000-0000-0000740C0000}"/>
    <cellStyle name="Currency 11 3 2 4 4 2" xfId="3184" xr:uid="{00000000-0005-0000-0000-0000750C0000}"/>
    <cellStyle name="Currency 11 3 2 4 4 2 2" xfId="3185" xr:uid="{00000000-0005-0000-0000-0000760C0000}"/>
    <cellStyle name="Currency 11 3 2 4 4 3" xfId="3186" xr:uid="{00000000-0005-0000-0000-0000770C0000}"/>
    <cellStyle name="Currency 11 3 2 4 5" xfId="3187" xr:uid="{00000000-0005-0000-0000-0000780C0000}"/>
    <cellStyle name="Currency 11 3 2 4 5 2" xfId="3188" xr:uid="{00000000-0005-0000-0000-0000790C0000}"/>
    <cellStyle name="Currency 11 3 2 4 6" xfId="3189" xr:uid="{00000000-0005-0000-0000-00007A0C0000}"/>
    <cellStyle name="Currency 11 3 2 5" xfId="3190" xr:uid="{00000000-0005-0000-0000-00007B0C0000}"/>
    <cellStyle name="Currency 11 3 2 5 2" xfId="3191" xr:uid="{00000000-0005-0000-0000-00007C0C0000}"/>
    <cellStyle name="Currency 11 3 2 5 2 2" xfId="3192" xr:uid="{00000000-0005-0000-0000-00007D0C0000}"/>
    <cellStyle name="Currency 11 3 2 5 2 2 2" xfId="3193" xr:uid="{00000000-0005-0000-0000-00007E0C0000}"/>
    <cellStyle name="Currency 11 3 2 5 2 2 2 2" xfId="3194" xr:uid="{00000000-0005-0000-0000-00007F0C0000}"/>
    <cellStyle name="Currency 11 3 2 5 2 2 3" xfId="3195" xr:uid="{00000000-0005-0000-0000-0000800C0000}"/>
    <cellStyle name="Currency 11 3 2 5 2 3" xfId="3196" xr:uid="{00000000-0005-0000-0000-0000810C0000}"/>
    <cellStyle name="Currency 11 3 2 5 2 3 2" xfId="3197" xr:uid="{00000000-0005-0000-0000-0000820C0000}"/>
    <cellStyle name="Currency 11 3 2 5 2 4" xfId="3198" xr:uid="{00000000-0005-0000-0000-0000830C0000}"/>
    <cellStyle name="Currency 11 3 2 5 3" xfId="3199" xr:uid="{00000000-0005-0000-0000-0000840C0000}"/>
    <cellStyle name="Currency 11 3 2 5 3 2" xfId="3200" xr:uid="{00000000-0005-0000-0000-0000850C0000}"/>
    <cellStyle name="Currency 11 3 2 5 3 2 2" xfId="3201" xr:uid="{00000000-0005-0000-0000-0000860C0000}"/>
    <cellStyle name="Currency 11 3 2 5 3 3" xfId="3202" xr:uid="{00000000-0005-0000-0000-0000870C0000}"/>
    <cellStyle name="Currency 11 3 2 5 4" xfId="3203" xr:uid="{00000000-0005-0000-0000-0000880C0000}"/>
    <cellStyle name="Currency 11 3 2 5 4 2" xfId="3204" xr:uid="{00000000-0005-0000-0000-0000890C0000}"/>
    <cellStyle name="Currency 11 3 2 5 5" xfId="3205" xr:uid="{00000000-0005-0000-0000-00008A0C0000}"/>
    <cellStyle name="Currency 11 3 2 6" xfId="3206" xr:uid="{00000000-0005-0000-0000-00008B0C0000}"/>
    <cellStyle name="Currency 11 3 2 6 2" xfId="3207" xr:uid="{00000000-0005-0000-0000-00008C0C0000}"/>
    <cellStyle name="Currency 11 3 2 6 2 2" xfId="3208" xr:uid="{00000000-0005-0000-0000-00008D0C0000}"/>
    <cellStyle name="Currency 11 3 2 6 2 2 2" xfId="3209" xr:uid="{00000000-0005-0000-0000-00008E0C0000}"/>
    <cellStyle name="Currency 11 3 2 6 2 3" xfId="3210" xr:uid="{00000000-0005-0000-0000-00008F0C0000}"/>
    <cellStyle name="Currency 11 3 2 6 3" xfId="3211" xr:uid="{00000000-0005-0000-0000-0000900C0000}"/>
    <cellStyle name="Currency 11 3 2 6 3 2" xfId="3212" xr:uid="{00000000-0005-0000-0000-0000910C0000}"/>
    <cellStyle name="Currency 11 3 2 6 4" xfId="3213" xr:uid="{00000000-0005-0000-0000-0000920C0000}"/>
    <cellStyle name="Currency 11 3 2 7" xfId="3214" xr:uid="{00000000-0005-0000-0000-0000930C0000}"/>
    <cellStyle name="Currency 11 3 2 7 2" xfId="3215" xr:uid="{00000000-0005-0000-0000-0000940C0000}"/>
    <cellStyle name="Currency 11 3 2 7 2 2" xfId="3216" xr:uid="{00000000-0005-0000-0000-0000950C0000}"/>
    <cellStyle name="Currency 11 3 2 7 3" xfId="3217" xr:uid="{00000000-0005-0000-0000-0000960C0000}"/>
    <cellStyle name="Currency 11 3 2 8" xfId="3218" xr:uid="{00000000-0005-0000-0000-0000970C0000}"/>
    <cellStyle name="Currency 11 3 2 8 2" xfId="3219" xr:uid="{00000000-0005-0000-0000-0000980C0000}"/>
    <cellStyle name="Currency 11 3 2 9" xfId="3220" xr:uid="{00000000-0005-0000-0000-0000990C0000}"/>
    <cellStyle name="Currency 11 3 3" xfId="3221" xr:uid="{00000000-0005-0000-0000-00009A0C0000}"/>
    <cellStyle name="Currency 11 3 3 2" xfId="3222" xr:uid="{00000000-0005-0000-0000-00009B0C0000}"/>
    <cellStyle name="Currency 11 3 3 2 2" xfId="3223" xr:uid="{00000000-0005-0000-0000-00009C0C0000}"/>
    <cellStyle name="Currency 11 3 3 2 2 2" xfId="3224" xr:uid="{00000000-0005-0000-0000-00009D0C0000}"/>
    <cellStyle name="Currency 11 3 3 2 2 2 2" xfId="3225" xr:uid="{00000000-0005-0000-0000-00009E0C0000}"/>
    <cellStyle name="Currency 11 3 3 2 2 2 2 2" xfId="3226" xr:uid="{00000000-0005-0000-0000-00009F0C0000}"/>
    <cellStyle name="Currency 11 3 3 2 2 2 2 2 2" xfId="3227" xr:uid="{00000000-0005-0000-0000-0000A00C0000}"/>
    <cellStyle name="Currency 11 3 3 2 2 2 2 2 2 2" xfId="3228" xr:uid="{00000000-0005-0000-0000-0000A10C0000}"/>
    <cellStyle name="Currency 11 3 3 2 2 2 2 2 3" xfId="3229" xr:uid="{00000000-0005-0000-0000-0000A20C0000}"/>
    <cellStyle name="Currency 11 3 3 2 2 2 2 3" xfId="3230" xr:uid="{00000000-0005-0000-0000-0000A30C0000}"/>
    <cellStyle name="Currency 11 3 3 2 2 2 2 3 2" xfId="3231" xr:uid="{00000000-0005-0000-0000-0000A40C0000}"/>
    <cellStyle name="Currency 11 3 3 2 2 2 2 4" xfId="3232" xr:uid="{00000000-0005-0000-0000-0000A50C0000}"/>
    <cellStyle name="Currency 11 3 3 2 2 2 3" xfId="3233" xr:uid="{00000000-0005-0000-0000-0000A60C0000}"/>
    <cellStyle name="Currency 11 3 3 2 2 2 3 2" xfId="3234" xr:uid="{00000000-0005-0000-0000-0000A70C0000}"/>
    <cellStyle name="Currency 11 3 3 2 2 2 3 2 2" xfId="3235" xr:uid="{00000000-0005-0000-0000-0000A80C0000}"/>
    <cellStyle name="Currency 11 3 3 2 2 2 3 3" xfId="3236" xr:uid="{00000000-0005-0000-0000-0000A90C0000}"/>
    <cellStyle name="Currency 11 3 3 2 2 2 4" xfId="3237" xr:uid="{00000000-0005-0000-0000-0000AA0C0000}"/>
    <cellStyle name="Currency 11 3 3 2 2 2 4 2" xfId="3238" xr:uid="{00000000-0005-0000-0000-0000AB0C0000}"/>
    <cellStyle name="Currency 11 3 3 2 2 2 5" xfId="3239" xr:uid="{00000000-0005-0000-0000-0000AC0C0000}"/>
    <cellStyle name="Currency 11 3 3 2 2 3" xfId="3240" xr:uid="{00000000-0005-0000-0000-0000AD0C0000}"/>
    <cellStyle name="Currency 11 3 3 2 2 3 2" xfId="3241" xr:uid="{00000000-0005-0000-0000-0000AE0C0000}"/>
    <cellStyle name="Currency 11 3 3 2 2 3 2 2" xfId="3242" xr:uid="{00000000-0005-0000-0000-0000AF0C0000}"/>
    <cellStyle name="Currency 11 3 3 2 2 3 2 2 2" xfId="3243" xr:uid="{00000000-0005-0000-0000-0000B00C0000}"/>
    <cellStyle name="Currency 11 3 3 2 2 3 2 3" xfId="3244" xr:uid="{00000000-0005-0000-0000-0000B10C0000}"/>
    <cellStyle name="Currency 11 3 3 2 2 3 3" xfId="3245" xr:uid="{00000000-0005-0000-0000-0000B20C0000}"/>
    <cellStyle name="Currency 11 3 3 2 2 3 3 2" xfId="3246" xr:uid="{00000000-0005-0000-0000-0000B30C0000}"/>
    <cellStyle name="Currency 11 3 3 2 2 3 4" xfId="3247" xr:uid="{00000000-0005-0000-0000-0000B40C0000}"/>
    <cellStyle name="Currency 11 3 3 2 2 4" xfId="3248" xr:uid="{00000000-0005-0000-0000-0000B50C0000}"/>
    <cellStyle name="Currency 11 3 3 2 2 4 2" xfId="3249" xr:uid="{00000000-0005-0000-0000-0000B60C0000}"/>
    <cellStyle name="Currency 11 3 3 2 2 4 2 2" xfId="3250" xr:uid="{00000000-0005-0000-0000-0000B70C0000}"/>
    <cellStyle name="Currency 11 3 3 2 2 4 3" xfId="3251" xr:uid="{00000000-0005-0000-0000-0000B80C0000}"/>
    <cellStyle name="Currency 11 3 3 2 2 5" xfId="3252" xr:uid="{00000000-0005-0000-0000-0000B90C0000}"/>
    <cellStyle name="Currency 11 3 3 2 2 5 2" xfId="3253" xr:uid="{00000000-0005-0000-0000-0000BA0C0000}"/>
    <cellStyle name="Currency 11 3 3 2 2 6" xfId="3254" xr:uid="{00000000-0005-0000-0000-0000BB0C0000}"/>
    <cellStyle name="Currency 11 3 3 2 3" xfId="3255" xr:uid="{00000000-0005-0000-0000-0000BC0C0000}"/>
    <cellStyle name="Currency 11 3 3 2 3 2" xfId="3256" xr:uid="{00000000-0005-0000-0000-0000BD0C0000}"/>
    <cellStyle name="Currency 11 3 3 2 3 2 2" xfId="3257" xr:uid="{00000000-0005-0000-0000-0000BE0C0000}"/>
    <cellStyle name="Currency 11 3 3 2 3 2 2 2" xfId="3258" xr:uid="{00000000-0005-0000-0000-0000BF0C0000}"/>
    <cellStyle name="Currency 11 3 3 2 3 2 2 2 2" xfId="3259" xr:uid="{00000000-0005-0000-0000-0000C00C0000}"/>
    <cellStyle name="Currency 11 3 3 2 3 2 2 3" xfId="3260" xr:uid="{00000000-0005-0000-0000-0000C10C0000}"/>
    <cellStyle name="Currency 11 3 3 2 3 2 3" xfId="3261" xr:uid="{00000000-0005-0000-0000-0000C20C0000}"/>
    <cellStyle name="Currency 11 3 3 2 3 2 3 2" xfId="3262" xr:uid="{00000000-0005-0000-0000-0000C30C0000}"/>
    <cellStyle name="Currency 11 3 3 2 3 2 4" xfId="3263" xr:uid="{00000000-0005-0000-0000-0000C40C0000}"/>
    <cellStyle name="Currency 11 3 3 2 3 3" xfId="3264" xr:uid="{00000000-0005-0000-0000-0000C50C0000}"/>
    <cellStyle name="Currency 11 3 3 2 3 3 2" xfId="3265" xr:uid="{00000000-0005-0000-0000-0000C60C0000}"/>
    <cellStyle name="Currency 11 3 3 2 3 3 2 2" xfId="3266" xr:uid="{00000000-0005-0000-0000-0000C70C0000}"/>
    <cellStyle name="Currency 11 3 3 2 3 3 3" xfId="3267" xr:uid="{00000000-0005-0000-0000-0000C80C0000}"/>
    <cellStyle name="Currency 11 3 3 2 3 4" xfId="3268" xr:uid="{00000000-0005-0000-0000-0000C90C0000}"/>
    <cellStyle name="Currency 11 3 3 2 3 4 2" xfId="3269" xr:uid="{00000000-0005-0000-0000-0000CA0C0000}"/>
    <cellStyle name="Currency 11 3 3 2 3 5" xfId="3270" xr:uid="{00000000-0005-0000-0000-0000CB0C0000}"/>
    <cellStyle name="Currency 11 3 3 2 4" xfId="3271" xr:uid="{00000000-0005-0000-0000-0000CC0C0000}"/>
    <cellStyle name="Currency 11 3 3 2 4 2" xfId="3272" xr:uid="{00000000-0005-0000-0000-0000CD0C0000}"/>
    <cellStyle name="Currency 11 3 3 2 4 2 2" xfId="3273" xr:uid="{00000000-0005-0000-0000-0000CE0C0000}"/>
    <cellStyle name="Currency 11 3 3 2 4 2 2 2" xfId="3274" xr:uid="{00000000-0005-0000-0000-0000CF0C0000}"/>
    <cellStyle name="Currency 11 3 3 2 4 2 3" xfId="3275" xr:uid="{00000000-0005-0000-0000-0000D00C0000}"/>
    <cellStyle name="Currency 11 3 3 2 4 3" xfId="3276" xr:uid="{00000000-0005-0000-0000-0000D10C0000}"/>
    <cellStyle name="Currency 11 3 3 2 4 3 2" xfId="3277" xr:uid="{00000000-0005-0000-0000-0000D20C0000}"/>
    <cellStyle name="Currency 11 3 3 2 4 4" xfId="3278" xr:uid="{00000000-0005-0000-0000-0000D30C0000}"/>
    <cellStyle name="Currency 11 3 3 2 5" xfId="3279" xr:uid="{00000000-0005-0000-0000-0000D40C0000}"/>
    <cellStyle name="Currency 11 3 3 2 5 2" xfId="3280" xr:uid="{00000000-0005-0000-0000-0000D50C0000}"/>
    <cellStyle name="Currency 11 3 3 2 5 2 2" xfId="3281" xr:uid="{00000000-0005-0000-0000-0000D60C0000}"/>
    <cellStyle name="Currency 11 3 3 2 5 3" xfId="3282" xr:uid="{00000000-0005-0000-0000-0000D70C0000}"/>
    <cellStyle name="Currency 11 3 3 2 6" xfId="3283" xr:uid="{00000000-0005-0000-0000-0000D80C0000}"/>
    <cellStyle name="Currency 11 3 3 2 6 2" xfId="3284" xr:uid="{00000000-0005-0000-0000-0000D90C0000}"/>
    <cellStyle name="Currency 11 3 3 2 7" xfId="3285" xr:uid="{00000000-0005-0000-0000-0000DA0C0000}"/>
    <cellStyle name="Currency 11 3 3 3" xfId="3286" xr:uid="{00000000-0005-0000-0000-0000DB0C0000}"/>
    <cellStyle name="Currency 11 3 3 3 2" xfId="3287" xr:uid="{00000000-0005-0000-0000-0000DC0C0000}"/>
    <cellStyle name="Currency 11 3 3 3 2 2" xfId="3288" xr:uid="{00000000-0005-0000-0000-0000DD0C0000}"/>
    <cellStyle name="Currency 11 3 3 3 2 2 2" xfId="3289" xr:uid="{00000000-0005-0000-0000-0000DE0C0000}"/>
    <cellStyle name="Currency 11 3 3 3 2 2 2 2" xfId="3290" xr:uid="{00000000-0005-0000-0000-0000DF0C0000}"/>
    <cellStyle name="Currency 11 3 3 3 2 2 2 2 2" xfId="3291" xr:uid="{00000000-0005-0000-0000-0000E00C0000}"/>
    <cellStyle name="Currency 11 3 3 3 2 2 2 3" xfId="3292" xr:uid="{00000000-0005-0000-0000-0000E10C0000}"/>
    <cellStyle name="Currency 11 3 3 3 2 2 3" xfId="3293" xr:uid="{00000000-0005-0000-0000-0000E20C0000}"/>
    <cellStyle name="Currency 11 3 3 3 2 2 3 2" xfId="3294" xr:uid="{00000000-0005-0000-0000-0000E30C0000}"/>
    <cellStyle name="Currency 11 3 3 3 2 2 4" xfId="3295" xr:uid="{00000000-0005-0000-0000-0000E40C0000}"/>
    <cellStyle name="Currency 11 3 3 3 2 3" xfId="3296" xr:uid="{00000000-0005-0000-0000-0000E50C0000}"/>
    <cellStyle name="Currency 11 3 3 3 2 3 2" xfId="3297" xr:uid="{00000000-0005-0000-0000-0000E60C0000}"/>
    <cellStyle name="Currency 11 3 3 3 2 3 2 2" xfId="3298" xr:uid="{00000000-0005-0000-0000-0000E70C0000}"/>
    <cellStyle name="Currency 11 3 3 3 2 3 3" xfId="3299" xr:uid="{00000000-0005-0000-0000-0000E80C0000}"/>
    <cellStyle name="Currency 11 3 3 3 2 4" xfId="3300" xr:uid="{00000000-0005-0000-0000-0000E90C0000}"/>
    <cellStyle name="Currency 11 3 3 3 2 4 2" xfId="3301" xr:uid="{00000000-0005-0000-0000-0000EA0C0000}"/>
    <cellStyle name="Currency 11 3 3 3 2 5" xfId="3302" xr:uid="{00000000-0005-0000-0000-0000EB0C0000}"/>
    <cellStyle name="Currency 11 3 3 3 3" xfId="3303" xr:uid="{00000000-0005-0000-0000-0000EC0C0000}"/>
    <cellStyle name="Currency 11 3 3 3 3 2" xfId="3304" xr:uid="{00000000-0005-0000-0000-0000ED0C0000}"/>
    <cellStyle name="Currency 11 3 3 3 3 2 2" xfId="3305" xr:uid="{00000000-0005-0000-0000-0000EE0C0000}"/>
    <cellStyle name="Currency 11 3 3 3 3 2 2 2" xfId="3306" xr:uid="{00000000-0005-0000-0000-0000EF0C0000}"/>
    <cellStyle name="Currency 11 3 3 3 3 2 3" xfId="3307" xr:uid="{00000000-0005-0000-0000-0000F00C0000}"/>
    <cellStyle name="Currency 11 3 3 3 3 3" xfId="3308" xr:uid="{00000000-0005-0000-0000-0000F10C0000}"/>
    <cellStyle name="Currency 11 3 3 3 3 3 2" xfId="3309" xr:uid="{00000000-0005-0000-0000-0000F20C0000}"/>
    <cellStyle name="Currency 11 3 3 3 3 4" xfId="3310" xr:uid="{00000000-0005-0000-0000-0000F30C0000}"/>
    <cellStyle name="Currency 11 3 3 3 4" xfId="3311" xr:uid="{00000000-0005-0000-0000-0000F40C0000}"/>
    <cellStyle name="Currency 11 3 3 3 4 2" xfId="3312" xr:uid="{00000000-0005-0000-0000-0000F50C0000}"/>
    <cellStyle name="Currency 11 3 3 3 4 2 2" xfId="3313" xr:uid="{00000000-0005-0000-0000-0000F60C0000}"/>
    <cellStyle name="Currency 11 3 3 3 4 3" xfId="3314" xr:uid="{00000000-0005-0000-0000-0000F70C0000}"/>
    <cellStyle name="Currency 11 3 3 3 5" xfId="3315" xr:uid="{00000000-0005-0000-0000-0000F80C0000}"/>
    <cellStyle name="Currency 11 3 3 3 5 2" xfId="3316" xr:uid="{00000000-0005-0000-0000-0000F90C0000}"/>
    <cellStyle name="Currency 11 3 3 3 6" xfId="3317" xr:uid="{00000000-0005-0000-0000-0000FA0C0000}"/>
    <cellStyle name="Currency 11 3 3 4" xfId="3318" xr:uid="{00000000-0005-0000-0000-0000FB0C0000}"/>
    <cellStyle name="Currency 11 3 3 4 2" xfId="3319" xr:uid="{00000000-0005-0000-0000-0000FC0C0000}"/>
    <cellStyle name="Currency 11 3 3 4 2 2" xfId="3320" xr:uid="{00000000-0005-0000-0000-0000FD0C0000}"/>
    <cellStyle name="Currency 11 3 3 4 2 2 2" xfId="3321" xr:uid="{00000000-0005-0000-0000-0000FE0C0000}"/>
    <cellStyle name="Currency 11 3 3 4 2 2 2 2" xfId="3322" xr:uid="{00000000-0005-0000-0000-0000FF0C0000}"/>
    <cellStyle name="Currency 11 3 3 4 2 2 3" xfId="3323" xr:uid="{00000000-0005-0000-0000-0000000D0000}"/>
    <cellStyle name="Currency 11 3 3 4 2 3" xfId="3324" xr:uid="{00000000-0005-0000-0000-0000010D0000}"/>
    <cellStyle name="Currency 11 3 3 4 2 3 2" xfId="3325" xr:uid="{00000000-0005-0000-0000-0000020D0000}"/>
    <cellStyle name="Currency 11 3 3 4 2 4" xfId="3326" xr:uid="{00000000-0005-0000-0000-0000030D0000}"/>
    <cellStyle name="Currency 11 3 3 4 3" xfId="3327" xr:uid="{00000000-0005-0000-0000-0000040D0000}"/>
    <cellStyle name="Currency 11 3 3 4 3 2" xfId="3328" xr:uid="{00000000-0005-0000-0000-0000050D0000}"/>
    <cellStyle name="Currency 11 3 3 4 3 2 2" xfId="3329" xr:uid="{00000000-0005-0000-0000-0000060D0000}"/>
    <cellStyle name="Currency 11 3 3 4 3 3" xfId="3330" xr:uid="{00000000-0005-0000-0000-0000070D0000}"/>
    <cellStyle name="Currency 11 3 3 4 4" xfId="3331" xr:uid="{00000000-0005-0000-0000-0000080D0000}"/>
    <cellStyle name="Currency 11 3 3 4 4 2" xfId="3332" xr:uid="{00000000-0005-0000-0000-0000090D0000}"/>
    <cellStyle name="Currency 11 3 3 4 5" xfId="3333" xr:uid="{00000000-0005-0000-0000-00000A0D0000}"/>
    <cellStyle name="Currency 11 3 3 5" xfId="3334" xr:uid="{00000000-0005-0000-0000-00000B0D0000}"/>
    <cellStyle name="Currency 11 3 3 5 2" xfId="3335" xr:uid="{00000000-0005-0000-0000-00000C0D0000}"/>
    <cellStyle name="Currency 11 3 3 5 2 2" xfId="3336" xr:uid="{00000000-0005-0000-0000-00000D0D0000}"/>
    <cellStyle name="Currency 11 3 3 5 2 2 2" xfId="3337" xr:uid="{00000000-0005-0000-0000-00000E0D0000}"/>
    <cellStyle name="Currency 11 3 3 5 2 3" xfId="3338" xr:uid="{00000000-0005-0000-0000-00000F0D0000}"/>
    <cellStyle name="Currency 11 3 3 5 3" xfId="3339" xr:uid="{00000000-0005-0000-0000-0000100D0000}"/>
    <cellStyle name="Currency 11 3 3 5 3 2" xfId="3340" xr:uid="{00000000-0005-0000-0000-0000110D0000}"/>
    <cellStyle name="Currency 11 3 3 5 4" xfId="3341" xr:uid="{00000000-0005-0000-0000-0000120D0000}"/>
    <cellStyle name="Currency 11 3 3 6" xfId="3342" xr:uid="{00000000-0005-0000-0000-0000130D0000}"/>
    <cellStyle name="Currency 11 3 3 6 2" xfId="3343" xr:uid="{00000000-0005-0000-0000-0000140D0000}"/>
    <cellStyle name="Currency 11 3 3 6 2 2" xfId="3344" xr:uid="{00000000-0005-0000-0000-0000150D0000}"/>
    <cellStyle name="Currency 11 3 3 6 3" xfId="3345" xr:uid="{00000000-0005-0000-0000-0000160D0000}"/>
    <cellStyle name="Currency 11 3 3 7" xfId="3346" xr:uid="{00000000-0005-0000-0000-0000170D0000}"/>
    <cellStyle name="Currency 11 3 3 7 2" xfId="3347" xr:uid="{00000000-0005-0000-0000-0000180D0000}"/>
    <cellStyle name="Currency 11 3 3 8" xfId="3348" xr:uid="{00000000-0005-0000-0000-0000190D0000}"/>
    <cellStyle name="Currency 11 3 4" xfId="3349" xr:uid="{00000000-0005-0000-0000-00001A0D0000}"/>
    <cellStyle name="Currency 11 3 4 2" xfId="3350" xr:uid="{00000000-0005-0000-0000-00001B0D0000}"/>
    <cellStyle name="Currency 11 3 4 2 2" xfId="3351" xr:uid="{00000000-0005-0000-0000-00001C0D0000}"/>
    <cellStyle name="Currency 11 3 4 2 2 2" xfId="3352" xr:uid="{00000000-0005-0000-0000-00001D0D0000}"/>
    <cellStyle name="Currency 11 3 4 2 2 2 2" xfId="3353" xr:uid="{00000000-0005-0000-0000-00001E0D0000}"/>
    <cellStyle name="Currency 11 3 4 2 2 2 2 2" xfId="3354" xr:uid="{00000000-0005-0000-0000-00001F0D0000}"/>
    <cellStyle name="Currency 11 3 4 2 2 2 2 2 2" xfId="3355" xr:uid="{00000000-0005-0000-0000-0000200D0000}"/>
    <cellStyle name="Currency 11 3 4 2 2 2 2 3" xfId="3356" xr:uid="{00000000-0005-0000-0000-0000210D0000}"/>
    <cellStyle name="Currency 11 3 4 2 2 2 3" xfId="3357" xr:uid="{00000000-0005-0000-0000-0000220D0000}"/>
    <cellStyle name="Currency 11 3 4 2 2 2 3 2" xfId="3358" xr:uid="{00000000-0005-0000-0000-0000230D0000}"/>
    <cellStyle name="Currency 11 3 4 2 2 2 4" xfId="3359" xr:uid="{00000000-0005-0000-0000-0000240D0000}"/>
    <cellStyle name="Currency 11 3 4 2 2 3" xfId="3360" xr:uid="{00000000-0005-0000-0000-0000250D0000}"/>
    <cellStyle name="Currency 11 3 4 2 2 3 2" xfId="3361" xr:uid="{00000000-0005-0000-0000-0000260D0000}"/>
    <cellStyle name="Currency 11 3 4 2 2 3 2 2" xfId="3362" xr:uid="{00000000-0005-0000-0000-0000270D0000}"/>
    <cellStyle name="Currency 11 3 4 2 2 3 3" xfId="3363" xr:uid="{00000000-0005-0000-0000-0000280D0000}"/>
    <cellStyle name="Currency 11 3 4 2 2 4" xfId="3364" xr:uid="{00000000-0005-0000-0000-0000290D0000}"/>
    <cellStyle name="Currency 11 3 4 2 2 4 2" xfId="3365" xr:uid="{00000000-0005-0000-0000-00002A0D0000}"/>
    <cellStyle name="Currency 11 3 4 2 2 5" xfId="3366" xr:uid="{00000000-0005-0000-0000-00002B0D0000}"/>
    <cellStyle name="Currency 11 3 4 2 3" xfId="3367" xr:uid="{00000000-0005-0000-0000-00002C0D0000}"/>
    <cellStyle name="Currency 11 3 4 2 3 2" xfId="3368" xr:uid="{00000000-0005-0000-0000-00002D0D0000}"/>
    <cellStyle name="Currency 11 3 4 2 3 2 2" xfId="3369" xr:uid="{00000000-0005-0000-0000-00002E0D0000}"/>
    <cellStyle name="Currency 11 3 4 2 3 2 2 2" xfId="3370" xr:uid="{00000000-0005-0000-0000-00002F0D0000}"/>
    <cellStyle name="Currency 11 3 4 2 3 2 3" xfId="3371" xr:uid="{00000000-0005-0000-0000-0000300D0000}"/>
    <cellStyle name="Currency 11 3 4 2 3 3" xfId="3372" xr:uid="{00000000-0005-0000-0000-0000310D0000}"/>
    <cellStyle name="Currency 11 3 4 2 3 3 2" xfId="3373" xr:uid="{00000000-0005-0000-0000-0000320D0000}"/>
    <cellStyle name="Currency 11 3 4 2 3 4" xfId="3374" xr:uid="{00000000-0005-0000-0000-0000330D0000}"/>
    <cellStyle name="Currency 11 3 4 2 4" xfId="3375" xr:uid="{00000000-0005-0000-0000-0000340D0000}"/>
    <cellStyle name="Currency 11 3 4 2 4 2" xfId="3376" xr:uid="{00000000-0005-0000-0000-0000350D0000}"/>
    <cellStyle name="Currency 11 3 4 2 4 2 2" xfId="3377" xr:uid="{00000000-0005-0000-0000-0000360D0000}"/>
    <cellStyle name="Currency 11 3 4 2 4 3" xfId="3378" xr:uid="{00000000-0005-0000-0000-0000370D0000}"/>
    <cellStyle name="Currency 11 3 4 2 5" xfId="3379" xr:uid="{00000000-0005-0000-0000-0000380D0000}"/>
    <cellStyle name="Currency 11 3 4 2 5 2" xfId="3380" xr:uid="{00000000-0005-0000-0000-0000390D0000}"/>
    <cellStyle name="Currency 11 3 4 2 6" xfId="3381" xr:uid="{00000000-0005-0000-0000-00003A0D0000}"/>
    <cellStyle name="Currency 11 3 4 3" xfId="3382" xr:uid="{00000000-0005-0000-0000-00003B0D0000}"/>
    <cellStyle name="Currency 11 3 4 3 2" xfId="3383" xr:uid="{00000000-0005-0000-0000-00003C0D0000}"/>
    <cellStyle name="Currency 11 3 4 3 2 2" xfId="3384" xr:uid="{00000000-0005-0000-0000-00003D0D0000}"/>
    <cellStyle name="Currency 11 3 4 3 2 2 2" xfId="3385" xr:uid="{00000000-0005-0000-0000-00003E0D0000}"/>
    <cellStyle name="Currency 11 3 4 3 2 2 2 2" xfId="3386" xr:uid="{00000000-0005-0000-0000-00003F0D0000}"/>
    <cellStyle name="Currency 11 3 4 3 2 2 3" xfId="3387" xr:uid="{00000000-0005-0000-0000-0000400D0000}"/>
    <cellStyle name="Currency 11 3 4 3 2 3" xfId="3388" xr:uid="{00000000-0005-0000-0000-0000410D0000}"/>
    <cellStyle name="Currency 11 3 4 3 2 3 2" xfId="3389" xr:uid="{00000000-0005-0000-0000-0000420D0000}"/>
    <cellStyle name="Currency 11 3 4 3 2 4" xfId="3390" xr:uid="{00000000-0005-0000-0000-0000430D0000}"/>
    <cellStyle name="Currency 11 3 4 3 3" xfId="3391" xr:uid="{00000000-0005-0000-0000-0000440D0000}"/>
    <cellStyle name="Currency 11 3 4 3 3 2" xfId="3392" xr:uid="{00000000-0005-0000-0000-0000450D0000}"/>
    <cellStyle name="Currency 11 3 4 3 3 2 2" xfId="3393" xr:uid="{00000000-0005-0000-0000-0000460D0000}"/>
    <cellStyle name="Currency 11 3 4 3 3 3" xfId="3394" xr:uid="{00000000-0005-0000-0000-0000470D0000}"/>
    <cellStyle name="Currency 11 3 4 3 4" xfId="3395" xr:uid="{00000000-0005-0000-0000-0000480D0000}"/>
    <cellStyle name="Currency 11 3 4 3 4 2" xfId="3396" xr:uid="{00000000-0005-0000-0000-0000490D0000}"/>
    <cellStyle name="Currency 11 3 4 3 5" xfId="3397" xr:uid="{00000000-0005-0000-0000-00004A0D0000}"/>
    <cellStyle name="Currency 11 3 4 4" xfId="3398" xr:uid="{00000000-0005-0000-0000-00004B0D0000}"/>
    <cellStyle name="Currency 11 3 4 4 2" xfId="3399" xr:uid="{00000000-0005-0000-0000-00004C0D0000}"/>
    <cellStyle name="Currency 11 3 4 4 2 2" xfId="3400" xr:uid="{00000000-0005-0000-0000-00004D0D0000}"/>
    <cellStyle name="Currency 11 3 4 4 2 2 2" xfId="3401" xr:uid="{00000000-0005-0000-0000-00004E0D0000}"/>
    <cellStyle name="Currency 11 3 4 4 2 3" xfId="3402" xr:uid="{00000000-0005-0000-0000-00004F0D0000}"/>
    <cellStyle name="Currency 11 3 4 4 3" xfId="3403" xr:uid="{00000000-0005-0000-0000-0000500D0000}"/>
    <cellStyle name="Currency 11 3 4 4 3 2" xfId="3404" xr:uid="{00000000-0005-0000-0000-0000510D0000}"/>
    <cellStyle name="Currency 11 3 4 4 4" xfId="3405" xr:uid="{00000000-0005-0000-0000-0000520D0000}"/>
    <cellStyle name="Currency 11 3 4 5" xfId="3406" xr:uid="{00000000-0005-0000-0000-0000530D0000}"/>
    <cellStyle name="Currency 11 3 4 5 2" xfId="3407" xr:uid="{00000000-0005-0000-0000-0000540D0000}"/>
    <cellStyle name="Currency 11 3 4 5 2 2" xfId="3408" xr:uid="{00000000-0005-0000-0000-0000550D0000}"/>
    <cellStyle name="Currency 11 3 4 5 3" xfId="3409" xr:uid="{00000000-0005-0000-0000-0000560D0000}"/>
    <cellStyle name="Currency 11 3 4 6" xfId="3410" xr:uid="{00000000-0005-0000-0000-0000570D0000}"/>
    <cellStyle name="Currency 11 3 4 6 2" xfId="3411" xr:uid="{00000000-0005-0000-0000-0000580D0000}"/>
    <cellStyle name="Currency 11 3 4 7" xfId="3412" xr:uid="{00000000-0005-0000-0000-0000590D0000}"/>
    <cellStyle name="Currency 11 3 5" xfId="3413" xr:uid="{00000000-0005-0000-0000-00005A0D0000}"/>
    <cellStyle name="Currency 11 3 5 2" xfId="3414" xr:uid="{00000000-0005-0000-0000-00005B0D0000}"/>
    <cellStyle name="Currency 11 3 5 2 2" xfId="3415" xr:uid="{00000000-0005-0000-0000-00005C0D0000}"/>
    <cellStyle name="Currency 11 3 5 2 2 2" xfId="3416" xr:uid="{00000000-0005-0000-0000-00005D0D0000}"/>
    <cellStyle name="Currency 11 3 5 2 2 2 2" xfId="3417" xr:uid="{00000000-0005-0000-0000-00005E0D0000}"/>
    <cellStyle name="Currency 11 3 5 2 2 2 2 2" xfId="3418" xr:uid="{00000000-0005-0000-0000-00005F0D0000}"/>
    <cellStyle name="Currency 11 3 5 2 2 2 3" xfId="3419" xr:uid="{00000000-0005-0000-0000-0000600D0000}"/>
    <cellStyle name="Currency 11 3 5 2 2 3" xfId="3420" xr:uid="{00000000-0005-0000-0000-0000610D0000}"/>
    <cellStyle name="Currency 11 3 5 2 2 3 2" xfId="3421" xr:uid="{00000000-0005-0000-0000-0000620D0000}"/>
    <cellStyle name="Currency 11 3 5 2 2 4" xfId="3422" xr:uid="{00000000-0005-0000-0000-0000630D0000}"/>
    <cellStyle name="Currency 11 3 5 2 3" xfId="3423" xr:uid="{00000000-0005-0000-0000-0000640D0000}"/>
    <cellStyle name="Currency 11 3 5 2 3 2" xfId="3424" xr:uid="{00000000-0005-0000-0000-0000650D0000}"/>
    <cellStyle name="Currency 11 3 5 2 3 2 2" xfId="3425" xr:uid="{00000000-0005-0000-0000-0000660D0000}"/>
    <cellStyle name="Currency 11 3 5 2 3 3" xfId="3426" xr:uid="{00000000-0005-0000-0000-0000670D0000}"/>
    <cellStyle name="Currency 11 3 5 2 4" xfId="3427" xr:uid="{00000000-0005-0000-0000-0000680D0000}"/>
    <cellStyle name="Currency 11 3 5 2 4 2" xfId="3428" xr:uid="{00000000-0005-0000-0000-0000690D0000}"/>
    <cellStyle name="Currency 11 3 5 2 5" xfId="3429" xr:uid="{00000000-0005-0000-0000-00006A0D0000}"/>
    <cellStyle name="Currency 11 3 5 3" xfId="3430" xr:uid="{00000000-0005-0000-0000-00006B0D0000}"/>
    <cellStyle name="Currency 11 3 5 3 2" xfId="3431" xr:uid="{00000000-0005-0000-0000-00006C0D0000}"/>
    <cellStyle name="Currency 11 3 5 3 2 2" xfId="3432" xr:uid="{00000000-0005-0000-0000-00006D0D0000}"/>
    <cellStyle name="Currency 11 3 5 3 2 2 2" xfId="3433" xr:uid="{00000000-0005-0000-0000-00006E0D0000}"/>
    <cellStyle name="Currency 11 3 5 3 2 3" xfId="3434" xr:uid="{00000000-0005-0000-0000-00006F0D0000}"/>
    <cellStyle name="Currency 11 3 5 3 3" xfId="3435" xr:uid="{00000000-0005-0000-0000-0000700D0000}"/>
    <cellStyle name="Currency 11 3 5 3 3 2" xfId="3436" xr:uid="{00000000-0005-0000-0000-0000710D0000}"/>
    <cellStyle name="Currency 11 3 5 3 4" xfId="3437" xr:uid="{00000000-0005-0000-0000-0000720D0000}"/>
    <cellStyle name="Currency 11 3 5 4" xfId="3438" xr:uid="{00000000-0005-0000-0000-0000730D0000}"/>
    <cellStyle name="Currency 11 3 5 4 2" xfId="3439" xr:uid="{00000000-0005-0000-0000-0000740D0000}"/>
    <cellStyle name="Currency 11 3 5 4 2 2" xfId="3440" xr:uid="{00000000-0005-0000-0000-0000750D0000}"/>
    <cellStyle name="Currency 11 3 5 4 3" xfId="3441" xr:uid="{00000000-0005-0000-0000-0000760D0000}"/>
    <cellStyle name="Currency 11 3 5 5" xfId="3442" xr:uid="{00000000-0005-0000-0000-0000770D0000}"/>
    <cellStyle name="Currency 11 3 5 5 2" xfId="3443" xr:uid="{00000000-0005-0000-0000-0000780D0000}"/>
    <cellStyle name="Currency 11 3 5 6" xfId="3444" xr:uid="{00000000-0005-0000-0000-0000790D0000}"/>
    <cellStyle name="Currency 11 3 6" xfId="3445" xr:uid="{00000000-0005-0000-0000-00007A0D0000}"/>
    <cellStyle name="Currency 11 3 6 2" xfId="3446" xr:uid="{00000000-0005-0000-0000-00007B0D0000}"/>
    <cellStyle name="Currency 11 3 6 2 2" xfId="3447" xr:uid="{00000000-0005-0000-0000-00007C0D0000}"/>
    <cellStyle name="Currency 11 3 6 2 2 2" xfId="3448" xr:uid="{00000000-0005-0000-0000-00007D0D0000}"/>
    <cellStyle name="Currency 11 3 6 2 2 2 2" xfId="3449" xr:uid="{00000000-0005-0000-0000-00007E0D0000}"/>
    <cellStyle name="Currency 11 3 6 2 2 3" xfId="3450" xr:uid="{00000000-0005-0000-0000-00007F0D0000}"/>
    <cellStyle name="Currency 11 3 6 2 3" xfId="3451" xr:uid="{00000000-0005-0000-0000-0000800D0000}"/>
    <cellStyle name="Currency 11 3 6 2 3 2" xfId="3452" xr:uid="{00000000-0005-0000-0000-0000810D0000}"/>
    <cellStyle name="Currency 11 3 6 2 4" xfId="3453" xr:uid="{00000000-0005-0000-0000-0000820D0000}"/>
    <cellStyle name="Currency 11 3 6 3" xfId="3454" xr:uid="{00000000-0005-0000-0000-0000830D0000}"/>
    <cellStyle name="Currency 11 3 6 3 2" xfId="3455" xr:uid="{00000000-0005-0000-0000-0000840D0000}"/>
    <cellStyle name="Currency 11 3 6 3 2 2" xfId="3456" xr:uid="{00000000-0005-0000-0000-0000850D0000}"/>
    <cellStyle name="Currency 11 3 6 3 3" xfId="3457" xr:uid="{00000000-0005-0000-0000-0000860D0000}"/>
    <cellStyle name="Currency 11 3 6 4" xfId="3458" xr:uid="{00000000-0005-0000-0000-0000870D0000}"/>
    <cellStyle name="Currency 11 3 6 4 2" xfId="3459" xr:uid="{00000000-0005-0000-0000-0000880D0000}"/>
    <cellStyle name="Currency 11 3 6 5" xfId="3460" xr:uid="{00000000-0005-0000-0000-0000890D0000}"/>
    <cellStyle name="Currency 11 3 7" xfId="3461" xr:uid="{00000000-0005-0000-0000-00008A0D0000}"/>
    <cellStyle name="Currency 11 3 7 2" xfId="3462" xr:uid="{00000000-0005-0000-0000-00008B0D0000}"/>
    <cellStyle name="Currency 11 3 7 2 2" xfId="3463" xr:uid="{00000000-0005-0000-0000-00008C0D0000}"/>
    <cellStyle name="Currency 11 3 7 2 2 2" xfId="3464" xr:uid="{00000000-0005-0000-0000-00008D0D0000}"/>
    <cellStyle name="Currency 11 3 7 2 3" xfId="3465" xr:uid="{00000000-0005-0000-0000-00008E0D0000}"/>
    <cellStyle name="Currency 11 3 7 3" xfId="3466" xr:uid="{00000000-0005-0000-0000-00008F0D0000}"/>
    <cellStyle name="Currency 11 3 7 3 2" xfId="3467" xr:uid="{00000000-0005-0000-0000-0000900D0000}"/>
    <cellStyle name="Currency 11 3 7 4" xfId="3468" xr:uid="{00000000-0005-0000-0000-0000910D0000}"/>
    <cellStyle name="Currency 11 3 8" xfId="3469" xr:uid="{00000000-0005-0000-0000-0000920D0000}"/>
    <cellStyle name="Currency 11 3 8 2" xfId="3470" xr:uid="{00000000-0005-0000-0000-0000930D0000}"/>
    <cellStyle name="Currency 11 3 8 2 2" xfId="3471" xr:uid="{00000000-0005-0000-0000-0000940D0000}"/>
    <cellStyle name="Currency 11 3 8 3" xfId="3472" xr:uid="{00000000-0005-0000-0000-0000950D0000}"/>
    <cellStyle name="Currency 11 3 9" xfId="3473" xr:uid="{00000000-0005-0000-0000-0000960D0000}"/>
    <cellStyle name="Currency 11 3 9 2" xfId="3474" xr:uid="{00000000-0005-0000-0000-0000970D0000}"/>
    <cellStyle name="Currency 11 4" xfId="3475" xr:uid="{00000000-0005-0000-0000-0000980D0000}"/>
    <cellStyle name="Currency 11 4 2" xfId="3476" xr:uid="{00000000-0005-0000-0000-0000990D0000}"/>
    <cellStyle name="Currency 11 4 2 2" xfId="3477" xr:uid="{00000000-0005-0000-0000-00009A0D0000}"/>
    <cellStyle name="Currency 11 4 2 2 2" xfId="3478" xr:uid="{00000000-0005-0000-0000-00009B0D0000}"/>
    <cellStyle name="Currency 11 4 2 2 2 2" xfId="3479" xr:uid="{00000000-0005-0000-0000-00009C0D0000}"/>
    <cellStyle name="Currency 11 4 2 2 2 2 2" xfId="3480" xr:uid="{00000000-0005-0000-0000-00009D0D0000}"/>
    <cellStyle name="Currency 11 4 2 2 2 2 2 2" xfId="3481" xr:uid="{00000000-0005-0000-0000-00009E0D0000}"/>
    <cellStyle name="Currency 11 4 2 2 2 2 2 2 2" xfId="3482" xr:uid="{00000000-0005-0000-0000-00009F0D0000}"/>
    <cellStyle name="Currency 11 4 2 2 2 2 2 2 2 2" xfId="3483" xr:uid="{00000000-0005-0000-0000-0000A00D0000}"/>
    <cellStyle name="Currency 11 4 2 2 2 2 2 2 3" xfId="3484" xr:uid="{00000000-0005-0000-0000-0000A10D0000}"/>
    <cellStyle name="Currency 11 4 2 2 2 2 2 3" xfId="3485" xr:uid="{00000000-0005-0000-0000-0000A20D0000}"/>
    <cellStyle name="Currency 11 4 2 2 2 2 2 3 2" xfId="3486" xr:uid="{00000000-0005-0000-0000-0000A30D0000}"/>
    <cellStyle name="Currency 11 4 2 2 2 2 2 4" xfId="3487" xr:uid="{00000000-0005-0000-0000-0000A40D0000}"/>
    <cellStyle name="Currency 11 4 2 2 2 2 3" xfId="3488" xr:uid="{00000000-0005-0000-0000-0000A50D0000}"/>
    <cellStyle name="Currency 11 4 2 2 2 2 3 2" xfId="3489" xr:uid="{00000000-0005-0000-0000-0000A60D0000}"/>
    <cellStyle name="Currency 11 4 2 2 2 2 3 2 2" xfId="3490" xr:uid="{00000000-0005-0000-0000-0000A70D0000}"/>
    <cellStyle name="Currency 11 4 2 2 2 2 3 3" xfId="3491" xr:uid="{00000000-0005-0000-0000-0000A80D0000}"/>
    <cellStyle name="Currency 11 4 2 2 2 2 4" xfId="3492" xr:uid="{00000000-0005-0000-0000-0000A90D0000}"/>
    <cellStyle name="Currency 11 4 2 2 2 2 4 2" xfId="3493" xr:uid="{00000000-0005-0000-0000-0000AA0D0000}"/>
    <cellStyle name="Currency 11 4 2 2 2 2 5" xfId="3494" xr:uid="{00000000-0005-0000-0000-0000AB0D0000}"/>
    <cellStyle name="Currency 11 4 2 2 2 3" xfId="3495" xr:uid="{00000000-0005-0000-0000-0000AC0D0000}"/>
    <cellStyle name="Currency 11 4 2 2 2 3 2" xfId="3496" xr:uid="{00000000-0005-0000-0000-0000AD0D0000}"/>
    <cellStyle name="Currency 11 4 2 2 2 3 2 2" xfId="3497" xr:uid="{00000000-0005-0000-0000-0000AE0D0000}"/>
    <cellStyle name="Currency 11 4 2 2 2 3 2 2 2" xfId="3498" xr:uid="{00000000-0005-0000-0000-0000AF0D0000}"/>
    <cellStyle name="Currency 11 4 2 2 2 3 2 3" xfId="3499" xr:uid="{00000000-0005-0000-0000-0000B00D0000}"/>
    <cellStyle name="Currency 11 4 2 2 2 3 3" xfId="3500" xr:uid="{00000000-0005-0000-0000-0000B10D0000}"/>
    <cellStyle name="Currency 11 4 2 2 2 3 3 2" xfId="3501" xr:uid="{00000000-0005-0000-0000-0000B20D0000}"/>
    <cellStyle name="Currency 11 4 2 2 2 3 4" xfId="3502" xr:uid="{00000000-0005-0000-0000-0000B30D0000}"/>
    <cellStyle name="Currency 11 4 2 2 2 4" xfId="3503" xr:uid="{00000000-0005-0000-0000-0000B40D0000}"/>
    <cellStyle name="Currency 11 4 2 2 2 4 2" xfId="3504" xr:uid="{00000000-0005-0000-0000-0000B50D0000}"/>
    <cellStyle name="Currency 11 4 2 2 2 4 2 2" xfId="3505" xr:uid="{00000000-0005-0000-0000-0000B60D0000}"/>
    <cellStyle name="Currency 11 4 2 2 2 4 3" xfId="3506" xr:uid="{00000000-0005-0000-0000-0000B70D0000}"/>
    <cellStyle name="Currency 11 4 2 2 2 5" xfId="3507" xr:uid="{00000000-0005-0000-0000-0000B80D0000}"/>
    <cellStyle name="Currency 11 4 2 2 2 5 2" xfId="3508" xr:uid="{00000000-0005-0000-0000-0000B90D0000}"/>
    <cellStyle name="Currency 11 4 2 2 2 6" xfId="3509" xr:uid="{00000000-0005-0000-0000-0000BA0D0000}"/>
    <cellStyle name="Currency 11 4 2 2 3" xfId="3510" xr:uid="{00000000-0005-0000-0000-0000BB0D0000}"/>
    <cellStyle name="Currency 11 4 2 2 3 2" xfId="3511" xr:uid="{00000000-0005-0000-0000-0000BC0D0000}"/>
    <cellStyle name="Currency 11 4 2 2 3 2 2" xfId="3512" xr:uid="{00000000-0005-0000-0000-0000BD0D0000}"/>
    <cellStyle name="Currency 11 4 2 2 3 2 2 2" xfId="3513" xr:uid="{00000000-0005-0000-0000-0000BE0D0000}"/>
    <cellStyle name="Currency 11 4 2 2 3 2 2 2 2" xfId="3514" xr:uid="{00000000-0005-0000-0000-0000BF0D0000}"/>
    <cellStyle name="Currency 11 4 2 2 3 2 2 3" xfId="3515" xr:uid="{00000000-0005-0000-0000-0000C00D0000}"/>
    <cellStyle name="Currency 11 4 2 2 3 2 3" xfId="3516" xr:uid="{00000000-0005-0000-0000-0000C10D0000}"/>
    <cellStyle name="Currency 11 4 2 2 3 2 3 2" xfId="3517" xr:uid="{00000000-0005-0000-0000-0000C20D0000}"/>
    <cellStyle name="Currency 11 4 2 2 3 2 4" xfId="3518" xr:uid="{00000000-0005-0000-0000-0000C30D0000}"/>
    <cellStyle name="Currency 11 4 2 2 3 3" xfId="3519" xr:uid="{00000000-0005-0000-0000-0000C40D0000}"/>
    <cellStyle name="Currency 11 4 2 2 3 3 2" xfId="3520" xr:uid="{00000000-0005-0000-0000-0000C50D0000}"/>
    <cellStyle name="Currency 11 4 2 2 3 3 2 2" xfId="3521" xr:uid="{00000000-0005-0000-0000-0000C60D0000}"/>
    <cellStyle name="Currency 11 4 2 2 3 3 3" xfId="3522" xr:uid="{00000000-0005-0000-0000-0000C70D0000}"/>
    <cellStyle name="Currency 11 4 2 2 3 4" xfId="3523" xr:uid="{00000000-0005-0000-0000-0000C80D0000}"/>
    <cellStyle name="Currency 11 4 2 2 3 4 2" xfId="3524" xr:uid="{00000000-0005-0000-0000-0000C90D0000}"/>
    <cellStyle name="Currency 11 4 2 2 3 5" xfId="3525" xr:uid="{00000000-0005-0000-0000-0000CA0D0000}"/>
    <cellStyle name="Currency 11 4 2 2 4" xfId="3526" xr:uid="{00000000-0005-0000-0000-0000CB0D0000}"/>
    <cellStyle name="Currency 11 4 2 2 4 2" xfId="3527" xr:uid="{00000000-0005-0000-0000-0000CC0D0000}"/>
    <cellStyle name="Currency 11 4 2 2 4 2 2" xfId="3528" xr:uid="{00000000-0005-0000-0000-0000CD0D0000}"/>
    <cellStyle name="Currency 11 4 2 2 4 2 2 2" xfId="3529" xr:uid="{00000000-0005-0000-0000-0000CE0D0000}"/>
    <cellStyle name="Currency 11 4 2 2 4 2 3" xfId="3530" xr:uid="{00000000-0005-0000-0000-0000CF0D0000}"/>
    <cellStyle name="Currency 11 4 2 2 4 3" xfId="3531" xr:uid="{00000000-0005-0000-0000-0000D00D0000}"/>
    <cellStyle name="Currency 11 4 2 2 4 3 2" xfId="3532" xr:uid="{00000000-0005-0000-0000-0000D10D0000}"/>
    <cellStyle name="Currency 11 4 2 2 4 4" xfId="3533" xr:uid="{00000000-0005-0000-0000-0000D20D0000}"/>
    <cellStyle name="Currency 11 4 2 2 5" xfId="3534" xr:uid="{00000000-0005-0000-0000-0000D30D0000}"/>
    <cellStyle name="Currency 11 4 2 2 5 2" xfId="3535" xr:uid="{00000000-0005-0000-0000-0000D40D0000}"/>
    <cellStyle name="Currency 11 4 2 2 5 2 2" xfId="3536" xr:uid="{00000000-0005-0000-0000-0000D50D0000}"/>
    <cellStyle name="Currency 11 4 2 2 5 3" xfId="3537" xr:uid="{00000000-0005-0000-0000-0000D60D0000}"/>
    <cellStyle name="Currency 11 4 2 2 6" xfId="3538" xr:uid="{00000000-0005-0000-0000-0000D70D0000}"/>
    <cellStyle name="Currency 11 4 2 2 6 2" xfId="3539" xr:uid="{00000000-0005-0000-0000-0000D80D0000}"/>
    <cellStyle name="Currency 11 4 2 2 7" xfId="3540" xr:uid="{00000000-0005-0000-0000-0000D90D0000}"/>
    <cellStyle name="Currency 11 4 2 3" xfId="3541" xr:uid="{00000000-0005-0000-0000-0000DA0D0000}"/>
    <cellStyle name="Currency 11 4 2 3 2" xfId="3542" xr:uid="{00000000-0005-0000-0000-0000DB0D0000}"/>
    <cellStyle name="Currency 11 4 2 3 2 2" xfId="3543" xr:uid="{00000000-0005-0000-0000-0000DC0D0000}"/>
    <cellStyle name="Currency 11 4 2 3 2 2 2" xfId="3544" xr:uid="{00000000-0005-0000-0000-0000DD0D0000}"/>
    <cellStyle name="Currency 11 4 2 3 2 2 2 2" xfId="3545" xr:uid="{00000000-0005-0000-0000-0000DE0D0000}"/>
    <cellStyle name="Currency 11 4 2 3 2 2 2 2 2" xfId="3546" xr:uid="{00000000-0005-0000-0000-0000DF0D0000}"/>
    <cellStyle name="Currency 11 4 2 3 2 2 2 3" xfId="3547" xr:uid="{00000000-0005-0000-0000-0000E00D0000}"/>
    <cellStyle name="Currency 11 4 2 3 2 2 3" xfId="3548" xr:uid="{00000000-0005-0000-0000-0000E10D0000}"/>
    <cellStyle name="Currency 11 4 2 3 2 2 3 2" xfId="3549" xr:uid="{00000000-0005-0000-0000-0000E20D0000}"/>
    <cellStyle name="Currency 11 4 2 3 2 2 4" xfId="3550" xr:uid="{00000000-0005-0000-0000-0000E30D0000}"/>
    <cellStyle name="Currency 11 4 2 3 2 3" xfId="3551" xr:uid="{00000000-0005-0000-0000-0000E40D0000}"/>
    <cellStyle name="Currency 11 4 2 3 2 3 2" xfId="3552" xr:uid="{00000000-0005-0000-0000-0000E50D0000}"/>
    <cellStyle name="Currency 11 4 2 3 2 3 2 2" xfId="3553" xr:uid="{00000000-0005-0000-0000-0000E60D0000}"/>
    <cellStyle name="Currency 11 4 2 3 2 3 3" xfId="3554" xr:uid="{00000000-0005-0000-0000-0000E70D0000}"/>
    <cellStyle name="Currency 11 4 2 3 2 4" xfId="3555" xr:uid="{00000000-0005-0000-0000-0000E80D0000}"/>
    <cellStyle name="Currency 11 4 2 3 2 4 2" xfId="3556" xr:uid="{00000000-0005-0000-0000-0000E90D0000}"/>
    <cellStyle name="Currency 11 4 2 3 2 5" xfId="3557" xr:uid="{00000000-0005-0000-0000-0000EA0D0000}"/>
    <cellStyle name="Currency 11 4 2 3 3" xfId="3558" xr:uid="{00000000-0005-0000-0000-0000EB0D0000}"/>
    <cellStyle name="Currency 11 4 2 3 3 2" xfId="3559" xr:uid="{00000000-0005-0000-0000-0000EC0D0000}"/>
    <cellStyle name="Currency 11 4 2 3 3 2 2" xfId="3560" xr:uid="{00000000-0005-0000-0000-0000ED0D0000}"/>
    <cellStyle name="Currency 11 4 2 3 3 2 2 2" xfId="3561" xr:uid="{00000000-0005-0000-0000-0000EE0D0000}"/>
    <cellStyle name="Currency 11 4 2 3 3 2 3" xfId="3562" xr:uid="{00000000-0005-0000-0000-0000EF0D0000}"/>
    <cellStyle name="Currency 11 4 2 3 3 3" xfId="3563" xr:uid="{00000000-0005-0000-0000-0000F00D0000}"/>
    <cellStyle name="Currency 11 4 2 3 3 3 2" xfId="3564" xr:uid="{00000000-0005-0000-0000-0000F10D0000}"/>
    <cellStyle name="Currency 11 4 2 3 3 4" xfId="3565" xr:uid="{00000000-0005-0000-0000-0000F20D0000}"/>
    <cellStyle name="Currency 11 4 2 3 4" xfId="3566" xr:uid="{00000000-0005-0000-0000-0000F30D0000}"/>
    <cellStyle name="Currency 11 4 2 3 4 2" xfId="3567" xr:uid="{00000000-0005-0000-0000-0000F40D0000}"/>
    <cellStyle name="Currency 11 4 2 3 4 2 2" xfId="3568" xr:uid="{00000000-0005-0000-0000-0000F50D0000}"/>
    <cellStyle name="Currency 11 4 2 3 4 3" xfId="3569" xr:uid="{00000000-0005-0000-0000-0000F60D0000}"/>
    <cellStyle name="Currency 11 4 2 3 5" xfId="3570" xr:uid="{00000000-0005-0000-0000-0000F70D0000}"/>
    <cellStyle name="Currency 11 4 2 3 5 2" xfId="3571" xr:uid="{00000000-0005-0000-0000-0000F80D0000}"/>
    <cellStyle name="Currency 11 4 2 3 6" xfId="3572" xr:uid="{00000000-0005-0000-0000-0000F90D0000}"/>
    <cellStyle name="Currency 11 4 2 4" xfId="3573" xr:uid="{00000000-0005-0000-0000-0000FA0D0000}"/>
    <cellStyle name="Currency 11 4 2 4 2" xfId="3574" xr:uid="{00000000-0005-0000-0000-0000FB0D0000}"/>
    <cellStyle name="Currency 11 4 2 4 2 2" xfId="3575" xr:uid="{00000000-0005-0000-0000-0000FC0D0000}"/>
    <cellStyle name="Currency 11 4 2 4 2 2 2" xfId="3576" xr:uid="{00000000-0005-0000-0000-0000FD0D0000}"/>
    <cellStyle name="Currency 11 4 2 4 2 2 2 2" xfId="3577" xr:uid="{00000000-0005-0000-0000-0000FE0D0000}"/>
    <cellStyle name="Currency 11 4 2 4 2 2 3" xfId="3578" xr:uid="{00000000-0005-0000-0000-0000FF0D0000}"/>
    <cellStyle name="Currency 11 4 2 4 2 3" xfId="3579" xr:uid="{00000000-0005-0000-0000-0000000E0000}"/>
    <cellStyle name="Currency 11 4 2 4 2 3 2" xfId="3580" xr:uid="{00000000-0005-0000-0000-0000010E0000}"/>
    <cellStyle name="Currency 11 4 2 4 2 4" xfId="3581" xr:uid="{00000000-0005-0000-0000-0000020E0000}"/>
    <cellStyle name="Currency 11 4 2 4 3" xfId="3582" xr:uid="{00000000-0005-0000-0000-0000030E0000}"/>
    <cellStyle name="Currency 11 4 2 4 3 2" xfId="3583" xr:uid="{00000000-0005-0000-0000-0000040E0000}"/>
    <cellStyle name="Currency 11 4 2 4 3 2 2" xfId="3584" xr:uid="{00000000-0005-0000-0000-0000050E0000}"/>
    <cellStyle name="Currency 11 4 2 4 3 3" xfId="3585" xr:uid="{00000000-0005-0000-0000-0000060E0000}"/>
    <cellStyle name="Currency 11 4 2 4 4" xfId="3586" xr:uid="{00000000-0005-0000-0000-0000070E0000}"/>
    <cellStyle name="Currency 11 4 2 4 4 2" xfId="3587" xr:uid="{00000000-0005-0000-0000-0000080E0000}"/>
    <cellStyle name="Currency 11 4 2 4 5" xfId="3588" xr:uid="{00000000-0005-0000-0000-0000090E0000}"/>
    <cellStyle name="Currency 11 4 2 5" xfId="3589" xr:uid="{00000000-0005-0000-0000-00000A0E0000}"/>
    <cellStyle name="Currency 11 4 2 5 2" xfId="3590" xr:uid="{00000000-0005-0000-0000-00000B0E0000}"/>
    <cellStyle name="Currency 11 4 2 5 2 2" xfId="3591" xr:uid="{00000000-0005-0000-0000-00000C0E0000}"/>
    <cellStyle name="Currency 11 4 2 5 2 2 2" xfId="3592" xr:uid="{00000000-0005-0000-0000-00000D0E0000}"/>
    <cellStyle name="Currency 11 4 2 5 2 3" xfId="3593" xr:uid="{00000000-0005-0000-0000-00000E0E0000}"/>
    <cellStyle name="Currency 11 4 2 5 3" xfId="3594" xr:uid="{00000000-0005-0000-0000-00000F0E0000}"/>
    <cellStyle name="Currency 11 4 2 5 3 2" xfId="3595" xr:uid="{00000000-0005-0000-0000-0000100E0000}"/>
    <cellStyle name="Currency 11 4 2 5 4" xfId="3596" xr:uid="{00000000-0005-0000-0000-0000110E0000}"/>
    <cellStyle name="Currency 11 4 2 6" xfId="3597" xr:uid="{00000000-0005-0000-0000-0000120E0000}"/>
    <cellStyle name="Currency 11 4 2 6 2" xfId="3598" xr:uid="{00000000-0005-0000-0000-0000130E0000}"/>
    <cellStyle name="Currency 11 4 2 6 2 2" xfId="3599" xr:uid="{00000000-0005-0000-0000-0000140E0000}"/>
    <cellStyle name="Currency 11 4 2 6 3" xfId="3600" xr:uid="{00000000-0005-0000-0000-0000150E0000}"/>
    <cellStyle name="Currency 11 4 2 7" xfId="3601" xr:uid="{00000000-0005-0000-0000-0000160E0000}"/>
    <cellStyle name="Currency 11 4 2 7 2" xfId="3602" xr:uid="{00000000-0005-0000-0000-0000170E0000}"/>
    <cellStyle name="Currency 11 4 2 8" xfId="3603" xr:uid="{00000000-0005-0000-0000-0000180E0000}"/>
    <cellStyle name="Currency 11 4 3" xfId="3604" xr:uid="{00000000-0005-0000-0000-0000190E0000}"/>
    <cellStyle name="Currency 11 4 3 2" xfId="3605" xr:uid="{00000000-0005-0000-0000-00001A0E0000}"/>
    <cellStyle name="Currency 11 4 3 2 2" xfId="3606" xr:uid="{00000000-0005-0000-0000-00001B0E0000}"/>
    <cellStyle name="Currency 11 4 3 2 2 2" xfId="3607" xr:uid="{00000000-0005-0000-0000-00001C0E0000}"/>
    <cellStyle name="Currency 11 4 3 2 2 2 2" xfId="3608" xr:uid="{00000000-0005-0000-0000-00001D0E0000}"/>
    <cellStyle name="Currency 11 4 3 2 2 2 2 2" xfId="3609" xr:uid="{00000000-0005-0000-0000-00001E0E0000}"/>
    <cellStyle name="Currency 11 4 3 2 2 2 2 2 2" xfId="3610" xr:uid="{00000000-0005-0000-0000-00001F0E0000}"/>
    <cellStyle name="Currency 11 4 3 2 2 2 2 3" xfId="3611" xr:uid="{00000000-0005-0000-0000-0000200E0000}"/>
    <cellStyle name="Currency 11 4 3 2 2 2 3" xfId="3612" xr:uid="{00000000-0005-0000-0000-0000210E0000}"/>
    <cellStyle name="Currency 11 4 3 2 2 2 3 2" xfId="3613" xr:uid="{00000000-0005-0000-0000-0000220E0000}"/>
    <cellStyle name="Currency 11 4 3 2 2 2 4" xfId="3614" xr:uid="{00000000-0005-0000-0000-0000230E0000}"/>
    <cellStyle name="Currency 11 4 3 2 2 3" xfId="3615" xr:uid="{00000000-0005-0000-0000-0000240E0000}"/>
    <cellStyle name="Currency 11 4 3 2 2 3 2" xfId="3616" xr:uid="{00000000-0005-0000-0000-0000250E0000}"/>
    <cellStyle name="Currency 11 4 3 2 2 3 2 2" xfId="3617" xr:uid="{00000000-0005-0000-0000-0000260E0000}"/>
    <cellStyle name="Currency 11 4 3 2 2 3 3" xfId="3618" xr:uid="{00000000-0005-0000-0000-0000270E0000}"/>
    <cellStyle name="Currency 11 4 3 2 2 4" xfId="3619" xr:uid="{00000000-0005-0000-0000-0000280E0000}"/>
    <cellStyle name="Currency 11 4 3 2 2 4 2" xfId="3620" xr:uid="{00000000-0005-0000-0000-0000290E0000}"/>
    <cellStyle name="Currency 11 4 3 2 2 5" xfId="3621" xr:uid="{00000000-0005-0000-0000-00002A0E0000}"/>
    <cellStyle name="Currency 11 4 3 2 3" xfId="3622" xr:uid="{00000000-0005-0000-0000-00002B0E0000}"/>
    <cellStyle name="Currency 11 4 3 2 3 2" xfId="3623" xr:uid="{00000000-0005-0000-0000-00002C0E0000}"/>
    <cellStyle name="Currency 11 4 3 2 3 2 2" xfId="3624" xr:uid="{00000000-0005-0000-0000-00002D0E0000}"/>
    <cellStyle name="Currency 11 4 3 2 3 2 2 2" xfId="3625" xr:uid="{00000000-0005-0000-0000-00002E0E0000}"/>
    <cellStyle name="Currency 11 4 3 2 3 2 3" xfId="3626" xr:uid="{00000000-0005-0000-0000-00002F0E0000}"/>
    <cellStyle name="Currency 11 4 3 2 3 3" xfId="3627" xr:uid="{00000000-0005-0000-0000-0000300E0000}"/>
    <cellStyle name="Currency 11 4 3 2 3 3 2" xfId="3628" xr:uid="{00000000-0005-0000-0000-0000310E0000}"/>
    <cellStyle name="Currency 11 4 3 2 3 4" xfId="3629" xr:uid="{00000000-0005-0000-0000-0000320E0000}"/>
    <cellStyle name="Currency 11 4 3 2 4" xfId="3630" xr:uid="{00000000-0005-0000-0000-0000330E0000}"/>
    <cellStyle name="Currency 11 4 3 2 4 2" xfId="3631" xr:uid="{00000000-0005-0000-0000-0000340E0000}"/>
    <cellStyle name="Currency 11 4 3 2 4 2 2" xfId="3632" xr:uid="{00000000-0005-0000-0000-0000350E0000}"/>
    <cellStyle name="Currency 11 4 3 2 4 3" xfId="3633" xr:uid="{00000000-0005-0000-0000-0000360E0000}"/>
    <cellStyle name="Currency 11 4 3 2 5" xfId="3634" xr:uid="{00000000-0005-0000-0000-0000370E0000}"/>
    <cellStyle name="Currency 11 4 3 2 5 2" xfId="3635" xr:uid="{00000000-0005-0000-0000-0000380E0000}"/>
    <cellStyle name="Currency 11 4 3 2 6" xfId="3636" xr:uid="{00000000-0005-0000-0000-0000390E0000}"/>
    <cellStyle name="Currency 11 4 3 3" xfId="3637" xr:uid="{00000000-0005-0000-0000-00003A0E0000}"/>
    <cellStyle name="Currency 11 4 3 3 2" xfId="3638" xr:uid="{00000000-0005-0000-0000-00003B0E0000}"/>
    <cellStyle name="Currency 11 4 3 3 2 2" xfId="3639" xr:uid="{00000000-0005-0000-0000-00003C0E0000}"/>
    <cellStyle name="Currency 11 4 3 3 2 2 2" xfId="3640" xr:uid="{00000000-0005-0000-0000-00003D0E0000}"/>
    <cellStyle name="Currency 11 4 3 3 2 2 2 2" xfId="3641" xr:uid="{00000000-0005-0000-0000-00003E0E0000}"/>
    <cellStyle name="Currency 11 4 3 3 2 2 3" xfId="3642" xr:uid="{00000000-0005-0000-0000-00003F0E0000}"/>
    <cellStyle name="Currency 11 4 3 3 2 3" xfId="3643" xr:uid="{00000000-0005-0000-0000-0000400E0000}"/>
    <cellStyle name="Currency 11 4 3 3 2 3 2" xfId="3644" xr:uid="{00000000-0005-0000-0000-0000410E0000}"/>
    <cellStyle name="Currency 11 4 3 3 2 4" xfId="3645" xr:uid="{00000000-0005-0000-0000-0000420E0000}"/>
    <cellStyle name="Currency 11 4 3 3 3" xfId="3646" xr:uid="{00000000-0005-0000-0000-0000430E0000}"/>
    <cellStyle name="Currency 11 4 3 3 3 2" xfId="3647" xr:uid="{00000000-0005-0000-0000-0000440E0000}"/>
    <cellStyle name="Currency 11 4 3 3 3 2 2" xfId="3648" xr:uid="{00000000-0005-0000-0000-0000450E0000}"/>
    <cellStyle name="Currency 11 4 3 3 3 3" xfId="3649" xr:uid="{00000000-0005-0000-0000-0000460E0000}"/>
    <cellStyle name="Currency 11 4 3 3 4" xfId="3650" xr:uid="{00000000-0005-0000-0000-0000470E0000}"/>
    <cellStyle name="Currency 11 4 3 3 4 2" xfId="3651" xr:uid="{00000000-0005-0000-0000-0000480E0000}"/>
    <cellStyle name="Currency 11 4 3 3 5" xfId="3652" xr:uid="{00000000-0005-0000-0000-0000490E0000}"/>
    <cellStyle name="Currency 11 4 3 4" xfId="3653" xr:uid="{00000000-0005-0000-0000-00004A0E0000}"/>
    <cellStyle name="Currency 11 4 3 4 2" xfId="3654" xr:uid="{00000000-0005-0000-0000-00004B0E0000}"/>
    <cellStyle name="Currency 11 4 3 4 2 2" xfId="3655" xr:uid="{00000000-0005-0000-0000-00004C0E0000}"/>
    <cellStyle name="Currency 11 4 3 4 2 2 2" xfId="3656" xr:uid="{00000000-0005-0000-0000-00004D0E0000}"/>
    <cellStyle name="Currency 11 4 3 4 2 3" xfId="3657" xr:uid="{00000000-0005-0000-0000-00004E0E0000}"/>
    <cellStyle name="Currency 11 4 3 4 3" xfId="3658" xr:uid="{00000000-0005-0000-0000-00004F0E0000}"/>
    <cellStyle name="Currency 11 4 3 4 3 2" xfId="3659" xr:uid="{00000000-0005-0000-0000-0000500E0000}"/>
    <cellStyle name="Currency 11 4 3 4 4" xfId="3660" xr:uid="{00000000-0005-0000-0000-0000510E0000}"/>
    <cellStyle name="Currency 11 4 3 5" xfId="3661" xr:uid="{00000000-0005-0000-0000-0000520E0000}"/>
    <cellStyle name="Currency 11 4 3 5 2" xfId="3662" xr:uid="{00000000-0005-0000-0000-0000530E0000}"/>
    <cellStyle name="Currency 11 4 3 5 2 2" xfId="3663" xr:uid="{00000000-0005-0000-0000-0000540E0000}"/>
    <cellStyle name="Currency 11 4 3 5 3" xfId="3664" xr:uid="{00000000-0005-0000-0000-0000550E0000}"/>
    <cellStyle name="Currency 11 4 3 6" xfId="3665" xr:uid="{00000000-0005-0000-0000-0000560E0000}"/>
    <cellStyle name="Currency 11 4 3 6 2" xfId="3666" xr:uid="{00000000-0005-0000-0000-0000570E0000}"/>
    <cellStyle name="Currency 11 4 3 7" xfId="3667" xr:uid="{00000000-0005-0000-0000-0000580E0000}"/>
    <cellStyle name="Currency 11 4 4" xfId="3668" xr:uid="{00000000-0005-0000-0000-0000590E0000}"/>
    <cellStyle name="Currency 11 4 4 2" xfId="3669" xr:uid="{00000000-0005-0000-0000-00005A0E0000}"/>
    <cellStyle name="Currency 11 4 4 2 2" xfId="3670" xr:uid="{00000000-0005-0000-0000-00005B0E0000}"/>
    <cellStyle name="Currency 11 4 4 2 2 2" xfId="3671" xr:uid="{00000000-0005-0000-0000-00005C0E0000}"/>
    <cellStyle name="Currency 11 4 4 2 2 2 2" xfId="3672" xr:uid="{00000000-0005-0000-0000-00005D0E0000}"/>
    <cellStyle name="Currency 11 4 4 2 2 2 2 2" xfId="3673" xr:uid="{00000000-0005-0000-0000-00005E0E0000}"/>
    <cellStyle name="Currency 11 4 4 2 2 2 3" xfId="3674" xr:uid="{00000000-0005-0000-0000-00005F0E0000}"/>
    <cellStyle name="Currency 11 4 4 2 2 3" xfId="3675" xr:uid="{00000000-0005-0000-0000-0000600E0000}"/>
    <cellStyle name="Currency 11 4 4 2 2 3 2" xfId="3676" xr:uid="{00000000-0005-0000-0000-0000610E0000}"/>
    <cellStyle name="Currency 11 4 4 2 2 4" xfId="3677" xr:uid="{00000000-0005-0000-0000-0000620E0000}"/>
    <cellStyle name="Currency 11 4 4 2 3" xfId="3678" xr:uid="{00000000-0005-0000-0000-0000630E0000}"/>
    <cellStyle name="Currency 11 4 4 2 3 2" xfId="3679" xr:uid="{00000000-0005-0000-0000-0000640E0000}"/>
    <cellStyle name="Currency 11 4 4 2 3 2 2" xfId="3680" xr:uid="{00000000-0005-0000-0000-0000650E0000}"/>
    <cellStyle name="Currency 11 4 4 2 3 3" xfId="3681" xr:uid="{00000000-0005-0000-0000-0000660E0000}"/>
    <cellStyle name="Currency 11 4 4 2 4" xfId="3682" xr:uid="{00000000-0005-0000-0000-0000670E0000}"/>
    <cellStyle name="Currency 11 4 4 2 4 2" xfId="3683" xr:uid="{00000000-0005-0000-0000-0000680E0000}"/>
    <cellStyle name="Currency 11 4 4 2 5" xfId="3684" xr:uid="{00000000-0005-0000-0000-0000690E0000}"/>
    <cellStyle name="Currency 11 4 4 3" xfId="3685" xr:uid="{00000000-0005-0000-0000-00006A0E0000}"/>
    <cellStyle name="Currency 11 4 4 3 2" xfId="3686" xr:uid="{00000000-0005-0000-0000-00006B0E0000}"/>
    <cellStyle name="Currency 11 4 4 3 2 2" xfId="3687" xr:uid="{00000000-0005-0000-0000-00006C0E0000}"/>
    <cellStyle name="Currency 11 4 4 3 2 2 2" xfId="3688" xr:uid="{00000000-0005-0000-0000-00006D0E0000}"/>
    <cellStyle name="Currency 11 4 4 3 2 3" xfId="3689" xr:uid="{00000000-0005-0000-0000-00006E0E0000}"/>
    <cellStyle name="Currency 11 4 4 3 3" xfId="3690" xr:uid="{00000000-0005-0000-0000-00006F0E0000}"/>
    <cellStyle name="Currency 11 4 4 3 3 2" xfId="3691" xr:uid="{00000000-0005-0000-0000-0000700E0000}"/>
    <cellStyle name="Currency 11 4 4 3 4" xfId="3692" xr:uid="{00000000-0005-0000-0000-0000710E0000}"/>
    <cellStyle name="Currency 11 4 4 4" xfId="3693" xr:uid="{00000000-0005-0000-0000-0000720E0000}"/>
    <cellStyle name="Currency 11 4 4 4 2" xfId="3694" xr:uid="{00000000-0005-0000-0000-0000730E0000}"/>
    <cellStyle name="Currency 11 4 4 4 2 2" xfId="3695" xr:uid="{00000000-0005-0000-0000-0000740E0000}"/>
    <cellStyle name="Currency 11 4 4 4 3" xfId="3696" xr:uid="{00000000-0005-0000-0000-0000750E0000}"/>
    <cellStyle name="Currency 11 4 4 5" xfId="3697" xr:uid="{00000000-0005-0000-0000-0000760E0000}"/>
    <cellStyle name="Currency 11 4 4 5 2" xfId="3698" xr:uid="{00000000-0005-0000-0000-0000770E0000}"/>
    <cellStyle name="Currency 11 4 4 6" xfId="3699" xr:uid="{00000000-0005-0000-0000-0000780E0000}"/>
    <cellStyle name="Currency 11 4 5" xfId="3700" xr:uid="{00000000-0005-0000-0000-0000790E0000}"/>
    <cellStyle name="Currency 11 4 5 2" xfId="3701" xr:uid="{00000000-0005-0000-0000-00007A0E0000}"/>
    <cellStyle name="Currency 11 4 5 2 2" xfId="3702" xr:uid="{00000000-0005-0000-0000-00007B0E0000}"/>
    <cellStyle name="Currency 11 4 5 2 2 2" xfId="3703" xr:uid="{00000000-0005-0000-0000-00007C0E0000}"/>
    <cellStyle name="Currency 11 4 5 2 2 2 2" xfId="3704" xr:uid="{00000000-0005-0000-0000-00007D0E0000}"/>
    <cellStyle name="Currency 11 4 5 2 2 3" xfId="3705" xr:uid="{00000000-0005-0000-0000-00007E0E0000}"/>
    <cellStyle name="Currency 11 4 5 2 3" xfId="3706" xr:uid="{00000000-0005-0000-0000-00007F0E0000}"/>
    <cellStyle name="Currency 11 4 5 2 3 2" xfId="3707" xr:uid="{00000000-0005-0000-0000-0000800E0000}"/>
    <cellStyle name="Currency 11 4 5 2 4" xfId="3708" xr:uid="{00000000-0005-0000-0000-0000810E0000}"/>
    <cellStyle name="Currency 11 4 5 3" xfId="3709" xr:uid="{00000000-0005-0000-0000-0000820E0000}"/>
    <cellStyle name="Currency 11 4 5 3 2" xfId="3710" xr:uid="{00000000-0005-0000-0000-0000830E0000}"/>
    <cellStyle name="Currency 11 4 5 3 2 2" xfId="3711" xr:uid="{00000000-0005-0000-0000-0000840E0000}"/>
    <cellStyle name="Currency 11 4 5 3 3" xfId="3712" xr:uid="{00000000-0005-0000-0000-0000850E0000}"/>
    <cellStyle name="Currency 11 4 5 4" xfId="3713" xr:uid="{00000000-0005-0000-0000-0000860E0000}"/>
    <cellStyle name="Currency 11 4 5 4 2" xfId="3714" xr:uid="{00000000-0005-0000-0000-0000870E0000}"/>
    <cellStyle name="Currency 11 4 5 5" xfId="3715" xr:uid="{00000000-0005-0000-0000-0000880E0000}"/>
    <cellStyle name="Currency 11 4 6" xfId="3716" xr:uid="{00000000-0005-0000-0000-0000890E0000}"/>
    <cellStyle name="Currency 11 4 6 2" xfId="3717" xr:uid="{00000000-0005-0000-0000-00008A0E0000}"/>
    <cellStyle name="Currency 11 4 6 2 2" xfId="3718" xr:uid="{00000000-0005-0000-0000-00008B0E0000}"/>
    <cellStyle name="Currency 11 4 6 2 2 2" xfId="3719" xr:uid="{00000000-0005-0000-0000-00008C0E0000}"/>
    <cellStyle name="Currency 11 4 6 2 3" xfId="3720" xr:uid="{00000000-0005-0000-0000-00008D0E0000}"/>
    <cellStyle name="Currency 11 4 6 3" xfId="3721" xr:uid="{00000000-0005-0000-0000-00008E0E0000}"/>
    <cellStyle name="Currency 11 4 6 3 2" xfId="3722" xr:uid="{00000000-0005-0000-0000-00008F0E0000}"/>
    <cellStyle name="Currency 11 4 6 4" xfId="3723" xr:uid="{00000000-0005-0000-0000-0000900E0000}"/>
    <cellStyle name="Currency 11 4 7" xfId="3724" xr:uid="{00000000-0005-0000-0000-0000910E0000}"/>
    <cellStyle name="Currency 11 4 7 2" xfId="3725" xr:uid="{00000000-0005-0000-0000-0000920E0000}"/>
    <cellStyle name="Currency 11 4 7 2 2" xfId="3726" xr:uid="{00000000-0005-0000-0000-0000930E0000}"/>
    <cellStyle name="Currency 11 4 7 3" xfId="3727" xr:uid="{00000000-0005-0000-0000-0000940E0000}"/>
    <cellStyle name="Currency 11 4 8" xfId="3728" xr:uid="{00000000-0005-0000-0000-0000950E0000}"/>
    <cellStyle name="Currency 11 4 8 2" xfId="3729" xr:uid="{00000000-0005-0000-0000-0000960E0000}"/>
    <cellStyle name="Currency 11 4 9" xfId="3730" xr:uid="{00000000-0005-0000-0000-0000970E0000}"/>
    <cellStyle name="Currency 11 5" xfId="3731" xr:uid="{00000000-0005-0000-0000-0000980E0000}"/>
    <cellStyle name="Currency 11 5 2" xfId="3732" xr:uid="{00000000-0005-0000-0000-0000990E0000}"/>
    <cellStyle name="Currency 11 5 2 2" xfId="3733" xr:uid="{00000000-0005-0000-0000-00009A0E0000}"/>
    <cellStyle name="Currency 11 5 2 2 2" xfId="3734" xr:uid="{00000000-0005-0000-0000-00009B0E0000}"/>
    <cellStyle name="Currency 11 5 2 2 2 2" xfId="3735" xr:uid="{00000000-0005-0000-0000-00009C0E0000}"/>
    <cellStyle name="Currency 11 5 2 2 2 2 2" xfId="3736" xr:uid="{00000000-0005-0000-0000-00009D0E0000}"/>
    <cellStyle name="Currency 11 5 2 2 2 2 2 2" xfId="3737" xr:uid="{00000000-0005-0000-0000-00009E0E0000}"/>
    <cellStyle name="Currency 11 5 2 2 2 2 2 2 2" xfId="3738" xr:uid="{00000000-0005-0000-0000-00009F0E0000}"/>
    <cellStyle name="Currency 11 5 2 2 2 2 2 3" xfId="3739" xr:uid="{00000000-0005-0000-0000-0000A00E0000}"/>
    <cellStyle name="Currency 11 5 2 2 2 2 3" xfId="3740" xr:uid="{00000000-0005-0000-0000-0000A10E0000}"/>
    <cellStyle name="Currency 11 5 2 2 2 2 3 2" xfId="3741" xr:uid="{00000000-0005-0000-0000-0000A20E0000}"/>
    <cellStyle name="Currency 11 5 2 2 2 2 4" xfId="3742" xr:uid="{00000000-0005-0000-0000-0000A30E0000}"/>
    <cellStyle name="Currency 11 5 2 2 2 3" xfId="3743" xr:uid="{00000000-0005-0000-0000-0000A40E0000}"/>
    <cellStyle name="Currency 11 5 2 2 2 3 2" xfId="3744" xr:uid="{00000000-0005-0000-0000-0000A50E0000}"/>
    <cellStyle name="Currency 11 5 2 2 2 3 2 2" xfId="3745" xr:uid="{00000000-0005-0000-0000-0000A60E0000}"/>
    <cellStyle name="Currency 11 5 2 2 2 3 3" xfId="3746" xr:uid="{00000000-0005-0000-0000-0000A70E0000}"/>
    <cellStyle name="Currency 11 5 2 2 2 4" xfId="3747" xr:uid="{00000000-0005-0000-0000-0000A80E0000}"/>
    <cellStyle name="Currency 11 5 2 2 2 4 2" xfId="3748" xr:uid="{00000000-0005-0000-0000-0000A90E0000}"/>
    <cellStyle name="Currency 11 5 2 2 2 5" xfId="3749" xr:uid="{00000000-0005-0000-0000-0000AA0E0000}"/>
    <cellStyle name="Currency 11 5 2 2 3" xfId="3750" xr:uid="{00000000-0005-0000-0000-0000AB0E0000}"/>
    <cellStyle name="Currency 11 5 2 2 3 2" xfId="3751" xr:uid="{00000000-0005-0000-0000-0000AC0E0000}"/>
    <cellStyle name="Currency 11 5 2 2 3 2 2" xfId="3752" xr:uid="{00000000-0005-0000-0000-0000AD0E0000}"/>
    <cellStyle name="Currency 11 5 2 2 3 2 2 2" xfId="3753" xr:uid="{00000000-0005-0000-0000-0000AE0E0000}"/>
    <cellStyle name="Currency 11 5 2 2 3 2 3" xfId="3754" xr:uid="{00000000-0005-0000-0000-0000AF0E0000}"/>
    <cellStyle name="Currency 11 5 2 2 3 3" xfId="3755" xr:uid="{00000000-0005-0000-0000-0000B00E0000}"/>
    <cellStyle name="Currency 11 5 2 2 3 3 2" xfId="3756" xr:uid="{00000000-0005-0000-0000-0000B10E0000}"/>
    <cellStyle name="Currency 11 5 2 2 3 4" xfId="3757" xr:uid="{00000000-0005-0000-0000-0000B20E0000}"/>
    <cellStyle name="Currency 11 5 2 2 4" xfId="3758" xr:uid="{00000000-0005-0000-0000-0000B30E0000}"/>
    <cellStyle name="Currency 11 5 2 2 4 2" xfId="3759" xr:uid="{00000000-0005-0000-0000-0000B40E0000}"/>
    <cellStyle name="Currency 11 5 2 2 4 2 2" xfId="3760" xr:uid="{00000000-0005-0000-0000-0000B50E0000}"/>
    <cellStyle name="Currency 11 5 2 2 4 3" xfId="3761" xr:uid="{00000000-0005-0000-0000-0000B60E0000}"/>
    <cellStyle name="Currency 11 5 2 2 5" xfId="3762" xr:uid="{00000000-0005-0000-0000-0000B70E0000}"/>
    <cellStyle name="Currency 11 5 2 2 5 2" xfId="3763" xr:uid="{00000000-0005-0000-0000-0000B80E0000}"/>
    <cellStyle name="Currency 11 5 2 2 6" xfId="3764" xr:uid="{00000000-0005-0000-0000-0000B90E0000}"/>
    <cellStyle name="Currency 11 5 2 3" xfId="3765" xr:uid="{00000000-0005-0000-0000-0000BA0E0000}"/>
    <cellStyle name="Currency 11 5 2 3 2" xfId="3766" xr:uid="{00000000-0005-0000-0000-0000BB0E0000}"/>
    <cellStyle name="Currency 11 5 2 3 2 2" xfId="3767" xr:uid="{00000000-0005-0000-0000-0000BC0E0000}"/>
    <cellStyle name="Currency 11 5 2 3 2 2 2" xfId="3768" xr:uid="{00000000-0005-0000-0000-0000BD0E0000}"/>
    <cellStyle name="Currency 11 5 2 3 2 2 2 2" xfId="3769" xr:uid="{00000000-0005-0000-0000-0000BE0E0000}"/>
    <cellStyle name="Currency 11 5 2 3 2 2 3" xfId="3770" xr:uid="{00000000-0005-0000-0000-0000BF0E0000}"/>
    <cellStyle name="Currency 11 5 2 3 2 3" xfId="3771" xr:uid="{00000000-0005-0000-0000-0000C00E0000}"/>
    <cellStyle name="Currency 11 5 2 3 2 3 2" xfId="3772" xr:uid="{00000000-0005-0000-0000-0000C10E0000}"/>
    <cellStyle name="Currency 11 5 2 3 2 4" xfId="3773" xr:uid="{00000000-0005-0000-0000-0000C20E0000}"/>
    <cellStyle name="Currency 11 5 2 3 3" xfId="3774" xr:uid="{00000000-0005-0000-0000-0000C30E0000}"/>
    <cellStyle name="Currency 11 5 2 3 3 2" xfId="3775" xr:uid="{00000000-0005-0000-0000-0000C40E0000}"/>
    <cellStyle name="Currency 11 5 2 3 3 2 2" xfId="3776" xr:uid="{00000000-0005-0000-0000-0000C50E0000}"/>
    <cellStyle name="Currency 11 5 2 3 3 3" xfId="3777" xr:uid="{00000000-0005-0000-0000-0000C60E0000}"/>
    <cellStyle name="Currency 11 5 2 3 4" xfId="3778" xr:uid="{00000000-0005-0000-0000-0000C70E0000}"/>
    <cellStyle name="Currency 11 5 2 3 4 2" xfId="3779" xr:uid="{00000000-0005-0000-0000-0000C80E0000}"/>
    <cellStyle name="Currency 11 5 2 3 5" xfId="3780" xr:uid="{00000000-0005-0000-0000-0000C90E0000}"/>
    <cellStyle name="Currency 11 5 2 4" xfId="3781" xr:uid="{00000000-0005-0000-0000-0000CA0E0000}"/>
    <cellStyle name="Currency 11 5 2 4 2" xfId="3782" xr:uid="{00000000-0005-0000-0000-0000CB0E0000}"/>
    <cellStyle name="Currency 11 5 2 4 2 2" xfId="3783" xr:uid="{00000000-0005-0000-0000-0000CC0E0000}"/>
    <cellStyle name="Currency 11 5 2 4 2 2 2" xfId="3784" xr:uid="{00000000-0005-0000-0000-0000CD0E0000}"/>
    <cellStyle name="Currency 11 5 2 4 2 3" xfId="3785" xr:uid="{00000000-0005-0000-0000-0000CE0E0000}"/>
    <cellStyle name="Currency 11 5 2 4 3" xfId="3786" xr:uid="{00000000-0005-0000-0000-0000CF0E0000}"/>
    <cellStyle name="Currency 11 5 2 4 3 2" xfId="3787" xr:uid="{00000000-0005-0000-0000-0000D00E0000}"/>
    <cellStyle name="Currency 11 5 2 4 4" xfId="3788" xr:uid="{00000000-0005-0000-0000-0000D10E0000}"/>
    <cellStyle name="Currency 11 5 2 5" xfId="3789" xr:uid="{00000000-0005-0000-0000-0000D20E0000}"/>
    <cellStyle name="Currency 11 5 2 5 2" xfId="3790" xr:uid="{00000000-0005-0000-0000-0000D30E0000}"/>
    <cellStyle name="Currency 11 5 2 5 2 2" xfId="3791" xr:uid="{00000000-0005-0000-0000-0000D40E0000}"/>
    <cellStyle name="Currency 11 5 2 5 3" xfId="3792" xr:uid="{00000000-0005-0000-0000-0000D50E0000}"/>
    <cellStyle name="Currency 11 5 2 6" xfId="3793" xr:uid="{00000000-0005-0000-0000-0000D60E0000}"/>
    <cellStyle name="Currency 11 5 2 6 2" xfId="3794" xr:uid="{00000000-0005-0000-0000-0000D70E0000}"/>
    <cellStyle name="Currency 11 5 2 7" xfId="3795" xr:uid="{00000000-0005-0000-0000-0000D80E0000}"/>
    <cellStyle name="Currency 11 5 3" xfId="3796" xr:uid="{00000000-0005-0000-0000-0000D90E0000}"/>
    <cellStyle name="Currency 11 5 3 2" xfId="3797" xr:uid="{00000000-0005-0000-0000-0000DA0E0000}"/>
    <cellStyle name="Currency 11 5 3 2 2" xfId="3798" xr:uid="{00000000-0005-0000-0000-0000DB0E0000}"/>
    <cellStyle name="Currency 11 5 3 2 2 2" xfId="3799" xr:uid="{00000000-0005-0000-0000-0000DC0E0000}"/>
    <cellStyle name="Currency 11 5 3 2 2 2 2" xfId="3800" xr:uid="{00000000-0005-0000-0000-0000DD0E0000}"/>
    <cellStyle name="Currency 11 5 3 2 2 2 2 2" xfId="3801" xr:uid="{00000000-0005-0000-0000-0000DE0E0000}"/>
    <cellStyle name="Currency 11 5 3 2 2 2 3" xfId="3802" xr:uid="{00000000-0005-0000-0000-0000DF0E0000}"/>
    <cellStyle name="Currency 11 5 3 2 2 3" xfId="3803" xr:uid="{00000000-0005-0000-0000-0000E00E0000}"/>
    <cellStyle name="Currency 11 5 3 2 2 3 2" xfId="3804" xr:uid="{00000000-0005-0000-0000-0000E10E0000}"/>
    <cellStyle name="Currency 11 5 3 2 2 4" xfId="3805" xr:uid="{00000000-0005-0000-0000-0000E20E0000}"/>
    <cellStyle name="Currency 11 5 3 2 3" xfId="3806" xr:uid="{00000000-0005-0000-0000-0000E30E0000}"/>
    <cellStyle name="Currency 11 5 3 2 3 2" xfId="3807" xr:uid="{00000000-0005-0000-0000-0000E40E0000}"/>
    <cellStyle name="Currency 11 5 3 2 3 2 2" xfId="3808" xr:uid="{00000000-0005-0000-0000-0000E50E0000}"/>
    <cellStyle name="Currency 11 5 3 2 3 3" xfId="3809" xr:uid="{00000000-0005-0000-0000-0000E60E0000}"/>
    <cellStyle name="Currency 11 5 3 2 4" xfId="3810" xr:uid="{00000000-0005-0000-0000-0000E70E0000}"/>
    <cellStyle name="Currency 11 5 3 2 4 2" xfId="3811" xr:uid="{00000000-0005-0000-0000-0000E80E0000}"/>
    <cellStyle name="Currency 11 5 3 2 5" xfId="3812" xr:uid="{00000000-0005-0000-0000-0000E90E0000}"/>
    <cellStyle name="Currency 11 5 3 3" xfId="3813" xr:uid="{00000000-0005-0000-0000-0000EA0E0000}"/>
    <cellStyle name="Currency 11 5 3 3 2" xfId="3814" xr:uid="{00000000-0005-0000-0000-0000EB0E0000}"/>
    <cellStyle name="Currency 11 5 3 3 2 2" xfId="3815" xr:uid="{00000000-0005-0000-0000-0000EC0E0000}"/>
    <cellStyle name="Currency 11 5 3 3 2 2 2" xfId="3816" xr:uid="{00000000-0005-0000-0000-0000ED0E0000}"/>
    <cellStyle name="Currency 11 5 3 3 2 3" xfId="3817" xr:uid="{00000000-0005-0000-0000-0000EE0E0000}"/>
    <cellStyle name="Currency 11 5 3 3 3" xfId="3818" xr:uid="{00000000-0005-0000-0000-0000EF0E0000}"/>
    <cellStyle name="Currency 11 5 3 3 3 2" xfId="3819" xr:uid="{00000000-0005-0000-0000-0000F00E0000}"/>
    <cellStyle name="Currency 11 5 3 3 4" xfId="3820" xr:uid="{00000000-0005-0000-0000-0000F10E0000}"/>
    <cellStyle name="Currency 11 5 3 4" xfId="3821" xr:uid="{00000000-0005-0000-0000-0000F20E0000}"/>
    <cellStyle name="Currency 11 5 3 4 2" xfId="3822" xr:uid="{00000000-0005-0000-0000-0000F30E0000}"/>
    <cellStyle name="Currency 11 5 3 4 2 2" xfId="3823" xr:uid="{00000000-0005-0000-0000-0000F40E0000}"/>
    <cellStyle name="Currency 11 5 3 4 3" xfId="3824" xr:uid="{00000000-0005-0000-0000-0000F50E0000}"/>
    <cellStyle name="Currency 11 5 3 5" xfId="3825" xr:uid="{00000000-0005-0000-0000-0000F60E0000}"/>
    <cellStyle name="Currency 11 5 3 5 2" xfId="3826" xr:uid="{00000000-0005-0000-0000-0000F70E0000}"/>
    <cellStyle name="Currency 11 5 3 6" xfId="3827" xr:uid="{00000000-0005-0000-0000-0000F80E0000}"/>
    <cellStyle name="Currency 11 5 4" xfId="3828" xr:uid="{00000000-0005-0000-0000-0000F90E0000}"/>
    <cellStyle name="Currency 11 5 4 2" xfId="3829" xr:uid="{00000000-0005-0000-0000-0000FA0E0000}"/>
    <cellStyle name="Currency 11 5 4 2 2" xfId="3830" xr:uid="{00000000-0005-0000-0000-0000FB0E0000}"/>
    <cellStyle name="Currency 11 5 4 2 2 2" xfId="3831" xr:uid="{00000000-0005-0000-0000-0000FC0E0000}"/>
    <cellStyle name="Currency 11 5 4 2 2 2 2" xfId="3832" xr:uid="{00000000-0005-0000-0000-0000FD0E0000}"/>
    <cellStyle name="Currency 11 5 4 2 2 3" xfId="3833" xr:uid="{00000000-0005-0000-0000-0000FE0E0000}"/>
    <cellStyle name="Currency 11 5 4 2 3" xfId="3834" xr:uid="{00000000-0005-0000-0000-0000FF0E0000}"/>
    <cellStyle name="Currency 11 5 4 2 3 2" xfId="3835" xr:uid="{00000000-0005-0000-0000-0000000F0000}"/>
    <cellStyle name="Currency 11 5 4 2 4" xfId="3836" xr:uid="{00000000-0005-0000-0000-0000010F0000}"/>
    <cellStyle name="Currency 11 5 4 3" xfId="3837" xr:uid="{00000000-0005-0000-0000-0000020F0000}"/>
    <cellStyle name="Currency 11 5 4 3 2" xfId="3838" xr:uid="{00000000-0005-0000-0000-0000030F0000}"/>
    <cellStyle name="Currency 11 5 4 3 2 2" xfId="3839" xr:uid="{00000000-0005-0000-0000-0000040F0000}"/>
    <cellStyle name="Currency 11 5 4 3 3" xfId="3840" xr:uid="{00000000-0005-0000-0000-0000050F0000}"/>
    <cellStyle name="Currency 11 5 4 4" xfId="3841" xr:uid="{00000000-0005-0000-0000-0000060F0000}"/>
    <cellStyle name="Currency 11 5 4 4 2" xfId="3842" xr:uid="{00000000-0005-0000-0000-0000070F0000}"/>
    <cellStyle name="Currency 11 5 4 5" xfId="3843" xr:uid="{00000000-0005-0000-0000-0000080F0000}"/>
    <cellStyle name="Currency 11 5 5" xfId="3844" xr:uid="{00000000-0005-0000-0000-0000090F0000}"/>
    <cellStyle name="Currency 11 5 5 2" xfId="3845" xr:uid="{00000000-0005-0000-0000-00000A0F0000}"/>
    <cellStyle name="Currency 11 5 5 2 2" xfId="3846" xr:uid="{00000000-0005-0000-0000-00000B0F0000}"/>
    <cellStyle name="Currency 11 5 5 2 2 2" xfId="3847" xr:uid="{00000000-0005-0000-0000-00000C0F0000}"/>
    <cellStyle name="Currency 11 5 5 2 3" xfId="3848" xr:uid="{00000000-0005-0000-0000-00000D0F0000}"/>
    <cellStyle name="Currency 11 5 5 3" xfId="3849" xr:uid="{00000000-0005-0000-0000-00000E0F0000}"/>
    <cellStyle name="Currency 11 5 5 3 2" xfId="3850" xr:uid="{00000000-0005-0000-0000-00000F0F0000}"/>
    <cellStyle name="Currency 11 5 5 4" xfId="3851" xr:uid="{00000000-0005-0000-0000-0000100F0000}"/>
    <cellStyle name="Currency 11 5 6" xfId="3852" xr:uid="{00000000-0005-0000-0000-0000110F0000}"/>
    <cellStyle name="Currency 11 5 6 2" xfId="3853" xr:uid="{00000000-0005-0000-0000-0000120F0000}"/>
    <cellStyle name="Currency 11 5 6 2 2" xfId="3854" xr:uid="{00000000-0005-0000-0000-0000130F0000}"/>
    <cellStyle name="Currency 11 5 6 3" xfId="3855" xr:uid="{00000000-0005-0000-0000-0000140F0000}"/>
    <cellStyle name="Currency 11 5 7" xfId="3856" xr:uid="{00000000-0005-0000-0000-0000150F0000}"/>
    <cellStyle name="Currency 11 5 7 2" xfId="3857" xr:uid="{00000000-0005-0000-0000-0000160F0000}"/>
    <cellStyle name="Currency 11 5 8" xfId="3858" xr:uid="{00000000-0005-0000-0000-0000170F0000}"/>
    <cellStyle name="Currency 11 6" xfId="3859" xr:uid="{00000000-0005-0000-0000-0000180F0000}"/>
    <cellStyle name="Currency 11 6 2" xfId="3860" xr:uid="{00000000-0005-0000-0000-0000190F0000}"/>
    <cellStyle name="Currency 11 6 2 2" xfId="3861" xr:uid="{00000000-0005-0000-0000-00001A0F0000}"/>
    <cellStyle name="Currency 11 6 2 2 2" xfId="3862" xr:uid="{00000000-0005-0000-0000-00001B0F0000}"/>
    <cellStyle name="Currency 11 6 2 2 2 2" xfId="3863" xr:uid="{00000000-0005-0000-0000-00001C0F0000}"/>
    <cellStyle name="Currency 11 6 2 2 2 2 2" xfId="3864" xr:uid="{00000000-0005-0000-0000-00001D0F0000}"/>
    <cellStyle name="Currency 11 6 2 2 2 2 2 2" xfId="3865" xr:uid="{00000000-0005-0000-0000-00001E0F0000}"/>
    <cellStyle name="Currency 11 6 2 2 2 2 3" xfId="3866" xr:uid="{00000000-0005-0000-0000-00001F0F0000}"/>
    <cellStyle name="Currency 11 6 2 2 2 3" xfId="3867" xr:uid="{00000000-0005-0000-0000-0000200F0000}"/>
    <cellStyle name="Currency 11 6 2 2 2 3 2" xfId="3868" xr:uid="{00000000-0005-0000-0000-0000210F0000}"/>
    <cellStyle name="Currency 11 6 2 2 2 4" xfId="3869" xr:uid="{00000000-0005-0000-0000-0000220F0000}"/>
    <cellStyle name="Currency 11 6 2 2 3" xfId="3870" xr:uid="{00000000-0005-0000-0000-0000230F0000}"/>
    <cellStyle name="Currency 11 6 2 2 3 2" xfId="3871" xr:uid="{00000000-0005-0000-0000-0000240F0000}"/>
    <cellStyle name="Currency 11 6 2 2 3 2 2" xfId="3872" xr:uid="{00000000-0005-0000-0000-0000250F0000}"/>
    <cellStyle name="Currency 11 6 2 2 3 3" xfId="3873" xr:uid="{00000000-0005-0000-0000-0000260F0000}"/>
    <cellStyle name="Currency 11 6 2 2 4" xfId="3874" xr:uid="{00000000-0005-0000-0000-0000270F0000}"/>
    <cellStyle name="Currency 11 6 2 2 4 2" xfId="3875" xr:uid="{00000000-0005-0000-0000-0000280F0000}"/>
    <cellStyle name="Currency 11 6 2 2 5" xfId="3876" xr:uid="{00000000-0005-0000-0000-0000290F0000}"/>
    <cellStyle name="Currency 11 6 2 3" xfId="3877" xr:uid="{00000000-0005-0000-0000-00002A0F0000}"/>
    <cellStyle name="Currency 11 6 2 3 2" xfId="3878" xr:uid="{00000000-0005-0000-0000-00002B0F0000}"/>
    <cellStyle name="Currency 11 6 2 3 2 2" xfId="3879" xr:uid="{00000000-0005-0000-0000-00002C0F0000}"/>
    <cellStyle name="Currency 11 6 2 3 2 2 2" xfId="3880" xr:uid="{00000000-0005-0000-0000-00002D0F0000}"/>
    <cellStyle name="Currency 11 6 2 3 2 3" xfId="3881" xr:uid="{00000000-0005-0000-0000-00002E0F0000}"/>
    <cellStyle name="Currency 11 6 2 3 3" xfId="3882" xr:uid="{00000000-0005-0000-0000-00002F0F0000}"/>
    <cellStyle name="Currency 11 6 2 3 3 2" xfId="3883" xr:uid="{00000000-0005-0000-0000-0000300F0000}"/>
    <cellStyle name="Currency 11 6 2 3 4" xfId="3884" xr:uid="{00000000-0005-0000-0000-0000310F0000}"/>
    <cellStyle name="Currency 11 6 2 4" xfId="3885" xr:uid="{00000000-0005-0000-0000-0000320F0000}"/>
    <cellStyle name="Currency 11 6 2 4 2" xfId="3886" xr:uid="{00000000-0005-0000-0000-0000330F0000}"/>
    <cellStyle name="Currency 11 6 2 4 2 2" xfId="3887" xr:uid="{00000000-0005-0000-0000-0000340F0000}"/>
    <cellStyle name="Currency 11 6 2 4 3" xfId="3888" xr:uid="{00000000-0005-0000-0000-0000350F0000}"/>
    <cellStyle name="Currency 11 6 2 5" xfId="3889" xr:uid="{00000000-0005-0000-0000-0000360F0000}"/>
    <cellStyle name="Currency 11 6 2 5 2" xfId="3890" xr:uid="{00000000-0005-0000-0000-0000370F0000}"/>
    <cellStyle name="Currency 11 6 2 6" xfId="3891" xr:uid="{00000000-0005-0000-0000-0000380F0000}"/>
    <cellStyle name="Currency 11 6 3" xfId="3892" xr:uid="{00000000-0005-0000-0000-0000390F0000}"/>
    <cellStyle name="Currency 11 6 3 2" xfId="3893" xr:uid="{00000000-0005-0000-0000-00003A0F0000}"/>
    <cellStyle name="Currency 11 6 3 2 2" xfId="3894" xr:uid="{00000000-0005-0000-0000-00003B0F0000}"/>
    <cellStyle name="Currency 11 6 3 2 2 2" xfId="3895" xr:uid="{00000000-0005-0000-0000-00003C0F0000}"/>
    <cellStyle name="Currency 11 6 3 2 2 2 2" xfId="3896" xr:uid="{00000000-0005-0000-0000-00003D0F0000}"/>
    <cellStyle name="Currency 11 6 3 2 2 3" xfId="3897" xr:uid="{00000000-0005-0000-0000-00003E0F0000}"/>
    <cellStyle name="Currency 11 6 3 2 3" xfId="3898" xr:uid="{00000000-0005-0000-0000-00003F0F0000}"/>
    <cellStyle name="Currency 11 6 3 2 3 2" xfId="3899" xr:uid="{00000000-0005-0000-0000-0000400F0000}"/>
    <cellStyle name="Currency 11 6 3 2 4" xfId="3900" xr:uid="{00000000-0005-0000-0000-0000410F0000}"/>
    <cellStyle name="Currency 11 6 3 3" xfId="3901" xr:uid="{00000000-0005-0000-0000-0000420F0000}"/>
    <cellStyle name="Currency 11 6 3 3 2" xfId="3902" xr:uid="{00000000-0005-0000-0000-0000430F0000}"/>
    <cellStyle name="Currency 11 6 3 3 2 2" xfId="3903" xr:uid="{00000000-0005-0000-0000-0000440F0000}"/>
    <cellStyle name="Currency 11 6 3 3 3" xfId="3904" xr:uid="{00000000-0005-0000-0000-0000450F0000}"/>
    <cellStyle name="Currency 11 6 3 4" xfId="3905" xr:uid="{00000000-0005-0000-0000-0000460F0000}"/>
    <cellStyle name="Currency 11 6 3 4 2" xfId="3906" xr:uid="{00000000-0005-0000-0000-0000470F0000}"/>
    <cellStyle name="Currency 11 6 3 5" xfId="3907" xr:uid="{00000000-0005-0000-0000-0000480F0000}"/>
    <cellStyle name="Currency 11 6 4" xfId="3908" xr:uid="{00000000-0005-0000-0000-0000490F0000}"/>
    <cellStyle name="Currency 11 6 4 2" xfId="3909" xr:uid="{00000000-0005-0000-0000-00004A0F0000}"/>
    <cellStyle name="Currency 11 6 4 2 2" xfId="3910" xr:uid="{00000000-0005-0000-0000-00004B0F0000}"/>
    <cellStyle name="Currency 11 6 4 2 2 2" xfId="3911" xr:uid="{00000000-0005-0000-0000-00004C0F0000}"/>
    <cellStyle name="Currency 11 6 4 2 3" xfId="3912" xr:uid="{00000000-0005-0000-0000-00004D0F0000}"/>
    <cellStyle name="Currency 11 6 4 3" xfId="3913" xr:uid="{00000000-0005-0000-0000-00004E0F0000}"/>
    <cellStyle name="Currency 11 6 4 3 2" xfId="3914" xr:uid="{00000000-0005-0000-0000-00004F0F0000}"/>
    <cellStyle name="Currency 11 6 4 4" xfId="3915" xr:uid="{00000000-0005-0000-0000-0000500F0000}"/>
    <cellStyle name="Currency 11 6 5" xfId="3916" xr:uid="{00000000-0005-0000-0000-0000510F0000}"/>
    <cellStyle name="Currency 11 6 5 2" xfId="3917" xr:uid="{00000000-0005-0000-0000-0000520F0000}"/>
    <cellStyle name="Currency 11 6 5 2 2" xfId="3918" xr:uid="{00000000-0005-0000-0000-0000530F0000}"/>
    <cellStyle name="Currency 11 6 5 3" xfId="3919" xr:uid="{00000000-0005-0000-0000-0000540F0000}"/>
    <cellStyle name="Currency 11 6 6" xfId="3920" xr:uid="{00000000-0005-0000-0000-0000550F0000}"/>
    <cellStyle name="Currency 11 6 6 2" xfId="3921" xr:uid="{00000000-0005-0000-0000-0000560F0000}"/>
    <cellStyle name="Currency 11 6 7" xfId="3922" xr:uid="{00000000-0005-0000-0000-0000570F0000}"/>
    <cellStyle name="Currency 11 7" xfId="3923" xr:uid="{00000000-0005-0000-0000-0000580F0000}"/>
    <cellStyle name="Currency 11 7 2" xfId="3924" xr:uid="{00000000-0005-0000-0000-0000590F0000}"/>
    <cellStyle name="Currency 11 7 2 2" xfId="3925" xr:uid="{00000000-0005-0000-0000-00005A0F0000}"/>
    <cellStyle name="Currency 11 7 2 2 2" xfId="3926" xr:uid="{00000000-0005-0000-0000-00005B0F0000}"/>
    <cellStyle name="Currency 11 7 2 2 2 2" xfId="3927" xr:uid="{00000000-0005-0000-0000-00005C0F0000}"/>
    <cellStyle name="Currency 11 7 2 2 2 2 2" xfId="3928" xr:uid="{00000000-0005-0000-0000-00005D0F0000}"/>
    <cellStyle name="Currency 11 7 2 2 2 3" xfId="3929" xr:uid="{00000000-0005-0000-0000-00005E0F0000}"/>
    <cellStyle name="Currency 11 7 2 2 3" xfId="3930" xr:uid="{00000000-0005-0000-0000-00005F0F0000}"/>
    <cellStyle name="Currency 11 7 2 2 3 2" xfId="3931" xr:uid="{00000000-0005-0000-0000-0000600F0000}"/>
    <cellStyle name="Currency 11 7 2 2 4" xfId="3932" xr:uid="{00000000-0005-0000-0000-0000610F0000}"/>
    <cellStyle name="Currency 11 7 2 3" xfId="3933" xr:uid="{00000000-0005-0000-0000-0000620F0000}"/>
    <cellStyle name="Currency 11 7 2 3 2" xfId="3934" xr:uid="{00000000-0005-0000-0000-0000630F0000}"/>
    <cellStyle name="Currency 11 7 2 3 2 2" xfId="3935" xr:uid="{00000000-0005-0000-0000-0000640F0000}"/>
    <cellStyle name="Currency 11 7 2 3 3" xfId="3936" xr:uid="{00000000-0005-0000-0000-0000650F0000}"/>
    <cellStyle name="Currency 11 7 2 4" xfId="3937" xr:uid="{00000000-0005-0000-0000-0000660F0000}"/>
    <cellStyle name="Currency 11 7 2 4 2" xfId="3938" xr:uid="{00000000-0005-0000-0000-0000670F0000}"/>
    <cellStyle name="Currency 11 7 2 5" xfId="3939" xr:uid="{00000000-0005-0000-0000-0000680F0000}"/>
    <cellStyle name="Currency 11 7 3" xfId="3940" xr:uid="{00000000-0005-0000-0000-0000690F0000}"/>
    <cellStyle name="Currency 11 7 3 2" xfId="3941" xr:uid="{00000000-0005-0000-0000-00006A0F0000}"/>
    <cellStyle name="Currency 11 7 3 2 2" xfId="3942" xr:uid="{00000000-0005-0000-0000-00006B0F0000}"/>
    <cellStyle name="Currency 11 7 3 2 2 2" xfId="3943" xr:uid="{00000000-0005-0000-0000-00006C0F0000}"/>
    <cellStyle name="Currency 11 7 3 2 3" xfId="3944" xr:uid="{00000000-0005-0000-0000-00006D0F0000}"/>
    <cellStyle name="Currency 11 7 3 3" xfId="3945" xr:uid="{00000000-0005-0000-0000-00006E0F0000}"/>
    <cellStyle name="Currency 11 7 3 3 2" xfId="3946" xr:uid="{00000000-0005-0000-0000-00006F0F0000}"/>
    <cellStyle name="Currency 11 7 3 4" xfId="3947" xr:uid="{00000000-0005-0000-0000-0000700F0000}"/>
    <cellStyle name="Currency 11 7 4" xfId="3948" xr:uid="{00000000-0005-0000-0000-0000710F0000}"/>
    <cellStyle name="Currency 11 7 4 2" xfId="3949" xr:uid="{00000000-0005-0000-0000-0000720F0000}"/>
    <cellStyle name="Currency 11 7 4 2 2" xfId="3950" xr:uid="{00000000-0005-0000-0000-0000730F0000}"/>
    <cellStyle name="Currency 11 7 4 3" xfId="3951" xr:uid="{00000000-0005-0000-0000-0000740F0000}"/>
    <cellStyle name="Currency 11 7 5" xfId="3952" xr:uid="{00000000-0005-0000-0000-0000750F0000}"/>
    <cellStyle name="Currency 11 7 5 2" xfId="3953" xr:uid="{00000000-0005-0000-0000-0000760F0000}"/>
    <cellStyle name="Currency 11 7 6" xfId="3954" xr:uid="{00000000-0005-0000-0000-0000770F0000}"/>
    <cellStyle name="Currency 11 8" xfId="3955" xr:uid="{00000000-0005-0000-0000-0000780F0000}"/>
    <cellStyle name="Currency 11 8 2" xfId="3956" xr:uid="{00000000-0005-0000-0000-0000790F0000}"/>
    <cellStyle name="Currency 11 8 2 2" xfId="3957" xr:uid="{00000000-0005-0000-0000-00007A0F0000}"/>
    <cellStyle name="Currency 11 8 2 2 2" xfId="3958" xr:uid="{00000000-0005-0000-0000-00007B0F0000}"/>
    <cellStyle name="Currency 11 8 2 2 2 2" xfId="3959" xr:uid="{00000000-0005-0000-0000-00007C0F0000}"/>
    <cellStyle name="Currency 11 8 2 2 3" xfId="3960" xr:uid="{00000000-0005-0000-0000-00007D0F0000}"/>
    <cellStyle name="Currency 11 8 2 3" xfId="3961" xr:uid="{00000000-0005-0000-0000-00007E0F0000}"/>
    <cellStyle name="Currency 11 8 2 3 2" xfId="3962" xr:uid="{00000000-0005-0000-0000-00007F0F0000}"/>
    <cellStyle name="Currency 11 8 2 4" xfId="3963" xr:uid="{00000000-0005-0000-0000-0000800F0000}"/>
    <cellStyle name="Currency 11 8 3" xfId="3964" xr:uid="{00000000-0005-0000-0000-0000810F0000}"/>
    <cellStyle name="Currency 11 8 3 2" xfId="3965" xr:uid="{00000000-0005-0000-0000-0000820F0000}"/>
    <cellStyle name="Currency 11 8 3 2 2" xfId="3966" xr:uid="{00000000-0005-0000-0000-0000830F0000}"/>
    <cellStyle name="Currency 11 8 3 3" xfId="3967" xr:uid="{00000000-0005-0000-0000-0000840F0000}"/>
    <cellStyle name="Currency 11 8 4" xfId="3968" xr:uid="{00000000-0005-0000-0000-0000850F0000}"/>
    <cellStyle name="Currency 11 8 4 2" xfId="3969" xr:uid="{00000000-0005-0000-0000-0000860F0000}"/>
    <cellStyle name="Currency 11 8 5" xfId="3970" xr:uid="{00000000-0005-0000-0000-0000870F0000}"/>
    <cellStyle name="Currency 11 9" xfId="3971" xr:uid="{00000000-0005-0000-0000-0000880F0000}"/>
    <cellStyle name="Currency 11 9 2" xfId="3972" xr:uid="{00000000-0005-0000-0000-0000890F0000}"/>
    <cellStyle name="Currency 11 9 2 2" xfId="3973" xr:uid="{00000000-0005-0000-0000-00008A0F0000}"/>
    <cellStyle name="Currency 11 9 2 2 2" xfId="3974" xr:uid="{00000000-0005-0000-0000-00008B0F0000}"/>
    <cellStyle name="Currency 11 9 2 3" xfId="3975" xr:uid="{00000000-0005-0000-0000-00008C0F0000}"/>
    <cellStyle name="Currency 11 9 3" xfId="3976" xr:uid="{00000000-0005-0000-0000-00008D0F0000}"/>
    <cellStyle name="Currency 11 9 3 2" xfId="3977" xr:uid="{00000000-0005-0000-0000-00008E0F0000}"/>
    <cellStyle name="Currency 11 9 4" xfId="3978" xr:uid="{00000000-0005-0000-0000-00008F0F0000}"/>
    <cellStyle name="Currency 2" xfId="3979" xr:uid="{00000000-0005-0000-0000-0000900F0000}"/>
    <cellStyle name="Currency 2 10" xfId="3980" xr:uid="{00000000-0005-0000-0000-0000910F0000}"/>
    <cellStyle name="Currency 2 10 2" xfId="3981" xr:uid="{00000000-0005-0000-0000-0000920F0000}"/>
    <cellStyle name="Currency 2 10 2 2" xfId="3982" xr:uid="{00000000-0005-0000-0000-0000930F0000}"/>
    <cellStyle name="Currency 2 10 3" xfId="3983" xr:uid="{00000000-0005-0000-0000-0000940F0000}"/>
    <cellStyle name="Currency 2 11" xfId="3984" xr:uid="{00000000-0005-0000-0000-0000950F0000}"/>
    <cellStyle name="Currency 2 11 2" xfId="3985" xr:uid="{00000000-0005-0000-0000-0000960F0000}"/>
    <cellStyle name="Currency 2 12" xfId="3986" xr:uid="{00000000-0005-0000-0000-0000970F0000}"/>
    <cellStyle name="Currency 2 13" xfId="3987" xr:uid="{00000000-0005-0000-0000-0000980F0000}"/>
    <cellStyle name="Currency 2 14" xfId="3988" xr:uid="{00000000-0005-0000-0000-0000990F0000}"/>
    <cellStyle name="Currency 2 2" xfId="3989" xr:uid="{00000000-0005-0000-0000-00009A0F0000}"/>
    <cellStyle name="Currency 2 2 10" xfId="3990" xr:uid="{00000000-0005-0000-0000-00009B0F0000}"/>
    <cellStyle name="Currency 2 2 10 2" xfId="3991" xr:uid="{00000000-0005-0000-0000-00009C0F0000}"/>
    <cellStyle name="Currency 2 2 11" xfId="3992" xr:uid="{00000000-0005-0000-0000-00009D0F0000}"/>
    <cellStyle name="Currency 2 2 12" xfId="3993" xr:uid="{00000000-0005-0000-0000-00009E0F0000}"/>
    <cellStyle name="Currency 2 2 13" xfId="3994" xr:uid="{00000000-0005-0000-0000-00009F0F0000}"/>
    <cellStyle name="Currency 2 2 2" xfId="3995" xr:uid="{00000000-0005-0000-0000-0000A00F0000}"/>
    <cellStyle name="Currency 2 2 2 10" xfId="3996" xr:uid="{00000000-0005-0000-0000-0000A10F0000}"/>
    <cellStyle name="Currency 2 2 2 11" xfId="3997" xr:uid="{00000000-0005-0000-0000-0000A20F0000}"/>
    <cellStyle name="Currency 2 2 2 12" xfId="3998" xr:uid="{00000000-0005-0000-0000-0000A30F0000}"/>
    <cellStyle name="Currency 2 2 2 2" xfId="3999" xr:uid="{00000000-0005-0000-0000-0000A40F0000}"/>
    <cellStyle name="Currency 2 2 2 2 2" xfId="4000" xr:uid="{00000000-0005-0000-0000-0000A50F0000}"/>
    <cellStyle name="Currency 2 2 2 2 2 2" xfId="4001" xr:uid="{00000000-0005-0000-0000-0000A60F0000}"/>
    <cellStyle name="Currency 2 2 2 2 2 2 2" xfId="4002" xr:uid="{00000000-0005-0000-0000-0000A70F0000}"/>
    <cellStyle name="Currency 2 2 2 2 2 2 2 2" xfId="4003" xr:uid="{00000000-0005-0000-0000-0000A80F0000}"/>
    <cellStyle name="Currency 2 2 2 2 2 2 2 2 2" xfId="4004" xr:uid="{00000000-0005-0000-0000-0000A90F0000}"/>
    <cellStyle name="Currency 2 2 2 2 2 2 2 2 2 2" xfId="4005" xr:uid="{00000000-0005-0000-0000-0000AA0F0000}"/>
    <cellStyle name="Currency 2 2 2 2 2 2 2 2 2 2 2" xfId="4006" xr:uid="{00000000-0005-0000-0000-0000AB0F0000}"/>
    <cellStyle name="Currency 2 2 2 2 2 2 2 2 2 2 2 2" xfId="4007" xr:uid="{00000000-0005-0000-0000-0000AC0F0000}"/>
    <cellStyle name="Currency 2 2 2 2 2 2 2 2 2 2 3" xfId="4008" xr:uid="{00000000-0005-0000-0000-0000AD0F0000}"/>
    <cellStyle name="Currency 2 2 2 2 2 2 2 2 2 3" xfId="4009" xr:uid="{00000000-0005-0000-0000-0000AE0F0000}"/>
    <cellStyle name="Currency 2 2 2 2 2 2 2 2 2 3 2" xfId="4010" xr:uid="{00000000-0005-0000-0000-0000AF0F0000}"/>
    <cellStyle name="Currency 2 2 2 2 2 2 2 2 2 4" xfId="4011" xr:uid="{00000000-0005-0000-0000-0000B00F0000}"/>
    <cellStyle name="Currency 2 2 2 2 2 2 2 2 3" xfId="4012" xr:uid="{00000000-0005-0000-0000-0000B10F0000}"/>
    <cellStyle name="Currency 2 2 2 2 2 2 2 2 3 2" xfId="4013" xr:uid="{00000000-0005-0000-0000-0000B20F0000}"/>
    <cellStyle name="Currency 2 2 2 2 2 2 2 2 3 2 2" xfId="4014" xr:uid="{00000000-0005-0000-0000-0000B30F0000}"/>
    <cellStyle name="Currency 2 2 2 2 2 2 2 2 3 3" xfId="4015" xr:uid="{00000000-0005-0000-0000-0000B40F0000}"/>
    <cellStyle name="Currency 2 2 2 2 2 2 2 2 4" xfId="4016" xr:uid="{00000000-0005-0000-0000-0000B50F0000}"/>
    <cellStyle name="Currency 2 2 2 2 2 2 2 2 4 2" xfId="4017" xr:uid="{00000000-0005-0000-0000-0000B60F0000}"/>
    <cellStyle name="Currency 2 2 2 2 2 2 2 2 5" xfId="4018" xr:uid="{00000000-0005-0000-0000-0000B70F0000}"/>
    <cellStyle name="Currency 2 2 2 2 2 2 2 3" xfId="4019" xr:uid="{00000000-0005-0000-0000-0000B80F0000}"/>
    <cellStyle name="Currency 2 2 2 2 2 2 2 3 2" xfId="4020" xr:uid="{00000000-0005-0000-0000-0000B90F0000}"/>
    <cellStyle name="Currency 2 2 2 2 2 2 2 3 2 2" xfId="4021" xr:uid="{00000000-0005-0000-0000-0000BA0F0000}"/>
    <cellStyle name="Currency 2 2 2 2 2 2 2 3 2 2 2" xfId="4022" xr:uid="{00000000-0005-0000-0000-0000BB0F0000}"/>
    <cellStyle name="Currency 2 2 2 2 2 2 2 3 2 3" xfId="4023" xr:uid="{00000000-0005-0000-0000-0000BC0F0000}"/>
    <cellStyle name="Currency 2 2 2 2 2 2 2 3 3" xfId="4024" xr:uid="{00000000-0005-0000-0000-0000BD0F0000}"/>
    <cellStyle name="Currency 2 2 2 2 2 2 2 3 3 2" xfId="4025" xr:uid="{00000000-0005-0000-0000-0000BE0F0000}"/>
    <cellStyle name="Currency 2 2 2 2 2 2 2 3 4" xfId="4026" xr:uid="{00000000-0005-0000-0000-0000BF0F0000}"/>
    <cellStyle name="Currency 2 2 2 2 2 2 2 4" xfId="4027" xr:uid="{00000000-0005-0000-0000-0000C00F0000}"/>
    <cellStyle name="Currency 2 2 2 2 2 2 2 4 2" xfId="4028" xr:uid="{00000000-0005-0000-0000-0000C10F0000}"/>
    <cellStyle name="Currency 2 2 2 2 2 2 2 4 2 2" xfId="4029" xr:uid="{00000000-0005-0000-0000-0000C20F0000}"/>
    <cellStyle name="Currency 2 2 2 2 2 2 2 4 3" xfId="4030" xr:uid="{00000000-0005-0000-0000-0000C30F0000}"/>
    <cellStyle name="Currency 2 2 2 2 2 2 2 5" xfId="4031" xr:uid="{00000000-0005-0000-0000-0000C40F0000}"/>
    <cellStyle name="Currency 2 2 2 2 2 2 2 5 2" xfId="4032" xr:uid="{00000000-0005-0000-0000-0000C50F0000}"/>
    <cellStyle name="Currency 2 2 2 2 2 2 2 6" xfId="4033" xr:uid="{00000000-0005-0000-0000-0000C60F0000}"/>
    <cellStyle name="Currency 2 2 2 2 2 2 3" xfId="4034" xr:uid="{00000000-0005-0000-0000-0000C70F0000}"/>
    <cellStyle name="Currency 2 2 2 2 2 2 3 2" xfId="4035" xr:uid="{00000000-0005-0000-0000-0000C80F0000}"/>
    <cellStyle name="Currency 2 2 2 2 2 2 3 2 2" xfId="4036" xr:uid="{00000000-0005-0000-0000-0000C90F0000}"/>
    <cellStyle name="Currency 2 2 2 2 2 2 3 2 2 2" xfId="4037" xr:uid="{00000000-0005-0000-0000-0000CA0F0000}"/>
    <cellStyle name="Currency 2 2 2 2 2 2 3 2 2 2 2" xfId="4038" xr:uid="{00000000-0005-0000-0000-0000CB0F0000}"/>
    <cellStyle name="Currency 2 2 2 2 2 2 3 2 2 3" xfId="4039" xr:uid="{00000000-0005-0000-0000-0000CC0F0000}"/>
    <cellStyle name="Currency 2 2 2 2 2 2 3 2 3" xfId="4040" xr:uid="{00000000-0005-0000-0000-0000CD0F0000}"/>
    <cellStyle name="Currency 2 2 2 2 2 2 3 2 3 2" xfId="4041" xr:uid="{00000000-0005-0000-0000-0000CE0F0000}"/>
    <cellStyle name="Currency 2 2 2 2 2 2 3 2 4" xfId="4042" xr:uid="{00000000-0005-0000-0000-0000CF0F0000}"/>
    <cellStyle name="Currency 2 2 2 2 2 2 3 3" xfId="4043" xr:uid="{00000000-0005-0000-0000-0000D00F0000}"/>
    <cellStyle name="Currency 2 2 2 2 2 2 3 3 2" xfId="4044" xr:uid="{00000000-0005-0000-0000-0000D10F0000}"/>
    <cellStyle name="Currency 2 2 2 2 2 2 3 3 2 2" xfId="4045" xr:uid="{00000000-0005-0000-0000-0000D20F0000}"/>
    <cellStyle name="Currency 2 2 2 2 2 2 3 3 3" xfId="4046" xr:uid="{00000000-0005-0000-0000-0000D30F0000}"/>
    <cellStyle name="Currency 2 2 2 2 2 2 3 4" xfId="4047" xr:uid="{00000000-0005-0000-0000-0000D40F0000}"/>
    <cellStyle name="Currency 2 2 2 2 2 2 3 4 2" xfId="4048" xr:uid="{00000000-0005-0000-0000-0000D50F0000}"/>
    <cellStyle name="Currency 2 2 2 2 2 2 3 5" xfId="4049" xr:uid="{00000000-0005-0000-0000-0000D60F0000}"/>
    <cellStyle name="Currency 2 2 2 2 2 2 4" xfId="4050" xr:uid="{00000000-0005-0000-0000-0000D70F0000}"/>
    <cellStyle name="Currency 2 2 2 2 2 2 4 2" xfId="4051" xr:uid="{00000000-0005-0000-0000-0000D80F0000}"/>
    <cellStyle name="Currency 2 2 2 2 2 2 4 2 2" xfId="4052" xr:uid="{00000000-0005-0000-0000-0000D90F0000}"/>
    <cellStyle name="Currency 2 2 2 2 2 2 4 2 2 2" xfId="4053" xr:uid="{00000000-0005-0000-0000-0000DA0F0000}"/>
    <cellStyle name="Currency 2 2 2 2 2 2 4 2 3" xfId="4054" xr:uid="{00000000-0005-0000-0000-0000DB0F0000}"/>
    <cellStyle name="Currency 2 2 2 2 2 2 4 3" xfId="4055" xr:uid="{00000000-0005-0000-0000-0000DC0F0000}"/>
    <cellStyle name="Currency 2 2 2 2 2 2 4 3 2" xfId="4056" xr:uid="{00000000-0005-0000-0000-0000DD0F0000}"/>
    <cellStyle name="Currency 2 2 2 2 2 2 4 4" xfId="4057" xr:uid="{00000000-0005-0000-0000-0000DE0F0000}"/>
    <cellStyle name="Currency 2 2 2 2 2 2 5" xfId="4058" xr:uid="{00000000-0005-0000-0000-0000DF0F0000}"/>
    <cellStyle name="Currency 2 2 2 2 2 2 5 2" xfId="4059" xr:uid="{00000000-0005-0000-0000-0000E00F0000}"/>
    <cellStyle name="Currency 2 2 2 2 2 2 5 2 2" xfId="4060" xr:uid="{00000000-0005-0000-0000-0000E10F0000}"/>
    <cellStyle name="Currency 2 2 2 2 2 2 5 3" xfId="4061" xr:uid="{00000000-0005-0000-0000-0000E20F0000}"/>
    <cellStyle name="Currency 2 2 2 2 2 2 6" xfId="4062" xr:uid="{00000000-0005-0000-0000-0000E30F0000}"/>
    <cellStyle name="Currency 2 2 2 2 2 2 6 2" xfId="4063" xr:uid="{00000000-0005-0000-0000-0000E40F0000}"/>
    <cellStyle name="Currency 2 2 2 2 2 2 7" xfId="4064" xr:uid="{00000000-0005-0000-0000-0000E50F0000}"/>
    <cellStyle name="Currency 2 2 2 2 2 3" xfId="4065" xr:uid="{00000000-0005-0000-0000-0000E60F0000}"/>
    <cellStyle name="Currency 2 2 2 2 2 3 2" xfId="4066" xr:uid="{00000000-0005-0000-0000-0000E70F0000}"/>
    <cellStyle name="Currency 2 2 2 2 2 3 2 2" xfId="4067" xr:uid="{00000000-0005-0000-0000-0000E80F0000}"/>
    <cellStyle name="Currency 2 2 2 2 2 3 2 2 2" xfId="4068" xr:uid="{00000000-0005-0000-0000-0000E90F0000}"/>
    <cellStyle name="Currency 2 2 2 2 2 3 2 2 2 2" xfId="4069" xr:uid="{00000000-0005-0000-0000-0000EA0F0000}"/>
    <cellStyle name="Currency 2 2 2 2 2 3 2 2 2 2 2" xfId="4070" xr:uid="{00000000-0005-0000-0000-0000EB0F0000}"/>
    <cellStyle name="Currency 2 2 2 2 2 3 2 2 2 3" xfId="4071" xr:uid="{00000000-0005-0000-0000-0000EC0F0000}"/>
    <cellStyle name="Currency 2 2 2 2 2 3 2 2 3" xfId="4072" xr:uid="{00000000-0005-0000-0000-0000ED0F0000}"/>
    <cellStyle name="Currency 2 2 2 2 2 3 2 2 3 2" xfId="4073" xr:uid="{00000000-0005-0000-0000-0000EE0F0000}"/>
    <cellStyle name="Currency 2 2 2 2 2 3 2 2 4" xfId="4074" xr:uid="{00000000-0005-0000-0000-0000EF0F0000}"/>
    <cellStyle name="Currency 2 2 2 2 2 3 2 3" xfId="4075" xr:uid="{00000000-0005-0000-0000-0000F00F0000}"/>
    <cellStyle name="Currency 2 2 2 2 2 3 2 3 2" xfId="4076" xr:uid="{00000000-0005-0000-0000-0000F10F0000}"/>
    <cellStyle name="Currency 2 2 2 2 2 3 2 3 2 2" xfId="4077" xr:uid="{00000000-0005-0000-0000-0000F20F0000}"/>
    <cellStyle name="Currency 2 2 2 2 2 3 2 3 3" xfId="4078" xr:uid="{00000000-0005-0000-0000-0000F30F0000}"/>
    <cellStyle name="Currency 2 2 2 2 2 3 2 4" xfId="4079" xr:uid="{00000000-0005-0000-0000-0000F40F0000}"/>
    <cellStyle name="Currency 2 2 2 2 2 3 2 4 2" xfId="4080" xr:uid="{00000000-0005-0000-0000-0000F50F0000}"/>
    <cellStyle name="Currency 2 2 2 2 2 3 2 5" xfId="4081" xr:uid="{00000000-0005-0000-0000-0000F60F0000}"/>
    <cellStyle name="Currency 2 2 2 2 2 3 3" xfId="4082" xr:uid="{00000000-0005-0000-0000-0000F70F0000}"/>
    <cellStyle name="Currency 2 2 2 2 2 3 3 2" xfId="4083" xr:uid="{00000000-0005-0000-0000-0000F80F0000}"/>
    <cellStyle name="Currency 2 2 2 2 2 3 3 2 2" xfId="4084" xr:uid="{00000000-0005-0000-0000-0000F90F0000}"/>
    <cellStyle name="Currency 2 2 2 2 2 3 3 2 2 2" xfId="4085" xr:uid="{00000000-0005-0000-0000-0000FA0F0000}"/>
    <cellStyle name="Currency 2 2 2 2 2 3 3 2 3" xfId="4086" xr:uid="{00000000-0005-0000-0000-0000FB0F0000}"/>
    <cellStyle name="Currency 2 2 2 2 2 3 3 3" xfId="4087" xr:uid="{00000000-0005-0000-0000-0000FC0F0000}"/>
    <cellStyle name="Currency 2 2 2 2 2 3 3 3 2" xfId="4088" xr:uid="{00000000-0005-0000-0000-0000FD0F0000}"/>
    <cellStyle name="Currency 2 2 2 2 2 3 3 4" xfId="4089" xr:uid="{00000000-0005-0000-0000-0000FE0F0000}"/>
    <cellStyle name="Currency 2 2 2 2 2 3 4" xfId="4090" xr:uid="{00000000-0005-0000-0000-0000FF0F0000}"/>
    <cellStyle name="Currency 2 2 2 2 2 3 4 2" xfId="4091" xr:uid="{00000000-0005-0000-0000-000000100000}"/>
    <cellStyle name="Currency 2 2 2 2 2 3 4 2 2" xfId="4092" xr:uid="{00000000-0005-0000-0000-000001100000}"/>
    <cellStyle name="Currency 2 2 2 2 2 3 4 3" xfId="4093" xr:uid="{00000000-0005-0000-0000-000002100000}"/>
    <cellStyle name="Currency 2 2 2 2 2 3 5" xfId="4094" xr:uid="{00000000-0005-0000-0000-000003100000}"/>
    <cellStyle name="Currency 2 2 2 2 2 3 5 2" xfId="4095" xr:uid="{00000000-0005-0000-0000-000004100000}"/>
    <cellStyle name="Currency 2 2 2 2 2 3 6" xfId="4096" xr:uid="{00000000-0005-0000-0000-000005100000}"/>
    <cellStyle name="Currency 2 2 2 2 2 4" xfId="4097" xr:uid="{00000000-0005-0000-0000-000006100000}"/>
    <cellStyle name="Currency 2 2 2 2 2 4 2" xfId="4098" xr:uid="{00000000-0005-0000-0000-000007100000}"/>
    <cellStyle name="Currency 2 2 2 2 2 4 2 2" xfId="4099" xr:uid="{00000000-0005-0000-0000-000008100000}"/>
    <cellStyle name="Currency 2 2 2 2 2 4 2 2 2" xfId="4100" xr:uid="{00000000-0005-0000-0000-000009100000}"/>
    <cellStyle name="Currency 2 2 2 2 2 4 2 2 2 2" xfId="4101" xr:uid="{00000000-0005-0000-0000-00000A100000}"/>
    <cellStyle name="Currency 2 2 2 2 2 4 2 2 3" xfId="4102" xr:uid="{00000000-0005-0000-0000-00000B100000}"/>
    <cellStyle name="Currency 2 2 2 2 2 4 2 3" xfId="4103" xr:uid="{00000000-0005-0000-0000-00000C100000}"/>
    <cellStyle name="Currency 2 2 2 2 2 4 2 3 2" xfId="4104" xr:uid="{00000000-0005-0000-0000-00000D100000}"/>
    <cellStyle name="Currency 2 2 2 2 2 4 2 4" xfId="4105" xr:uid="{00000000-0005-0000-0000-00000E100000}"/>
    <cellStyle name="Currency 2 2 2 2 2 4 3" xfId="4106" xr:uid="{00000000-0005-0000-0000-00000F100000}"/>
    <cellStyle name="Currency 2 2 2 2 2 4 3 2" xfId="4107" xr:uid="{00000000-0005-0000-0000-000010100000}"/>
    <cellStyle name="Currency 2 2 2 2 2 4 3 2 2" xfId="4108" xr:uid="{00000000-0005-0000-0000-000011100000}"/>
    <cellStyle name="Currency 2 2 2 2 2 4 3 3" xfId="4109" xr:uid="{00000000-0005-0000-0000-000012100000}"/>
    <cellStyle name="Currency 2 2 2 2 2 4 4" xfId="4110" xr:uid="{00000000-0005-0000-0000-000013100000}"/>
    <cellStyle name="Currency 2 2 2 2 2 4 4 2" xfId="4111" xr:uid="{00000000-0005-0000-0000-000014100000}"/>
    <cellStyle name="Currency 2 2 2 2 2 4 5" xfId="4112" xr:uid="{00000000-0005-0000-0000-000015100000}"/>
    <cellStyle name="Currency 2 2 2 2 2 5" xfId="4113" xr:uid="{00000000-0005-0000-0000-000016100000}"/>
    <cellStyle name="Currency 2 2 2 2 2 5 2" xfId="4114" xr:uid="{00000000-0005-0000-0000-000017100000}"/>
    <cellStyle name="Currency 2 2 2 2 2 5 2 2" xfId="4115" xr:uid="{00000000-0005-0000-0000-000018100000}"/>
    <cellStyle name="Currency 2 2 2 2 2 5 2 2 2" xfId="4116" xr:uid="{00000000-0005-0000-0000-000019100000}"/>
    <cellStyle name="Currency 2 2 2 2 2 5 2 3" xfId="4117" xr:uid="{00000000-0005-0000-0000-00001A100000}"/>
    <cellStyle name="Currency 2 2 2 2 2 5 3" xfId="4118" xr:uid="{00000000-0005-0000-0000-00001B100000}"/>
    <cellStyle name="Currency 2 2 2 2 2 5 3 2" xfId="4119" xr:uid="{00000000-0005-0000-0000-00001C100000}"/>
    <cellStyle name="Currency 2 2 2 2 2 5 4" xfId="4120" xr:uid="{00000000-0005-0000-0000-00001D100000}"/>
    <cellStyle name="Currency 2 2 2 2 2 6" xfId="4121" xr:uid="{00000000-0005-0000-0000-00001E100000}"/>
    <cellStyle name="Currency 2 2 2 2 2 6 2" xfId="4122" xr:uid="{00000000-0005-0000-0000-00001F100000}"/>
    <cellStyle name="Currency 2 2 2 2 2 6 2 2" xfId="4123" xr:uid="{00000000-0005-0000-0000-000020100000}"/>
    <cellStyle name="Currency 2 2 2 2 2 6 3" xfId="4124" xr:uid="{00000000-0005-0000-0000-000021100000}"/>
    <cellStyle name="Currency 2 2 2 2 2 7" xfId="4125" xr:uid="{00000000-0005-0000-0000-000022100000}"/>
    <cellStyle name="Currency 2 2 2 2 2 7 2" xfId="4126" xr:uid="{00000000-0005-0000-0000-000023100000}"/>
    <cellStyle name="Currency 2 2 2 2 2 8" xfId="4127" xr:uid="{00000000-0005-0000-0000-000024100000}"/>
    <cellStyle name="Currency 2 2 2 2 3" xfId="4128" xr:uid="{00000000-0005-0000-0000-000025100000}"/>
    <cellStyle name="Currency 2 2 2 2 3 2" xfId="4129" xr:uid="{00000000-0005-0000-0000-000026100000}"/>
    <cellStyle name="Currency 2 2 2 2 3 2 2" xfId="4130" xr:uid="{00000000-0005-0000-0000-000027100000}"/>
    <cellStyle name="Currency 2 2 2 2 3 2 2 2" xfId="4131" xr:uid="{00000000-0005-0000-0000-000028100000}"/>
    <cellStyle name="Currency 2 2 2 2 3 2 2 2 2" xfId="4132" xr:uid="{00000000-0005-0000-0000-000029100000}"/>
    <cellStyle name="Currency 2 2 2 2 3 2 2 2 2 2" xfId="4133" xr:uid="{00000000-0005-0000-0000-00002A100000}"/>
    <cellStyle name="Currency 2 2 2 2 3 2 2 2 2 2 2" xfId="4134" xr:uid="{00000000-0005-0000-0000-00002B100000}"/>
    <cellStyle name="Currency 2 2 2 2 3 2 2 2 2 3" xfId="4135" xr:uid="{00000000-0005-0000-0000-00002C100000}"/>
    <cellStyle name="Currency 2 2 2 2 3 2 2 2 3" xfId="4136" xr:uid="{00000000-0005-0000-0000-00002D100000}"/>
    <cellStyle name="Currency 2 2 2 2 3 2 2 2 3 2" xfId="4137" xr:uid="{00000000-0005-0000-0000-00002E100000}"/>
    <cellStyle name="Currency 2 2 2 2 3 2 2 2 4" xfId="4138" xr:uid="{00000000-0005-0000-0000-00002F100000}"/>
    <cellStyle name="Currency 2 2 2 2 3 2 2 3" xfId="4139" xr:uid="{00000000-0005-0000-0000-000030100000}"/>
    <cellStyle name="Currency 2 2 2 2 3 2 2 3 2" xfId="4140" xr:uid="{00000000-0005-0000-0000-000031100000}"/>
    <cellStyle name="Currency 2 2 2 2 3 2 2 3 2 2" xfId="4141" xr:uid="{00000000-0005-0000-0000-000032100000}"/>
    <cellStyle name="Currency 2 2 2 2 3 2 2 3 3" xfId="4142" xr:uid="{00000000-0005-0000-0000-000033100000}"/>
    <cellStyle name="Currency 2 2 2 2 3 2 2 4" xfId="4143" xr:uid="{00000000-0005-0000-0000-000034100000}"/>
    <cellStyle name="Currency 2 2 2 2 3 2 2 4 2" xfId="4144" xr:uid="{00000000-0005-0000-0000-000035100000}"/>
    <cellStyle name="Currency 2 2 2 2 3 2 2 5" xfId="4145" xr:uid="{00000000-0005-0000-0000-000036100000}"/>
    <cellStyle name="Currency 2 2 2 2 3 2 3" xfId="4146" xr:uid="{00000000-0005-0000-0000-000037100000}"/>
    <cellStyle name="Currency 2 2 2 2 3 2 3 2" xfId="4147" xr:uid="{00000000-0005-0000-0000-000038100000}"/>
    <cellStyle name="Currency 2 2 2 2 3 2 3 2 2" xfId="4148" xr:uid="{00000000-0005-0000-0000-000039100000}"/>
    <cellStyle name="Currency 2 2 2 2 3 2 3 2 2 2" xfId="4149" xr:uid="{00000000-0005-0000-0000-00003A100000}"/>
    <cellStyle name="Currency 2 2 2 2 3 2 3 2 3" xfId="4150" xr:uid="{00000000-0005-0000-0000-00003B100000}"/>
    <cellStyle name="Currency 2 2 2 2 3 2 3 3" xfId="4151" xr:uid="{00000000-0005-0000-0000-00003C100000}"/>
    <cellStyle name="Currency 2 2 2 2 3 2 3 3 2" xfId="4152" xr:uid="{00000000-0005-0000-0000-00003D100000}"/>
    <cellStyle name="Currency 2 2 2 2 3 2 3 4" xfId="4153" xr:uid="{00000000-0005-0000-0000-00003E100000}"/>
    <cellStyle name="Currency 2 2 2 2 3 2 4" xfId="4154" xr:uid="{00000000-0005-0000-0000-00003F100000}"/>
    <cellStyle name="Currency 2 2 2 2 3 2 4 2" xfId="4155" xr:uid="{00000000-0005-0000-0000-000040100000}"/>
    <cellStyle name="Currency 2 2 2 2 3 2 4 2 2" xfId="4156" xr:uid="{00000000-0005-0000-0000-000041100000}"/>
    <cellStyle name="Currency 2 2 2 2 3 2 4 3" xfId="4157" xr:uid="{00000000-0005-0000-0000-000042100000}"/>
    <cellStyle name="Currency 2 2 2 2 3 2 5" xfId="4158" xr:uid="{00000000-0005-0000-0000-000043100000}"/>
    <cellStyle name="Currency 2 2 2 2 3 2 5 2" xfId="4159" xr:uid="{00000000-0005-0000-0000-000044100000}"/>
    <cellStyle name="Currency 2 2 2 2 3 2 6" xfId="4160" xr:uid="{00000000-0005-0000-0000-000045100000}"/>
    <cellStyle name="Currency 2 2 2 2 3 3" xfId="4161" xr:uid="{00000000-0005-0000-0000-000046100000}"/>
    <cellStyle name="Currency 2 2 2 2 3 3 2" xfId="4162" xr:uid="{00000000-0005-0000-0000-000047100000}"/>
    <cellStyle name="Currency 2 2 2 2 3 3 2 2" xfId="4163" xr:uid="{00000000-0005-0000-0000-000048100000}"/>
    <cellStyle name="Currency 2 2 2 2 3 3 2 2 2" xfId="4164" xr:uid="{00000000-0005-0000-0000-000049100000}"/>
    <cellStyle name="Currency 2 2 2 2 3 3 2 2 2 2" xfId="4165" xr:uid="{00000000-0005-0000-0000-00004A100000}"/>
    <cellStyle name="Currency 2 2 2 2 3 3 2 2 3" xfId="4166" xr:uid="{00000000-0005-0000-0000-00004B100000}"/>
    <cellStyle name="Currency 2 2 2 2 3 3 2 3" xfId="4167" xr:uid="{00000000-0005-0000-0000-00004C100000}"/>
    <cellStyle name="Currency 2 2 2 2 3 3 2 3 2" xfId="4168" xr:uid="{00000000-0005-0000-0000-00004D100000}"/>
    <cellStyle name="Currency 2 2 2 2 3 3 2 4" xfId="4169" xr:uid="{00000000-0005-0000-0000-00004E100000}"/>
    <cellStyle name="Currency 2 2 2 2 3 3 3" xfId="4170" xr:uid="{00000000-0005-0000-0000-00004F100000}"/>
    <cellStyle name="Currency 2 2 2 2 3 3 3 2" xfId="4171" xr:uid="{00000000-0005-0000-0000-000050100000}"/>
    <cellStyle name="Currency 2 2 2 2 3 3 3 2 2" xfId="4172" xr:uid="{00000000-0005-0000-0000-000051100000}"/>
    <cellStyle name="Currency 2 2 2 2 3 3 3 3" xfId="4173" xr:uid="{00000000-0005-0000-0000-000052100000}"/>
    <cellStyle name="Currency 2 2 2 2 3 3 4" xfId="4174" xr:uid="{00000000-0005-0000-0000-000053100000}"/>
    <cellStyle name="Currency 2 2 2 2 3 3 4 2" xfId="4175" xr:uid="{00000000-0005-0000-0000-000054100000}"/>
    <cellStyle name="Currency 2 2 2 2 3 3 5" xfId="4176" xr:uid="{00000000-0005-0000-0000-000055100000}"/>
    <cellStyle name="Currency 2 2 2 2 3 4" xfId="4177" xr:uid="{00000000-0005-0000-0000-000056100000}"/>
    <cellStyle name="Currency 2 2 2 2 3 4 2" xfId="4178" xr:uid="{00000000-0005-0000-0000-000057100000}"/>
    <cellStyle name="Currency 2 2 2 2 3 4 2 2" xfId="4179" xr:uid="{00000000-0005-0000-0000-000058100000}"/>
    <cellStyle name="Currency 2 2 2 2 3 4 2 2 2" xfId="4180" xr:uid="{00000000-0005-0000-0000-000059100000}"/>
    <cellStyle name="Currency 2 2 2 2 3 4 2 3" xfId="4181" xr:uid="{00000000-0005-0000-0000-00005A100000}"/>
    <cellStyle name="Currency 2 2 2 2 3 4 3" xfId="4182" xr:uid="{00000000-0005-0000-0000-00005B100000}"/>
    <cellStyle name="Currency 2 2 2 2 3 4 3 2" xfId="4183" xr:uid="{00000000-0005-0000-0000-00005C100000}"/>
    <cellStyle name="Currency 2 2 2 2 3 4 4" xfId="4184" xr:uid="{00000000-0005-0000-0000-00005D100000}"/>
    <cellStyle name="Currency 2 2 2 2 3 5" xfId="4185" xr:uid="{00000000-0005-0000-0000-00005E100000}"/>
    <cellStyle name="Currency 2 2 2 2 3 5 2" xfId="4186" xr:uid="{00000000-0005-0000-0000-00005F100000}"/>
    <cellStyle name="Currency 2 2 2 2 3 5 2 2" xfId="4187" xr:uid="{00000000-0005-0000-0000-000060100000}"/>
    <cellStyle name="Currency 2 2 2 2 3 5 3" xfId="4188" xr:uid="{00000000-0005-0000-0000-000061100000}"/>
    <cellStyle name="Currency 2 2 2 2 3 6" xfId="4189" xr:uid="{00000000-0005-0000-0000-000062100000}"/>
    <cellStyle name="Currency 2 2 2 2 3 6 2" xfId="4190" xr:uid="{00000000-0005-0000-0000-000063100000}"/>
    <cellStyle name="Currency 2 2 2 2 3 7" xfId="4191" xr:uid="{00000000-0005-0000-0000-000064100000}"/>
    <cellStyle name="Currency 2 2 2 2 4" xfId="4192" xr:uid="{00000000-0005-0000-0000-000065100000}"/>
    <cellStyle name="Currency 2 2 2 2 4 2" xfId="4193" xr:uid="{00000000-0005-0000-0000-000066100000}"/>
    <cellStyle name="Currency 2 2 2 2 4 2 2" xfId="4194" xr:uid="{00000000-0005-0000-0000-000067100000}"/>
    <cellStyle name="Currency 2 2 2 2 4 2 2 2" xfId="4195" xr:uid="{00000000-0005-0000-0000-000068100000}"/>
    <cellStyle name="Currency 2 2 2 2 4 2 2 2 2" xfId="4196" xr:uid="{00000000-0005-0000-0000-000069100000}"/>
    <cellStyle name="Currency 2 2 2 2 4 2 2 2 2 2" xfId="4197" xr:uid="{00000000-0005-0000-0000-00006A100000}"/>
    <cellStyle name="Currency 2 2 2 2 4 2 2 2 3" xfId="4198" xr:uid="{00000000-0005-0000-0000-00006B100000}"/>
    <cellStyle name="Currency 2 2 2 2 4 2 2 3" xfId="4199" xr:uid="{00000000-0005-0000-0000-00006C100000}"/>
    <cellStyle name="Currency 2 2 2 2 4 2 2 3 2" xfId="4200" xr:uid="{00000000-0005-0000-0000-00006D100000}"/>
    <cellStyle name="Currency 2 2 2 2 4 2 2 4" xfId="4201" xr:uid="{00000000-0005-0000-0000-00006E100000}"/>
    <cellStyle name="Currency 2 2 2 2 4 2 3" xfId="4202" xr:uid="{00000000-0005-0000-0000-00006F100000}"/>
    <cellStyle name="Currency 2 2 2 2 4 2 3 2" xfId="4203" xr:uid="{00000000-0005-0000-0000-000070100000}"/>
    <cellStyle name="Currency 2 2 2 2 4 2 3 2 2" xfId="4204" xr:uid="{00000000-0005-0000-0000-000071100000}"/>
    <cellStyle name="Currency 2 2 2 2 4 2 3 3" xfId="4205" xr:uid="{00000000-0005-0000-0000-000072100000}"/>
    <cellStyle name="Currency 2 2 2 2 4 2 4" xfId="4206" xr:uid="{00000000-0005-0000-0000-000073100000}"/>
    <cellStyle name="Currency 2 2 2 2 4 2 4 2" xfId="4207" xr:uid="{00000000-0005-0000-0000-000074100000}"/>
    <cellStyle name="Currency 2 2 2 2 4 2 5" xfId="4208" xr:uid="{00000000-0005-0000-0000-000075100000}"/>
    <cellStyle name="Currency 2 2 2 2 4 3" xfId="4209" xr:uid="{00000000-0005-0000-0000-000076100000}"/>
    <cellStyle name="Currency 2 2 2 2 4 3 2" xfId="4210" xr:uid="{00000000-0005-0000-0000-000077100000}"/>
    <cellStyle name="Currency 2 2 2 2 4 3 2 2" xfId="4211" xr:uid="{00000000-0005-0000-0000-000078100000}"/>
    <cellStyle name="Currency 2 2 2 2 4 3 2 2 2" xfId="4212" xr:uid="{00000000-0005-0000-0000-000079100000}"/>
    <cellStyle name="Currency 2 2 2 2 4 3 2 3" xfId="4213" xr:uid="{00000000-0005-0000-0000-00007A100000}"/>
    <cellStyle name="Currency 2 2 2 2 4 3 3" xfId="4214" xr:uid="{00000000-0005-0000-0000-00007B100000}"/>
    <cellStyle name="Currency 2 2 2 2 4 3 3 2" xfId="4215" xr:uid="{00000000-0005-0000-0000-00007C100000}"/>
    <cellStyle name="Currency 2 2 2 2 4 3 4" xfId="4216" xr:uid="{00000000-0005-0000-0000-00007D100000}"/>
    <cellStyle name="Currency 2 2 2 2 4 4" xfId="4217" xr:uid="{00000000-0005-0000-0000-00007E100000}"/>
    <cellStyle name="Currency 2 2 2 2 4 4 2" xfId="4218" xr:uid="{00000000-0005-0000-0000-00007F100000}"/>
    <cellStyle name="Currency 2 2 2 2 4 4 2 2" xfId="4219" xr:uid="{00000000-0005-0000-0000-000080100000}"/>
    <cellStyle name="Currency 2 2 2 2 4 4 3" xfId="4220" xr:uid="{00000000-0005-0000-0000-000081100000}"/>
    <cellStyle name="Currency 2 2 2 2 4 5" xfId="4221" xr:uid="{00000000-0005-0000-0000-000082100000}"/>
    <cellStyle name="Currency 2 2 2 2 4 5 2" xfId="4222" xr:uid="{00000000-0005-0000-0000-000083100000}"/>
    <cellStyle name="Currency 2 2 2 2 4 6" xfId="4223" xr:uid="{00000000-0005-0000-0000-000084100000}"/>
    <cellStyle name="Currency 2 2 2 2 5" xfId="4224" xr:uid="{00000000-0005-0000-0000-000085100000}"/>
    <cellStyle name="Currency 2 2 2 2 5 2" xfId="4225" xr:uid="{00000000-0005-0000-0000-000086100000}"/>
    <cellStyle name="Currency 2 2 2 2 5 2 2" xfId="4226" xr:uid="{00000000-0005-0000-0000-000087100000}"/>
    <cellStyle name="Currency 2 2 2 2 5 2 2 2" xfId="4227" xr:uid="{00000000-0005-0000-0000-000088100000}"/>
    <cellStyle name="Currency 2 2 2 2 5 2 2 2 2" xfId="4228" xr:uid="{00000000-0005-0000-0000-000089100000}"/>
    <cellStyle name="Currency 2 2 2 2 5 2 2 3" xfId="4229" xr:uid="{00000000-0005-0000-0000-00008A100000}"/>
    <cellStyle name="Currency 2 2 2 2 5 2 3" xfId="4230" xr:uid="{00000000-0005-0000-0000-00008B100000}"/>
    <cellStyle name="Currency 2 2 2 2 5 2 3 2" xfId="4231" xr:uid="{00000000-0005-0000-0000-00008C100000}"/>
    <cellStyle name="Currency 2 2 2 2 5 2 4" xfId="4232" xr:uid="{00000000-0005-0000-0000-00008D100000}"/>
    <cellStyle name="Currency 2 2 2 2 5 3" xfId="4233" xr:uid="{00000000-0005-0000-0000-00008E100000}"/>
    <cellStyle name="Currency 2 2 2 2 5 3 2" xfId="4234" xr:uid="{00000000-0005-0000-0000-00008F100000}"/>
    <cellStyle name="Currency 2 2 2 2 5 3 2 2" xfId="4235" xr:uid="{00000000-0005-0000-0000-000090100000}"/>
    <cellStyle name="Currency 2 2 2 2 5 3 3" xfId="4236" xr:uid="{00000000-0005-0000-0000-000091100000}"/>
    <cellStyle name="Currency 2 2 2 2 5 4" xfId="4237" xr:uid="{00000000-0005-0000-0000-000092100000}"/>
    <cellStyle name="Currency 2 2 2 2 5 4 2" xfId="4238" xr:uid="{00000000-0005-0000-0000-000093100000}"/>
    <cellStyle name="Currency 2 2 2 2 5 5" xfId="4239" xr:uid="{00000000-0005-0000-0000-000094100000}"/>
    <cellStyle name="Currency 2 2 2 2 6" xfId="4240" xr:uid="{00000000-0005-0000-0000-000095100000}"/>
    <cellStyle name="Currency 2 2 2 2 6 2" xfId="4241" xr:uid="{00000000-0005-0000-0000-000096100000}"/>
    <cellStyle name="Currency 2 2 2 2 6 2 2" xfId="4242" xr:uid="{00000000-0005-0000-0000-000097100000}"/>
    <cellStyle name="Currency 2 2 2 2 6 2 2 2" xfId="4243" xr:uid="{00000000-0005-0000-0000-000098100000}"/>
    <cellStyle name="Currency 2 2 2 2 6 2 3" xfId="4244" xr:uid="{00000000-0005-0000-0000-000099100000}"/>
    <cellStyle name="Currency 2 2 2 2 6 3" xfId="4245" xr:uid="{00000000-0005-0000-0000-00009A100000}"/>
    <cellStyle name="Currency 2 2 2 2 6 3 2" xfId="4246" xr:uid="{00000000-0005-0000-0000-00009B100000}"/>
    <cellStyle name="Currency 2 2 2 2 6 4" xfId="4247" xr:uid="{00000000-0005-0000-0000-00009C100000}"/>
    <cellStyle name="Currency 2 2 2 2 7" xfId="4248" xr:uid="{00000000-0005-0000-0000-00009D100000}"/>
    <cellStyle name="Currency 2 2 2 2 7 2" xfId="4249" xr:uid="{00000000-0005-0000-0000-00009E100000}"/>
    <cellStyle name="Currency 2 2 2 2 7 2 2" xfId="4250" xr:uid="{00000000-0005-0000-0000-00009F100000}"/>
    <cellStyle name="Currency 2 2 2 2 7 3" xfId="4251" xr:uid="{00000000-0005-0000-0000-0000A0100000}"/>
    <cellStyle name="Currency 2 2 2 2 8" xfId="4252" xr:uid="{00000000-0005-0000-0000-0000A1100000}"/>
    <cellStyle name="Currency 2 2 2 2 8 2" xfId="4253" xr:uid="{00000000-0005-0000-0000-0000A2100000}"/>
    <cellStyle name="Currency 2 2 2 2 9" xfId="4254" xr:uid="{00000000-0005-0000-0000-0000A3100000}"/>
    <cellStyle name="Currency 2 2 2 3" xfId="4255" xr:uid="{00000000-0005-0000-0000-0000A4100000}"/>
    <cellStyle name="Currency 2 2 2 3 2" xfId="4256" xr:uid="{00000000-0005-0000-0000-0000A5100000}"/>
    <cellStyle name="Currency 2 2 2 3 2 2" xfId="4257" xr:uid="{00000000-0005-0000-0000-0000A6100000}"/>
    <cellStyle name="Currency 2 2 2 3 2 2 2" xfId="4258" xr:uid="{00000000-0005-0000-0000-0000A7100000}"/>
    <cellStyle name="Currency 2 2 2 3 2 2 2 2" xfId="4259" xr:uid="{00000000-0005-0000-0000-0000A8100000}"/>
    <cellStyle name="Currency 2 2 2 3 2 2 2 2 2" xfId="4260" xr:uid="{00000000-0005-0000-0000-0000A9100000}"/>
    <cellStyle name="Currency 2 2 2 3 2 2 2 2 2 2" xfId="4261" xr:uid="{00000000-0005-0000-0000-0000AA100000}"/>
    <cellStyle name="Currency 2 2 2 3 2 2 2 2 2 2 2" xfId="4262" xr:uid="{00000000-0005-0000-0000-0000AB100000}"/>
    <cellStyle name="Currency 2 2 2 3 2 2 2 2 2 3" xfId="4263" xr:uid="{00000000-0005-0000-0000-0000AC100000}"/>
    <cellStyle name="Currency 2 2 2 3 2 2 2 2 3" xfId="4264" xr:uid="{00000000-0005-0000-0000-0000AD100000}"/>
    <cellStyle name="Currency 2 2 2 3 2 2 2 2 3 2" xfId="4265" xr:uid="{00000000-0005-0000-0000-0000AE100000}"/>
    <cellStyle name="Currency 2 2 2 3 2 2 2 2 4" xfId="4266" xr:uid="{00000000-0005-0000-0000-0000AF100000}"/>
    <cellStyle name="Currency 2 2 2 3 2 2 2 3" xfId="4267" xr:uid="{00000000-0005-0000-0000-0000B0100000}"/>
    <cellStyle name="Currency 2 2 2 3 2 2 2 3 2" xfId="4268" xr:uid="{00000000-0005-0000-0000-0000B1100000}"/>
    <cellStyle name="Currency 2 2 2 3 2 2 2 3 2 2" xfId="4269" xr:uid="{00000000-0005-0000-0000-0000B2100000}"/>
    <cellStyle name="Currency 2 2 2 3 2 2 2 3 3" xfId="4270" xr:uid="{00000000-0005-0000-0000-0000B3100000}"/>
    <cellStyle name="Currency 2 2 2 3 2 2 2 4" xfId="4271" xr:uid="{00000000-0005-0000-0000-0000B4100000}"/>
    <cellStyle name="Currency 2 2 2 3 2 2 2 4 2" xfId="4272" xr:uid="{00000000-0005-0000-0000-0000B5100000}"/>
    <cellStyle name="Currency 2 2 2 3 2 2 2 5" xfId="4273" xr:uid="{00000000-0005-0000-0000-0000B6100000}"/>
    <cellStyle name="Currency 2 2 2 3 2 2 3" xfId="4274" xr:uid="{00000000-0005-0000-0000-0000B7100000}"/>
    <cellStyle name="Currency 2 2 2 3 2 2 3 2" xfId="4275" xr:uid="{00000000-0005-0000-0000-0000B8100000}"/>
    <cellStyle name="Currency 2 2 2 3 2 2 3 2 2" xfId="4276" xr:uid="{00000000-0005-0000-0000-0000B9100000}"/>
    <cellStyle name="Currency 2 2 2 3 2 2 3 2 2 2" xfId="4277" xr:uid="{00000000-0005-0000-0000-0000BA100000}"/>
    <cellStyle name="Currency 2 2 2 3 2 2 3 2 3" xfId="4278" xr:uid="{00000000-0005-0000-0000-0000BB100000}"/>
    <cellStyle name="Currency 2 2 2 3 2 2 3 3" xfId="4279" xr:uid="{00000000-0005-0000-0000-0000BC100000}"/>
    <cellStyle name="Currency 2 2 2 3 2 2 3 3 2" xfId="4280" xr:uid="{00000000-0005-0000-0000-0000BD100000}"/>
    <cellStyle name="Currency 2 2 2 3 2 2 3 4" xfId="4281" xr:uid="{00000000-0005-0000-0000-0000BE100000}"/>
    <cellStyle name="Currency 2 2 2 3 2 2 4" xfId="4282" xr:uid="{00000000-0005-0000-0000-0000BF100000}"/>
    <cellStyle name="Currency 2 2 2 3 2 2 4 2" xfId="4283" xr:uid="{00000000-0005-0000-0000-0000C0100000}"/>
    <cellStyle name="Currency 2 2 2 3 2 2 4 2 2" xfId="4284" xr:uid="{00000000-0005-0000-0000-0000C1100000}"/>
    <cellStyle name="Currency 2 2 2 3 2 2 4 3" xfId="4285" xr:uid="{00000000-0005-0000-0000-0000C2100000}"/>
    <cellStyle name="Currency 2 2 2 3 2 2 5" xfId="4286" xr:uid="{00000000-0005-0000-0000-0000C3100000}"/>
    <cellStyle name="Currency 2 2 2 3 2 2 5 2" xfId="4287" xr:uid="{00000000-0005-0000-0000-0000C4100000}"/>
    <cellStyle name="Currency 2 2 2 3 2 2 6" xfId="4288" xr:uid="{00000000-0005-0000-0000-0000C5100000}"/>
    <cellStyle name="Currency 2 2 2 3 2 3" xfId="4289" xr:uid="{00000000-0005-0000-0000-0000C6100000}"/>
    <cellStyle name="Currency 2 2 2 3 2 3 2" xfId="4290" xr:uid="{00000000-0005-0000-0000-0000C7100000}"/>
    <cellStyle name="Currency 2 2 2 3 2 3 2 2" xfId="4291" xr:uid="{00000000-0005-0000-0000-0000C8100000}"/>
    <cellStyle name="Currency 2 2 2 3 2 3 2 2 2" xfId="4292" xr:uid="{00000000-0005-0000-0000-0000C9100000}"/>
    <cellStyle name="Currency 2 2 2 3 2 3 2 2 2 2" xfId="4293" xr:uid="{00000000-0005-0000-0000-0000CA100000}"/>
    <cellStyle name="Currency 2 2 2 3 2 3 2 2 3" xfId="4294" xr:uid="{00000000-0005-0000-0000-0000CB100000}"/>
    <cellStyle name="Currency 2 2 2 3 2 3 2 3" xfId="4295" xr:uid="{00000000-0005-0000-0000-0000CC100000}"/>
    <cellStyle name="Currency 2 2 2 3 2 3 2 3 2" xfId="4296" xr:uid="{00000000-0005-0000-0000-0000CD100000}"/>
    <cellStyle name="Currency 2 2 2 3 2 3 2 4" xfId="4297" xr:uid="{00000000-0005-0000-0000-0000CE100000}"/>
    <cellStyle name="Currency 2 2 2 3 2 3 3" xfId="4298" xr:uid="{00000000-0005-0000-0000-0000CF100000}"/>
    <cellStyle name="Currency 2 2 2 3 2 3 3 2" xfId="4299" xr:uid="{00000000-0005-0000-0000-0000D0100000}"/>
    <cellStyle name="Currency 2 2 2 3 2 3 3 2 2" xfId="4300" xr:uid="{00000000-0005-0000-0000-0000D1100000}"/>
    <cellStyle name="Currency 2 2 2 3 2 3 3 3" xfId="4301" xr:uid="{00000000-0005-0000-0000-0000D2100000}"/>
    <cellStyle name="Currency 2 2 2 3 2 3 4" xfId="4302" xr:uid="{00000000-0005-0000-0000-0000D3100000}"/>
    <cellStyle name="Currency 2 2 2 3 2 3 4 2" xfId="4303" xr:uid="{00000000-0005-0000-0000-0000D4100000}"/>
    <cellStyle name="Currency 2 2 2 3 2 3 5" xfId="4304" xr:uid="{00000000-0005-0000-0000-0000D5100000}"/>
    <cellStyle name="Currency 2 2 2 3 2 4" xfId="4305" xr:uid="{00000000-0005-0000-0000-0000D6100000}"/>
    <cellStyle name="Currency 2 2 2 3 2 4 2" xfId="4306" xr:uid="{00000000-0005-0000-0000-0000D7100000}"/>
    <cellStyle name="Currency 2 2 2 3 2 4 2 2" xfId="4307" xr:uid="{00000000-0005-0000-0000-0000D8100000}"/>
    <cellStyle name="Currency 2 2 2 3 2 4 2 2 2" xfId="4308" xr:uid="{00000000-0005-0000-0000-0000D9100000}"/>
    <cellStyle name="Currency 2 2 2 3 2 4 2 3" xfId="4309" xr:uid="{00000000-0005-0000-0000-0000DA100000}"/>
    <cellStyle name="Currency 2 2 2 3 2 4 3" xfId="4310" xr:uid="{00000000-0005-0000-0000-0000DB100000}"/>
    <cellStyle name="Currency 2 2 2 3 2 4 3 2" xfId="4311" xr:uid="{00000000-0005-0000-0000-0000DC100000}"/>
    <cellStyle name="Currency 2 2 2 3 2 4 4" xfId="4312" xr:uid="{00000000-0005-0000-0000-0000DD100000}"/>
    <cellStyle name="Currency 2 2 2 3 2 5" xfId="4313" xr:uid="{00000000-0005-0000-0000-0000DE100000}"/>
    <cellStyle name="Currency 2 2 2 3 2 5 2" xfId="4314" xr:uid="{00000000-0005-0000-0000-0000DF100000}"/>
    <cellStyle name="Currency 2 2 2 3 2 5 2 2" xfId="4315" xr:uid="{00000000-0005-0000-0000-0000E0100000}"/>
    <cellStyle name="Currency 2 2 2 3 2 5 3" xfId="4316" xr:uid="{00000000-0005-0000-0000-0000E1100000}"/>
    <cellStyle name="Currency 2 2 2 3 2 6" xfId="4317" xr:uid="{00000000-0005-0000-0000-0000E2100000}"/>
    <cellStyle name="Currency 2 2 2 3 2 6 2" xfId="4318" xr:uid="{00000000-0005-0000-0000-0000E3100000}"/>
    <cellStyle name="Currency 2 2 2 3 2 7" xfId="4319" xr:uid="{00000000-0005-0000-0000-0000E4100000}"/>
    <cellStyle name="Currency 2 2 2 3 3" xfId="4320" xr:uid="{00000000-0005-0000-0000-0000E5100000}"/>
    <cellStyle name="Currency 2 2 2 3 3 2" xfId="4321" xr:uid="{00000000-0005-0000-0000-0000E6100000}"/>
    <cellStyle name="Currency 2 2 2 3 3 2 2" xfId="4322" xr:uid="{00000000-0005-0000-0000-0000E7100000}"/>
    <cellStyle name="Currency 2 2 2 3 3 2 2 2" xfId="4323" xr:uid="{00000000-0005-0000-0000-0000E8100000}"/>
    <cellStyle name="Currency 2 2 2 3 3 2 2 2 2" xfId="4324" xr:uid="{00000000-0005-0000-0000-0000E9100000}"/>
    <cellStyle name="Currency 2 2 2 3 3 2 2 2 2 2" xfId="4325" xr:uid="{00000000-0005-0000-0000-0000EA100000}"/>
    <cellStyle name="Currency 2 2 2 3 3 2 2 2 3" xfId="4326" xr:uid="{00000000-0005-0000-0000-0000EB100000}"/>
    <cellStyle name="Currency 2 2 2 3 3 2 2 3" xfId="4327" xr:uid="{00000000-0005-0000-0000-0000EC100000}"/>
    <cellStyle name="Currency 2 2 2 3 3 2 2 3 2" xfId="4328" xr:uid="{00000000-0005-0000-0000-0000ED100000}"/>
    <cellStyle name="Currency 2 2 2 3 3 2 2 4" xfId="4329" xr:uid="{00000000-0005-0000-0000-0000EE100000}"/>
    <cellStyle name="Currency 2 2 2 3 3 2 3" xfId="4330" xr:uid="{00000000-0005-0000-0000-0000EF100000}"/>
    <cellStyle name="Currency 2 2 2 3 3 2 3 2" xfId="4331" xr:uid="{00000000-0005-0000-0000-0000F0100000}"/>
    <cellStyle name="Currency 2 2 2 3 3 2 3 2 2" xfId="4332" xr:uid="{00000000-0005-0000-0000-0000F1100000}"/>
    <cellStyle name="Currency 2 2 2 3 3 2 3 3" xfId="4333" xr:uid="{00000000-0005-0000-0000-0000F2100000}"/>
    <cellStyle name="Currency 2 2 2 3 3 2 4" xfId="4334" xr:uid="{00000000-0005-0000-0000-0000F3100000}"/>
    <cellStyle name="Currency 2 2 2 3 3 2 4 2" xfId="4335" xr:uid="{00000000-0005-0000-0000-0000F4100000}"/>
    <cellStyle name="Currency 2 2 2 3 3 2 5" xfId="4336" xr:uid="{00000000-0005-0000-0000-0000F5100000}"/>
    <cellStyle name="Currency 2 2 2 3 3 3" xfId="4337" xr:uid="{00000000-0005-0000-0000-0000F6100000}"/>
    <cellStyle name="Currency 2 2 2 3 3 3 2" xfId="4338" xr:uid="{00000000-0005-0000-0000-0000F7100000}"/>
    <cellStyle name="Currency 2 2 2 3 3 3 2 2" xfId="4339" xr:uid="{00000000-0005-0000-0000-0000F8100000}"/>
    <cellStyle name="Currency 2 2 2 3 3 3 2 2 2" xfId="4340" xr:uid="{00000000-0005-0000-0000-0000F9100000}"/>
    <cellStyle name="Currency 2 2 2 3 3 3 2 3" xfId="4341" xr:uid="{00000000-0005-0000-0000-0000FA100000}"/>
    <cellStyle name="Currency 2 2 2 3 3 3 3" xfId="4342" xr:uid="{00000000-0005-0000-0000-0000FB100000}"/>
    <cellStyle name="Currency 2 2 2 3 3 3 3 2" xfId="4343" xr:uid="{00000000-0005-0000-0000-0000FC100000}"/>
    <cellStyle name="Currency 2 2 2 3 3 3 4" xfId="4344" xr:uid="{00000000-0005-0000-0000-0000FD100000}"/>
    <cellStyle name="Currency 2 2 2 3 3 4" xfId="4345" xr:uid="{00000000-0005-0000-0000-0000FE100000}"/>
    <cellStyle name="Currency 2 2 2 3 3 4 2" xfId="4346" xr:uid="{00000000-0005-0000-0000-0000FF100000}"/>
    <cellStyle name="Currency 2 2 2 3 3 4 2 2" xfId="4347" xr:uid="{00000000-0005-0000-0000-000000110000}"/>
    <cellStyle name="Currency 2 2 2 3 3 4 3" xfId="4348" xr:uid="{00000000-0005-0000-0000-000001110000}"/>
    <cellStyle name="Currency 2 2 2 3 3 5" xfId="4349" xr:uid="{00000000-0005-0000-0000-000002110000}"/>
    <cellStyle name="Currency 2 2 2 3 3 5 2" xfId="4350" xr:uid="{00000000-0005-0000-0000-000003110000}"/>
    <cellStyle name="Currency 2 2 2 3 3 6" xfId="4351" xr:uid="{00000000-0005-0000-0000-000004110000}"/>
    <cellStyle name="Currency 2 2 2 3 4" xfId="4352" xr:uid="{00000000-0005-0000-0000-000005110000}"/>
    <cellStyle name="Currency 2 2 2 3 4 2" xfId="4353" xr:uid="{00000000-0005-0000-0000-000006110000}"/>
    <cellStyle name="Currency 2 2 2 3 4 2 2" xfId="4354" xr:uid="{00000000-0005-0000-0000-000007110000}"/>
    <cellStyle name="Currency 2 2 2 3 4 2 2 2" xfId="4355" xr:uid="{00000000-0005-0000-0000-000008110000}"/>
    <cellStyle name="Currency 2 2 2 3 4 2 2 2 2" xfId="4356" xr:uid="{00000000-0005-0000-0000-000009110000}"/>
    <cellStyle name="Currency 2 2 2 3 4 2 2 3" xfId="4357" xr:uid="{00000000-0005-0000-0000-00000A110000}"/>
    <cellStyle name="Currency 2 2 2 3 4 2 3" xfId="4358" xr:uid="{00000000-0005-0000-0000-00000B110000}"/>
    <cellStyle name="Currency 2 2 2 3 4 2 3 2" xfId="4359" xr:uid="{00000000-0005-0000-0000-00000C110000}"/>
    <cellStyle name="Currency 2 2 2 3 4 2 4" xfId="4360" xr:uid="{00000000-0005-0000-0000-00000D110000}"/>
    <cellStyle name="Currency 2 2 2 3 4 3" xfId="4361" xr:uid="{00000000-0005-0000-0000-00000E110000}"/>
    <cellStyle name="Currency 2 2 2 3 4 3 2" xfId="4362" xr:uid="{00000000-0005-0000-0000-00000F110000}"/>
    <cellStyle name="Currency 2 2 2 3 4 3 2 2" xfId="4363" xr:uid="{00000000-0005-0000-0000-000010110000}"/>
    <cellStyle name="Currency 2 2 2 3 4 3 3" xfId="4364" xr:uid="{00000000-0005-0000-0000-000011110000}"/>
    <cellStyle name="Currency 2 2 2 3 4 4" xfId="4365" xr:uid="{00000000-0005-0000-0000-000012110000}"/>
    <cellStyle name="Currency 2 2 2 3 4 4 2" xfId="4366" xr:uid="{00000000-0005-0000-0000-000013110000}"/>
    <cellStyle name="Currency 2 2 2 3 4 5" xfId="4367" xr:uid="{00000000-0005-0000-0000-000014110000}"/>
    <cellStyle name="Currency 2 2 2 3 5" xfId="4368" xr:uid="{00000000-0005-0000-0000-000015110000}"/>
    <cellStyle name="Currency 2 2 2 3 5 2" xfId="4369" xr:uid="{00000000-0005-0000-0000-000016110000}"/>
    <cellStyle name="Currency 2 2 2 3 5 2 2" xfId="4370" xr:uid="{00000000-0005-0000-0000-000017110000}"/>
    <cellStyle name="Currency 2 2 2 3 5 2 2 2" xfId="4371" xr:uid="{00000000-0005-0000-0000-000018110000}"/>
    <cellStyle name="Currency 2 2 2 3 5 2 3" xfId="4372" xr:uid="{00000000-0005-0000-0000-000019110000}"/>
    <cellStyle name="Currency 2 2 2 3 5 3" xfId="4373" xr:uid="{00000000-0005-0000-0000-00001A110000}"/>
    <cellStyle name="Currency 2 2 2 3 5 3 2" xfId="4374" xr:uid="{00000000-0005-0000-0000-00001B110000}"/>
    <cellStyle name="Currency 2 2 2 3 5 4" xfId="4375" xr:uid="{00000000-0005-0000-0000-00001C110000}"/>
    <cellStyle name="Currency 2 2 2 3 6" xfId="4376" xr:uid="{00000000-0005-0000-0000-00001D110000}"/>
    <cellStyle name="Currency 2 2 2 3 6 2" xfId="4377" xr:uid="{00000000-0005-0000-0000-00001E110000}"/>
    <cellStyle name="Currency 2 2 2 3 6 2 2" xfId="4378" xr:uid="{00000000-0005-0000-0000-00001F110000}"/>
    <cellStyle name="Currency 2 2 2 3 6 3" xfId="4379" xr:uid="{00000000-0005-0000-0000-000020110000}"/>
    <cellStyle name="Currency 2 2 2 3 7" xfId="4380" xr:uid="{00000000-0005-0000-0000-000021110000}"/>
    <cellStyle name="Currency 2 2 2 3 7 2" xfId="4381" xr:uid="{00000000-0005-0000-0000-000022110000}"/>
    <cellStyle name="Currency 2 2 2 3 8" xfId="4382" xr:uid="{00000000-0005-0000-0000-000023110000}"/>
    <cellStyle name="Currency 2 2 2 4" xfId="4383" xr:uid="{00000000-0005-0000-0000-000024110000}"/>
    <cellStyle name="Currency 2 2 2 4 2" xfId="4384" xr:uid="{00000000-0005-0000-0000-000025110000}"/>
    <cellStyle name="Currency 2 2 2 4 2 2" xfId="4385" xr:uid="{00000000-0005-0000-0000-000026110000}"/>
    <cellStyle name="Currency 2 2 2 4 2 2 2" xfId="4386" xr:uid="{00000000-0005-0000-0000-000027110000}"/>
    <cellStyle name="Currency 2 2 2 4 2 2 2 2" xfId="4387" xr:uid="{00000000-0005-0000-0000-000028110000}"/>
    <cellStyle name="Currency 2 2 2 4 2 2 2 2 2" xfId="4388" xr:uid="{00000000-0005-0000-0000-000029110000}"/>
    <cellStyle name="Currency 2 2 2 4 2 2 2 2 2 2" xfId="4389" xr:uid="{00000000-0005-0000-0000-00002A110000}"/>
    <cellStyle name="Currency 2 2 2 4 2 2 2 2 3" xfId="4390" xr:uid="{00000000-0005-0000-0000-00002B110000}"/>
    <cellStyle name="Currency 2 2 2 4 2 2 2 3" xfId="4391" xr:uid="{00000000-0005-0000-0000-00002C110000}"/>
    <cellStyle name="Currency 2 2 2 4 2 2 2 3 2" xfId="4392" xr:uid="{00000000-0005-0000-0000-00002D110000}"/>
    <cellStyle name="Currency 2 2 2 4 2 2 2 4" xfId="4393" xr:uid="{00000000-0005-0000-0000-00002E110000}"/>
    <cellStyle name="Currency 2 2 2 4 2 2 3" xfId="4394" xr:uid="{00000000-0005-0000-0000-00002F110000}"/>
    <cellStyle name="Currency 2 2 2 4 2 2 3 2" xfId="4395" xr:uid="{00000000-0005-0000-0000-000030110000}"/>
    <cellStyle name="Currency 2 2 2 4 2 2 3 2 2" xfId="4396" xr:uid="{00000000-0005-0000-0000-000031110000}"/>
    <cellStyle name="Currency 2 2 2 4 2 2 3 3" xfId="4397" xr:uid="{00000000-0005-0000-0000-000032110000}"/>
    <cellStyle name="Currency 2 2 2 4 2 2 4" xfId="4398" xr:uid="{00000000-0005-0000-0000-000033110000}"/>
    <cellStyle name="Currency 2 2 2 4 2 2 4 2" xfId="4399" xr:uid="{00000000-0005-0000-0000-000034110000}"/>
    <cellStyle name="Currency 2 2 2 4 2 2 5" xfId="4400" xr:uid="{00000000-0005-0000-0000-000035110000}"/>
    <cellStyle name="Currency 2 2 2 4 2 3" xfId="4401" xr:uid="{00000000-0005-0000-0000-000036110000}"/>
    <cellStyle name="Currency 2 2 2 4 2 3 2" xfId="4402" xr:uid="{00000000-0005-0000-0000-000037110000}"/>
    <cellStyle name="Currency 2 2 2 4 2 3 2 2" xfId="4403" xr:uid="{00000000-0005-0000-0000-000038110000}"/>
    <cellStyle name="Currency 2 2 2 4 2 3 2 2 2" xfId="4404" xr:uid="{00000000-0005-0000-0000-000039110000}"/>
    <cellStyle name="Currency 2 2 2 4 2 3 2 3" xfId="4405" xr:uid="{00000000-0005-0000-0000-00003A110000}"/>
    <cellStyle name="Currency 2 2 2 4 2 3 3" xfId="4406" xr:uid="{00000000-0005-0000-0000-00003B110000}"/>
    <cellStyle name="Currency 2 2 2 4 2 3 3 2" xfId="4407" xr:uid="{00000000-0005-0000-0000-00003C110000}"/>
    <cellStyle name="Currency 2 2 2 4 2 3 4" xfId="4408" xr:uid="{00000000-0005-0000-0000-00003D110000}"/>
    <cellStyle name="Currency 2 2 2 4 2 4" xfId="4409" xr:uid="{00000000-0005-0000-0000-00003E110000}"/>
    <cellStyle name="Currency 2 2 2 4 2 4 2" xfId="4410" xr:uid="{00000000-0005-0000-0000-00003F110000}"/>
    <cellStyle name="Currency 2 2 2 4 2 4 2 2" xfId="4411" xr:uid="{00000000-0005-0000-0000-000040110000}"/>
    <cellStyle name="Currency 2 2 2 4 2 4 3" xfId="4412" xr:uid="{00000000-0005-0000-0000-000041110000}"/>
    <cellStyle name="Currency 2 2 2 4 2 5" xfId="4413" xr:uid="{00000000-0005-0000-0000-000042110000}"/>
    <cellStyle name="Currency 2 2 2 4 2 5 2" xfId="4414" xr:uid="{00000000-0005-0000-0000-000043110000}"/>
    <cellStyle name="Currency 2 2 2 4 2 6" xfId="4415" xr:uid="{00000000-0005-0000-0000-000044110000}"/>
    <cellStyle name="Currency 2 2 2 4 3" xfId="4416" xr:uid="{00000000-0005-0000-0000-000045110000}"/>
    <cellStyle name="Currency 2 2 2 4 3 2" xfId="4417" xr:uid="{00000000-0005-0000-0000-000046110000}"/>
    <cellStyle name="Currency 2 2 2 4 3 2 2" xfId="4418" xr:uid="{00000000-0005-0000-0000-000047110000}"/>
    <cellStyle name="Currency 2 2 2 4 3 2 2 2" xfId="4419" xr:uid="{00000000-0005-0000-0000-000048110000}"/>
    <cellStyle name="Currency 2 2 2 4 3 2 2 2 2" xfId="4420" xr:uid="{00000000-0005-0000-0000-000049110000}"/>
    <cellStyle name="Currency 2 2 2 4 3 2 2 3" xfId="4421" xr:uid="{00000000-0005-0000-0000-00004A110000}"/>
    <cellStyle name="Currency 2 2 2 4 3 2 3" xfId="4422" xr:uid="{00000000-0005-0000-0000-00004B110000}"/>
    <cellStyle name="Currency 2 2 2 4 3 2 3 2" xfId="4423" xr:uid="{00000000-0005-0000-0000-00004C110000}"/>
    <cellStyle name="Currency 2 2 2 4 3 2 4" xfId="4424" xr:uid="{00000000-0005-0000-0000-00004D110000}"/>
    <cellStyle name="Currency 2 2 2 4 3 3" xfId="4425" xr:uid="{00000000-0005-0000-0000-00004E110000}"/>
    <cellStyle name="Currency 2 2 2 4 3 3 2" xfId="4426" xr:uid="{00000000-0005-0000-0000-00004F110000}"/>
    <cellStyle name="Currency 2 2 2 4 3 3 2 2" xfId="4427" xr:uid="{00000000-0005-0000-0000-000050110000}"/>
    <cellStyle name="Currency 2 2 2 4 3 3 3" xfId="4428" xr:uid="{00000000-0005-0000-0000-000051110000}"/>
    <cellStyle name="Currency 2 2 2 4 3 4" xfId="4429" xr:uid="{00000000-0005-0000-0000-000052110000}"/>
    <cellStyle name="Currency 2 2 2 4 3 4 2" xfId="4430" xr:uid="{00000000-0005-0000-0000-000053110000}"/>
    <cellStyle name="Currency 2 2 2 4 3 5" xfId="4431" xr:uid="{00000000-0005-0000-0000-000054110000}"/>
    <cellStyle name="Currency 2 2 2 4 4" xfId="4432" xr:uid="{00000000-0005-0000-0000-000055110000}"/>
    <cellStyle name="Currency 2 2 2 4 4 2" xfId="4433" xr:uid="{00000000-0005-0000-0000-000056110000}"/>
    <cellStyle name="Currency 2 2 2 4 4 2 2" xfId="4434" xr:uid="{00000000-0005-0000-0000-000057110000}"/>
    <cellStyle name="Currency 2 2 2 4 4 2 2 2" xfId="4435" xr:uid="{00000000-0005-0000-0000-000058110000}"/>
    <cellStyle name="Currency 2 2 2 4 4 2 3" xfId="4436" xr:uid="{00000000-0005-0000-0000-000059110000}"/>
    <cellStyle name="Currency 2 2 2 4 4 3" xfId="4437" xr:uid="{00000000-0005-0000-0000-00005A110000}"/>
    <cellStyle name="Currency 2 2 2 4 4 3 2" xfId="4438" xr:uid="{00000000-0005-0000-0000-00005B110000}"/>
    <cellStyle name="Currency 2 2 2 4 4 4" xfId="4439" xr:uid="{00000000-0005-0000-0000-00005C110000}"/>
    <cellStyle name="Currency 2 2 2 4 5" xfId="4440" xr:uid="{00000000-0005-0000-0000-00005D110000}"/>
    <cellStyle name="Currency 2 2 2 4 5 2" xfId="4441" xr:uid="{00000000-0005-0000-0000-00005E110000}"/>
    <cellStyle name="Currency 2 2 2 4 5 2 2" xfId="4442" xr:uid="{00000000-0005-0000-0000-00005F110000}"/>
    <cellStyle name="Currency 2 2 2 4 5 3" xfId="4443" xr:uid="{00000000-0005-0000-0000-000060110000}"/>
    <cellStyle name="Currency 2 2 2 4 6" xfId="4444" xr:uid="{00000000-0005-0000-0000-000061110000}"/>
    <cellStyle name="Currency 2 2 2 4 6 2" xfId="4445" xr:uid="{00000000-0005-0000-0000-000062110000}"/>
    <cellStyle name="Currency 2 2 2 4 7" xfId="4446" xr:uid="{00000000-0005-0000-0000-000063110000}"/>
    <cellStyle name="Currency 2 2 2 5" xfId="4447" xr:uid="{00000000-0005-0000-0000-000064110000}"/>
    <cellStyle name="Currency 2 2 2 5 2" xfId="4448" xr:uid="{00000000-0005-0000-0000-000065110000}"/>
    <cellStyle name="Currency 2 2 2 5 2 2" xfId="4449" xr:uid="{00000000-0005-0000-0000-000066110000}"/>
    <cellStyle name="Currency 2 2 2 5 2 2 2" xfId="4450" xr:uid="{00000000-0005-0000-0000-000067110000}"/>
    <cellStyle name="Currency 2 2 2 5 2 2 2 2" xfId="4451" xr:uid="{00000000-0005-0000-0000-000068110000}"/>
    <cellStyle name="Currency 2 2 2 5 2 2 2 2 2" xfId="4452" xr:uid="{00000000-0005-0000-0000-000069110000}"/>
    <cellStyle name="Currency 2 2 2 5 2 2 2 3" xfId="4453" xr:uid="{00000000-0005-0000-0000-00006A110000}"/>
    <cellStyle name="Currency 2 2 2 5 2 2 3" xfId="4454" xr:uid="{00000000-0005-0000-0000-00006B110000}"/>
    <cellStyle name="Currency 2 2 2 5 2 2 3 2" xfId="4455" xr:uid="{00000000-0005-0000-0000-00006C110000}"/>
    <cellStyle name="Currency 2 2 2 5 2 2 4" xfId="4456" xr:uid="{00000000-0005-0000-0000-00006D110000}"/>
    <cellStyle name="Currency 2 2 2 5 2 3" xfId="4457" xr:uid="{00000000-0005-0000-0000-00006E110000}"/>
    <cellStyle name="Currency 2 2 2 5 2 3 2" xfId="4458" xr:uid="{00000000-0005-0000-0000-00006F110000}"/>
    <cellStyle name="Currency 2 2 2 5 2 3 2 2" xfId="4459" xr:uid="{00000000-0005-0000-0000-000070110000}"/>
    <cellStyle name="Currency 2 2 2 5 2 3 3" xfId="4460" xr:uid="{00000000-0005-0000-0000-000071110000}"/>
    <cellStyle name="Currency 2 2 2 5 2 4" xfId="4461" xr:uid="{00000000-0005-0000-0000-000072110000}"/>
    <cellStyle name="Currency 2 2 2 5 2 4 2" xfId="4462" xr:uid="{00000000-0005-0000-0000-000073110000}"/>
    <cellStyle name="Currency 2 2 2 5 2 5" xfId="4463" xr:uid="{00000000-0005-0000-0000-000074110000}"/>
    <cellStyle name="Currency 2 2 2 5 3" xfId="4464" xr:uid="{00000000-0005-0000-0000-000075110000}"/>
    <cellStyle name="Currency 2 2 2 5 3 2" xfId="4465" xr:uid="{00000000-0005-0000-0000-000076110000}"/>
    <cellStyle name="Currency 2 2 2 5 3 2 2" xfId="4466" xr:uid="{00000000-0005-0000-0000-000077110000}"/>
    <cellStyle name="Currency 2 2 2 5 3 2 2 2" xfId="4467" xr:uid="{00000000-0005-0000-0000-000078110000}"/>
    <cellStyle name="Currency 2 2 2 5 3 2 3" xfId="4468" xr:uid="{00000000-0005-0000-0000-000079110000}"/>
    <cellStyle name="Currency 2 2 2 5 3 3" xfId="4469" xr:uid="{00000000-0005-0000-0000-00007A110000}"/>
    <cellStyle name="Currency 2 2 2 5 3 3 2" xfId="4470" xr:uid="{00000000-0005-0000-0000-00007B110000}"/>
    <cellStyle name="Currency 2 2 2 5 3 4" xfId="4471" xr:uid="{00000000-0005-0000-0000-00007C110000}"/>
    <cellStyle name="Currency 2 2 2 5 4" xfId="4472" xr:uid="{00000000-0005-0000-0000-00007D110000}"/>
    <cellStyle name="Currency 2 2 2 5 4 2" xfId="4473" xr:uid="{00000000-0005-0000-0000-00007E110000}"/>
    <cellStyle name="Currency 2 2 2 5 4 2 2" xfId="4474" xr:uid="{00000000-0005-0000-0000-00007F110000}"/>
    <cellStyle name="Currency 2 2 2 5 4 3" xfId="4475" xr:uid="{00000000-0005-0000-0000-000080110000}"/>
    <cellStyle name="Currency 2 2 2 5 5" xfId="4476" xr:uid="{00000000-0005-0000-0000-000081110000}"/>
    <cellStyle name="Currency 2 2 2 5 5 2" xfId="4477" xr:uid="{00000000-0005-0000-0000-000082110000}"/>
    <cellStyle name="Currency 2 2 2 5 6" xfId="4478" xr:uid="{00000000-0005-0000-0000-000083110000}"/>
    <cellStyle name="Currency 2 2 2 6" xfId="4479" xr:uid="{00000000-0005-0000-0000-000084110000}"/>
    <cellStyle name="Currency 2 2 2 6 2" xfId="4480" xr:uid="{00000000-0005-0000-0000-000085110000}"/>
    <cellStyle name="Currency 2 2 2 6 2 2" xfId="4481" xr:uid="{00000000-0005-0000-0000-000086110000}"/>
    <cellStyle name="Currency 2 2 2 6 2 2 2" xfId="4482" xr:uid="{00000000-0005-0000-0000-000087110000}"/>
    <cellStyle name="Currency 2 2 2 6 2 2 2 2" xfId="4483" xr:uid="{00000000-0005-0000-0000-000088110000}"/>
    <cellStyle name="Currency 2 2 2 6 2 2 3" xfId="4484" xr:uid="{00000000-0005-0000-0000-000089110000}"/>
    <cellStyle name="Currency 2 2 2 6 2 3" xfId="4485" xr:uid="{00000000-0005-0000-0000-00008A110000}"/>
    <cellStyle name="Currency 2 2 2 6 2 3 2" xfId="4486" xr:uid="{00000000-0005-0000-0000-00008B110000}"/>
    <cellStyle name="Currency 2 2 2 6 2 4" xfId="4487" xr:uid="{00000000-0005-0000-0000-00008C110000}"/>
    <cellStyle name="Currency 2 2 2 6 3" xfId="4488" xr:uid="{00000000-0005-0000-0000-00008D110000}"/>
    <cellStyle name="Currency 2 2 2 6 3 2" xfId="4489" xr:uid="{00000000-0005-0000-0000-00008E110000}"/>
    <cellStyle name="Currency 2 2 2 6 3 2 2" xfId="4490" xr:uid="{00000000-0005-0000-0000-00008F110000}"/>
    <cellStyle name="Currency 2 2 2 6 3 3" xfId="4491" xr:uid="{00000000-0005-0000-0000-000090110000}"/>
    <cellStyle name="Currency 2 2 2 6 4" xfId="4492" xr:uid="{00000000-0005-0000-0000-000091110000}"/>
    <cellStyle name="Currency 2 2 2 6 4 2" xfId="4493" xr:uid="{00000000-0005-0000-0000-000092110000}"/>
    <cellStyle name="Currency 2 2 2 6 5" xfId="4494" xr:uid="{00000000-0005-0000-0000-000093110000}"/>
    <cellStyle name="Currency 2 2 2 7" xfId="4495" xr:uid="{00000000-0005-0000-0000-000094110000}"/>
    <cellStyle name="Currency 2 2 2 7 2" xfId="4496" xr:uid="{00000000-0005-0000-0000-000095110000}"/>
    <cellStyle name="Currency 2 2 2 7 2 2" xfId="4497" xr:uid="{00000000-0005-0000-0000-000096110000}"/>
    <cellStyle name="Currency 2 2 2 7 2 2 2" xfId="4498" xr:uid="{00000000-0005-0000-0000-000097110000}"/>
    <cellStyle name="Currency 2 2 2 7 2 3" xfId="4499" xr:uid="{00000000-0005-0000-0000-000098110000}"/>
    <cellStyle name="Currency 2 2 2 7 3" xfId="4500" xr:uid="{00000000-0005-0000-0000-000099110000}"/>
    <cellStyle name="Currency 2 2 2 7 3 2" xfId="4501" xr:uid="{00000000-0005-0000-0000-00009A110000}"/>
    <cellStyle name="Currency 2 2 2 7 4" xfId="4502" xr:uid="{00000000-0005-0000-0000-00009B110000}"/>
    <cellStyle name="Currency 2 2 2 8" xfId="4503" xr:uid="{00000000-0005-0000-0000-00009C110000}"/>
    <cellStyle name="Currency 2 2 2 8 2" xfId="4504" xr:uid="{00000000-0005-0000-0000-00009D110000}"/>
    <cellStyle name="Currency 2 2 2 8 2 2" xfId="4505" xr:uid="{00000000-0005-0000-0000-00009E110000}"/>
    <cellStyle name="Currency 2 2 2 8 3" xfId="4506" xr:uid="{00000000-0005-0000-0000-00009F110000}"/>
    <cellStyle name="Currency 2 2 2 9" xfId="4507" xr:uid="{00000000-0005-0000-0000-0000A0110000}"/>
    <cellStyle name="Currency 2 2 2 9 2" xfId="4508" xr:uid="{00000000-0005-0000-0000-0000A1110000}"/>
    <cellStyle name="Currency 2 2 3" xfId="4509" xr:uid="{00000000-0005-0000-0000-0000A2110000}"/>
    <cellStyle name="Currency 2 2 3 10" xfId="4510" xr:uid="{00000000-0005-0000-0000-0000A3110000}"/>
    <cellStyle name="Currency 2 2 3 11" xfId="4511" xr:uid="{00000000-0005-0000-0000-0000A4110000}"/>
    <cellStyle name="Currency 2 2 3 2" xfId="4512" xr:uid="{00000000-0005-0000-0000-0000A5110000}"/>
    <cellStyle name="Currency 2 2 3 2 2" xfId="4513" xr:uid="{00000000-0005-0000-0000-0000A6110000}"/>
    <cellStyle name="Currency 2 2 3 2 2 2" xfId="4514" xr:uid="{00000000-0005-0000-0000-0000A7110000}"/>
    <cellStyle name="Currency 2 2 3 2 2 2 2" xfId="4515" xr:uid="{00000000-0005-0000-0000-0000A8110000}"/>
    <cellStyle name="Currency 2 2 3 2 2 2 2 2" xfId="4516" xr:uid="{00000000-0005-0000-0000-0000A9110000}"/>
    <cellStyle name="Currency 2 2 3 2 2 2 2 2 2" xfId="4517" xr:uid="{00000000-0005-0000-0000-0000AA110000}"/>
    <cellStyle name="Currency 2 2 3 2 2 2 2 2 2 2" xfId="4518" xr:uid="{00000000-0005-0000-0000-0000AB110000}"/>
    <cellStyle name="Currency 2 2 3 2 2 2 2 2 2 2 2" xfId="4519" xr:uid="{00000000-0005-0000-0000-0000AC110000}"/>
    <cellStyle name="Currency 2 2 3 2 2 2 2 2 2 3" xfId="4520" xr:uid="{00000000-0005-0000-0000-0000AD110000}"/>
    <cellStyle name="Currency 2 2 3 2 2 2 2 2 3" xfId="4521" xr:uid="{00000000-0005-0000-0000-0000AE110000}"/>
    <cellStyle name="Currency 2 2 3 2 2 2 2 2 3 2" xfId="4522" xr:uid="{00000000-0005-0000-0000-0000AF110000}"/>
    <cellStyle name="Currency 2 2 3 2 2 2 2 2 4" xfId="4523" xr:uid="{00000000-0005-0000-0000-0000B0110000}"/>
    <cellStyle name="Currency 2 2 3 2 2 2 2 3" xfId="4524" xr:uid="{00000000-0005-0000-0000-0000B1110000}"/>
    <cellStyle name="Currency 2 2 3 2 2 2 2 3 2" xfId="4525" xr:uid="{00000000-0005-0000-0000-0000B2110000}"/>
    <cellStyle name="Currency 2 2 3 2 2 2 2 3 2 2" xfId="4526" xr:uid="{00000000-0005-0000-0000-0000B3110000}"/>
    <cellStyle name="Currency 2 2 3 2 2 2 2 3 3" xfId="4527" xr:uid="{00000000-0005-0000-0000-0000B4110000}"/>
    <cellStyle name="Currency 2 2 3 2 2 2 2 4" xfId="4528" xr:uid="{00000000-0005-0000-0000-0000B5110000}"/>
    <cellStyle name="Currency 2 2 3 2 2 2 2 4 2" xfId="4529" xr:uid="{00000000-0005-0000-0000-0000B6110000}"/>
    <cellStyle name="Currency 2 2 3 2 2 2 2 5" xfId="4530" xr:uid="{00000000-0005-0000-0000-0000B7110000}"/>
    <cellStyle name="Currency 2 2 3 2 2 2 3" xfId="4531" xr:uid="{00000000-0005-0000-0000-0000B8110000}"/>
    <cellStyle name="Currency 2 2 3 2 2 2 3 2" xfId="4532" xr:uid="{00000000-0005-0000-0000-0000B9110000}"/>
    <cellStyle name="Currency 2 2 3 2 2 2 3 2 2" xfId="4533" xr:uid="{00000000-0005-0000-0000-0000BA110000}"/>
    <cellStyle name="Currency 2 2 3 2 2 2 3 2 2 2" xfId="4534" xr:uid="{00000000-0005-0000-0000-0000BB110000}"/>
    <cellStyle name="Currency 2 2 3 2 2 2 3 2 3" xfId="4535" xr:uid="{00000000-0005-0000-0000-0000BC110000}"/>
    <cellStyle name="Currency 2 2 3 2 2 2 3 3" xfId="4536" xr:uid="{00000000-0005-0000-0000-0000BD110000}"/>
    <cellStyle name="Currency 2 2 3 2 2 2 3 3 2" xfId="4537" xr:uid="{00000000-0005-0000-0000-0000BE110000}"/>
    <cellStyle name="Currency 2 2 3 2 2 2 3 4" xfId="4538" xr:uid="{00000000-0005-0000-0000-0000BF110000}"/>
    <cellStyle name="Currency 2 2 3 2 2 2 4" xfId="4539" xr:uid="{00000000-0005-0000-0000-0000C0110000}"/>
    <cellStyle name="Currency 2 2 3 2 2 2 4 2" xfId="4540" xr:uid="{00000000-0005-0000-0000-0000C1110000}"/>
    <cellStyle name="Currency 2 2 3 2 2 2 4 2 2" xfId="4541" xr:uid="{00000000-0005-0000-0000-0000C2110000}"/>
    <cellStyle name="Currency 2 2 3 2 2 2 4 3" xfId="4542" xr:uid="{00000000-0005-0000-0000-0000C3110000}"/>
    <cellStyle name="Currency 2 2 3 2 2 2 5" xfId="4543" xr:uid="{00000000-0005-0000-0000-0000C4110000}"/>
    <cellStyle name="Currency 2 2 3 2 2 2 5 2" xfId="4544" xr:uid="{00000000-0005-0000-0000-0000C5110000}"/>
    <cellStyle name="Currency 2 2 3 2 2 2 6" xfId="4545" xr:uid="{00000000-0005-0000-0000-0000C6110000}"/>
    <cellStyle name="Currency 2 2 3 2 2 3" xfId="4546" xr:uid="{00000000-0005-0000-0000-0000C7110000}"/>
    <cellStyle name="Currency 2 2 3 2 2 3 2" xfId="4547" xr:uid="{00000000-0005-0000-0000-0000C8110000}"/>
    <cellStyle name="Currency 2 2 3 2 2 3 2 2" xfId="4548" xr:uid="{00000000-0005-0000-0000-0000C9110000}"/>
    <cellStyle name="Currency 2 2 3 2 2 3 2 2 2" xfId="4549" xr:uid="{00000000-0005-0000-0000-0000CA110000}"/>
    <cellStyle name="Currency 2 2 3 2 2 3 2 2 2 2" xfId="4550" xr:uid="{00000000-0005-0000-0000-0000CB110000}"/>
    <cellStyle name="Currency 2 2 3 2 2 3 2 2 3" xfId="4551" xr:uid="{00000000-0005-0000-0000-0000CC110000}"/>
    <cellStyle name="Currency 2 2 3 2 2 3 2 3" xfId="4552" xr:uid="{00000000-0005-0000-0000-0000CD110000}"/>
    <cellStyle name="Currency 2 2 3 2 2 3 2 3 2" xfId="4553" xr:uid="{00000000-0005-0000-0000-0000CE110000}"/>
    <cellStyle name="Currency 2 2 3 2 2 3 2 4" xfId="4554" xr:uid="{00000000-0005-0000-0000-0000CF110000}"/>
    <cellStyle name="Currency 2 2 3 2 2 3 3" xfId="4555" xr:uid="{00000000-0005-0000-0000-0000D0110000}"/>
    <cellStyle name="Currency 2 2 3 2 2 3 3 2" xfId="4556" xr:uid="{00000000-0005-0000-0000-0000D1110000}"/>
    <cellStyle name="Currency 2 2 3 2 2 3 3 2 2" xfId="4557" xr:uid="{00000000-0005-0000-0000-0000D2110000}"/>
    <cellStyle name="Currency 2 2 3 2 2 3 3 3" xfId="4558" xr:uid="{00000000-0005-0000-0000-0000D3110000}"/>
    <cellStyle name="Currency 2 2 3 2 2 3 4" xfId="4559" xr:uid="{00000000-0005-0000-0000-0000D4110000}"/>
    <cellStyle name="Currency 2 2 3 2 2 3 4 2" xfId="4560" xr:uid="{00000000-0005-0000-0000-0000D5110000}"/>
    <cellStyle name="Currency 2 2 3 2 2 3 5" xfId="4561" xr:uid="{00000000-0005-0000-0000-0000D6110000}"/>
    <cellStyle name="Currency 2 2 3 2 2 4" xfId="4562" xr:uid="{00000000-0005-0000-0000-0000D7110000}"/>
    <cellStyle name="Currency 2 2 3 2 2 4 2" xfId="4563" xr:uid="{00000000-0005-0000-0000-0000D8110000}"/>
    <cellStyle name="Currency 2 2 3 2 2 4 2 2" xfId="4564" xr:uid="{00000000-0005-0000-0000-0000D9110000}"/>
    <cellStyle name="Currency 2 2 3 2 2 4 2 2 2" xfId="4565" xr:uid="{00000000-0005-0000-0000-0000DA110000}"/>
    <cellStyle name="Currency 2 2 3 2 2 4 2 3" xfId="4566" xr:uid="{00000000-0005-0000-0000-0000DB110000}"/>
    <cellStyle name="Currency 2 2 3 2 2 4 3" xfId="4567" xr:uid="{00000000-0005-0000-0000-0000DC110000}"/>
    <cellStyle name="Currency 2 2 3 2 2 4 3 2" xfId="4568" xr:uid="{00000000-0005-0000-0000-0000DD110000}"/>
    <cellStyle name="Currency 2 2 3 2 2 4 4" xfId="4569" xr:uid="{00000000-0005-0000-0000-0000DE110000}"/>
    <cellStyle name="Currency 2 2 3 2 2 5" xfId="4570" xr:uid="{00000000-0005-0000-0000-0000DF110000}"/>
    <cellStyle name="Currency 2 2 3 2 2 5 2" xfId="4571" xr:uid="{00000000-0005-0000-0000-0000E0110000}"/>
    <cellStyle name="Currency 2 2 3 2 2 5 2 2" xfId="4572" xr:uid="{00000000-0005-0000-0000-0000E1110000}"/>
    <cellStyle name="Currency 2 2 3 2 2 5 3" xfId="4573" xr:uid="{00000000-0005-0000-0000-0000E2110000}"/>
    <cellStyle name="Currency 2 2 3 2 2 6" xfId="4574" xr:uid="{00000000-0005-0000-0000-0000E3110000}"/>
    <cellStyle name="Currency 2 2 3 2 2 6 2" xfId="4575" xr:uid="{00000000-0005-0000-0000-0000E4110000}"/>
    <cellStyle name="Currency 2 2 3 2 2 7" xfId="4576" xr:uid="{00000000-0005-0000-0000-0000E5110000}"/>
    <cellStyle name="Currency 2 2 3 2 3" xfId="4577" xr:uid="{00000000-0005-0000-0000-0000E6110000}"/>
    <cellStyle name="Currency 2 2 3 2 3 2" xfId="4578" xr:uid="{00000000-0005-0000-0000-0000E7110000}"/>
    <cellStyle name="Currency 2 2 3 2 3 2 2" xfId="4579" xr:uid="{00000000-0005-0000-0000-0000E8110000}"/>
    <cellStyle name="Currency 2 2 3 2 3 2 2 2" xfId="4580" xr:uid="{00000000-0005-0000-0000-0000E9110000}"/>
    <cellStyle name="Currency 2 2 3 2 3 2 2 2 2" xfId="4581" xr:uid="{00000000-0005-0000-0000-0000EA110000}"/>
    <cellStyle name="Currency 2 2 3 2 3 2 2 2 2 2" xfId="4582" xr:uid="{00000000-0005-0000-0000-0000EB110000}"/>
    <cellStyle name="Currency 2 2 3 2 3 2 2 2 3" xfId="4583" xr:uid="{00000000-0005-0000-0000-0000EC110000}"/>
    <cellStyle name="Currency 2 2 3 2 3 2 2 3" xfId="4584" xr:uid="{00000000-0005-0000-0000-0000ED110000}"/>
    <cellStyle name="Currency 2 2 3 2 3 2 2 3 2" xfId="4585" xr:uid="{00000000-0005-0000-0000-0000EE110000}"/>
    <cellStyle name="Currency 2 2 3 2 3 2 2 4" xfId="4586" xr:uid="{00000000-0005-0000-0000-0000EF110000}"/>
    <cellStyle name="Currency 2 2 3 2 3 2 3" xfId="4587" xr:uid="{00000000-0005-0000-0000-0000F0110000}"/>
    <cellStyle name="Currency 2 2 3 2 3 2 3 2" xfId="4588" xr:uid="{00000000-0005-0000-0000-0000F1110000}"/>
    <cellStyle name="Currency 2 2 3 2 3 2 3 2 2" xfId="4589" xr:uid="{00000000-0005-0000-0000-0000F2110000}"/>
    <cellStyle name="Currency 2 2 3 2 3 2 3 3" xfId="4590" xr:uid="{00000000-0005-0000-0000-0000F3110000}"/>
    <cellStyle name="Currency 2 2 3 2 3 2 4" xfId="4591" xr:uid="{00000000-0005-0000-0000-0000F4110000}"/>
    <cellStyle name="Currency 2 2 3 2 3 2 4 2" xfId="4592" xr:uid="{00000000-0005-0000-0000-0000F5110000}"/>
    <cellStyle name="Currency 2 2 3 2 3 2 5" xfId="4593" xr:uid="{00000000-0005-0000-0000-0000F6110000}"/>
    <cellStyle name="Currency 2 2 3 2 3 3" xfId="4594" xr:uid="{00000000-0005-0000-0000-0000F7110000}"/>
    <cellStyle name="Currency 2 2 3 2 3 3 2" xfId="4595" xr:uid="{00000000-0005-0000-0000-0000F8110000}"/>
    <cellStyle name="Currency 2 2 3 2 3 3 2 2" xfId="4596" xr:uid="{00000000-0005-0000-0000-0000F9110000}"/>
    <cellStyle name="Currency 2 2 3 2 3 3 2 2 2" xfId="4597" xr:uid="{00000000-0005-0000-0000-0000FA110000}"/>
    <cellStyle name="Currency 2 2 3 2 3 3 2 3" xfId="4598" xr:uid="{00000000-0005-0000-0000-0000FB110000}"/>
    <cellStyle name="Currency 2 2 3 2 3 3 3" xfId="4599" xr:uid="{00000000-0005-0000-0000-0000FC110000}"/>
    <cellStyle name="Currency 2 2 3 2 3 3 3 2" xfId="4600" xr:uid="{00000000-0005-0000-0000-0000FD110000}"/>
    <cellStyle name="Currency 2 2 3 2 3 3 4" xfId="4601" xr:uid="{00000000-0005-0000-0000-0000FE110000}"/>
    <cellStyle name="Currency 2 2 3 2 3 4" xfId="4602" xr:uid="{00000000-0005-0000-0000-0000FF110000}"/>
    <cellStyle name="Currency 2 2 3 2 3 4 2" xfId="4603" xr:uid="{00000000-0005-0000-0000-000000120000}"/>
    <cellStyle name="Currency 2 2 3 2 3 4 2 2" xfId="4604" xr:uid="{00000000-0005-0000-0000-000001120000}"/>
    <cellStyle name="Currency 2 2 3 2 3 4 3" xfId="4605" xr:uid="{00000000-0005-0000-0000-000002120000}"/>
    <cellStyle name="Currency 2 2 3 2 3 5" xfId="4606" xr:uid="{00000000-0005-0000-0000-000003120000}"/>
    <cellStyle name="Currency 2 2 3 2 3 5 2" xfId="4607" xr:uid="{00000000-0005-0000-0000-000004120000}"/>
    <cellStyle name="Currency 2 2 3 2 3 6" xfId="4608" xr:uid="{00000000-0005-0000-0000-000005120000}"/>
    <cellStyle name="Currency 2 2 3 2 4" xfId="4609" xr:uid="{00000000-0005-0000-0000-000006120000}"/>
    <cellStyle name="Currency 2 2 3 2 4 2" xfId="4610" xr:uid="{00000000-0005-0000-0000-000007120000}"/>
    <cellStyle name="Currency 2 2 3 2 4 2 2" xfId="4611" xr:uid="{00000000-0005-0000-0000-000008120000}"/>
    <cellStyle name="Currency 2 2 3 2 4 2 2 2" xfId="4612" xr:uid="{00000000-0005-0000-0000-000009120000}"/>
    <cellStyle name="Currency 2 2 3 2 4 2 2 2 2" xfId="4613" xr:uid="{00000000-0005-0000-0000-00000A120000}"/>
    <cellStyle name="Currency 2 2 3 2 4 2 2 3" xfId="4614" xr:uid="{00000000-0005-0000-0000-00000B120000}"/>
    <cellStyle name="Currency 2 2 3 2 4 2 3" xfId="4615" xr:uid="{00000000-0005-0000-0000-00000C120000}"/>
    <cellStyle name="Currency 2 2 3 2 4 2 3 2" xfId="4616" xr:uid="{00000000-0005-0000-0000-00000D120000}"/>
    <cellStyle name="Currency 2 2 3 2 4 2 4" xfId="4617" xr:uid="{00000000-0005-0000-0000-00000E120000}"/>
    <cellStyle name="Currency 2 2 3 2 4 3" xfId="4618" xr:uid="{00000000-0005-0000-0000-00000F120000}"/>
    <cellStyle name="Currency 2 2 3 2 4 3 2" xfId="4619" xr:uid="{00000000-0005-0000-0000-000010120000}"/>
    <cellStyle name="Currency 2 2 3 2 4 3 2 2" xfId="4620" xr:uid="{00000000-0005-0000-0000-000011120000}"/>
    <cellStyle name="Currency 2 2 3 2 4 3 3" xfId="4621" xr:uid="{00000000-0005-0000-0000-000012120000}"/>
    <cellStyle name="Currency 2 2 3 2 4 4" xfId="4622" xr:uid="{00000000-0005-0000-0000-000013120000}"/>
    <cellStyle name="Currency 2 2 3 2 4 4 2" xfId="4623" xr:uid="{00000000-0005-0000-0000-000014120000}"/>
    <cellStyle name="Currency 2 2 3 2 4 5" xfId="4624" xr:uid="{00000000-0005-0000-0000-000015120000}"/>
    <cellStyle name="Currency 2 2 3 2 5" xfId="4625" xr:uid="{00000000-0005-0000-0000-000016120000}"/>
    <cellStyle name="Currency 2 2 3 2 5 2" xfId="4626" xr:uid="{00000000-0005-0000-0000-000017120000}"/>
    <cellStyle name="Currency 2 2 3 2 5 2 2" xfId="4627" xr:uid="{00000000-0005-0000-0000-000018120000}"/>
    <cellStyle name="Currency 2 2 3 2 5 2 2 2" xfId="4628" xr:uid="{00000000-0005-0000-0000-000019120000}"/>
    <cellStyle name="Currency 2 2 3 2 5 2 3" xfId="4629" xr:uid="{00000000-0005-0000-0000-00001A120000}"/>
    <cellStyle name="Currency 2 2 3 2 5 3" xfId="4630" xr:uid="{00000000-0005-0000-0000-00001B120000}"/>
    <cellStyle name="Currency 2 2 3 2 5 3 2" xfId="4631" xr:uid="{00000000-0005-0000-0000-00001C120000}"/>
    <cellStyle name="Currency 2 2 3 2 5 4" xfId="4632" xr:uid="{00000000-0005-0000-0000-00001D120000}"/>
    <cellStyle name="Currency 2 2 3 2 6" xfId="4633" xr:uid="{00000000-0005-0000-0000-00001E120000}"/>
    <cellStyle name="Currency 2 2 3 2 6 2" xfId="4634" xr:uid="{00000000-0005-0000-0000-00001F120000}"/>
    <cellStyle name="Currency 2 2 3 2 6 2 2" xfId="4635" xr:uid="{00000000-0005-0000-0000-000020120000}"/>
    <cellStyle name="Currency 2 2 3 2 6 3" xfId="4636" xr:uid="{00000000-0005-0000-0000-000021120000}"/>
    <cellStyle name="Currency 2 2 3 2 7" xfId="4637" xr:uid="{00000000-0005-0000-0000-000022120000}"/>
    <cellStyle name="Currency 2 2 3 2 7 2" xfId="4638" xr:uid="{00000000-0005-0000-0000-000023120000}"/>
    <cellStyle name="Currency 2 2 3 2 8" xfId="4639" xr:uid="{00000000-0005-0000-0000-000024120000}"/>
    <cellStyle name="Currency 2 2 3 3" xfId="4640" xr:uid="{00000000-0005-0000-0000-000025120000}"/>
    <cellStyle name="Currency 2 2 3 3 2" xfId="4641" xr:uid="{00000000-0005-0000-0000-000026120000}"/>
    <cellStyle name="Currency 2 2 3 3 2 2" xfId="4642" xr:uid="{00000000-0005-0000-0000-000027120000}"/>
    <cellStyle name="Currency 2 2 3 3 2 2 2" xfId="4643" xr:uid="{00000000-0005-0000-0000-000028120000}"/>
    <cellStyle name="Currency 2 2 3 3 2 2 2 2" xfId="4644" xr:uid="{00000000-0005-0000-0000-000029120000}"/>
    <cellStyle name="Currency 2 2 3 3 2 2 2 2 2" xfId="4645" xr:uid="{00000000-0005-0000-0000-00002A120000}"/>
    <cellStyle name="Currency 2 2 3 3 2 2 2 2 2 2" xfId="4646" xr:uid="{00000000-0005-0000-0000-00002B120000}"/>
    <cellStyle name="Currency 2 2 3 3 2 2 2 2 3" xfId="4647" xr:uid="{00000000-0005-0000-0000-00002C120000}"/>
    <cellStyle name="Currency 2 2 3 3 2 2 2 3" xfId="4648" xr:uid="{00000000-0005-0000-0000-00002D120000}"/>
    <cellStyle name="Currency 2 2 3 3 2 2 2 3 2" xfId="4649" xr:uid="{00000000-0005-0000-0000-00002E120000}"/>
    <cellStyle name="Currency 2 2 3 3 2 2 2 4" xfId="4650" xr:uid="{00000000-0005-0000-0000-00002F120000}"/>
    <cellStyle name="Currency 2 2 3 3 2 2 3" xfId="4651" xr:uid="{00000000-0005-0000-0000-000030120000}"/>
    <cellStyle name="Currency 2 2 3 3 2 2 3 2" xfId="4652" xr:uid="{00000000-0005-0000-0000-000031120000}"/>
    <cellStyle name="Currency 2 2 3 3 2 2 3 2 2" xfId="4653" xr:uid="{00000000-0005-0000-0000-000032120000}"/>
    <cellStyle name="Currency 2 2 3 3 2 2 3 3" xfId="4654" xr:uid="{00000000-0005-0000-0000-000033120000}"/>
    <cellStyle name="Currency 2 2 3 3 2 2 4" xfId="4655" xr:uid="{00000000-0005-0000-0000-000034120000}"/>
    <cellStyle name="Currency 2 2 3 3 2 2 4 2" xfId="4656" xr:uid="{00000000-0005-0000-0000-000035120000}"/>
    <cellStyle name="Currency 2 2 3 3 2 2 5" xfId="4657" xr:uid="{00000000-0005-0000-0000-000036120000}"/>
    <cellStyle name="Currency 2 2 3 3 2 3" xfId="4658" xr:uid="{00000000-0005-0000-0000-000037120000}"/>
    <cellStyle name="Currency 2 2 3 3 2 3 2" xfId="4659" xr:uid="{00000000-0005-0000-0000-000038120000}"/>
    <cellStyle name="Currency 2 2 3 3 2 3 2 2" xfId="4660" xr:uid="{00000000-0005-0000-0000-000039120000}"/>
    <cellStyle name="Currency 2 2 3 3 2 3 2 2 2" xfId="4661" xr:uid="{00000000-0005-0000-0000-00003A120000}"/>
    <cellStyle name="Currency 2 2 3 3 2 3 2 3" xfId="4662" xr:uid="{00000000-0005-0000-0000-00003B120000}"/>
    <cellStyle name="Currency 2 2 3 3 2 3 3" xfId="4663" xr:uid="{00000000-0005-0000-0000-00003C120000}"/>
    <cellStyle name="Currency 2 2 3 3 2 3 3 2" xfId="4664" xr:uid="{00000000-0005-0000-0000-00003D120000}"/>
    <cellStyle name="Currency 2 2 3 3 2 3 4" xfId="4665" xr:uid="{00000000-0005-0000-0000-00003E120000}"/>
    <cellStyle name="Currency 2 2 3 3 2 4" xfId="4666" xr:uid="{00000000-0005-0000-0000-00003F120000}"/>
    <cellStyle name="Currency 2 2 3 3 2 4 2" xfId="4667" xr:uid="{00000000-0005-0000-0000-000040120000}"/>
    <cellStyle name="Currency 2 2 3 3 2 4 2 2" xfId="4668" xr:uid="{00000000-0005-0000-0000-000041120000}"/>
    <cellStyle name="Currency 2 2 3 3 2 4 3" xfId="4669" xr:uid="{00000000-0005-0000-0000-000042120000}"/>
    <cellStyle name="Currency 2 2 3 3 2 5" xfId="4670" xr:uid="{00000000-0005-0000-0000-000043120000}"/>
    <cellStyle name="Currency 2 2 3 3 2 5 2" xfId="4671" xr:uid="{00000000-0005-0000-0000-000044120000}"/>
    <cellStyle name="Currency 2 2 3 3 2 6" xfId="4672" xr:uid="{00000000-0005-0000-0000-000045120000}"/>
    <cellStyle name="Currency 2 2 3 3 3" xfId="4673" xr:uid="{00000000-0005-0000-0000-000046120000}"/>
    <cellStyle name="Currency 2 2 3 3 3 2" xfId="4674" xr:uid="{00000000-0005-0000-0000-000047120000}"/>
    <cellStyle name="Currency 2 2 3 3 3 2 2" xfId="4675" xr:uid="{00000000-0005-0000-0000-000048120000}"/>
    <cellStyle name="Currency 2 2 3 3 3 2 2 2" xfId="4676" xr:uid="{00000000-0005-0000-0000-000049120000}"/>
    <cellStyle name="Currency 2 2 3 3 3 2 2 2 2" xfId="4677" xr:uid="{00000000-0005-0000-0000-00004A120000}"/>
    <cellStyle name="Currency 2 2 3 3 3 2 2 3" xfId="4678" xr:uid="{00000000-0005-0000-0000-00004B120000}"/>
    <cellStyle name="Currency 2 2 3 3 3 2 3" xfId="4679" xr:uid="{00000000-0005-0000-0000-00004C120000}"/>
    <cellStyle name="Currency 2 2 3 3 3 2 3 2" xfId="4680" xr:uid="{00000000-0005-0000-0000-00004D120000}"/>
    <cellStyle name="Currency 2 2 3 3 3 2 4" xfId="4681" xr:uid="{00000000-0005-0000-0000-00004E120000}"/>
    <cellStyle name="Currency 2 2 3 3 3 3" xfId="4682" xr:uid="{00000000-0005-0000-0000-00004F120000}"/>
    <cellStyle name="Currency 2 2 3 3 3 3 2" xfId="4683" xr:uid="{00000000-0005-0000-0000-000050120000}"/>
    <cellStyle name="Currency 2 2 3 3 3 3 2 2" xfId="4684" xr:uid="{00000000-0005-0000-0000-000051120000}"/>
    <cellStyle name="Currency 2 2 3 3 3 3 3" xfId="4685" xr:uid="{00000000-0005-0000-0000-000052120000}"/>
    <cellStyle name="Currency 2 2 3 3 3 4" xfId="4686" xr:uid="{00000000-0005-0000-0000-000053120000}"/>
    <cellStyle name="Currency 2 2 3 3 3 4 2" xfId="4687" xr:uid="{00000000-0005-0000-0000-000054120000}"/>
    <cellStyle name="Currency 2 2 3 3 3 5" xfId="4688" xr:uid="{00000000-0005-0000-0000-000055120000}"/>
    <cellStyle name="Currency 2 2 3 3 4" xfId="4689" xr:uid="{00000000-0005-0000-0000-000056120000}"/>
    <cellStyle name="Currency 2 2 3 3 4 2" xfId="4690" xr:uid="{00000000-0005-0000-0000-000057120000}"/>
    <cellStyle name="Currency 2 2 3 3 4 2 2" xfId="4691" xr:uid="{00000000-0005-0000-0000-000058120000}"/>
    <cellStyle name="Currency 2 2 3 3 4 2 2 2" xfId="4692" xr:uid="{00000000-0005-0000-0000-000059120000}"/>
    <cellStyle name="Currency 2 2 3 3 4 2 3" xfId="4693" xr:uid="{00000000-0005-0000-0000-00005A120000}"/>
    <cellStyle name="Currency 2 2 3 3 4 3" xfId="4694" xr:uid="{00000000-0005-0000-0000-00005B120000}"/>
    <cellStyle name="Currency 2 2 3 3 4 3 2" xfId="4695" xr:uid="{00000000-0005-0000-0000-00005C120000}"/>
    <cellStyle name="Currency 2 2 3 3 4 4" xfId="4696" xr:uid="{00000000-0005-0000-0000-00005D120000}"/>
    <cellStyle name="Currency 2 2 3 3 5" xfId="4697" xr:uid="{00000000-0005-0000-0000-00005E120000}"/>
    <cellStyle name="Currency 2 2 3 3 5 2" xfId="4698" xr:uid="{00000000-0005-0000-0000-00005F120000}"/>
    <cellStyle name="Currency 2 2 3 3 5 2 2" xfId="4699" xr:uid="{00000000-0005-0000-0000-000060120000}"/>
    <cellStyle name="Currency 2 2 3 3 5 3" xfId="4700" xr:uid="{00000000-0005-0000-0000-000061120000}"/>
    <cellStyle name="Currency 2 2 3 3 6" xfId="4701" xr:uid="{00000000-0005-0000-0000-000062120000}"/>
    <cellStyle name="Currency 2 2 3 3 6 2" xfId="4702" xr:uid="{00000000-0005-0000-0000-000063120000}"/>
    <cellStyle name="Currency 2 2 3 3 7" xfId="4703" xr:uid="{00000000-0005-0000-0000-000064120000}"/>
    <cellStyle name="Currency 2 2 3 4" xfId="4704" xr:uid="{00000000-0005-0000-0000-000065120000}"/>
    <cellStyle name="Currency 2 2 3 4 2" xfId="4705" xr:uid="{00000000-0005-0000-0000-000066120000}"/>
    <cellStyle name="Currency 2 2 3 4 2 2" xfId="4706" xr:uid="{00000000-0005-0000-0000-000067120000}"/>
    <cellStyle name="Currency 2 2 3 4 2 2 2" xfId="4707" xr:uid="{00000000-0005-0000-0000-000068120000}"/>
    <cellStyle name="Currency 2 2 3 4 2 2 2 2" xfId="4708" xr:uid="{00000000-0005-0000-0000-000069120000}"/>
    <cellStyle name="Currency 2 2 3 4 2 2 2 2 2" xfId="4709" xr:uid="{00000000-0005-0000-0000-00006A120000}"/>
    <cellStyle name="Currency 2 2 3 4 2 2 2 3" xfId="4710" xr:uid="{00000000-0005-0000-0000-00006B120000}"/>
    <cellStyle name="Currency 2 2 3 4 2 2 3" xfId="4711" xr:uid="{00000000-0005-0000-0000-00006C120000}"/>
    <cellStyle name="Currency 2 2 3 4 2 2 3 2" xfId="4712" xr:uid="{00000000-0005-0000-0000-00006D120000}"/>
    <cellStyle name="Currency 2 2 3 4 2 2 4" xfId="4713" xr:uid="{00000000-0005-0000-0000-00006E120000}"/>
    <cellStyle name="Currency 2 2 3 4 2 3" xfId="4714" xr:uid="{00000000-0005-0000-0000-00006F120000}"/>
    <cellStyle name="Currency 2 2 3 4 2 3 2" xfId="4715" xr:uid="{00000000-0005-0000-0000-000070120000}"/>
    <cellStyle name="Currency 2 2 3 4 2 3 2 2" xfId="4716" xr:uid="{00000000-0005-0000-0000-000071120000}"/>
    <cellStyle name="Currency 2 2 3 4 2 3 3" xfId="4717" xr:uid="{00000000-0005-0000-0000-000072120000}"/>
    <cellStyle name="Currency 2 2 3 4 2 4" xfId="4718" xr:uid="{00000000-0005-0000-0000-000073120000}"/>
    <cellStyle name="Currency 2 2 3 4 2 4 2" xfId="4719" xr:uid="{00000000-0005-0000-0000-000074120000}"/>
    <cellStyle name="Currency 2 2 3 4 2 5" xfId="4720" xr:uid="{00000000-0005-0000-0000-000075120000}"/>
    <cellStyle name="Currency 2 2 3 4 3" xfId="4721" xr:uid="{00000000-0005-0000-0000-000076120000}"/>
    <cellStyle name="Currency 2 2 3 4 3 2" xfId="4722" xr:uid="{00000000-0005-0000-0000-000077120000}"/>
    <cellStyle name="Currency 2 2 3 4 3 2 2" xfId="4723" xr:uid="{00000000-0005-0000-0000-000078120000}"/>
    <cellStyle name="Currency 2 2 3 4 3 2 2 2" xfId="4724" xr:uid="{00000000-0005-0000-0000-000079120000}"/>
    <cellStyle name="Currency 2 2 3 4 3 2 3" xfId="4725" xr:uid="{00000000-0005-0000-0000-00007A120000}"/>
    <cellStyle name="Currency 2 2 3 4 3 3" xfId="4726" xr:uid="{00000000-0005-0000-0000-00007B120000}"/>
    <cellStyle name="Currency 2 2 3 4 3 3 2" xfId="4727" xr:uid="{00000000-0005-0000-0000-00007C120000}"/>
    <cellStyle name="Currency 2 2 3 4 3 4" xfId="4728" xr:uid="{00000000-0005-0000-0000-00007D120000}"/>
    <cellStyle name="Currency 2 2 3 4 4" xfId="4729" xr:uid="{00000000-0005-0000-0000-00007E120000}"/>
    <cellStyle name="Currency 2 2 3 4 4 2" xfId="4730" xr:uid="{00000000-0005-0000-0000-00007F120000}"/>
    <cellStyle name="Currency 2 2 3 4 4 2 2" xfId="4731" xr:uid="{00000000-0005-0000-0000-000080120000}"/>
    <cellStyle name="Currency 2 2 3 4 4 3" xfId="4732" xr:uid="{00000000-0005-0000-0000-000081120000}"/>
    <cellStyle name="Currency 2 2 3 4 5" xfId="4733" xr:uid="{00000000-0005-0000-0000-000082120000}"/>
    <cellStyle name="Currency 2 2 3 4 5 2" xfId="4734" xr:uid="{00000000-0005-0000-0000-000083120000}"/>
    <cellStyle name="Currency 2 2 3 4 6" xfId="4735" xr:uid="{00000000-0005-0000-0000-000084120000}"/>
    <cellStyle name="Currency 2 2 3 5" xfId="4736" xr:uid="{00000000-0005-0000-0000-000085120000}"/>
    <cellStyle name="Currency 2 2 3 5 2" xfId="4737" xr:uid="{00000000-0005-0000-0000-000086120000}"/>
    <cellStyle name="Currency 2 2 3 5 2 2" xfId="4738" xr:uid="{00000000-0005-0000-0000-000087120000}"/>
    <cellStyle name="Currency 2 2 3 5 2 2 2" xfId="4739" xr:uid="{00000000-0005-0000-0000-000088120000}"/>
    <cellStyle name="Currency 2 2 3 5 2 2 2 2" xfId="4740" xr:uid="{00000000-0005-0000-0000-000089120000}"/>
    <cellStyle name="Currency 2 2 3 5 2 2 3" xfId="4741" xr:uid="{00000000-0005-0000-0000-00008A120000}"/>
    <cellStyle name="Currency 2 2 3 5 2 3" xfId="4742" xr:uid="{00000000-0005-0000-0000-00008B120000}"/>
    <cellStyle name="Currency 2 2 3 5 2 3 2" xfId="4743" xr:uid="{00000000-0005-0000-0000-00008C120000}"/>
    <cellStyle name="Currency 2 2 3 5 2 4" xfId="4744" xr:uid="{00000000-0005-0000-0000-00008D120000}"/>
    <cellStyle name="Currency 2 2 3 5 3" xfId="4745" xr:uid="{00000000-0005-0000-0000-00008E120000}"/>
    <cellStyle name="Currency 2 2 3 5 3 2" xfId="4746" xr:uid="{00000000-0005-0000-0000-00008F120000}"/>
    <cellStyle name="Currency 2 2 3 5 3 2 2" xfId="4747" xr:uid="{00000000-0005-0000-0000-000090120000}"/>
    <cellStyle name="Currency 2 2 3 5 3 3" xfId="4748" xr:uid="{00000000-0005-0000-0000-000091120000}"/>
    <cellStyle name="Currency 2 2 3 5 4" xfId="4749" xr:uid="{00000000-0005-0000-0000-000092120000}"/>
    <cellStyle name="Currency 2 2 3 5 4 2" xfId="4750" xr:uid="{00000000-0005-0000-0000-000093120000}"/>
    <cellStyle name="Currency 2 2 3 5 5" xfId="4751" xr:uid="{00000000-0005-0000-0000-000094120000}"/>
    <cellStyle name="Currency 2 2 3 6" xfId="4752" xr:uid="{00000000-0005-0000-0000-000095120000}"/>
    <cellStyle name="Currency 2 2 3 6 2" xfId="4753" xr:uid="{00000000-0005-0000-0000-000096120000}"/>
    <cellStyle name="Currency 2 2 3 6 2 2" xfId="4754" xr:uid="{00000000-0005-0000-0000-000097120000}"/>
    <cellStyle name="Currency 2 2 3 6 2 2 2" xfId="4755" xr:uid="{00000000-0005-0000-0000-000098120000}"/>
    <cellStyle name="Currency 2 2 3 6 2 3" xfId="4756" xr:uid="{00000000-0005-0000-0000-000099120000}"/>
    <cellStyle name="Currency 2 2 3 6 3" xfId="4757" xr:uid="{00000000-0005-0000-0000-00009A120000}"/>
    <cellStyle name="Currency 2 2 3 6 3 2" xfId="4758" xr:uid="{00000000-0005-0000-0000-00009B120000}"/>
    <cellStyle name="Currency 2 2 3 6 4" xfId="4759" xr:uid="{00000000-0005-0000-0000-00009C120000}"/>
    <cellStyle name="Currency 2 2 3 7" xfId="4760" xr:uid="{00000000-0005-0000-0000-00009D120000}"/>
    <cellStyle name="Currency 2 2 3 7 2" xfId="4761" xr:uid="{00000000-0005-0000-0000-00009E120000}"/>
    <cellStyle name="Currency 2 2 3 7 2 2" xfId="4762" xr:uid="{00000000-0005-0000-0000-00009F120000}"/>
    <cellStyle name="Currency 2 2 3 7 3" xfId="4763" xr:uid="{00000000-0005-0000-0000-0000A0120000}"/>
    <cellStyle name="Currency 2 2 3 8" xfId="4764" xr:uid="{00000000-0005-0000-0000-0000A1120000}"/>
    <cellStyle name="Currency 2 2 3 8 2" xfId="4765" xr:uid="{00000000-0005-0000-0000-0000A2120000}"/>
    <cellStyle name="Currency 2 2 3 9" xfId="4766" xr:uid="{00000000-0005-0000-0000-0000A3120000}"/>
    <cellStyle name="Currency 2 2 4" xfId="4767" xr:uid="{00000000-0005-0000-0000-0000A4120000}"/>
    <cellStyle name="Currency 2 2 4 10" xfId="4768" xr:uid="{00000000-0005-0000-0000-0000A5120000}"/>
    <cellStyle name="Currency 2 2 4 2" xfId="4769" xr:uid="{00000000-0005-0000-0000-0000A6120000}"/>
    <cellStyle name="Currency 2 2 4 2 2" xfId="4770" xr:uid="{00000000-0005-0000-0000-0000A7120000}"/>
    <cellStyle name="Currency 2 2 4 2 2 2" xfId="4771" xr:uid="{00000000-0005-0000-0000-0000A8120000}"/>
    <cellStyle name="Currency 2 2 4 2 2 2 2" xfId="4772" xr:uid="{00000000-0005-0000-0000-0000A9120000}"/>
    <cellStyle name="Currency 2 2 4 2 2 2 2 2" xfId="4773" xr:uid="{00000000-0005-0000-0000-0000AA120000}"/>
    <cellStyle name="Currency 2 2 4 2 2 2 2 2 2" xfId="4774" xr:uid="{00000000-0005-0000-0000-0000AB120000}"/>
    <cellStyle name="Currency 2 2 4 2 2 2 2 2 2 2" xfId="4775" xr:uid="{00000000-0005-0000-0000-0000AC120000}"/>
    <cellStyle name="Currency 2 2 4 2 2 2 2 2 3" xfId="4776" xr:uid="{00000000-0005-0000-0000-0000AD120000}"/>
    <cellStyle name="Currency 2 2 4 2 2 2 2 3" xfId="4777" xr:uid="{00000000-0005-0000-0000-0000AE120000}"/>
    <cellStyle name="Currency 2 2 4 2 2 2 2 3 2" xfId="4778" xr:uid="{00000000-0005-0000-0000-0000AF120000}"/>
    <cellStyle name="Currency 2 2 4 2 2 2 2 4" xfId="4779" xr:uid="{00000000-0005-0000-0000-0000B0120000}"/>
    <cellStyle name="Currency 2 2 4 2 2 2 3" xfId="4780" xr:uid="{00000000-0005-0000-0000-0000B1120000}"/>
    <cellStyle name="Currency 2 2 4 2 2 2 3 2" xfId="4781" xr:uid="{00000000-0005-0000-0000-0000B2120000}"/>
    <cellStyle name="Currency 2 2 4 2 2 2 3 2 2" xfId="4782" xr:uid="{00000000-0005-0000-0000-0000B3120000}"/>
    <cellStyle name="Currency 2 2 4 2 2 2 3 3" xfId="4783" xr:uid="{00000000-0005-0000-0000-0000B4120000}"/>
    <cellStyle name="Currency 2 2 4 2 2 2 4" xfId="4784" xr:uid="{00000000-0005-0000-0000-0000B5120000}"/>
    <cellStyle name="Currency 2 2 4 2 2 2 4 2" xfId="4785" xr:uid="{00000000-0005-0000-0000-0000B6120000}"/>
    <cellStyle name="Currency 2 2 4 2 2 2 5" xfId="4786" xr:uid="{00000000-0005-0000-0000-0000B7120000}"/>
    <cellStyle name="Currency 2 2 4 2 2 3" xfId="4787" xr:uid="{00000000-0005-0000-0000-0000B8120000}"/>
    <cellStyle name="Currency 2 2 4 2 2 3 2" xfId="4788" xr:uid="{00000000-0005-0000-0000-0000B9120000}"/>
    <cellStyle name="Currency 2 2 4 2 2 3 2 2" xfId="4789" xr:uid="{00000000-0005-0000-0000-0000BA120000}"/>
    <cellStyle name="Currency 2 2 4 2 2 3 2 2 2" xfId="4790" xr:uid="{00000000-0005-0000-0000-0000BB120000}"/>
    <cellStyle name="Currency 2 2 4 2 2 3 2 3" xfId="4791" xr:uid="{00000000-0005-0000-0000-0000BC120000}"/>
    <cellStyle name="Currency 2 2 4 2 2 3 3" xfId="4792" xr:uid="{00000000-0005-0000-0000-0000BD120000}"/>
    <cellStyle name="Currency 2 2 4 2 2 3 3 2" xfId="4793" xr:uid="{00000000-0005-0000-0000-0000BE120000}"/>
    <cellStyle name="Currency 2 2 4 2 2 3 4" xfId="4794" xr:uid="{00000000-0005-0000-0000-0000BF120000}"/>
    <cellStyle name="Currency 2 2 4 2 2 4" xfId="4795" xr:uid="{00000000-0005-0000-0000-0000C0120000}"/>
    <cellStyle name="Currency 2 2 4 2 2 4 2" xfId="4796" xr:uid="{00000000-0005-0000-0000-0000C1120000}"/>
    <cellStyle name="Currency 2 2 4 2 2 4 2 2" xfId="4797" xr:uid="{00000000-0005-0000-0000-0000C2120000}"/>
    <cellStyle name="Currency 2 2 4 2 2 4 3" xfId="4798" xr:uid="{00000000-0005-0000-0000-0000C3120000}"/>
    <cellStyle name="Currency 2 2 4 2 2 5" xfId="4799" xr:uid="{00000000-0005-0000-0000-0000C4120000}"/>
    <cellStyle name="Currency 2 2 4 2 2 5 2" xfId="4800" xr:uid="{00000000-0005-0000-0000-0000C5120000}"/>
    <cellStyle name="Currency 2 2 4 2 2 6" xfId="4801" xr:uid="{00000000-0005-0000-0000-0000C6120000}"/>
    <cellStyle name="Currency 2 2 4 2 3" xfId="4802" xr:uid="{00000000-0005-0000-0000-0000C7120000}"/>
    <cellStyle name="Currency 2 2 4 2 3 2" xfId="4803" xr:uid="{00000000-0005-0000-0000-0000C8120000}"/>
    <cellStyle name="Currency 2 2 4 2 3 2 2" xfId="4804" xr:uid="{00000000-0005-0000-0000-0000C9120000}"/>
    <cellStyle name="Currency 2 2 4 2 3 2 2 2" xfId="4805" xr:uid="{00000000-0005-0000-0000-0000CA120000}"/>
    <cellStyle name="Currency 2 2 4 2 3 2 2 2 2" xfId="4806" xr:uid="{00000000-0005-0000-0000-0000CB120000}"/>
    <cellStyle name="Currency 2 2 4 2 3 2 2 3" xfId="4807" xr:uid="{00000000-0005-0000-0000-0000CC120000}"/>
    <cellStyle name="Currency 2 2 4 2 3 2 3" xfId="4808" xr:uid="{00000000-0005-0000-0000-0000CD120000}"/>
    <cellStyle name="Currency 2 2 4 2 3 2 3 2" xfId="4809" xr:uid="{00000000-0005-0000-0000-0000CE120000}"/>
    <cellStyle name="Currency 2 2 4 2 3 2 4" xfId="4810" xr:uid="{00000000-0005-0000-0000-0000CF120000}"/>
    <cellStyle name="Currency 2 2 4 2 3 3" xfId="4811" xr:uid="{00000000-0005-0000-0000-0000D0120000}"/>
    <cellStyle name="Currency 2 2 4 2 3 3 2" xfId="4812" xr:uid="{00000000-0005-0000-0000-0000D1120000}"/>
    <cellStyle name="Currency 2 2 4 2 3 3 2 2" xfId="4813" xr:uid="{00000000-0005-0000-0000-0000D2120000}"/>
    <cellStyle name="Currency 2 2 4 2 3 3 3" xfId="4814" xr:uid="{00000000-0005-0000-0000-0000D3120000}"/>
    <cellStyle name="Currency 2 2 4 2 3 4" xfId="4815" xr:uid="{00000000-0005-0000-0000-0000D4120000}"/>
    <cellStyle name="Currency 2 2 4 2 3 4 2" xfId="4816" xr:uid="{00000000-0005-0000-0000-0000D5120000}"/>
    <cellStyle name="Currency 2 2 4 2 3 5" xfId="4817" xr:uid="{00000000-0005-0000-0000-0000D6120000}"/>
    <cellStyle name="Currency 2 2 4 2 4" xfId="4818" xr:uid="{00000000-0005-0000-0000-0000D7120000}"/>
    <cellStyle name="Currency 2 2 4 2 4 2" xfId="4819" xr:uid="{00000000-0005-0000-0000-0000D8120000}"/>
    <cellStyle name="Currency 2 2 4 2 4 2 2" xfId="4820" xr:uid="{00000000-0005-0000-0000-0000D9120000}"/>
    <cellStyle name="Currency 2 2 4 2 4 2 2 2" xfId="4821" xr:uid="{00000000-0005-0000-0000-0000DA120000}"/>
    <cellStyle name="Currency 2 2 4 2 4 2 3" xfId="4822" xr:uid="{00000000-0005-0000-0000-0000DB120000}"/>
    <cellStyle name="Currency 2 2 4 2 4 3" xfId="4823" xr:uid="{00000000-0005-0000-0000-0000DC120000}"/>
    <cellStyle name="Currency 2 2 4 2 4 3 2" xfId="4824" xr:uid="{00000000-0005-0000-0000-0000DD120000}"/>
    <cellStyle name="Currency 2 2 4 2 4 4" xfId="4825" xr:uid="{00000000-0005-0000-0000-0000DE120000}"/>
    <cellStyle name="Currency 2 2 4 2 5" xfId="4826" xr:uid="{00000000-0005-0000-0000-0000DF120000}"/>
    <cellStyle name="Currency 2 2 4 2 5 2" xfId="4827" xr:uid="{00000000-0005-0000-0000-0000E0120000}"/>
    <cellStyle name="Currency 2 2 4 2 5 2 2" xfId="4828" xr:uid="{00000000-0005-0000-0000-0000E1120000}"/>
    <cellStyle name="Currency 2 2 4 2 5 3" xfId="4829" xr:uid="{00000000-0005-0000-0000-0000E2120000}"/>
    <cellStyle name="Currency 2 2 4 2 6" xfId="4830" xr:uid="{00000000-0005-0000-0000-0000E3120000}"/>
    <cellStyle name="Currency 2 2 4 2 6 2" xfId="4831" xr:uid="{00000000-0005-0000-0000-0000E4120000}"/>
    <cellStyle name="Currency 2 2 4 2 7" xfId="4832" xr:uid="{00000000-0005-0000-0000-0000E5120000}"/>
    <cellStyle name="Currency 2 2 4 3" xfId="4833" xr:uid="{00000000-0005-0000-0000-0000E6120000}"/>
    <cellStyle name="Currency 2 2 4 3 2" xfId="4834" xr:uid="{00000000-0005-0000-0000-0000E7120000}"/>
    <cellStyle name="Currency 2 2 4 3 2 2" xfId="4835" xr:uid="{00000000-0005-0000-0000-0000E8120000}"/>
    <cellStyle name="Currency 2 2 4 3 2 2 2" xfId="4836" xr:uid="{00000000-0005-0000-0000-0000E9120000}"/>
    <cellStyle name="Currency 2 2 4 3 2 2 2 2" xfId="4837" xr:uid="{00000000-0005-0000-0000-0000EA120000}"/>
    <cellStyle name="Currency 2 2 4 3 2 2 2 2 2" xfId="4838" xr:uid="{00000000-0005-0000-0000-0000EB120000}"/>
    <cellStyle name="Currency 2 2 4 3 2 2 2 3" xfId="4839" xr:uid="{00000000-0005-0000-0000-0000EC120000}"/>
    <cellStyle name="Currency 2 2 4 3 2 2 3" xfId="4840" xr:uid="{00000000-0005-0000-0000-0000ED120000}"/>
    <cellStyle name="Currency 2 2 4 3 2 2 3 2" xfId="4841" xr:uid="{00000000-0005-0000-0000-0000EE120000}"/>
    <cellStyle name="Currency 2 2 4 3 2 2 4" xfId="4842" xr:uid="{00000000-0005-0000-0000-0000EF120000}"/>
    <cellStyle name="Currency 2 2 4 3 2 3" xfId="4843" xr:uid="{00000000-0005-0000-0000-0000F0120000}"/>
    <cellStyle name="Currency 2 2 4 3 2 3 2" xfId="4844" xr:uid="{00000000-0005-0000-0000-0000F1120000}"/>
    <cellStyle name="Currency 2 2 4 3 2 3 2 2" xfId="4845" xr:uid="{00000000-0005-0000-0000-0000F2120000}"/>
    <cellStyle name="Currency 2 2 4 3 2 3 3" xfId="4846" xr:uid="{00000000-0005-0000-0000-0000F3120000}"/>
    <cellStyle name="Currency 2 2 4 3 2 4" xfId="4847" xr:uid="{00000000-0005-0000-0000-0000F4120000}"/>
    <cellStyle name="Currency 2 2 4 3 2 4 2" xfId="4848" xr:uid="{00000000-0005-0000-0000-0000F5120000}"/>
    <cellStyle name="Currency 2 2 4 3 2 5" xfId="4849" xr:uid="{00000000-0005-0000-0000-0000F6120000}"/>
    <cellStyle name="Currency 2 2 4 3 3" xfId="4850" xr:uid="{00000000-0005-0000-0000-0000F7120000}"/>
    <cellStyle name="Currency 2 2 4 3 3 2" xfId="4851" xr:uid="{00000000-0005-0000-0000-0000F8120000}"/>
    <cellStyle name="Currency 2 2 4 3 3 2 2" xfId="4852" xr:uid="{00000000-0005-0000-0000-0000F9120000}"/>
    <cellStyle name="Currency 2 2 4 3 3 2 2 2" xfId="4853" xr:uid="{00000000-0005-0000-0000-0000FA120000}"/>
    <cellStyle name="Currency 2 2 4 3 3 2 3" xfId="4854" xr:uid="{00000000-0005-0000-0000-0000FB120000}"/>
    <cellStyle name="Currency 2 2 4 3 3 3" xfId="4855" xr:uid="{00000000-0005-0000-0000-0000FC120000}"/>
    <cellStyle name="Currency 2 2 4 3 3 3 2" xfId="4856" xr:uid="{00000000-0005-0000-0000-0000FD120000}"/>
    <cellStyle name="Currency 2 2 4 3 3 4" xfId="4857" xr:uid="{00000000-0005-0000-0000-0000FE120000}"/>
    <cellStyle name="Currency 2 2 4 3 4" xfId="4858" xr:uid="{00000000-0005-0000-0000-0000FF120000}"/>
    <cellStyle name="Currency 2 2 4 3 4 2" xfId="4859" xr:uid="{00000000-0005-0000-0000-000000130000}"/>
    <cellStyle name="Currency 2 2 4 3 4 2 2" xfId="4860" xr:uid="{00000000-0005-0000-0000-000001130000}"/>
    <cellStyle name="Currency 2 2 4 3 4 3" xfId="4861" xr:uid="{00000000-0005-0000-0000-000002130000}"/>
    <cellStyle name="Currency 2 2 4 3 5" xfId="4862" xr:uid="{00000000-0005-0000-0000-000003130000}"/>
    <cellStyle name="Currency 2 2 4 3 5 2" xfId="4863" xr:uid="{00000000-0005-0000-0000-000004130000}"/>
    <cellStyle name="Currency 2 2 4 3 6" xfId="4864" xr:uid="{00000000-0005-0000-0000-000005130000}"/>
    <cellStyle name="Currency 2 2 4 4" xfId="4865" xr:uid="{00000000-0005-0000-0000-000006130000}"/>
    <cellStyle name="Currency 2 2 4 4 2" xfId="4866" xr:uid="{00000000-0005-0000-0000-000007130000}"/>
    <cellStyle name="Currency 2 2 4 4 2 2" xfId="4867" xr:uid="{00000000-0005-0000-0000-000008130000}"/>
    <cellStyle name="Currency 2 2 4 4 2 2 2" xfId="4868" xr:uid="{00000000-0005-0000-0000-000009130000}"/>
    <cellStyle name="Currency 2 2 4 4 2 2 2 2" xfId="4869" xr:uid="{00000000-0005-0000-0000-00000A130000}"/>
    <cellStyle name="Currency 2 2 4 4 2 2 3" xfId="4870" xr:uid="{00000000-0005-0000-0000-00000B130000}"/>
    <cellStyle name="Currency 2 2 4 4 2 3" xfId="4871" xr:uid="{00000000-0005-0000-0000-00000C130000}"/>
    <cellStyle name="Currency 2 2 4 4 2 3 2" xfId="4872" xr:uid="{00000000-0005-0000-0000-00000D130000}"/>
    <cellStyle name="Currency 2 2 4 4 2 4" xfId="4873" xr:uid="{00000000-0005-0000-0000-00000E130000}"/>
    <cellStyle name="Currency 2 2 4 4 3" xfId="4874" xr:uid="{00000000-0005-0000-0000-00000F130000}"/>
    <cellStyle name="Currency 2 2 4 4 3 2" xfId="4875" xr:uid="{00000000-0005-0000-0000-000010130000}"/>
    <cellStyle name="Currency 2 2 4 4 3 2 2" xfId="4876" xr:uid="{00000000-0005-0000-0000-000011130000}"/>
    <cellStyle name="Currency 2 2 4 4 3 3" xfId="4877" xr:uid="{00000000-0005-0000-0000-000012130000}"/>
    <cellStyle name="Currency 2 2 4 4 4" xfId="4878" xr:uid="{00000000-0005-0000-0000-000013130000}"/>
    <cellStyle name="Currency 2 2 4 4 4 2" xfId="4879" xr:uid="{00000000-0005-0000-0000-000014130000}"/>
    <cellStyle name="Currency 2 2 4 4 5" xfId="4880" xr:uid="{00000000-0005-0000-0000-000015130000}"/>
    <cellStyle name="Currency 2 2 4 5" xfId="4881" xr:uid="{00000000-0005-0000-0000-000016130000}"/>
    <cellStyle name="Currency 2 2 4 5 2" xfId="4882" xr:uid="{00000000-0005-0000-0000-000017130000}"/>
    <cellStyle name="Currency 2 2 4 5 2 2" xfId="4883" xr:uid="{00000000-0005-0000-0000-000018130000}"/>
    <cellStyle name="Currency 2 2 4 5 2 2 2" xfId="4884" xr:uid="{00000000-0005-0000-0000-000019130000}"/>
    <cellStyle name="Currency 2 2 4 5 2 3" xfId="4885" xr:uid="{00000000-0005-0000-0000-00001A130000}"/>
    <cellStyle name="Currency 2 2 4 5 3" xfId="4886" xr:uid="{00000000-0005-0000-0000-00001B130000}"/>
    <cellStyle name="Currency 2 2 4 5 3 2" xfId="4887" xr:uid="{00000000-0005-0000-0000-00001C130000}"/>
    <cellStyle name="Currency 2 2 4 5 4" xfId="4888" xr:uid="{00000000-0005-0000-0000-00001D130000}"/>
    <cellStyle name="Currency 2 2 4 6" xfId="4889" xr:uid="{00000000-0005-0000-0000-00001E130000}"/>
    <cellStyle name="Currency 2 2 4 6 2" xfId="4890" xr:uid="{00000000-0005-0000-0000-00001F130000}"/>
    <cellStyle name="Currency 2 2 4 6 2 2" xfId="4891" xr:uid="{00000000-0005-0000-0000-000020130000}"/>
    <cellStyle name="Currency 2 2 4 6 3" xfId="4892" xr:uid="{00000000-0005-0000-0000-000021130000}"/>
    <cellStyle name="Currency 2 2 4 7" xfId="4893" xr:uid="{00000000-0005-0000-0000-000022130000}"/>
    <cellStyle name="Currency 2 2 4 7 2" xfId="4894" xr:uid="{00000000-0005-0000-0000-000023130000}"/>
    <cellStyle name="Currency 2 2 4 8" xfId="4895" xr:uid="{00000000-0005-0000-0000-000024130000}"/>
    <cellStyle name="Currency 2 2 4 9" xfId="4896" xr:uid="{00000000-0005-0000-0000-000025130000}"/>
    <cellStyle name="Currency 2 2 5" xfId="4897" xr:uid="{00000000-0005-0000-0000-000026130000}"/>
    <cellStyle name="Currency 2 2 5 2" xfId="4898" xr:uid="{00000000-0005-0000-0000-000027130000}"/>
    <cellStyle name="Currency 2 2 5 2 2" xfId="4899" xr:uid="{00000000-0005-0000-0000-000028130000}"/>
    <cellStyle name="Currency 2 2 5 2 2 2" xfId="4900" xr:uid="{00000000-0005-0000-0000-000029130000}"/>
    <cellStyle name="Currency 2 2 5 2 2 2 2" xfId="4901" xr:uid="{00000000-0005-0000-0000-00002A130000}"/>
    <cellStyle name="Currency 2 2 5 2 2 2 2 2" xfId="4902" xr:uid="{00000000-0005-0000-0000-00002B130000}"/>
    <cellStyle name="Currency 2 2 5 2 2 2 2 2 2" xfId="4903" xr:uid="{00000000-0005-0000-0000-00002C130000}"/>
    <cellStyle name="Currency 2 2 5 2 2 2 2 3" xfId="4904" xr:uid="{00000000-0005-0000-0000-00002D130000}"/>
    <cellStyle name="Currency 2 2 5 2 2 2 3" xfId="4905" xr:uid="{00000000-0005-0000-0000-00002E130000}"/>
    <cellStyle name="Currency 2 2 5 2 2 2 3 2" xfId="4906" xr:uid="{00000000-0005-0000-0000-00002F130000}"/>
    <cellStyle name="Currency 2 2 5 2 2 2 4" xfId="4907" xr:uid="{00000000-0005-0000-0000-000030130000}"/>
    <cellStyle name="Currency 2 2 5 2 2 3" xfId="4908" xr:uid="{00000000-0005-0000-0000-000031130000}"/>
    <cellStyle name="Currency 2 2 5 2 2 3 2" xfId="4909" xr:uid="{00000000-0005-0000-0000-000032130000}"/>
    <cellStyle name="Currency 2 2 5 2 2 3 2 2" xfId="4910" xr:uid="{00000000-0005-0000-0000-000033130000}"/>
    <cellStyle name="Currency 2 2 5 2 2 3 3" xfId="4911" xr:uid="{00000000-0005-0000-0000-000034130000}"/>
    <cellStyle name="Currency 2 2 5 2 2 4" xfId="4912" xr:uid="{00000000-0005-0000-0000-000035130000}"/>
    <cellStyle name="Currency 2 2 5 2 2 4 2" xfId="4913" xr:uid="{00000000-0005-0000-0000-000036130000}"/>
    <cellStyle name="Currency 2 2 5 2 2 5" xfId="4914" xr:uid="{00000000-0005-0000-0000-000037130000}"/>
    <cellStyle name="Currency 2 2 5 2 3" xfId="4915" xr:uid="{00000000-0005-0000-0000-000038130000}"/>
    <cellStyle name="Currency 2 2 5 2 3 2" xfId="4916" xr:uid="{00000000-0005-0000-0000-000039130000}"/>
    <cellStyle name="Currency 2 2 5 2 3 2 2" xfId="4917" xr:uid="{00000000-0005-0000-0000-00003A130000}"/>
    <cellStyle name="Currency 2 2 5 2 3 2 2 2" xfId="4918" xr:uid="{00000000-0005-0000-0000-00003B130000}"/>
    <cellStyle name="Currency 2 2 5 2 3 2 3" xfId="4919" xr:uid="{00000000-0005-0000-0000-00003C130000}"/>
    <cellStyle name="Currency 2 2 5 2 3 3" xfId="4920" xr:uid="{00000000-0005-0000-0000-00003D130000}"/>
    <cellStyle name="Currency 2 2 5 2 3 3 2" xfId="4921" xr:uid="{00000000-0005-0000-0000-00003E130000}"/>
    <cellStyle name="Currency 2 2 5 2 3 4" xfId="4922" xr:uid="{00000000-0005-0000-0000-00003F130000}"/>
    <cellStyle name="Currency 2 2 5 2 4" xfId="4923" xr:uid="{00000000-0005-0000-0000-000040130000}"/>
    <cellStyle name="Currency 2 2 5 2 4 2" xfId="4924" xr:uid="{00000000-0005-0000-0000-000041130000}"/>
    <cellStyle name="Currency 2 2 5 2 4 2 2" xfId="4925" xr:uid="{00000000-0005-0000-0000-000042130000}"/>
    <cellStyle name="Currency 2 2 5 2 4 3" xfId="4926" xr:uid="{00000000-0005-0000-0000-000043130000}"/>
    <cellStyle name="Currency 2 2 5 2 5" xfId="4927" xr:uid="{00000000-0005-0000-0000-000044130000}"/>
    <cellStyle name="Currency 2 2 5 2 5 2" xfId="4928" xr:uid="{00000000-0005-0000-0000-000045130000}"/>
    <cellStyle name="Currency 2 2 5 2 6" xfId="4929" xr:uid="{00000000-0005-0000-0000-000046130000}"/>
    <cellStyle name="Currency 2 2 5 3" xfId="4930" xr:uid="{00000000-0005-0000-0000-000047130000}"/>
    <cellStyle name="Currency 2 2 5 3 2" xfId="4931" xr:uid="{00000000-0005-0000-0000-000048130000}"/>
    <cellStyle name="Currency 2 2 5 3 2 2" xfId="4932" xr:uid="{00000000-0005-0000-0000-000049130000}"/>
    <cellStyle name="Currency 2 2 5 3 2 2 2" xfId="4933" xr:uid="{00000000-0005-0000-0000-00004A130000}"/>
    <cellStyle name="Currency 2 2 5 3 2 2 2 2" xfId="4934" xr:uid="{00000000-0005-0000-0000-00004B130000}"/>
    <cellStyle name="Currency 2 2 5 3 2 2 3" xfId="4935" xr:uid="{00000000-0005-0000-0000-00004C130000}"/>
    <cellStyle name="Currency 2 2 5 3 2 3" xfId="4936" xr:uid="{00000000-0005-0000-0000-00004D130000}"/>
    <cellStyle name="Currency 2 2 5 3 2 3 2" xfId="4937" xr:uid="{00000000-0005-0000-0000-00004E130000}"/>
    <cellStyle name="Currency 2 2 5 3 2 4" xfId="4938" xr:uid="{00000000-0005-0000-0000-00004F130000}"/>
    <cellStyle name="Currency 2 2 5 3 3" xfId="4939" xr:uid="{00000000-0005-0000-0000-000050130000}"/>
    <cellStyle name="Currency 2 2 5 3 3 2" xfId="4940" xr:uid="{00000000-0005-0000-0000-000051130000}"/>
    <cellStyle name="Currency 2 2 5 3 3 2 2" xfId="4941" xr:uid="{00000000-0005-0000-0000-000052130000}"/>
    <cellStyle name="Currency 2 2 5 3 3 3" xfId="4942" xr:uid="{00000000-0005-0000-0000-000053130000}"/>
    <cellStyle name="Currency 2 2 5 3 4" xfId="4943" xr:uid="{00000000-0005-0000-0000-000054130000}"/>
    <cellStyle name="Currency 2 2 5 3 4 2" xfId="4944" xr:uid="{00000000-0005-0000-0000-000055130000}"/>
    <cellStyle name="Currency 2 2 5 3 5" xfId="4945" xr:uid="{00000000-0005-0000-0000-000056130000}"/>
    <cellStyle name="Currency 2 2 5 4" xfId="4946" xr:uid="{00000000-0005-0000-0000-000057130000}"/>
    <cellStyle name="Currency 2 2 5 4 2" xfId="4947" xr:uid="{00000000-0005-0000-0000-000058130000}"/>
    <cellStyle name="Currency 2 2 5 4 2 2" xfId="4948" xr:uid="{00000000-0005-0000-0000-000059130000}"/>
    <cellStyle name="Currency 2 2 5 4 2 2 2" xfId="4949" xr:uid="{00000000-0005-0000-0000-00005A130000}"/>
    <cellStyle name="Currency 2 2 5 4 2 3" xfId="4950" xr:uid="{00000000-0005-0000-0000-00005B130000}"/>
    <cellStyle name="Currency 2 2 5 4 3" xfId="4951" xr:uid="{00000000-0005-0000-0000-00005C130000}"/>
    <cellStyle name="Currency 2 2 5 4 3 2" xfId="4952" xr:uid="{00000000-0005-0000-0000-00005D130000}"/>
    <cellStyle name="Currency 2 2 5 4 4" xfId="4953" xr:uid="{00000000-0005-0000-0000-00005E130000}"/>
    <cellStyle name="Currency 2 2 5 5" xfId="4954" xr:uid="{00000000-0005-0000-0000-00005F130000}"/>
    <cellStyle name="Currency 2 2 5 5 2" xfId="4955" xr:uid="{00000000-0005-0000-0000-000060130000}"/>
    <cellStyle name="Currency 2 2 5 5 2 2" xfId="4956" xr:uid="{00000000-0005-0000-0000-000061130000}"/>
    <cellStyle name="Currency 2 2 5 5 3" xfId="4957" xr:uid="{00000000-0005-0000-0000-000062130000}"/>
    <cellStyle name="Currency 2 2 5 6" xfId="4958" xr:uid="{00000000-0005-0000-0000-000063130000}"/>
    <cellStyle name="Currency 2 2 5 6 2" xfId="4959" xr:uid="{00000000-0005-0000-0000-000064130000}"/>
    <cellStyle name="Currency 2 2 5 7" xfId="4960" xr:uid="{00000000-0005-0000-0000-000065130000}"/>
    <cellStyle name="Currency 2 2 5 8" xfId="4961" xr:uid="{00000000-0005-0000-0000-000066130000}"/>
    <cellStyle name="Currency 2 2 5 9" xfId="4962" xr:uid="{00000000-0005-0000-0000-000067130000}"/>
    <cellStyle name="Currency 2 2 6" xfId="4963" xr:uid="{00000000-0005-0000-0000-000068130000}"/>
    <cellStyle name="Currency 2 2 6 2" xfId="4964" xr:uid="{00000000-0005-0000-0000-000069130000}"/>
    <cellStyle name="Currency 2 2 6 2 2" xfId="4965" xr:uid="{00000000-0005-0000-0000-00006A130000}"/>
    <cellStyle name="Currency 2 2 6 2 2 2" xfId="4966" xr:uid="{00000000-0005-0000-0000-00006B130000}"/>
    <cellStyle name="Currency 2 2 6 2 2 2 2" xfId="4967" xr:uid="{00000000-0005-0000-0000-00006C130000}"/>
    <cellStyle name="Currency 2 2 6 2 2 2 2 2" xfId="4968" xr:uid="{00000000-0005-0000-0000-00006D130000}"/>
    <cellStyle name="Currency 2 2 6 2 2 2 3" xfId="4969" xr:uid="{00000000-0005-0000-0000-00006E130000}"/>
    <cellStyle name="Currency 2 2 6 2 2 3" xfId="4970" xr:uid="{00000000-0005-0000-0000-00006F130000}"/>
    <cellStyle name="Currency 2 2 6 2 2 3 2" xfId="4971" xr:uid="{00000000-0005-0000-0000-000070130000}"/>
    <cellStyle name="Currency 2 2 6 2 2 4" xfId="4972" xr:uid="{00000000-0005-0000-0000-000071130000}"/>
    <cellStyle name="Currency 2 2 6 2 3" xfId="4973" xr:uid="{00000000-0005-0000-0000-000072130000}"/>
    <cellStyle name="Currency 2 2 6 2 3 2" xfId="4974" xr:uid="{00000000-0005-0000-0000-000073130000}"/>
    <cellStyle name="Currency 2 2 6 2 3 2 2" xfId="4975" xr:uid="{00000000-0005-0000-0000-000074130000}"/>
    <cellStyle name="Currency 2 2 6 2 3 3" xfId="4976" xr:uid="{00000000-0005-0000-0000-000075130000}"/>
    <cellStyle name="Currency 2 2 6 2 4" xfId="4977" xr:uid="{00000000-0005-0000-0000-000076130000}"/>
    <cellStyle name="Currency 2 2 6 2 4 2" xfId="4978" xr:uid="{00000000-0005-0000-0000-000077130000}"/>
    <cellStyle name="Currency 2 2 6 2 5" xfId="4979" xr:uid="{00000000-0005-0000-0000-000078130000}"/>
    <cellStyle name="Currency 2 2 6 3" xfId="4980" xr:uid="{00000000-0005-0000-0000-000079130000}"/>
    <cellStyle name="Currency 2 2 6 3 2" xfId="4981" xr:uid="{00000000-0005-0000-0000-00007A130000}"/>
    <cellStyle name="Currency 2 2 6 3 2 2" xfId="4982" xr:uid="{00000000-0005-0000-0000-00007B130000}"/>
    <cellStyle name="Currency 2 2 6 3 2 2 2" xfId="4983" xr:uid="{00000000-0005-0000-0000-00007C130000}"/>
    <cellStyle name="Currency 2 2 6 3 2 3" xfId="4984" xr:uid="{00000000-0005-0000-0000-00007D130000}"/>
    <cellStyle name="Currency 2 2 6 3 3" xfId="4985" xr:uid="{00000000-0005-0000-0000-00007E130000}"/>
    <cellStyle name="Currency 2 2 6 3 3 2" xfId="4986" xr:uid="{00000000-0005-0000-0000-00007F130000}"/>
    <cellStyle name="Currency 2 2 6 3 4" xfId="4987" xr:uid="{00000000-0005-0000-0000-000080130000}"/>
    <cellStyle name="Currency 2 2 6 4" xfId="4988" xr:uid="{00000000-0005-0000-0000-000081130000}"/>
    <cellStyle name="Currency 2 2 6 4 2" xfId="4989" xr:uid="{00000000-0005-0000-0000-000082130000}"/>
    <cellStyle name="Currency 2 2 6 4 2 2" xfId="4990" xr:uid="{00000000-0005-0000-0000-000083130000}"/>
    <cellStyle name="Currency 2 2 6 4 3" xfId="4991" xr:uid="{00000000-0005-0000-0000-000084130000}"/>
    <cellStyle name="Currency 2 2 6 5" xfId="4992" xr:uid="{00000000-0005-0000-0000-000085130000}"/>
    <cellStyle name="Currency 2 2 6 5 2" xfId="4993" xr:uid="{00000000-0005-0000-0000-000086130000}"/>
    <cellStyle name="Currency 2 2 6 6" xfId="4994" xr:uid="{00000000-0005-0000-0000-000087130000}"/>
    <cellStyle name="Currency 2 2 6 7" xfId="4995" xr:uid="{00000000-0005-0000-0000-000088130000}"/>
    <cellStyle name="Currency 2 2 6 8" xfId="4996" xr:uid="{00000000-0005-0000-0000-000089130000}"/>
    <cellStyle name="Currency 2 2 7" xfId="4997" xr:uid="{00000000-0005-0000-0000-00008A130000}"/>
    <cellStyle name="Currency 2 2 7 2" xfId="4998" xr:uid="{00000000-0005-0000-0000-00008B130000}"/>
    <cellStyle name="Currency 2 2 7 2 2" xfId="4999" xr:uid="{00000000-0005-0000-0000-00008C130000}"/>
    <cellStyle name="Currency 2 2 7 2 2 2" xfId="5000" xr:uid="{00000000-0005-0000-0000-00008D130000}"/>
    <cellStyle name="Currency 2 2 7 2 2 2 2" xfId="5001" xr:uid="{00000000-0005-0000-0000-00008E130000}"/>
    <cellStyle name="Currency 2 2 7 2 2 3" xfId="5002" xr:uid="{00000000-0005-0000-0000-00008F130000}"/>
    <cellStyle name="Currency 2 2 7 2 3" xfId="5003" xr:uid="{00000000-0005-0000-0000-000090130000}"/>
    <cellStyle name="Currency 2 2 7 2 3 2" xfId="5004" xr:uid="{00000000-0005-0000-0000-000091130000}"/>
    <cellStyle name="Currency 2 2 7 2 4" xfId="5005" xr:uid="{00000000-0005-0000-0000-000092130000}"/>
    <cellStyle name="Currency 2 2 7 3" xfId="5006" xr:uid="{00000000-0005-0000-0000-000093130000}"/>
    <cellStyle name="Currency 2 2 7 3 2" xfId="5007" xr:uid="{00000000-0005-0000-0000-000094130000}"/>
    <cellStyle name="Currency 2 2 7 3 2 2" xfId="5008" xr:uid="{00000000-0005-0000-0000-000095130000}"/>
    <cellStyle name="Currency 2 2 7 3 3" xfId="5009" xr:uid="{00000000-0005-0000-0000-000096130000}"/>
    <cellStyle name="Currency 2 2 7 4" xfId="5010" xr:uid="{00000000-0005-0000-0000-000097130000}"/>
    <cellStyle name="Currency 2 2 7 4 2" xfId="5011" xr:uid="{00000000-0005-0000-0000-000098130000}"/>
    <cellStyle name="Currency 2 2 7 5" xfId="5012" xr:uid="{00000000-0005-0000-0000-000099130000}"/>
    <cellStyle name="Currency 2 2 7 6" xfId="5013" xr:uid="{00000000-0005-0000-0000-00009A130000}"/>
    <cellStyle name="Currency 2 2 7 7" xfId="5014" xr:uid="{00000000-0005-0000-0000-00009B130000}"/>
    <cellStyle name="Currency 2 2 8" xfId="5015" xr:uid="{00000000-0005-0000-0000-00009C130000}"/>
    <cellStyle name="Currency 2 2 8 2" xfId="5016" xr:uid="{00000000-0005-0000-0000-00009D130000}"/>
    <cellStyle name="Currency 2 2 8 2 2" xfId="5017" xr:uid="{00000000-0005-0000-0000-00009E130000}"/>
    <cellStyle name="Currency 2 2 8 2 2 2" xfId="5018" xr:uid="{00000000-0005-0000-0000-00009F130000}"/>
    <cellStyle name="Currency 2 2 8 2 3" xfId="5019" xr:uid="{00000000-0005-0000-0000-0000A0130000}"/>
    <cellStyle name="Currency 2 2 8 3" xfId="5020" xr:uid="{00000000-0005-0000-0000-0000A1130000}"/>
    <cellStyle name="Currency 2 2 8 3 2" xfId="5021" xr:uid="{00000000-0005-0000-0000-0000A2130000}"/>
    <cellStyle name="Currency 2 2 8 4" xfId="5022" xr:uid="{00000000-0005-0000-0000-0000A3130000}"/>
    <cellStyle name="Currency 2 2 9" xfId="5023" xr:uid="{00000000-0005-0000-0000-0000A4130000}"/>
    <cellStyle name="Currency 2 2 9 2" xfId="5024" xr:uid="{00000000-0005-0000-0000-0000A5130000}"/>
    <cellStyle name="Currency 2 2 9 2 2" xfId="5025" xr:uid="{00000000-0005-0000-0000-0000A6130000}"/>
    <cellStyle name="Currency 2 2 9 3" xfId="5026" xr:uid="{00000000-0005-0000-0000-0000A7130000}"/>
    <cellStyle name="Currency 2 3" xfId="5027" xr:uid="{00000000-0005-0000-0000-0000A8130000}"/>
    <cellStyle name="Currency 2 3 10" xfId="5028" xr:uid="{00000000-0005-0000-0000-0000A9130000}"/>
    <cellStyle name="Currency 2 3 11" xfId="5029" xr:uid="{00000000-0005-0000-0000-0000AA130000}"/>
    <cellStyle name="Currency 2 3 12" xfId="5030" xr:uid="{00000000-0005-0000-0000-0000AB130000}"/>
    <cellStyle name="Currency 2 3 2" xfId="5031" xr:uid="{00000000-0005-0000-0000-0000AC130000}"/>
    <cellStyle name="Currency 2 3 2 2" xfId="5032" xr:uid="{00000000-0005-0000-0000-0000AD130000}"/>
    <cellStyle name="Currency 2 3 2 2 2" xfId="5033" xr:uid="{00000000-0005-0000-0000-0000AE130000}"/>
    <cellStyle name="Currency 2 3 2 2 2 2" xfId="5034" xr:uid="{00000000-0005-0000-0000-0000AF130000}"/>
    <cellStyle name="Currency 2 3 2 2 2 2 2" xfId="5035" xr:uid="{00000000-0005-0000-0000-0000B0130000}"/>
    <cellStyle name="Currency 2 3 2 2 2 2 2 2" xfId="5036" xr:uid="{00000000-0005-0000-0000-0000B1130000}"/>
    <cellStyle name="Currency 2 3 2 2 2 2 2 2 2" xfId="5037" xr:uid="{00000000-0005-0000-0000-0000B2130000}"/>
    <cellStyle name="Currency 2 3 2 2 2 2 2 2 2 2" xfId="5038" xr:uid="{00000000-0005-0000-0000-0000B3130000}"/>
    <cellStyle name="Currency 2 3 2 2 2 2 2 2 2 2 2" xfId="5039" xr:uid="{00000000-0005-0000-0000-0000B4130000}"/>
    <cellStyle name="Currency 2 3 2 2 2 2 2 2 2 3" xfId="5040" xr:uid="{00000000-0005-0000-0000-0000B5130000}"/>
    <cellStyle name="Currency 2 3 2 2 2 2 2 2 3" xfId="5041" xr:uid="{00000000-0005-0000-0000-0000B6130000}"/>
    <cellStyle name="Currency 2 3 2 2 2 2 2 2 3 2" xfId="5042" xr:uid="{00000000-0005-0000-0000-0000B7130000}"/>
    <cellStyle name="Currency 2 3 2 2 2 2 2 2 4" xfId="5043" xr:uid="{00000000-0005-0000-0000-0000B8130000}"/>
    <cellStyle name="Currency 2 3 2 2 2 2 2 3" xfId="5044" xr:uid="{00000000-0005-0000-0000-0000B9130000}"/>
    <cellStyle name="Currency 2 3 2 2 2 2 2 3 2" xfId="5045" xr:uid="{00000000-0005-0000-0000-0000BA130000}"/>
    <cellStyle name="Currency 2 3 2 2 2 2 2 3 2 2" xfId="5046" xr:uid="{00000000-0005-0000-0000-0000BB130000}"/>
    <cellStyle name="Currency 2 3 2 2 2 2 2 3 3" xfId="5047" xr:uid="{00000000-0005-0000-0000-0000BC130000}"/>
    <cellStyle name="Currency 2 3 2 2 2 2 2 4" xfId="5048" xr:uid="{00000000-0005-0000-0000-0000BD130000}"/>
    <cellStyle name="Currency 2 3 2 2 2 2 2 4 2" xfId="5049" xr:uid="{00000000-0005-0000-0000-0000BE130000}"/>
    <cellStyle name="Currency 2 3 2 2 2 2 2 5" xfId="5050" xr:uid="{00000000-0005-0000-0000-0000BF130000}"/>
    <cellStyle name="Currency 2 3 2 2 2 2 3" xfId="5051" xr:uid="{00000000-0005-0000-0000-0000C0130000}"/>
    <cellStyle name="Currency 2 3 2 2 2 2 3 2" xfId="5052" xr:uid="{00000000-0005-0000-0000-0000C1130000}"/>
    <cellStyle name="Currency 2 3 2 2 2 2 3 2 2" xfId="5053" xr:uid="{00000000-0005-0000-0000-0000C2130000}"/>
    <cellStyle name="Currency 2 3 2 2 2 2 3 2 2 2" xfId="5054" xr:uid="{00000000-0005-0000-0000-0000C3130000}"/>
    <cellStyle name="Currency 2 3 2 2 2 2 3 2 3" xfId="5055" xr:uid="{00000000-0005-0000-0000-0000C4130000}"/>
    <cellStyle name="Currency 2 3 2 2 2 2 3 3" xfId="5056" xr:uid="{00000000-0005-0000-0000-0000C5130000}"/>
    <cellStyle name="Currency 2 3 2 2 2 2 3 3 2" xfId="5057" xr:uid="{00000000-0005-0000-0000-0000C6130000}"/>
    <cellStyle name="Currency 2 3 2 2 2 2 3 4" xfId="5058" xr:uid="{00000000-0005-0000-0000-0000C7130000}"/>
    <cellStyle name="Currency 2 3 2 2 2 2 4" xfId="5059" xr:uid="{00000000-0005-0000-0000-0000C8130000}"/>
    <cellStyle name="Currency 2 3 2 2 2 2 4 2" xfId="5060" xr:uid="{00000000-0005-0000-0000-0000C9130000}"/>
    <cellStyle name="Currency 2 3 2 2 2 2 4 2 2" xfId="5061" xr:uid="{00000000-0005-0000-0000-0000CA130000}"/>
    <cellStyle name="Currency 2 3 2 2 2 2 4 3" xfId="5062" xr:uid="{00000000-0005-0000-0000-0000CB130000}"/>
    <cellStyle name="Currency 2 3 2 2 2 2 5" xfId="5063" xr:uid="{00000000-0005-0000-0000-0000CC130000}"/>
    <cellStyle name="Currency 2 3 2 2 2 2 5 2" xfId="5064" xr:uid="{00000000-0005-0000-0000-0000CD130000}"/>
    <cellStyle name="Currency 2 3 2 2 2 2 6" xfId="5065" xr:uid="{00000000-0005-0000-0000-0000CE130000}"/>
    <cellStyle name="Currency 2 3 2 2 2 3" xfId="5066" xr:uid="{00000000-0005-0000-0000-0000CF130000}"/>
    <cellStyle name="Currency 2 3 2 2 2 3 2" xfId="5067" xr:uid="{00000000-0005-0000-0000-0000D0130000}"/>
    <cellStyle name="Currency 2 3 2 2 2 3 2 2" xfId="5068" xr:uid="{00000000-0005-0000-0000-0000D1130000}"/>
    <cellStyle name="Currency 2 3 2 2 2 3 2 2 2" xfId="5069" xr:uid="{00000000-0005-0000-0000-0000D2130000}"/>
    <cellStyle name="Currency 2 3 2 2 2 3 2 2 2 2" xfId="5070" xr:uid="{00000000-0005-0000-0000-0000D3130000}"/>
    <cellStyle name="Currency 2 3 2 2 2 3 2 2 3" xfId="5071" xr:uid="{00000000-0005-0000-0000-0000D4130000}"/>
    <cellStyle name="Currency 2 3 2 2 2 3 2 3" xfId="5072" xr:uid="{00000000-0005-0000-0000-0000D5130000}"/>
    <cellStyle name="Currency 2 3 2 2 2 3 2 3 2" xfId="5073" xr:uid="{00000000-0005-0000-0000-0000D6130000}"/>
    <cellStyle name="Currency 2 3 2 2 2 3 2 4" xfId="5074" xr:uid="{00000000-0005-0000-0000-0000D7130000}"/>
    <cellStyle name="Currency 2 3 2 2 2 3 3" xfId="5075" xr:uid="{00000000-0005-0000-0000-0000D8130000}"/>
    <cellStyle name="Currency 2 3 2 2 2 3 3 2" xfId="5076" xr:uid="{00000000-0005-0000-0000-0000D9130000}"/>
    <cellStyle name="Currency 2 3 2 2 2 3 3 2 2" xfId="5077" xr:uid="{00000000-0005-0000-0000-0000DA130000}"/>
    <cellStyle name="Currency 2 3 2 2 2 3 3 3" xfId="5078" xr:uid="{00000000-0005-0000-0000-0000DB130000}"/>
    <cellStyle name="Currency 2 3 2 2 2 3 4" xfId="5079" xr:uid="{00000000-0005-0000-0000-0000DC130000}"/>
    <cellStyle name="Currency 2 3 2 2 2 3 4 2" xfId="5080" xr:uid="{00000000-0005-0000-0000-0000DD130000}"/>
    <cellStyle name="Currency 2 3 2 2 2 3 5" xfId="5081" xr:uid="{00000000-0005-0000-0000-0000DE130000}"/>
    <cellStyle name="Currency 2 3 2 2 2 4" xfId="5082" xr:uid="{00000000-0005-0000-0000-0000DF130000}"/>
    <cellStyle name="Currency 2 3 2 2 2 4 2" xfId="5083" xr:uid="{00000000-0005-0000-0000-0000E0130000}"/>
    <cellStyle name="Currency 2 3 2 2 2 4 2 2" xfId="5084" xr:uid="{00000000-0005-0000-0000-0000E1130000}"/>
    <cellStyle name="Currency 2 3 2 2 2 4 2 2 2" xfId="5085" xr:uid="{00000000-0005-0000-0000-0000E2130000}"/>
    <cellStyle name="Currency 2 3 2 2 2 4 2 3" xfId="5086" xr:uid="{00000000-0005-0000-0000-0000E3130000}"/>
    <cellStyle name="Currency 2 3 2 2 2 4 3" xfId="5087" xr:uid="{00000000-0005-0000-0000-0000E4130000}"/>
    <cellStyle name="Currency 2 3 2 2 2 4 3 2" xfId="5088" xr:uid="{00000000-0005-0000-0000-0000E5130000}"/>
    <cellStyle name="Currency 2 3 2 2 2 4 4" xfId="5089" xr:uid="{00000000-0005-0000-0000-0000E6130000}"/>
    <cellStyle name="Currency 2 3 2 2 2 5" xfId="5090" xr:uid="{00000000-0005-0000-0000-0000E7130000}"/>
    <cellStyle name="Currency 2 3 2 2 2 5 2" xfId="5091" xr:uid="{00000000-0005-0000-0000-0000E8130000}"/>
    <cellStyle name="Currency 2 3 2 2 2 5 2 2" xfId="5092" xr:uid="{00000000-0005-0000-0000-0000E9130000}"/>
    <cellStyle name="Currency 2 3 2 2 2 5 3" xfId="5093" xr:uid="{00000000-0005-0000-0000-0000EA130000}"/>
    <cellStyle name="Currency 2 3 2 2 2 6" xfId="5094" xr:uid="{00000000-0005-0000-0000-0000EB130000}"/>
    <cellStyle name="Currency 2 3 2 2 2 6 2" xfId="5095" xr:uid="{00000000-0005-0000-0000-0000EC130000}"/>
    <cellStyle name="Currency 2 3 2 2 2 7" xfId="5096" xr:uid="{00000000-0005-0000-0000-0000ED130000}"/>
    <cellStyle name="Currency 2 3 2 2 3" xfId="5097" xr:uid="{00000000-0005-0000-0000-0000EE130000}"/>
    <cellStyle name="Currency 2 3 2 2 3 2" xfId="5098" xr:uid="{00000000-0005-0000-0000-0000EF130000}"/>
    <cellStyle name="Currency 2 3 2 2 3 2 2" xfId="5099" xr:uid="{00000000-0005-0000-0000-0000F0130000}"/>
    <cellStyle name="Currency 2 3 2 2 3 2 2 2" xfId="5100" xr:uid="{00000000-0005-0000-0000-0000F1130000}"/>
    <cellStyle name="Currency 2 3 2 2 3 2 2 2 2" xfId="5101" xr:uid="{00000000-0005-0000-0000-0000F2130000}"/>
    <cellStyle name="Currency 2 3 2 2 3 2 2 2 2 2" xfId="5102" xr:uid="{00000000-0005-0000-0000-0000F3130000}"/>
    <cellStyle name="Currency 2 3 2 2 3 2 2 2 3" xfId="5103" xr:uid="{00000000-0005-0000-0000-0000F4130000}"/>
    <cellStyle name="Currency 2 3 2 2 3 2 2 3" xfId="5104" xr:uid="{00000000-0005-0000-0000-0000F5130000}"/>
    <cellStyle name="Currency 2 3 2 2 3 2 2 3 2" xfId="5105" xr:uid="{00000000-0005-0000-0000-0000F6130000}"/>
    <cellStyle name="Currency 2 3 2 2 3 2 2 4" xfId="5106" xr:uid="{00000000-0005-0000-0000-0000F7130000}"/>
    <cellStyle name="Currency 2 3 2 2 3 2 3" xfId="5107" xr:uid="{00000000-0005-0000-0000-0000F8130000}"/>
    <cellStyle name="Currency 2 3 2 2 3 2 3 2" xfId="5108" xr:uid="{00000000-0005-0000-0000-0000F9130000}"/>
    <cellStyle name="Currency 2 3 2 2 3 2 3 2 2" xfId="5109" xr:uid="{00000000-0005-0000-0000-0000FA130000}"/>
    <cellStyle name="Currency 2 3 2 2 3 2 3 3" xfId="5110" xr:uid="{00000000-0005-0000-0000-0000FB130000}"/>
    <cellStyle name="Currency 2 3 2 2 3 2 4" xfId="5111" xr:uid="{00000000-0005-0000-0000-0000FC130000}"/>
    <cellStyle name="Currency 2 3 2 2 3 2 4 2" xfId="5112" xr:uid="{00000000-0005-0000-0000-0000FD130000}"/>
    <cellStyle name="Currency 2 3 2 2 3 2 5" xfId="5113" xr:uid="{00000000-0005-0000-0000-0000FE130000}"/>
    <cellStyle name="Currency 2 3 2 2 3 3" xfId="5114" xr:uid="{00000000-0005-0000-0000-0000FF130000}"/>
    <cellStyle name="Currency 2 3 2 2 3 3 2" xfId="5115" xr:uid="{00000000-0005-0000-0000-000000140000}"/>
    <cellStyle name="Currency 2 3 2 2 3 3 2 2" xfId="5116" xr:uid="{00000000-0005-0000-0000-000001140000}"/>
    <cellStyle name="Currency 2 3 2 2 3 3 2 2 2" xfId="5117" xr:uid="{00000000-0005-0000-0000-000002140000}"/>
    <cellStyle name="Currency 2 3 2 2 3 3 2 3" xfId="5118" xr:uid="{00000000-0005-0000-0000-000003140000}"/>
    <cellStyle name="Currency 2 3 2 2 3 3 3" xfId="5119" xr:uid="{00000000-0005-0000-0000-000004140000}"/>
    <cellStyle name="Currency 2 3 2 2 3 3 3 2" xfId="5120" xr:uid="{00000000-0005-0000-0000-000005140000}"/>
    <cellStyle name="Currency 2 3 2 2 3 3 4" xfId="5121" xr:uid="{00000000-0005-0000-0000-000006140000}"/>
    <cellStyle name="Currency 2 3 2 2 3 4" xfId="5122" xr:uid="{00000000-0005-0000-0000-000007140000}"/>
    <cellStyle name="Currency 2 3 2 2 3 4 2" xfId="5123" xr:uid="{00000000-0005-0000-0000-000008140000}"/>
    <cellStyle name="Currency 2 3 2 2 3 4 2 2" xfId="5124" xr:uid="{00000000-0005-0000-0000-000009140000}"/>
    <cellStyle name="Currency 2 3 2 2 3 4 3" xfId="5125" xr:uid="{00000000-0005-0000-0000-00000A140000}"/>
    <cellStyle name="Currency 2 3 2 2 3 5" xfId="5126" xr:uid="{00000000-0005-0000-0000-00000B140000}"/>
    <cellStyle name="Currency 2 3 2 2 3 5 2" xfId="5127" xr:uid="{00000000-0005-0000-0000-00000C140000}"/>
    <cellStyle name="Currency 2 3 2 2 3 6" xfId="5128" xr:uid="{00000000-0005-0000-0000-00000D140000}"/>
    <cellStyle name="Currency 2 3 2 2 4" xfId="5129" xr:uid="{00000000-0005-0000-0000-00000E140000}"/>
    <cellStyle name="Currency 2 3 2 2 4 2" xfId="5130" xr:uid="{00000000-0005-0000-0000-00000F140000}"/>
    <cellStyle name="Currency 2 3 2 2 4 2 2" xfId="5131" xr:uid="{00000000-0005-0000-0000-000010140000}"/>
    <cellStyle name="Currency 2 3 2 2 4 2 2 2" xfId="5132" xr:uid="{00000000-0005-0000-0000-000011140000}"/>
    <cellStyle name="Currency 2 3 2 2 4 2 2 2 2" xfId="5133" xr:uid="{00000000-0005-0000-0000-000012140000}"/>
    <cellStyle name="Currency 2 3 2 2 4 2 2 3" xfId="5134" xr:uid="{00000000-0005-0000-0000-000013140000}"/>
    <cellStyle name="Currency 2 3 2 2 4 2 3" xfId="5135" xr:uid="{00000000-0005-0000-0000-000014140000}"/>
    <cellStyle name="Currency 2 3 2 2 4 2 3 2" xfId="5136" xr:uid="{00000000-0005-0000-0000-000015140000}"/>
    <cellStyle name="Currency 2 3 2 2 4 2 4" xfId="5137" xr:uid="{00000000-0005-0000-0000-000016140000}"/>
    <cellStyle name="Currency 2 3 2 2 4 3" xfId="5138" xr:uid="{00000000-0005-0000-0000-000017140000}"/>
    <cellStyle name="Currency 2 3 2 2 4 3 2" xfId="5139" xr:uid="{00000000-0005-0000-0000-000018140000}"/>
    <cellStyle name="Currency 2 3 2 2 4 3 2 2" xfId="5140" xr:uid="{00000000-0005-0000-0000-000019140000}"/>
    <cellStyle name="Currency 2 3 2 2 4 3 3" xfId="5141" xr:uid="{00000000-0005-0000-0000-00001A140000}"/>
    <cellStyle name="Currency 2 3 2 2 4 4" xfId="5142" xr:uid="{00000000-0005-0000-0000-00001B140000}"/>
    <cellStyle name="Currency 2 3 2 2 4 4 2" xfId="5143" xr:uid="{00000000-0005-0000-0000-00001C140000}"/>
    <cellStyle name="Currency 2 3 2 2 4 5" xfId="5144" xr:uid="{00000000-0005-0000-0000-00001D140000}"/>
    <cellStyle name="Currency 2 3 2 2 5" xfId="5145" xr:uid="{00000000-0005-0000-0000-00001E140000}"/>
    <cellStyle name="Currency 2 3 2 2 5 2" xfId="5146" xr:uid="{00000000-0005-0000-0000-00001F140000}"/>
    <cellStyle name="Currency 2 3 2 2 5 2 2" xfId="5147" xr:uid="{00000000-0005-0000-0000-000020140000}"/>
    <cellStyle name="Currency 2 3 2 2 5 2 2 2" xfId="5148" xr:uid="{00000000-0005-0000-0000-000021140000}"/>
    <cellStyle name="Currency 2 3 2 2 5 2 3" xfId="5149" xr:uid="{00000000-0005-0000-0000-000022140000}"/>
    <cellStyle name="Currency 2 3 2 2 5 3" xfId="5150" xr:uid="{00000000-0005-0000-0000-000023140000}"/>
    <cellStyle name="Currency 2 3 2 2 5 3 2" xfId="5151" xr:uid="{00000000-0005-0000-0000-000024140000}"/>
    <cellStyle name="Currency 2 3 2 2 5 4" xfId="5152" xr:uid="{00000000-0005-0000-0000-000025140000}"/>
    <cellStyle name="Currency 2 3 2 2 6" xfId="5153" xr:uid="{00000000-0005-0000-0000-000026140000}"/>
    <cellStyle name="Currency 2 3 2 2 6 2" xfId="5154" xr:uid="{00000000-0005-0000-0000-000027140000}"/>
    <cellStyle name="Currency 2 3 2 2 6 2 2" xfId="5155" xr:uid="{00000000-0005-0000-0000-000028140000}"/>
    <cellStyle name="Currency 2 3 2 2 6 3" xfId="5156" xr:uid="{00000000-0005-0000-0000-000029140000}"/>
    <cellStyle name="Currency 2 3 2 2 7" xfId="5157" xr:uid="{00000000-0005-0000-0000-00002A140000}"/>
    <cellStyle name="Currency 2 3 2 2 7 2" xfId="5158" xr:uid="{00000000-0005-0000-0000-00002B140000}"/>
    <cellStyle name="Currency 2 3 2 2 8" xfId="5159" xr:uid="{00000000-0005-0000-0000-00002C140000}"/>
    <cellStyle name="Currency 2 3 2 3" xfId="5160" xr:uid="{00000000-0005-0000-0000-00002D140000}"/>
    <cellStyle name="Currency 2 3 2 3 2" xfId="5161" xr:uid="{00000000-0005-0000-0000-00002E140000}"/>
    <cellStyle name="Currency 2 3 2 3 2 2" xfId="5162" xr:uid="{00000000-0005-0000-0000-00002F140000}"/>
    <cellStyle name="Currency 2 3 2 3 2 2 2" xfId="5163" xr:uid="{00000000-0005-0000-0000-000030140000}"/>
    <cellStyle name="Currency 2 3 2 3 2 2 2 2" xfId="5164" xr:uid="{00000000-0005-0000-0000-000031140000}"/>
    <cellStyle name="Currency 2 3 2 3 2 2 2 2 2" xfId="5165" xr:uid="{00000000-0005-0000-0000-000032140000}"/>
    <cellStyle name="Currency 2 3 2 3 2 2 2 2 2 2" xfId="5166" xr:uid="{00000000-0005-0000-0000-000033140000}"/>
    <cellStyle name="Currency 2 3 2 3 2 2 2 2 3" xfId="5167" xr:uid="{00000000-0005-0000-0000-000034140000}"/>
    <cellStyle name="Currency 2 3 2 3 2 2 2 3" xfId="5168" xr:uid="{00000000-0005-0000-0000-000035140000}"/>
    <cellStyle name="Currency 2 3 2 3 2 2 2 3 2" xfId="5169" xr:uid="{00000000-0005-0000-0000-000036140000}"/>
    <cellStyle name="Currency 2 3 2 3 2 2 2 4" xfId="5170" xr:uid="{00000000-0005-0000-0000-000037140000}"/>
    <cellStyle name="Currency 2 3 2 3 2 2 3" xfId="5171" xr:uid="{00000000-0005-0000-0000-000038140000}"/>
    <cellStyle name="Currency 2 3 2 3 2 2 3 2" xfId="5172" xr:uid="{00000000-0005-0000-0000-000039140000}"/>
    <cellStyle name="Currency 2 3 2 3 2 2 3 2 2" xfId="5173" xr:uid="{00000000-0005-0000-0000-00003A140000}"/>
    <cellStyle name="Currency 2 3 2 3 2 2 3 3" xfId="5174" xr:uid="{00000000-0005-0000-0000-00003B140000}"/>
    <cellStyle name="Currency 2 3 2 3 2 2 4" xfId="5175" xr:uid="{00000000-0005-0000-0000-00003C140000}"/>
    <cellStyle name="Currency 2 3 2 3 2 2 4 2" xfId="5176" xr:uid="{00000000-0005-0000-0000-00003D140000}"/>
    <cellStyle name="Currency 2 3 2 3 2 2 5" xfId="5177" xr:uid="{00000000-0005-0000-0000-00003E140000}"/>
    <cellStyle name="Currency 2 3 2 3 2 3" xfId="5178" xr:uid="{00000000-0005-0000-0000-00003F140000}"/>
    <cellStyle name="Currency 2 3 2 3 2 3 2" xfId="5179" xr:uid="{00000000-0005-0000-0000-000040140000}"/>
    <cellStyle name="Currency 2 3 2 3 2 3 2 2" xfId="5180" xr:uid="{00000000-0005-0000-0000-000041140000}"/>
    <cellStyle name="Currency 2 3 2 3 2 3 2 2 2" xfId="5181" xr:uid="{00000000-0005-0000-0000-000042140000}"/>
    <cellStyle name="Currency 2 3 2 3 2 3 2 3" xfId="5182" xr:uid="{00000000-0005-0000-0000-000043140000}"/>
    <cellStyle name="Currency 2 3 2 3 2 3 3" xfId="5183" xr:uid="{00000000-0005-0000-0000-000044140000}"/>
    <cellStyle name="Currency 2 3 2 3 2 3 3 2" xfId="5184" xr:uid="{00000000-0005-0000-0000-000045140000}"/>
    <cellStyle name="Currency 2 3 2 3 2 3 4" xfId="5185" xr:uid="{00000000-0005-0000-0000-000046140000}"/>
    <cellStyle name="Currency 2 3 2 3 2 4" xfId="5186" xr:uid="{00000000-0005-0000-0000-000047140000}"/>
    <cellStyle name="Currency 2 3 2 3 2 4 2" xfId="5187" xr:uid="{00000000-0005-0000-0000-000048140000}"/>
    <cellStyle name="Currency 2 3 2 3 2 4 2 2" xfId="5188" xr:uid="{00000000-0005-0000-0000-000049140000}"/>
    <cellStyle name="Currency 2 3 2 3 2 4 3" xfId="5189" xr:uid="{00000000-0005-0000-0000-00004A140000}"/>
    <cellStyle name="Currency 2 3 2 3 2 5" xfId="5190" xr:uid="{00000000-0005-0000-0000-00004B140000}"/>
    <cellStyle name="Currency 2 3 2 3 2 5 2" xfId="5191" xr:uid="{00000000-0005-0000-0000-00004C140000}"/>
    <cellStyle name="Currency 2 3 2 3 2 6" xfId="5192" xr:uid="{00000000-0005-0000-0000-00004D140000}"/>
    <cellStyle name="Currency 2 3 2 3 3" xfId="5193" xr:uid="{00000000-0005-0000-0000-00004E140000}"/>
    <cellStyle name="Currency 2 3 2 3 3 2" xfId="5194" xr:uid="{00000000-0005-0000-0000-00004F140000}"/>
    <cellStyle name="Currency 2 3 2 3 3 2 2" xfId="5195" xr:uid="{00000000-0005-0000-0000-000050140000}"/>
    <cellStyle name="Currency 2 3 2 3 3 2 2 2" xfId="5196" xr:uid="{00000000-0005-0000-0000-000051140000}"/>
    <cellStyle name="Currency 2 3 2 3 3 2 2 2 2" xfId="5197" xr:uid="{00000000-0005-0000-0000-000052140000}"/>
    <cellStyle name="Currency 2 3 2 3 3 2 2 3" xfId="5198" xr:uid="{00000000-0005-0000-0000-000053140000}"/>
    <cellStyle name="Currency 2 3 2 3 3 2 3" xfId="5199" xr:uid="{00000000-0005-0000-0000-000054140000}"/>
    <cellStyle name="Currency 2 3 2 3 3 2 3 2" xfId="5200" xr:uid="{00000000-0005-0000-0000-000055140000}"/>
    <cellStyle name="Currency 2 3 2 3 3 2 4" xfId="5201" xr:uid="{00000000-0005-0000-0000-000056140000}"/>
    <cellStyle name="Currency 2 3 2 3 3 3" xfId="5202" xr:uid="{00000000-0005-0000-0000-000057140000}"/>
    <cellStyle name="Currency 2 3 2 3 3 3 2" xfId="5203" xr:uid="{00000000-0005-0000-0000-000058140000}"/>
    <cellStyle name="Currency 2 3 2 3 3 3 2 2" xfId="5204" xr:uid="{00000000-0005-0000-0000-000059140000}"/>
    <cellStyle name="Currency 2 3 2 3 3 3 3" xfId="5205" xr:uid="{00000000-0005-0000-0000-00005A140000}"/>
    <cellStyle name="Currency 2 3 2 3 3 4" xfId="5206" xr:uid="{00000000-0005-0000-0000-00005B140000}"/>
    <cellStyle name="Currency 2 3 2 3 3 4 2" xfId="5207" xr:uid="{00000000-0005-0000-0000-00005C140000}"/>
    <cellStyle name="Currency 2 3 2 3 3 5" xfId="5208" xr:uid="{00000000-0005-0000-0000-00005D140000}"/>
    <cellStyle name="Currency 2 3 2 3 4" xfId="5209" xr:uid="{00000000-0005-0000-0000-00005E140000}"/>
    <cellStyle name="Currency 2 3 2 3 4 2" xfId="5210" xr:uid="{00000000-0005-0000-0000-00005F140000}"/>
    <cellStyle name="Currency 2 3 2 3 4 2 2" xfId="5211" xr:uid="{00000000-0005-0000-0000-000060140000}"/>
    <cellStyle name="Currency 2 3 2 3 4 2 2 2" xfId="5212" xr:uid="{00000000-0005-0000-0000-000061140000}"/>
    <cellStyle name="Currency 2 3 2 3 4 2 3" xfId="5213" xr:uid="{00000000-0005-0000-0000-000062140000}"/>
    <cellStyle name="Currency 2 3 2 3 4 3" xfId="5214" xr:uid="{00000000-0005-0000-0000-000063140000}"/>
    <cellStyle name="Currency 2 3 2 3 4 3 2" xfId="5215" xr:uid="{00000000-0005-0000-0000-000064140000}"/>
    <cellStyle name="Currency 2 3 2 3 4 4" xfId="5216" xr:uid="{00000000-0005-0000-0000-000065140000}"/>
    <cellStyle name="Currency 2 3 2 3 5" xfId="5217" xr:uid="{00000000-0005-0000-0000-000066140000}"/>
    <cellStyle name="Currency 2 3 2 3 5 2" xfId="5218" xr:uid="{00000000-0005-0000-0000-000067140000}"/>
    <cellStyle name="Currency 2 3 2 3 5 2 2" xfId="5219" xr:uid="{00000000-0005-0000-0000-000068140000}"/>
    <cellStyle name="Currency 2 3 2 3 5 3" xfId="5220" xr:uid="{00000000-0005-0000-0000-000069140000}"/>
    <cellStyle name="Currency 2 3 2 3 6" xfId="5221" xr:uid="{00000000-0005-0000-0000-00006A140000}"/>
    <cellStyle name="Currency 2 3 2 3 6 2" xfId="5222" xr:uid="{00000000-0005-0000-0000-00006B140000}"/>
    <cellStyle name="Currency 2 3 2 3 7" xfId="5223" xr:uid="{00000000-0005-0000-0000-00006C140000}"/>
    <cellStyle name="Currency 2 3 2 4" xfId="5224" xr:uid="{00000000-0005-0000-0000-00006D140000}"/>
    <cellStyle name="Currency 2 3 2 4 2" xfId="5225" xr:uid="{00000000-0005-0000-0000-00006E140000}"/>
    <cellStyle name="Currency 2 3 2 4 2 2" xfId="5226" xr:uid="{00000000-0005-0000-0000-00006F140000}"/>
    <cellStyle name="Currency 2 3 2 4 2 2 2" xfId="5227" xr:uid="{00000000-0005-0000-0000-000070140000}"/>
    <cellStyle name="Currency 2 3 2 4 2 2 2 2" xfId="5228" xr:uid="{00000000-0005-0000-0000-000071140000}"/>
    <cellStyle name="Currency 2 3 2 4 2 2 2 2 2" xfId="5229" xr:uid="{00000000-0005-0000-0000-000072140000}"/>
    <cellStyle name="Currency 2 3 2 4 2 2 2 3" xfId="5230" xr:uid="{00000000-0005-0000-0000-000073140000}"/>
    <cellStyle name="Currency 2 3 2 4 2 2 3" xfId="5231" xr:uid="{00000000-0005-0000-0000-000074140000}"/>
    <cellStyle name="Currency 2 3 2 4 2 2 3 2" xfId="5232" xr:uid="{00000000-0005-0000-0000-000075140000}"/>
    <cellStyle name="Currency 2 3 2 4 2 2 4" xfId="5233" xr:uid="{00000000-0005-0000-0000-000076140000}"/>
    <cellStyle name="Currency 2 3 2 4 2 3" xfId="5234" xr:uid="{00000000-0005-0000-0000-000077140000}"/>
    <cellStyle name="Currency 2 3 2 4 2 3 2" xfId="5235" xr:uid="{00000000-0005-0000-0000-000078140000}"/>
    <cellStyle name="Currency 2 3 2 4 2 3 2 2" xfId="5236" xr:uid="{00000000-0005-0000-0000-000079140000}"/>
    <cellStyle name="Currency 2 3 2 4 2 3 3" xfId="5237" xr:uid="{00000000-0005-0000-0000-00007A140000}"/>
    <cellStyle name="Currency 2 3 2 4 2 4" xfId="5238" xr:uid="{00000000-0005-0000-0000-00007B140000}"/>
    <cellStyle name="Currency 2 3 2 4 2 4 2" xfId="5239" xr:uid="{00000000-0005-0000-0000-00007C140000}"/>
    <cellStyle name="Currency 2 3 2 4 2 5" xfId="5240" xr:uid="{00000000-0005-0000-0000-00007D140000}"/>
    <cellStyle name="Currency 2 3 2 4 3" xfId="5241" xr:uid="{00000000-0005-0000-0000-00007E140000}"/>
    <cellStyle name="Currency 2 3 2 4 3 2" xfId="5242" xr:uid="{00000000-0005-0000-0000-00007F140000}"/>
    <cellStyle name="Currency 2 3 2 4 3 2 2" xfId="5243" xr:uid="{00000000-0005-0000-0000-000080140000}"/>
    <cellStyle name="Currency 2 3 2 4 3 2 2 2" xfId="5244" xr:uid="{00000000-0005-0000-0000-000081140000}"/>
    <cellStyle name="Currency 2 3 2 4 3 2 3" xfId="5245" xr:uid="{00000000-0005-0000-0000-000082140000}"/>
    <cellStyle name="Currency 2 3 2 4 3 3" xfId="5246" xr:uid="{00000000-0005-0000-0000-000083140000}"/>
    <cellStyle name="Currency 2 3 2 4 3 3 2" xfId="5247" xr:uid="{00000000-0005-0000-0000-000084140000}"/>
    <cellStyle name="Currency 2 3 2 4 3 4" xfId="5248" xr:uid="{00000000-0005-0000-0000-000085140000}"/>
    <cellStyle name="Currency 2 3 2 4 4" xfId="5249" xr:uid="{00000000-0005-0000-0000-000086140000}"/>
    <cellStyle name="Currency 2 3 2 4 4 2" xfId="5250" xr:uid="{00000000-0005-0000-0000-000087140000}"/>
    <cellStyle name="Currency 2 3 2 4 4 2 2" xfId="5251" xr:uid="{00000000-0005-0000-0000-000088140000}"/>
    <cellStyle name="Currency 2 3 2 4 4 3" xfId="5252" xr:uid="{00000000-0005-0000-0000-000089140000}"/>
    <cellStyle name="Currency 2 3 2 4 5" xfId="5253" xr:uid="{00000000-0005-0000-0000-00008A140000}"/>
    <cellStyle name="Currency 2 3 2 4 5 2" xfId="5254" xr:uid="{00000000-0005-0000-0000-00008B140000}"/>
    <cellStyle name="Currency 2 3 2 4 6" xfId="5255" xr:uid="{00000000-0005-0000-0000-00008C140000}"/>
    <cellStyle name="Currency 2 3 2 5" xfId="5256" xr:uid="{00000000-0005-0000-0000-00008D140000}"/>
    <cellStyle name="Currency 2 3 2 5 2" xfId="5257" xr:uid="{00000000-0005-0000-0000-00008E140000}"/>
    <cellStyle name="Currency 2 3 2 5 2 2" xfId="5258" xr:uid="{00000000-0005-0000-0000-00008F140000}"/>
    <cellStyle name="Currency 2 3 2 5 2 2 2" xfId="5259" xr:uid="{00000000-0005-0000-0000-000090140000}"/>
    <cellStyle name="Currency 2 3 2 5 2 2 2 2" xfId="5260" xr:uid="{00000000-0005-0000-0000-000091140000}"/>
    <cellStyle name="Currency 2 3 2 5 2 2 3" xfId="5261" xr:uid="{00000000-0005-0000-0000-000092140000}"/>
    <cellStyle name="Currency 2 3 2 5 2 3" xfId="5262" xr:uid="{00000000-0005-0000-0000-000093140000}"/>
    <cellStyle name="Currency 2 3 2 5 2 3 2" xfId="5263" xr:uid="{00000000-0005-0000-0000-000094140000}"/>
    <cellStyle name="Currency 2 3 2 5 2 4" xfId="5264" xr:uid="{00000000-0005-0000-0000-000095140000}"/>
    <cellStyle name="Currency 2 3 2 5 3" xfId="5265" xr:uid="{00000000-0005-0000-0000-000096140000}"/>
    <cellStyle name="Currency 2 3 2 5 3 2" xfId="5266" xr:uid="{00000000-0005-0000-0000-000097140000}"/>
    <cellStyle name="Currency 2 3 2 5 3 2 2" xfId="5267" xr:uid="{00000000-0005-0000-0000-000098140000}"/>
    <cellStyle name="Currency 2 3 2 5 3 3" xfId="5268" xr:uid="{00000000-0005-0000-0000-000099140000}"/>
    <cellStyle name="Currency 2 3 2 5 4" xfId="5269" xr:uid="{00000000-0005-0000-0000-00009A140000}"/>
    <cellStyle name="Currency 2 3 2 5 4 2" xfId="5270" xr:uid="{00000000-0005-0000-0000-00009B140000}"/>
    <cellStyle name="Currency 2 3 2 5 5" xfId="5271" xr:uid="{00000000-0005-0000-0000-00009C140000}"/>
    <cellStyle name="Currency 2 3 2 6" xfId="5272" xr:uid="{00000000-0005-0000-0000-00009D140000}"/>
    <cellStyle name="Currency 2 3 2 6 2" xfId="5273" xr:uid="{00000000-0005-0000-0000-00009E140000}"/>
    <cellStyle name="Currency 2 3 2 6 2 2" xfId="5274" xr:uid="{00000000-0005-0000-0000-00009F140000}"/>
    <cellStyle name="Currency 2 3 2 6 2 2 2" xfId="5275" xr:uid="{00000000-0005-0000-0000-0000A0140000}"/>
    <cellStyle name="Currency 2 3 2 6 2 3" xfId="5276" xr:uid="{00000000-0005-0000-0000-0000A1140000}"/>
    <cellStyle name="Currency 2 3 2 6 3" xfId="5277" xr:uid="{00000000-0005-0000-0000-0000A2140000}"/>
    <cellStyle name="Currency 2 3 2 6 3 2" xfId="5278" xr:uid="{00000000-0005-0000-0000-0000A3140000}"/>
    <cellStyle name="Currency 2 3 2 6 4" xfId="5279" xr:uid="{00000000-0005-0000-0000-0000A4140000}"/>
    <cellStyle name="Currency 2 3 2 7" xfId="5280" xr:uid="{00000000-0005-0000-0000-0000A5140000}"/>
    <cellStyle name="Currency 2 3 2 7 2" xfId="5281" xr:uid="{00000000-0005-0000-0000-0000A6140000}"/>
    <cellStyle name="Currency 2 3 2 7 2 2" xfId="5282" xr:uid="{00000000-0005-0000-0000-0000A7140000}"/>
    <cellStyle name="Currency 2 3 2 7 3" xfId="5283" xr:uid="{00000000-0005-0000-0000-0000A8140000}"/>
    <cellStyle name="Currency 2 3 2 8" xfId="5284" xr:uid="{00000000-0005-0000-0000-0000A9140000}"/>
    <cellStyle name="Currency 2 3 2 8 2" xfId="5285" xr:uid="{00000000-0005-0000-0000-0000AA140000}"/>
    <cellStyle name="Currency 2 3 2 9" xfId="5286" xr:uid="{00000000-0005-0000-0000-0000AB140000}"/>
    <cellStyle name="Currency 2 3 3" xfId="5287" xr:uid="{00000000-0005-0000-0000-0000AC140000}"/>
    <cellStyle name="Currency 2 3 3 2" xfId="5288" xr:uid="{00000000-0005-0000-0000-0000AD140000}"/>
    <cellStyle name="Currency 2 3 3 2 2" xfId="5289" xr:uid="{00000000-0005-0000-0000-0000AE140000}"/>
    <cellStyle name="Currency 2 3 3 2 2 2" xfId="5290" xr:uid="{00000000-0005-0000-0000-0000AF140000}"/>
    <cellStyle name="Currency 2 3 3 2 2 2 2" xfId="5291" xr:uid="{00000000-0005-0000-0000-0000B0140000}"/>
    <cellStyle name="Currency 2 3 3 2 2 2 2 2" xfId="5292" xr:uid="{00000000-0005-0000-0000-0000B1140000}"/>
    <cellStyle name="Currency 2 3 3 2 2 2 2 2 2" xfId="5293" xr:uid="{00000000-0005-0000-0000-0000B2140000}"/>
    <cellStyle name="Currency 2 3 3 2 2 2 2 2 2 2" xfId="5294" xr:uid="{00000000-0005-0000-0000-0000B3140000}"/>
    <cellStyle name="Currency 2 3 3 2 2 2 2 2 3" xfId="5295" xr:uid="{00000000-0005-0000-0000-0000B4140000}"/>
    <cellStyle name="Currency 2 3 3 2 2 2 2 3" xfId="5296" xr:uid="{00000000-0005-0000-0000-0000B5140000}"/>
    <cellStyle name="Currency 2 3 3 2 2 2 2 3 2" xfId="5297" xr:uid="{00000000-0005-0000-0000-0000B6140000}"/>
    <cellStyle name="Currency 2 3 3 2 2 2 2 4" xfId="5298" xr:uid="{00000000-0005-0000-0000-0000B7140000}"/>
    <cellStyle name="Currency 2 3 3 2 2 2 3" xfId="5299" xr:uid="{00000000-0005-0000-0000-0000B8140000}"/>
    <cellStyle name="Currency 2 3 3 2 2 2 3 2" xfId="5300" xr:uid="{00000000-0005-0000-0000-0000B9140000}"/>
    <cellStyle name="Currency 2 3 3 2 2 2 3 2 2" xfId="5301" xr:uid="{00000000-0005-0000-0000-0000BA140000}"/>
    <cellStyle name="Currency 2 3 3 2 2 2 3 3" xfId="5302" xr:uid="{00000000-0005-0000-0000-0000BB140000}"/>
    <cellStyle name="Currency 2 3 3 2 2 2 4" xfId="5303" xr:uid="{00000000-0005-0000-0000-0000BC140000}"/>
    <cellStyle name="Currency 2 3 3 2 2 2 4 2" xfId="5304" xr:uid="{00000000-0005-0000-0000-0000BD140000}"/>
    <cellStyle name="Currency 2 3 3 2 2 2 5" xfId="5305" xr:uid="{00000000-0005-0000-0000-0000BE140000}"/>
    <cellStyle name="Currency 2 3 3 2 2 3" xfId="5306" xr:uid="{00000000-0005-0000-0000-0000BF140000}"/>
    <cellStyle name="Currency 2 3 3 2 2 3 2" xfId="5307" xr:uid="{00000000-0005-0000-0000-0000C0140000}"/>
    <cellStyle name="Currency 2 3 3 2 2 3 2 2" xfId="5308" xr:uid="{00000000-0005-0000-0000-0000C1140000}"/>
    <cellStyle name="Currency 2 3 3 2 2 3 2 2 2" xfId="5309" xr:uid="{00000000-0005-0000-0000-0000C2140000}"/>
    <cellStyle name="Currency 2 3 3 2 2 3 2 3" xfId="5310" xr:uid="{00000000-0005-0000-0000-0000C3140000}"/>
    <cellStyle name="Currency 2 3 3 2 2 3 3" xfId="5311" xr:uid="{00000000-0005-0000-0000-0000C4140000}"/>
    <cellStyle name="Currency 2 3 3 2 2 3 3 2" xfId="5312" xr:uid="{00000000-0005-0000-0000-0000C5140000}"/>
    <cellStyle name="Currency 2 3 3 2 2 3 4" xfId="5313" xr:uid="{00000000-0005-0000-0000-0000C6140000}"/>
    <cellStyle name="Currency 2 3 3 2 2 4" xfId="5314" xr:uid="{00000000-0005-0000-0000-0000C7140000}"/>
    <cellStyle name="Currency 2 3 3 2 2 4 2" xfId="5315" xr:uid="{00000000-0005-0000-0000-0000C8140000}"/>
    <cellStyle name="Currency 2 3 3 2 2 4 2 2" xfId="5316" xr:uid="{00000000-0005-0000-0000-0000C9140000}"/>
    <cellStyle name="Currency 2 3 3 2 2 4 3" xfId="5317" xr:uid="{00000000-0005-0000-0000-0000CA140000}"/>
    <cellStyle name="Currency 2 3 3 2 2 5" xfId="5318" xr:uid="{00000000-0005-0000-0000-0000CB140000}"/>
    <cellStyle name="Currency 2 3 3 2 2 5 2" xfId="5319" xr:uid="{00000000-0005-0000-0000-0000CC140000}"/>
    <cellStyle name="Currency 2 3 3 2 2 6" xfId="5320" xr:uid="{00000000-0005-0000-0000-0000CD140000}"/>
    <cellStyle name="Currency 2 3 3 2 3" xfId="5321" xr:uid="{00000000-0005-0000-0000-0000CE140000}"/>
    <cellStyle name="Currency 2 3 3 2 3 2" xfId="5322" xr:uid="{00000000-0005-0000-0000-0000CF140000}"/>
    <cellStyle name="Currency 2 3 3 2 3 2 2" xfId="5323" xr:uid="{00000000-0005-0000-0000-0000D0140000}"/>
    <cellStyle name="Currency 2 3 3 2 3 2 2 2" xfId="5324" xr:uid="{00000000-0005-0000-0000-0000D1140000}"/>
    <cellStyle name="Currency 2 3 3 2 3 2 2 2 2" xfId="5325" xr:uid="{00000000-0005-0000-0000-0000D2140000}"/>
    <cellStyle name="Currency 2 3 3 2 3 2 2 3" xfId="5326" xr:uid="{00000000-0005-0000-0000-0000D3140000}"/>
    <cellStyle name="Currency 2 3 3 2 3 2 3" xfId="5327" xr:uid="{00000000-0005-0000-0000-0000D4140000}"/>
    <cellStyle name="Currency 2 3 3 2 3 2 3 2" xfId="5328" xr:uid="{00000000-0005-0000-0000-0000D5140000}"/>
    <cellStyle name="Currency 2 3 3 2 3 2 4" xfId="5329" xr:uid="{00000000-0005-0000-0000-0000D6140000}"/>
    <cellStyle name="Currency 2 3 3 2 3 3" xfId="5330" xr:uid="{00000000-0005-0000-0000-0000D7140000}"/>
    <cellStyle name="Currency 2 3 3 2 3 3 2" xfId="5331" xr:uid="{00000000-0005-0000-0000-0000D8140000}"/>
    <cellStyle name="Currency 2 3 3 2 3 3 2 2" xfId="5332" xr:uid="{00000000-0005-0000-0000-0000D9140000}"/>
    <cellStyle name="Currency 2 3 3 2 3 3 3" xfId="5333" xr:uid="{00000000-0005-0000-0000-0000DA140000}"/>
    <cellStyle name="Currency 2 3 3 2 3 4" xfId="5334" xr:uid="{00000000-0005-0000-0000-0000DB140000}"/>
    <cellStyle name="Currency 2 3 3 2 3 4 2" xfId="5335" xr:uid="{00000000-0005-0000-0000-0000DC140000}"/>
    <cellStyle name="Currency 2 3 3 2 3 5" xfId="5336" xr:uid="{00000000-0005-0000-0000-0000DD140000}"/>
    <cellStyle name="Currency 2 3 3 2 4" xfId="5337" xr:uid="{00000000-0005-0000-0000-0000DE140000}"/>
    <cellStyle name="Currency 2 3 3 2 4 2" xfId="5338" xr:uid="{00000000-0005-0000-0000-0000DF140000}"/>
    <cellStyle name="Currency 2 3 3 2 4 2 2" xfId="5339" xr:uid="{00000000-0005-0000-0000-0000E0140000}"/>
    <cellStyle name="Currency 2 3 3 2 4 2 2 2" xfId="5340" xr:uid="{00000000-0005-0000-0000-0000E1140000}"/>
    <cellStyle name="Currency 2 3 3 2 4 2 3" xfId="5341" xr:uid="{00000000-0005-0000-0000-0000E2140000}"/>
    <cellStyle name="Currency 2 3 3 2 4 3" xfId="5342" xr:uid="{00000000-0005-0000-0000-0000E3140000}"/>
    <cellStyle name="Currency 2 3 3 2 4 3 2" xfId="5343" xr:uid="{00000000-0005-0000-0000-0000E4140000}"/>
    <cellStyle name="Currency 2 3 3 2 4 4" xfId="5344" xr:uid="{00000000-0005-0000-0000-0000E5140000}"/>
    <cellStyle name="Currency 2 3 3 2 5" xfId="5345" xr:uid="{00000000-0005-0000-0000-0000E6140000}"/>
    <cellStyle name="Currency 2 3 3 2 5 2" xfId="5346" xr:uid="{00000000-0005-0000-0000-0000E7140000}"/>
    <cellStyle name="Currency 2 3 3 2 5 2 2" xfId="5347" xr:uid="{00000000-0005-0000-0000-0000E8140000}"/>
    <cellStyle name="Currency 2 3 3 2 5 3" xfId="5348" xr:uid="{00000000-0005-0000-0000-0000E9140000}"/>
    <cellStyle name="Currency 2 3 3 2 6" xfId="5349" xr:uid="{00000000-0005-0000-0000-0000EA140000}"/>
    <cellStyle name="Currency 2 3 3 2 6 2" xfId="5350" xr:uid="{00000000-0005-0000-0000-0000EB140000}"/>
    <cellStyle name="Currency 2 3 3 2 7" xfId="5351" xr:uid="{00000000-0005-0000-0000-0000EC140000}"/>
    <cellStyle name="Currency 2 3 3 3" xfId="5352" xr:uid="{00000000-0005-0000-0000-0000ED140000}"/>
    <cellStyle name="Currency 2 3 3 3 2" xfId="5353" xr:uid="{00000000-0005-0000-0000-0000EE140000}"/>
    <cellStyle name="Currency 2 3 3 3 2 2" xfId="5354" xr:uid="{00000000-0005-0000-0000-0000EF140000}"/>
    <cellStyle name="Currency 2 3 3 3 2 2 2" xfId="5355" xr:uid="{00000000-0005-0000-0000-0000F0140000}"/>
    <cellStyle name="Currency 2 3 3 3 2 2 2 2" xfId="5356" xr:uid="{00000000-0005-0000-0000-0000F1140000}"/>
    <cellStyle name="Currency 2 3 3 3 2 2 2 2 2" xfId="5357" xr:uid="{00000000-0005-0000-0000-0000F2140000}"/>
    <cellStyle name="Currency 2 3 3 3 2 2 2 3" xfId="5358" xr:uid="{00000000-0005-0000-0000-0000F3140000}"/>
    <cellStyle name="Currency 2 3 3 3 2 2 3" xfId="5359" xr:uid="{00000000-0005-0000-0000-0000F4140000}"/>
    <cellStyle name="Currency 2 3 3 3 2 2 3 2" xfId="5360" xr:uid="{00000000-0005-0000-0000-0000F5140000}"/>
    <cellStyle name="Currency 2 3 3 3 2 2 4" xfId="5361" xr:uid="{00000000-0005-0000-0000-0000F6140000}"/>
    <cellStyle name="Currency 2 3 3 3 2 3" xfId="5362" xr:uid="{00000000-0005-0000-0000-0000F7140000}"/>
    <cellStyle name="Currency 2 3 3 3 2 3 2" xfId="5363" xr:uid="{00000000-0005-0000-0000-0000F8140000}"/>
    <cellStyle name="Currency 2 3 3 3 2 3 2 2" xfId="5364" xr:uid="{00000000-0005-0000-0000-0000F9140000}"/>
    <cellStyle name="Currency 2 3 3 3 2 3 3" xfId="5365" xr:uid="{00000000-0005-0000-0000-0000FA140000}"/>
    <cellStyle name="Currency 2 3 3 3 2 4" xfId="5366" xr:uid="{00000000-0005-0000-0000-0000FB140000}"/>
    <cellStyle name="Currency 2 3 3 3 2 4 2" xfId="5367" xr:uid="{00000000-0005-0000-0000-0000FC140000}"/>
    <cellStyle name="Currency 2 3 3 3 2 5" xfId="5368" xr:uid="{00000000-0005-0000-0000-0000FD140000}"/>
    <cellStyle name="Currency 2 3 3 3 3" xfId="5369" xr:uid="{00000000-0005-0000-0000-0000FE140000}"/>
    <cellStyle name="Currency 2 3 3 3 3 2" xfId="5370" xr:uid="{00000000-0005-0000-0000-0000FF140000}"/>
    <cellStyle name="Currency 2 3 3 3 3 2 2" xfId="5371" xr:uid="{00000000-0005-0000-0000-000000150000}"/>
    <cellStyle name="Currency 2 3 3 3 3 2 2 2" xfId="5372" xr:uid="{00000000-0005-0000-0000-000001150000}"/>
    <cellStyle name="Currency 2 3 3 3 3 2 3" xfId="5373" xr:uid="{00000000-0005-0000-0000-000002150000}"/>
    <cellStyle name="Currency 2 3 3 3 3 3" xfId="5374" xr:uid="{00000000-0005-0000-0000-000003150000}"/>
    <cellStyle name="Currency 2 3 3 3 3 3 2" xfId="5375" xr:uid="{00000000-0005-0000-0000-000004150000}"/>
    <cellStyle name="Currency 2 3 3 3 3 4" xfId="5376" xr:uid="{00000000-0005-0000-0000-000005150000}"/>
    <cellStyle name="Currency 2 3 3 3 4" xfId="5377" xr:uid="{00000000-0005-0000-0000-000006150000}"/>
    <cellStyle name="Currency 2 3 3 3 4 2" xfId="5378" xr:uid="{00000000-0005-0000-0000-000007150000}"/>
    <cellStyle name="Currency 2 3 3 3 4 2 2" xfId="5379" xr:uid="{00000000-0005-0000-0000-000008150000}"/>
    <cellStyle name="Currency 2 3 3 3 4 3" xfId="5380" xr:uid="{00000000-0005-0000-0000-000009150000}"/>
    <cellStyle name="Currency 2 3 3 3 5" xfId="5381" xr:uid="{00000000-0005-0000-0000-00000A150000}"/>
    <cellStyle name="Currency 2 3 3 3 5 2" xfId="5382" xr:uid="{00000000-0005-0000-0000-00000B150000}"/>
    <cellStyle name="Currency 2 3 3 3 6" xfId="5383" xr:uid="{00000000-0005-0000-0000-00000C150000}"/>
    <cellStyle name="Currency 2 3 3 4" xfId="5384" xr:uid="{00000000-0005-0000-0000-00000D150000}"/>
    <cellStyle name="Currency 2 3 3 4 2" xfId="5385" xr:uid="{00000000-0005-0000-0000-00000E150000}"/>
    <cellStyle name="Currency 2 3 3 4 2 2" xfId="5386" xr:uid="{00000000-0005-0000-0000-00000F150000}"/>
    <cellStyle name="Currency 2 3 3 4 2 2 2" xfId="5387" xr:uid="{00000000-0005-0000-0000-000010150000}"/>
    <cellStyle name="Currency 2 3 3 4 2 2 2 2" xfId="5388" xr:uid="{00000000-0005-0000-0000-000011150000}"/>
    <cellStyle name="Currency 2 3 3 4 2 2 3" xfId="5389" xr:uid="{00000000-0005-0000-0000-000012150000}"/>
    <cellStyle name="Currency 2 3 3 4 2 3" xfId="5390" xr:uid="{00000000-0005-0000-0000-000013150000}"/>
    <cellStyle name="Currency 2 3 3 4 2 3 2" xfId="5391" xr:uid="{00000000-0005-0000-0000-000014150000}"/>
    <cellStyle name="Currency 2 3 3 4 2 4" xfId="5392" xr:uid="{00000000-0005-0000-0000-000015150000}"/>
    <cellStyle name="Currency 2 3 3 4 3" xfId="5393" xr:uid="{00000000-0005-0000-0000-000016150000}"/>
    <cellStyle name="Currency 2 3 3 4 3 2" xfId="5394" xr:uid="{00000000-0005-0000-0000-000017150000}"/>
    <cellStyle name="Currency 2 3 3 4 3 2 2" xfId="5395" xr:uid="{00000000-0005-0000-0000-000018150000}"/>
    <cellStyle name="Currency 2 3 3 4 3 3" xfId="5396" xr:uid="{00000000-0005-0000-0000-000019150000}"/>
    <cellStyle name="Currency 2 3 3 4 4" xfId="5397" xr:uid="{00000000-0005-0000-0000-00001A150000}"/>
    <cellStyle name="Currency 2 3 3 4 4 2" xfId="5398" xr:uid="{00000000-0005-0000-0000-00001B150000}"/>
    <cellStyle name="Currency 2 3 3 4 5" xfId="5399" xr:uid="{00000000-0005-0000-0000-00001C150000}"/>
    <cellStyle name="Currency 2 3 3 5" xfId="5400" xr:uid="{00000000-0005-0000-0000-00001D150000}"/>
    <cellStyle name="Currency 2 3 3 5 2" xfId="5401" xr:uid="{00000000-0005-0000-0000-00001E150000}"/>
    <cellStyle name="Currency 2 3 3 5 2 2" xfId="5402" xr:uid="{00000000-0005-0000-0000-00001F150000}"/>
    <cellStyle name="Currency 2 3 3 5 2 2 2" xfId="5403" xr:uid="{00000000-0005-0000-0000-000020150000}"/>
    <cellStyle name="Currency 2 3 3 5 2 3" xfId="5404" xr:uid="{00000000-0005-0000-0000-000021150000}"/>
    <cellStyle name="Currency 2 3 3 5 3" xfId="5405" xr:uid="{00000000-0005-0000-0000-000022150000}"/>
    <cellStyle name="Currency 2 3 3 5 3 2" xfId="5406" xr:uid="{00000000-0005-0000-0000-000023150000}"/>
    <cellStyle name="Currency 2 3 3 5 4" xfId="5407" xr:uid="{00000000-0005-0000-0000-000024150000}"/>
    <cellStyle name="Currency 2 3 3 6" xfId="5408" xr:uid="{00000000-0005-0000-0000-000025150000}"/>
    <cellStyle name="Currency 2 3 3 6 2" xfId="5409" xr:uid="{00000000-0005-0000-0000-000026150000}"/>
    <cellStyle name="Currency 2 3 3 6 2 2" xfId="5410" xr:uid="{00000000-0005-0000-0000-000027150000}"/>
    <cellStyle name="Currency 2 3 3 6 3" xfId="5411" xr:uid="{00000000-0005-0000-0000-000028150000}"/>
    <cellStyle name="Currency 2 3 3 7" xfId="5412" xr:uid="{00000000-0005-0000-0000-000029150000}"/>
    <cellStyle name="Currency 2 3 3 7 2" xfId="5413" xr:uid="{00000000-0005-0000-0000-00002A150000}"/>
    <cellStyle name="Currency 2 3 3 8" xfId="5414" xr:uid="{00000000-0005-0000-0000-00002B150000}"/>
    <cellStyle name="Currency 2 3 4" xfId="5415" xr:uid="{00000000-0005-0000-0000-00002C150000}"/>
    <cellStyle name="Currency 2 3 4 2" xfId="5416" xr:uid="{00000000-0005-0000-0000-00002D150000}"/>
    <cellStyle name="Currency 2 3 4 2 2" xfId="5417" xr:uid="{00000000-0005-0000-0000-00002E150000}"/>
    <cellStyle name="Currency 2 3 4 2 2 2" xfId="5418" xr:uid="{00000000-0005-0000-0000-00002F150000}"/>
    <cellStyle name="Currency 2 3 4 2 2 2 2" xfId="5419" xr:uid="{00000000-0005-0000-0000-000030150000}"/>
    <cellStyle name="Currency 2 3 4 2 2 2 2 2" xfId="5420" xr:uid="{00000000-0005-0000-0000-000031150000}"/>
    <cellStyle name="Currency 2 3 4 2 2 2 2 2 2" xfId="5421" xr:uid="{00000000-0005-0000-0000-000032150000}"/>
    <cellStyle name="Currency 2 3 4 2 2 2 2 3" xfId="5422" xr:uid="{00000000-0005-0000-0000-000033150000}"/>
    <cellStyle name="Currency 2 3 4 2 2 2 3" xfId="5423" xr:uid="{00000000-0005-0000-0000-000034150000}"/>
    <cellStyle name="Currency 2 3 4 2 2 2 3 2" xfId="5424" xr:uid="{00000000-0005-0000-0000-000035150000}"/>
    <cellStyle name="Currency 2 3 4 2 2 2 4" xfId="5425" xr:uid="{00000000-0005-0000-0000-000036150000}"/>
    <cellStyle name="Currency 2 3 4 2 2 3" xfId="5426" xr:uid="{00000000-0005-0000-0000-000037150000}"/>
    <cellStyle name="Currency 2 3 4 2 2 3 2" xfId="5427" xr:uid="{00000000-0005-0000-0000-000038150000}"/>
    <cellStyle name="Currency 2 3 4 2 2 3 2 2" xfId="5428" xr:uid="{00000000-0005-0000-0000-000039150000}"/>
    <cellStyle name="Currency 2 3 4 2 2 3 3" xfId="5429" xr:uid="{00000000-0005-0000-0000-00003A150000}"/>
    <cellStyle name="Currency 2 3 4 2 2 4" xfId="5430" xr:uid="{00000000-0005-0000-0000-00003B150000}"/>
    <cellStyle name="Currency 2 3 4 2 2 4 2" xfId="5431" xr:uid="{00000000-0005-0000-0000-00003C150000}"/>
    <cellStyle name="Currency 2 3 4 2 2 5" xfId="5432" xr:uid="{00000000-0005-0000-0000-00003D150000}"/>
    <cellStyle name="Currency 2 3 4 2 3" xfId="5433" xr:uid="{00000000-0005-0000-0000-00003E150000}"/>
    <cellStyle name="Currency 2 3 4 2 3 2" xfId="5434" xr:uid="{00000000-0005-0000-0000-00003F150000}"/>
    <cellStyle name="Currency 2 3 4 2 3 2 2" xfId="5435" xr:uid="{00000000-0005-0000-0000-000040150000}"/>
    <cellStyle name="Currency 2 3 4 2 3 2 2 2" xfId="5436" xr:uid="{00000000-0005-0000-0000-000041150000}"/>
    <cellStyle name="Currency 2 3 4 2 3 2 3" xfId="5437" xr:uid="{00000000-0005-0000-0000-000042150000}"/>
    <cellStyle name="Currency 2 3 4 2 3 3" xfId="5438" xr:uid="{00000000-0005-0000-0000-000043150000}"/>
    <cellStyle name="Currency 2 3 4 2 3 3 2" xfId="5439" xr:uid="{00000000-0005-0000-0000-000044150000}"/>
    <cellStyle name="Currency 2 3 4 2 3 4" xfId="5440" xr:uid="{00000000-0005-0000-0000-000045150000}"/>
    <cellStyle name="Currency 2 3 4 2 4" xfId="5441" xr:uid="{00000000-0005-0000-0000-000046150000}"/>
    <cellStyle name="Currency 2 3 4 2 4 2" xfId="5442" xr:uid="{00000000-0005-0000-0000-000047150000}"/>
    <cellStyle name="Currency 2 3 4 2 4 2 2" xfId="5443" xr:uid="{00000000-0005-0000-0000-000048150000}"/>
    <cellStyle name="Currency 2 3 4 2 4 3" xfId="5444" xr:uid="{00000000-0005-0000-0000-000049150000}"/>
    <cellStyle name="Currency 2 3 4 2 5" xfId="5445" xr:uid="{00000000-0005-0000-0000-00004A150000}"/>
    <cellStyle name="Currency 2 3 4 2 5 2" xfId="5446" xr:uid="{00000000-0005-0000-0000-00004B150000}"/>
    <cellStyle name="Currency 2 3 4 2 6" xfId="5447" xr:uid="{00000000-0005-0000-0000-00004C150000}"/>
    <cellStyle name="Currency 2 3 4 3" xfId="5448" xr:uid="{00000000-0005-0000-0000-00004D150000}"/>
    <cellStyle name="Currency 2 3 4 3 2" xfId="5449" xr:uid="{00000000-0005-0000-0000-00004E150000}"/>
    <cellStyle name="Currency 2 3 4 3 2 2" xfId="5450" xr:uid="{00000000-0005-0000-0000-00004F150000}"/>
    <cellStyle name="Currency 2 3 4 3 2 2 2" xfId="5451" xr:uid="{00000000-0005-0000-0000-000050150000}"/>
    <cellStyle name="Currency 2 3 4 3 2 2 2 2" xfId="5452" xr:uid="{00000000-0005-0000-0000-000051150000}"/>
    <cellStyle name="Currency 2 3 4 3 2 2 3" xfId="5453" xr:uid="{00000000-0005-0000-0000-000052150000}"/>
    <cellStyle name="Currency 2 3 4 3 2 3" xfId="5454" xr:uid="{00000000-0005-0000-0000-000053150000}"/>
    <cellStyle name="Currency 2 3 4 3 2 3 2" xfId="5455" xr:uid="{00000000-0005-0000-0000-000054150000}"/>
    <cellStyle name="Currency 2 3 4 3 2 4" xfId="5456" xr:uid="{00000000-0005-0000-0000-000055150000}"/>
    <cellStyle name="Currency 2 3 4 3 3" xfId="5457" xr:uid="{00000000-0005-0000-0000-000056150000}"/>
    <cellStyle name="Currency 2 3 4 3 3 2" xfId="5458" xr:uid="{00000000-0005-0000-0000-000057150000}"/>
    <cellStyle name="Currency 2 3 4 3 3 2 2" xfId="5459" xr:uid="{00000000-0005-0000-0000-000058150000}"/>
    <cellStyle name="Currency 2 3 4 3 3 3" xfId="5460" xr:uid="{00000000-0005-0000-0000-000059150000}"/>
    <cellStyle name="Currency 2 3 4 3 4" xfId="5461" xr:uid="{00000000-0005-0000-0000-00005A150000}"/>
    <cellStyle name="Currency 2 3 4 3 4 2" xfId="5462" xr:uid="{00000000-0005-0000-0000-00005B150000}"/>
    <cellStyle name="Currency 2 3 4 3 5" xfId="5463" xr:uid="{00000000-0005-0000-0000-00005C150000}"/>
    <cellStyle name="Currency 2 3 4 4" xfId="5464" xr:uid="{00000000-0005-0000-0000-00005D150000}"/>
    <cellStyle name="Currency 2 3 4 4 2" xfId="5465" xr:uid="{00000000-0005-0000-0000-00005E150000}"/>
    <cellStyle name="Currency 2 3 4 4 2 2" xfId="5466" xr:uid="{00000000-0005-0000-0000-00005F150000}"/>
    <cellStyle name="Currency 2 3 4 4 2 2 2" xfId="5467" xr:uid="{00000000-0005-0000-0000-000060150000}"/>
    <cellStyle name="Currency 2 3 4 4 2 3" xfId="5468" xr:uid="{00000000-0005-0000-0000-000061150000}"/>
    <cellStyle name="Currency 2 3 4 4 3" xfId="5469" xr:uid="{00000000-0005-0000-0000-000062150000}"/>
    <cellStyle name="Currency 2 3 4 4 3 2" xfId="5470" xr:uid="{00000000-0005-0000-0000-000063150000}"/>
    <cellStyle name="Currency 2 3 4 4 4" xfId="5471" xr:uid="{00000000-0005-0000-0000-000064150000}"/>
    <cellStyle name="Currency 2 3 4 5" xfId="5472" xr:uid="{00000000-0005-0000-0000-000065150000}"/>
    <cellStyle name="Currency 2 3 4 5 2" xfId="5473" xr:uid="{00000000-0005-0000-0000-000066150000}"/>
    <cellStyle name="Currency 2 3 4 5 2 2" xfId="5474" xr:uid="{00000000-0005-0000-0000-000067150000}"/>
    <cellStyle name="Currency 2 3 4 5 3" xfId="5475" xr:uid="{00000000-0005-0000-0000-000068150000}"/>
    <cellStyle name="Currency 2 3 4 6" xfId="5476" xr:uid="{00000000-0005-0000-0000-000069150000}"/>
    <cellStyle name="Currency 2 3 4 6 2" xfId="5477" xr:uid="{00000000-0005-0000-0000-00006A150000}"/>
    <cellStyle name="Currency 2 3 4 7" xfId="5478" xr:uid="{00000000-0005-0000-0000-00006B150000}"/>
    <cellStyle name="Currency 2 3 5" xfId="5479" xr:uid="{00000000-0005-0000-0000-00006C150000}"/>
    <cellStyle name="Currency 2 3 5 2" xfId="5480" xr:uid="{00000000-0005-0000-0000-00006D150000}"/>
    <cellStyle name="Currency 2 3 5 2 2" xfId="5481" xr:uid="{00000000-0005-0000-0000-00006E150000}"/>
    <cellStyle name="Currency 2 3 5 2 2 2" xfId="5482" xr:uid="{00000000-0005-0000-0000-00006F150000}"/>
    <cellStyle name="Currency 2 3 5 2 2 2 2" xfId="5483" xr:uid="{00000000-0005-0000-0000-000070150000}"/>
    <cellStyle name="Currency 2 3 5 2 2 2 2 2" xfId="5484" xr:uid="{00000000-0005-0000-0000-000071150000}"/>
    <cellStyle name="Currency 2 3 5 2 2 2 3" xfId="5485" xr:uid="{00000000-0005-0000-0000-000072150000}"/>
    <cellStyle name="Currency 2 3 5 2 2 3" xfId="5486" xr:uid="{00000000-0005-0000-0000-000073150000}"/>
    <cellStyle name="Currency 2 3 5 2 2 3 2" xfId="5487" xr:uid="{00000000-0005-0000-0000-000074150000}"/>
    <cellStyle name="Currency 2 3 5 2 2 4" xfId="5488" xr:uid="{00000000-0005-0000-0000-000075150000}"/>
    <cellStyle name="Currency 2 3 5 2 3" xfId="5489" xr:uid="{00000000-0005-0000-0000-000076150000}"/>
    <cellStyle name="Currency 2 3 5 2 3 2" xfId="5490" xr:uid="{00000000-0005-0000-0000-000077150000}"/>
    <cellStyle name="Currency 2 3 5 2 3 2 2" xfId="5491" xr:uid="{00000000-0005-0000-0000-000078150000}"/>
    <cellStyle name="Currency 2 3 5 2 3 3" xfId="5492" xr:uid="{00000000-0005-0000-0000-000079150000}"/>
    <cellStyle name="Currency 2 3 5 2 4" xfId="5493" xr:uid="{00000000-0005-0000-0000-00007A150000}"/>
    <cellStyle name="Currency 2 3 5 2 4 2" xfId="5494" xr:uid="{00000000-0005-0000-0000-00007B150000}"/>
    <cellStyle name="Currency 2 3 5 2 5" xfId="5495" xr:uid="{00000000-0005-0000-0000-00007C150000}"/>
    <cellStyle name="Currency 2 3 5 3" xfId="5496" xr:uid="{00000000-0005-0000-0000-00007D150000}"/>
    <cellStyle name="Currency 2 3 5 3 2" xfId="5497" xr:uid="{00000000-0005-0000-0000-00007E150000}"/>
    <cellStyle name="Currency 2 3 5 3 2 2" xfId="5498" xr:uid="{00000000-0005-0000-0000-00007F150000}"/>
    <cellStyle name="Currency 2 3 5 3 2 2 2" xfId="5499" xr:uid="{00000000-0005-0000-0000-000080150000}"/>
    <cellStyle name="Currency 2 3 5 3 2 3" xfId="5500" xr:uid="{00000000-0005-0000-0000-000081150000}"/>
    <cellStyle name="Currency 2 3 5 3 3" xfId="5501" xr:uid="{00000000-0005-0000-0000-000082150000}"/>
    <cellStyle name="Currency 2 3 5 3 3 2" xfId="5502" xr:uid="{00000000-0005-0000-0000-000083150000}"/>
    <cellStyle name="Currency 2 3 5 3 4" xfId="5503" xr:uid="{00000000-0005-0000-0000-000084150000}"/>
    <cellStyle name="Currency 2 3 5 4" xfId="5504" xr:uid="{00000000-0005-0000-0000-000085150000}"/>
    <cellStyle name="Currency 2 3 5 4 2" xfId="5505" xr:uid="{00000000-0005-0000-0000-000086150000}"/>
    <cellStyle name="Currency 2 3 5 4 2 2" xfId="5506" xr:uid="{00000000-0005-0000-0000-000087150000}"/>
    <cellStyle name="Currency 2 3 5 4 3" xfId="5507" xr:uid="{00000000-0005-0000-0000-000088150000}"/>
    <cellStyle name="Currency 2 3 5 5" xfId="5508" xr:uid="{00000000-0005-0000-0000-000089150000}"/>
    <cellStyle name="Currency 2 3 5 5 2" xfId="5509" xr:uid="{00000000-0005-0000-0000-00008A150000}"/>
    <cellStyle name="Currency 2 3 5 6" xfId="5510" xr:uid="{00000000-0005-0000-0000-00008B150000}"/>
    <cellStyle name="Currency 2 3 6" xfId="5511" xr:uid="{00000000-0005-0000-0000-00008C150000}"/>
    <cellStyle name="Currency 2 3 6 2" xfId="5512" xr:uid="{00000000-0005-0000-0000-00008D150000}"/>
    <cellStyle name="Currency 2 3 6 2 2" xfId="5513" xr:uid="{00000000-0005-0000-0000-00008E150000}"/>
    <cellStyle name="Currency 2 3 6 2 2 2" xfId="5514" xr:uid="{00000000-0005-0000-0000-00008F150000}"/>
    <cellStyle name="Currency 2 3 6 2 2 2 2" xfId="5515" xr:uid="{00000000-0005-0000-0000-000090150000}"/>
    <cellStyle name="Currency 2 3 6 2 2 3" xfId="5516" xr:uid="{00000000-0005-0000-0000-000091150000}"/>
    <cellStyle name="Currency 2 3 6 2 3" xfId="5517" xr:uid="{00000000-0005-0000-0000-000092150000}"/>
    <cellStyle name="Currency 2 3 6 2 3 2" xfId="5518" xr:uid="{00000000-0005-0000-0000-000093150000}"/>
    <cellStyle name="Currency 2 3 6 2 4" xfId="5519" xr:uid="{00000000-0005-0000-0000-000094150000}"/>
    <cellStyle name="Currency 2 3 6 3" xfId="5520" xr:uid="{00000000-0005-0000-0000-000095150000}"/>
    <cellStyle name="Currency 2 3 6 3 2" xfId="5521" xr:uid="{00000000-0005-0000-0000-000096150000}"/>
    <cellStyle name="Currency 2 3 6 3 2 2" xfId="5522" xr:uid="{00000000-0005-0000-0000-000097150000}"/>
    <cellStyle name="Currency 2 3 6 3 3" xfId="5523" xr:uid="{00000000-0005-0000-0000-000098150000}"/>
    <cellStyle name="Currency 2 3 6 4" xfId="5524" xr:uid="{00000000-0005-0000-0000-000099150000}"/>
    <cellStyle name="Currency 2 3 6 4 2" xfId="5525" xr:uid="{00000000-0005-0000-0000-00009A150000}"/>
    <cellStyle name="Currency 2 3 6 5" xfId="5526" xr:uid="{00000000-0005-0000-0000-00009B150000}"/>
    <cellStyle name="Currency 2 3 7" xfId="5527" xr:uid="{00000000-0005-0000-0000-00009C150000}"/>
    <cellStyle name="Currency 2 3 7 2" xfId="5528" xr:uid="{00000000-0005-0000-0000-00009D150000}"/>
    <cellStyle name="Currency 2 3 7 2 2" xfId="5529" xr:uid="{00000000-0005-0000-0000-00009E150000}"/>
    <cellStyle name="Currency 2 3 7 2 2 2" xfId="5530" xr:uid="{00000000-0005-0000-0000-00009F150000}"/>
    <cellStyle name="Currency 2 3 7 2 3" xfId="5531" xr:uid="{00000000-0005-0000-0000-0000A0150000}"/>
    <cellStyle name="Currency 2 3 7 3" xfId="5532" xr:uid="{00000000-0005-0000-0000-0000A1150000}"/>
    <cellStyle name="Currency 2 3 7 3 2" xfId="5533" xr:uid="{00000000-0005-0000-0000-0000A2150000}"/>
    <cellStyle name="Currency 2 3 7 4" xfId="5534" xr:uid="{00000000-0005-0000-0000-0000A3150000}"/>
    <cellStyle name="Currency 2 3 8" xfId="5535" xr:uid="{00000000-0005-0000-0000-0000A4150000}"/>
    <cellStyle name="Currency 2 3 8 2" xfId="5536" xr:uid="{00000000-0005-0000-0000-0000A5150000}"/>
    <cellStyle name="Currency 2 3 8 2 2" xfId="5537" xr:uid="{00000000-0005-0000-0000-0000A6150000}"/>
    <cellStyle name="Currency 2 3 8 3" xfId="5538" xr:uid="{00000000-0005-0000-0000-0000A7150000}"/>
    <cellStyle name="Currency 2 3 9" xfId="5539" xr:uid="{00000000-0005-0000-0000-0000A8150000}"/>
    <cellStyle name="Currency 2 3 9 2" xfId="5540" xr:uid="{00000000-0005-0000-0000-0000A9150000}"/>
    <cellStyle name="Currency 2 4" xfId="5541" xr:uid="{00000000-0005-0000-0000-0000AA150000}"/>
    <cellStyle name="Currency 2 4 10" xfId="5542" xr:uid="{00000000-0005-0000-0000-0000AB150000}"/>
    <cellStyle name="Currency 2 4 11" xfId="5543" xr:uid="{00000000-0005-0000-0000-0000AC150000}"/>
    <cellStyle name="Currency 2 4 2" xfId="5544" xr:uid="{00000000-0005-0000-0000-0000AD150000}"/>
    <cellStyle name="Currency 2 4 2 2" xfId="5545" xr:uid="{00000000-0005-0000-0000-0000AE150000}"/>
    <cellStyle name="Currency 2 4 2 2 2" xfId="5546" xr:uid="{00000000-0005-0000-0000-0000AF150000}"/>
    <cellStyle name="Currency 2 4 2 2 2 2" xfId="5547" xr:uid="{00000000-0005-0000-0000-0000B0150000}"/>
    <cellStyle name="Currency 2 4 2 2 2 2 2" xfId="5548" xr:uid="{00000000-0005-0000-0000-0000B1150000}"/>
    <cellStyle name="Currency 2 4 2 2 2 2 2 2" xfId="5549" xr:uid="{00000000-0005-0000-0000-0000B2150000}"/>
    <cellStyle name="Currency 2 4 2 2 2 2 2 2 2" xfId="5550" xr:uid="{00000000-0005-0000-0000-0000B3150000}"/>
    <cellStyle name="Currency 2 4 2 2 2 2 2 2 2 2" xfId="5551" xr:uid="{00000000-0005-0000-0000-0000B4150000}"/>
    <cellStyle name="Currency 2 4 2 2 2 2 2 2 3" xfId="5552" xr:uid="{00000000-0005-0000-0000-0000B5150000}"/>
    <cellStyle name="Currency 2 4 2 2 2 2 2 3" xfId="5553" xr:uid="{00000000-0005-0000-0000-0000B6150000}"/>
    <cellStyle name="Currency 2 4 2 2 2 2 2 3 2" xfId="5554" xr:uid="{00000000-0005-0000-0000-0000B7150000}"/>
    <cellStyle name="Currency 2 4 2 2 2 2 2 4" xfId="5555" xr:uid="{00000000-0005-0000-0000-0000B8150000}"/>
    <cellStyle name="Currency 2 4 2 2 2 2 3" xfId="5556" xr:uid="{00000000-0005-0000-0000-0000B9150000}"/>
    <cellStyle name="Currency 2 4 2 2 2 2 3 2" xfId="5557" xr:uid="{00000000-0005-0000-0000-0000BA150000}"/>
    <cellStyle name="Currency 2 4 2 2 2 2 3 2 2" xfId="5558" xr:uid="{00000000-0005-0000-0000-0000BB150000}"/>
    <cellStyle name="Currency 2 4 2 2 2 2 3 3" xfId="5559" xr:uid="{00000000-0005-0000-0000-0000BC150000}"/>
    <cellStyle name="Currency 2 4 2 2 2 2 4" xfId="5560" xr:uid="{00000000-0005-0000-0000-0000BD150000}"/>
    <cellStyle name="Currency 2 4 2 2 2 2 4 2" xfId="5561" xr:uid="{00000000-0005-0000-0000-0000BE150000}"/>
    <cellStyle name="Currency 2 4 2 2 2 2 5" xfId="5562" xr:uid="{00000000-0005-0000-0000-0000BF150000}"/>
    <cellStyle name="Currency 2 4 2 2 2 3" xfId="5563" xr:uid="{00000000-0005-0000-0000-0000C0150000}"/>
    <cellStyle name="Currency 2 4 2 2 2 3 2" xfId="5564" xr:uid="{00000000-0005-0000-0000-0000C1150000}"/>
    <cellStyle name="Currency 2 4 2 2 2 3 2 2" xfId="5565" xr:uid="{00000000-0005-0000-0000-0000C2150000}"/>
    <cellStyle name="Currency 2 4 2 2 2 3 2 2 2" xfId="5566" xr:uid="{00000000-0005-0000-0000-0000C3150000}"/>
    <cellStyle name="Currency 2 4 2 2 2 3 2 3" xfId="5567" xr:uid="{00000000-0005-0000-0000-0000C4150000}"/>
    <cellStyle name="Currency 2 4 2 2 2 3 3" xfId="5568" xr:uid="{00000000-0005-0000-0000-0000C5150000}"/>
    <cellStyle name="Currency 2 4 2 2 2 3 3 2" xfId="5569" xr:uid="{00000000-0005-0000-0000-0000C6150000}"/>
    <cellStyle name="Currency 2 4 2 2 2 3 4" xfId="5570" xr:uid="{00000000-0005-0000-0000-0000C7150000}"/>
    <cellStyle name="Currency 2 4 2 2 2 4" xfId="5571" xr:uid="{00000000-0005-0000-0000-0000C8150000}"/>
    <cellStyle name="Currency 2 4 2 2 2 4 2" xfId="5572" xr:uid="{00000000-0005-0000-0000-0000C9150000}"/>
    <cellStyle name="Currency 2 4 2 2 2 4 2 2" xfId="5573" xr:uid="{00000000-0005-0000-0000-0000CA150000}"/>
    <cellStyle name="Currency 2 4 2 2 2 4 3" xfId="5574" xr:uid="{00000000-0005-0000-0000-0000CB150000}"/>
    <cellStyle name="Currency 2 4 2 2 2 5" xfId="5575" xr:uid="{00000000-0005-0000-0000-0000CC150000}"/>
    <cellStyle name="Currency 2 4 2 2 2 5 2" xfId="5576" xr:uid="{00000000-0005-0000-0000-0000CD150000}"/>
    <cellStyle name="Currency 2 4 2 2 2 6" xfId="5577" xr:uid="{00000000-0005-0000-0000-0000CE150000}"/>
    <cellStyle name="Currency 2 4 2 2 3" xfId="5578" xr:uid="{00000000-0005-0000-0000-0000CF150000}"/>
    <cellStyle name="Currency 2 4 2 2 3 2" xfId="5579" xr:uid="{00000000-0005-0000-0000-0000D0150000}"/>
    <cellStyle name="Currency 2 4 2 2 3 2 2" xfId="5580" xr:uid="{00000000-0005-0000-0000-0000D1150000}"/>
    <cellStyle name="Currency 2 4 2 2 3 2 2 2" xfId="5581" xr:uid="{00000000-0005-0000-0000-0000D2150000}"/>
    <cellStyle name="Currency 2 4 2 2 3 2 2 2 2" xfId="5582" xr:uid="{00000000-0005-0000-0000-0000D3150000}"/>
    <cellStyle name="Currency 2 4 2 2 3 2 2 3" xfId="5583" xr:uid="{00000000-0005-0000-0000-0000D4150000}"/>
    <cellStyle name="Currency 2 4 2 2 3 2 3" xfId="5584" xr:uid="{00000000-0005-0000-0000-0000D5150000}"/>
    <cellStyle name="Currency 2 4 2 2 3 2 3 2" xfId="5585" xr:uid="{00000000-0005-0000-0000-0000D6150000}"/>
    <cellStyle name="Currency 2 4 2 2 3 2 4" xfId="5586" xr:uid="{00000000-0005-0000-0000-0000D7150000}"/>
    <cellStyle name="Currency 2 4 2 2 3 3" xfId="5587" xr:uid="{00000000-0005-0000-0000-0000D8150000}"/>
    <cellStyle name="Currency 2 4 2 2 3 3 2" xfId="5588" xr:uid="{00000000-0005-0000-0000-0000D9150000}"/>
    <cellStyle name="Currency 2 4 2 2 3 3 2 2" xfId="5589" xr:uid="{00000000-0005-0000-0000-0000DA150000}"/>
    <cellStyle name="Currency 2 4 2 2 3 3 3" xfId="5590" xr:uid="{00000000-0005-0000-0000-0000DB150000}"/>
    <cellStyle name="Currency 2 4 2 2 3 4" xfId="5591" xr:uid="{00000000-0005-0000-0000-0000DC150000}"/>
    <cellStyle name="Currency 2 4 2 2 3 4 2" xfId="5592" xr:uid="{00000000-0005-0000-0000-0000DD150000}"/>
    <cellStyle name="Currency 2 4 2 2 3 5" xfId="5593" xr:uid="{00000000-0005-0000-0000-0000DE150000}"/>
    <cellStyle name="Currency 2 4 2 2 4" xfId="5594" xr:uid="{00000000-0005-0000-0000-0000DF150000}"/>
    <cellStyle name="Currency 2 4 2 2 4 2" xfId="5595" xr:uid="{00000000-0005-0000-0000-0000E0150000}"/>
    <cellStyle name="Currency 2 4 2 2 4 2 2" xfId="5596" xr:uid="{00000000-0005-0000-0000-0000E1150000}"/>
    <cellStyle name="Currency 2 4 2 2 4 2 2 2" xfId="5597" xr:uid="{00000000-0005-0000-0000-0000E2150000}"/>
    <cellStyle name="Currency 2 4 2 2 4 2 3" xfId="5598" xr:uid="{00000000-0005-0000-0000-0000E3150000}"/>
    <cellStyle name="Currency 2 4 2 2 4 3" xfId="5599" xr:uid="{00000000-0005-0000-0000-0000E4150000}"/>
    <cellStyle name="Currency 2 4 2 2 4 3 2" xfId="5600" xr:uid="{00000000-0005-0000-0000-0000E5150000}"/>
    <cellStyle name="Currency 2 4 2 2 4 4" xfId="5601" xr:uid="{00000000-0005-0000-0000-0000E6150000}"/>
    <cellStyle name="Currency 2 4 2 2 5" xfId="5602" xr:uid="{00000000-0005-0000-0000-0000E7150000}"/>
    <cellStyle name="Currency 2 4 2 2 5 2" xfId="5603" xr:uid="{00000000-0005-0000-0000-0000E8150000}"/>
    <cellStyle name="Currency 2 4 2 2 5 2 2" xfId="5604" xr:uid="{00000000-0005-0000-0000-0000E9150000}"/>
    <cellStyle name="Currency 2 4 2 2 5 3" xfId="5605" xr:uid="{00000000-0005-0000-0000-0000EA150000}"/>
    <cellStyle name="Currency 2 4 2 2 6" xfId="5606" xr:uid="{00000000-0005-0000-0000-0000EB150000}"/>
    <cellStyle name="Currency 2 4 2 2 6 2" xfId="5607" xr:uid="{00000000-0005-0000-0000-0000EC150000}"/>
    <cellStyle name="Currency 2 4 2 2 7" xfId="5608" xr:uid="{00000000-0005-0000-0000-0000ED150000}"/>
    <cellStyle name="Currency 2 4 2 3" xfId="5609" xr:uid="{00000000-0005-0000-0000-0000EE150000}"/>
    <cellStyle name="Currency 2 4 2 3 2" xfId="5610" xr:uid="{00000000-0005-0000-0000-0000EF150000}"/>
    <cellStyle name="Currency 2 4 2 3 2 2" xfId="5611" xr:uid="{00000000-0005-0000-0000-0000F0150000}"/>
    <cellStyle name="Currency 2 4 2 3 2 2 2" xfId="5612" xr:uid="{00000000-0005-0000-0000-0000F1150000}"/>
    <cellStyle name="Currency 2 4 2 3 2 2 2 2" xfId="5613" xr:uid="{00000000-0005-0000-0000-0000F2150000}"/>
    <cellStyle name="Currency 2 4 2 3 2 2 2 2 2" xfId="5614" xr:uid="{00000000-0005-0000-0000-0000F3150000}"/>
    <cellStyle name="Currency 2 4 2 3 2 2 2 3" xfId="5615" xr:uid="{00000000-0005-0000-0000-0000F4150000}"/>
    <cellStyle name="Currency 2 4 2 3 2 2 3" xfId="5616" xr:uid="{00000000-0005-0000-0000-0000F5150000}"/>
    <cellStyle name="Currency 2 4 2 3 2 2 3 2" xfId="5617" xr:uid="{00000000-0005-0000-0000-0000F6150000}"/>
    <cellStyle name="Currency 2 4 2 3 2 2 4" xfId="5618" xr:uid="{00000000-0005-0000-0000-0000F7150000}"/>
    <cellStyle name="Currency 2 4 2 3 2 3" xfId="5619" xr:uid="{00000000-0005-0000-0000-0000F8150000}"/>
    <cellStyle name="Currency 2 4 2 3 2 3 2" xfId="5620" xr:uid="{00000000-0005-0000-0000-0000F9150000}"/>
    <cellStyle name="Currency 2 4 2 3 2 3 2 2" xfId="5621" xr:uid="{00000000-0005-0000-0000-0000FA150000}"/>
    <cellStyle name="Currency 2 4 2 3 2 3 3" xfId="5622" xr:uid="{00000000-0005-0000-0000-0000FB150000}"/>
    <cellStyle name="Currency 2 4 2 3 2 4" xfId="5623" xr:uid="{00000000-0005-0000-0000-0000FC150000}"/>
    <cellStyle name="Currency 2 4 2 3 2 4 2" xfId="5624" xr:uid="{00000000-0005-0000-0000-0000FD150000}"/>
    <cellStyle name="Currency 2 4 2 3 2 5" xfId="5625" xr:uid="{00000000-0005-0000-0000-0000FE150000}"/>
    <cellStyle name="Currency 2 4 2 3 3" xfId="5626" xr:uid="{00000000-0005-0000-0000-0000FF150000}"/>
    <cellStyle name="Currency 2 4 2 3 3 2" xfId="5627" xr:uid="{00000000-0005-0000-0000-000000160000}"/>
    <cellStyle name="Currency 2 4 2 3 3 2 2" xfId="5628" xr:uid="{00000000-0005-0000-0000-000001160000}"/>
    <cellStyle name="Currency 2 4 2 3 3 2 2 2" xfId="5629" xr:uid="{00000000-0005-0000-0000-000002160000}"/>
    <cellStyle name="Currency 2 4 2 3 3 2 3" xfId="5630" xr:uid="{00000000-0005-0000-0000-000003160000}"/>
    <cellStyle name="Currency 2 4 2 3 3 3" xfId="5631" xr:uid="{00000000-0005-0000-0000-000004160000}"/>
    <cellStyle name="Currency 2 4 2 3 3 3 2" xfId="5632" xr:uid="{00000000-0005-0000-0000-000005160000}"/>
    <cellStyle name="Currency 2 4 2 3 3 4" xfId="5633" xr:uid="{00000000-0005-0000-0000-000006160000}"/>
    <cellStyle name="Currency 2 4 2 3 4" xfId="5634" xr:uid="{00000000-0005-0000-0000-000007160000}"/>
    <cellStyle name="Currency 2 4 2 3 4 2" xfId="5635" xr:uid="{00000000-0005-0000-0000-000008160000}"/>
    <cellStyle name="Currency 2 4 2 3 4 2 2" xfId="5636" xr:uid="{00000000-0005-0000-0000-000009160000}"/>
    <cellStyle name="Currency 2 4 2 3 4 3" xfId="5637" xr:uid="{00000000-0005-0000-0000-00000A160000}"/>
    <cellStyle name="Currency 2 4 2 3 5" xfId="5638" xr:uid="{00000000-0005-0000-0000-00000B160000}"/>
    <cellStyle name="Currency 2 4 2 3 5 2" xfId="5639" xr:uid="{00000000-0005-0000-0000-00000C160000}"/>
    <cellStyle name="Currency 2 4 2 3 6" xfId="5640" xr:uid="{00000000-0005-0000-0000-00000D160000}"/>
    <cellStyle name="Currency 2 4 2 4" xfId="5641" xr:uid="{00000000-0005-0000-0000-00000E160000}"/>
    <cellStyle name="Currency 2 4 2 4 2" xfId="5642" xr:uid="{00000000-0005-0000-0000-00000F160000}"/>
    <cellStyle name="Currency 2 4 2 4 2 2" xfId="5643" xr:uid="{00000000-0005-0000-0000-000010160000}"/>
    <cellStyle name="Currency 2 4 2 4 2 2 2" xfId="5644" xr:uid="{00000000-0005-0000-0000-000011160000}"/>
    <cellStyle name="Currency 2 4 2 4 2 2 2 2" xfId="5645" xr:uid="{00000000-0005-0000-0000-000012160000}"/>
    <cellStyle name="Currency 2 4 2 4 2 2 3" xfId="5646" xr:uid="{00000000-0005-0000-0000-000013160000}"/>
    <cellStyle name="Currency 2 4 2 4 2 3" xfId="5647" xr:uid="{00000000-0005-0000-0000-000014160000}"/>
    <cellStyle name="Currency 2 4 2 4 2 3 2" xfId="5648" xr:uid="{00000000-0005-0000-0000-000015160000}"/>
    <cellStyle name="Currency 2 4 2 4 2 4" xfId="5649" xr:uid="{00000000-0005-0000-0000-000016160000}"/>
    <cellStyle name="Currency 2 4 2 4 3" xfId="5650" xr:uid="{00000000-0005-0000-0000-000017160000}"/>
    <cellStyle name="Currency 2 4 2 4 3 2" xfId="5651" xr:uid="{00000000-0005-0000-0000-000018160000}"/>
    <cellStyle name="Currency 2 4 2 4 3 2 2" xfId="5652" xr:uid="{00000000-0005-0000-0000-000019160000}"/>
    <cellStyle name="Currency 2 4 2 4 3 3" xfId="5653" xr:uid="{00000000-0005-0000-0000-00001A160000}"/>
    <cellStyle name="Currency 2 4 2 4 4" xfId="5654" xr:uid="{00000000-0005-0000-0000-00001B160000}"/>
    <cellStyle name="Currency 2 4 2 4 4 2" xfId="5655" xr:uid="{00000000-0005-0000-0000-00001C160000}"/>
    <cellStyle name="Currency 2 4 2 4 5" xfId="5656" xr:uid="{00000000-0005-0000-0000-00001D160000}"/>
    <cellStyle name="Currency 2 4 2 5" xfId="5657" xr:uid="{00000000-0005-0000-0000-00001E160000}"/>
    <cellStyle name="Currency 2 4 2 5 2" xfId="5658" xr:uid="{00000000-0005-0000-0000-00001F160000}"/>
    <cellStyle name="Currency 2 4 2 5 2 2" xfId="5659" xr:uid="{00000000-0005-0000-0000-000020160000}"/>
    <cellStyle name="Currency 2 4 2 5 2 2 2" xfId="5660" xr:uid="{00000000-0005-0000-0000-000021160000}"/>
    <cellStyle name="Currency 2 4 2 5 2 3" xfId="5661" xr:uid="{00000000-0005-0000-0000-000022160000}"/>
    <cellStyle name="Currency 2 4 2 5 3" xfId="5662" xr:uid="{00000000-0005-0000-0000-000023160000}"/>
    <cellStyle name="Currency 2 4 2 5 3 2" xfId="5663" xr:uid="{00000000-0005-0000-0000-000024160000}"/>
    <cellStyle name="Currency 2 4 2 5 4" xfId="5664" xr:uid="{00000000-0005-0000-0000-000025160000}"/>
    <cellStyle name="Currency 2 4 2 6" xfId="5665" xr:uid="{00000000-0005-0000-0000-000026160000}"/>
    <cellStyle name="Currency 2 4 2 6 2" xfId="5666" xr:uid="{00000000-0005-0000-0000-000027160000}"/>
    <cellStyle name="Currency 2 4 2 6 2 2" xfId="5667" xr:uid="{00000000-0005-0000-0000-000028160000}"/>
    <cellStyle name="Currency 2 4 2 6 3" xfId="5668" xr:uid="{00000000-0005-0000-0000-000029160000}"/>
    <cellStyle name="Currency 2 4 2 7" xfId="5669" xr:uid="{00000000-0005-0000-0000-00002A160000}"/>
    <cellStyle name="Currency 2 4 2 7 2" xfId="5670" xr:uid="{00000000-0005-0000-0000-00002B160000}"/>
    <cellStyle name="Currency 2 4 2 8" xfId="5671" xr:uid="{00000000-0005-0000-0000-00002C160000}"/>
    <cellStyle name="Currency 2 4 3" xfId="5672" xr:uid="{00000000-0005-0000-0000-00002D160000}"/>
    <cellStyle name="Currency 2 4 3 2" xfId="5673" xr:uid="{00000000-0005-0000-0000-00002E160000}"/>
    <cellStyle name="Currency 2 4 3 2 2" xfId="5674" xr:uid="{00000000-0005-0000-0000-00002F160000}"/>
    <cellStyle name="Currency 2 4 3 2 2 2" xfId="5675" xr:uid="{00000000-0005-0000-0000-000030160000}"/>
    <cellStyle name="Currency 2 4 3 2 2 2 2" xfId="5676" xr:uid="{00000000-0005-0000-0000-000031160000}"/>
    <cellStyle name="Currency 2 4 3 2 2 2 2 2" xfId="5677" xr:uid="{00000000-0005-0000-0000-000032160000}"/>
    <cellStyle name="Currency 2 4 3 2 2 2 2 2 2" xfId="5678" xr:uid="{00000000-0005-0000-0000-000033160000}"/>
    <cellStyle name="Currency 2 4 3 2 2 2 2 3" xfId="5679" xr:uid="{00000000-0005-0000-0000-000034160000}"/>
    <cellStyle name="Currency 2 4 3 2 2 2 3" xfId="5680" xr:uid="{00000000-0005-0000-0000-000035160000}"/>
    <cellStyle name="Currency 2 4 3 2 2 2 3 2" xfId="5681" xr:uid="{00000000-0005-0000-0000-000036160000}"/>
    <cellStyle name="Currency 2 4 3 2 2 2 4" xfId="5682" xr:uid="{00000000-0005-0000-0000-000037160000}"/>
    <cellStyle name="Currency 2 4 3 2 2 3" xfId="5683" xr:uid="{00000000-0005-0000-0000-000038160000}"/>
    <cellStyle name="Currency 2 4 3 2 2 3 2" xfId="5684" xr:uid="{00000000-0005-0000-0000-000039160000}"/>
    <cellStyle name="Currency 2 4 3 2 2 3 2 2" xfId="5685" xr:uid="{00000000-0005-0000-0000-00003A160000}"/>
    <cellStyle name="Currency 2 4 3 2 2 3 3" xfId="5686" xr:uid="{00000000-0005-0000-0000-00003B160000}"/>
    <cellStyle name="Currency 2 4 3 2 2 4" xfId="5687" xr:uid="{00000000-0005-0000-0000-00003C160000}"/>
    <cellStyle name="Currency 2 4 3 2 2 4 2" xfId="5688" xr:uid="{00000000-0005-0000-0000-00003D160000}"/>
    <cellStyle name="Currency 2 4 3 2 2 5" xfId="5689" xr:uid="{00000000-0005-0000-0000-00003E160000}"/>
    <cellStyle name="Currency 2 4 3 2 3" xfId="5690" xr:uid="{00000000-0005-0000-0000-00003F160000}"/>
    <cellStyle name="Currency 2 4 3 2 3 2" xfId="5691" xr:uid="{00000000-0005-0000-0000-000040160000}"/>
    <cellStyle name="Currency 2 4 3 2 3 2 2" xfId="5692" xr:uid="{00000000-0005-0000-0000-000041160000}"/>
    <cellStyle name="Currency 2 4 3 2 3 2 2 2" xfId="5693" xr:uid="{00000000-0005-0000-0000-000042160000}"/>
    <cellStyle name="Currency 2 4 3 2 3 2 3" xfId="5694" xr:uid="{00000000-0005-0000-0000-000043160000}"/>
    <cellStyle name="Currency 2 4 3 2 3 3" xfId="5695" xr:uid="{00000000-0005-0000-0000-000044160000}"/>
    <cellStyle name="Currency 2 4 3 2 3 3 2" xfId="5696" xr:uid="{00000000-0005-0000-0000-000045160000}"/>
    <cellStyle name="Currency 2 4 3 2 3 4" xfId="5697" xr:uid="{00000000-0005-0000-0000-000046160000}"/>
    <cellStyle name="Currency 2 4 3 2 4" xfId="5698" xr:uid="{00000000-0005-0000-0000-000047160000}"/>
    <cellStyle name="Currency 2 4 3 2 4 2" xfId="5699" xr:uid="{00000000-0005-0000-0000-000048160000}"/>
    <cellStyle name="Currency 2 4 3 2 4 2 2" xfId="5700" xr:uid="{00000000-0005-0000-0000-000049160000}"/>
    <cellStyle name="Currency 2 4 3 2 4 3" xfId="5701" xr:uid="{00000000-0005-0000-0000-00004A160000}"/>
    <cellStyle name="Currency 2 4 3 2 5" xfId="5702" xr:uid="{00000000-0005-0000-0000-00004B160000}"/>
    <cellStyle name="Currency 2 4 3 2 5 2" xfId="5703" xr:uid="{00000000-0005-0000-0000-00004C160000}"/>
    <cellStyle name="Currency 2 4 3 2 6" xfId="5704" xr:uid="{00000000-0005-0000-0000-00004D160000}"/>
    <cellStyle name="Currency 2 4 3 3" xfId="5705" xr:uid="{00000000-0005-0000-0000-00004E160000}"/>
    <cellStyle name="Currency 2 4 3 3 2" xfId="5706" xr:uid="{00000000-0005-0000-0000-00004F160000}"/>
    <cellStyle name="Currency 2 4 3 3 2 2" xfId="5707" xr:uid="{00000000-0005-0000-0000-000050160000}"/>
    <cellStyle name="Currency 2 4 3 3 2 2 2" xfId="5708" xr:uid="{00000000-0005-0000-0000-000051160000}"/>
    <cellStyle name="Currency 2 4 3 3 2 2 2 2" xfId="5709" xr:uid="{00000000-0005-0000-0000-000052160000}"/>
    <cellStyle name="Currency 2 4 3 3 2 2 3" xfId="5710" xr:uid="{00000000-0005-0000-0000-000053160000}"/>
    <cellStyle name="Currency 2 4 3 3 2 3" xfId="5711" xr:uid="{00000000-0005-0000-0000-000054160000}"/>
    <cellStyle name="Currency 2 4 3 3 2 3 2" xfId="5712" xr:uid="{00000000-0005-0000-0000-000055160000}"/>
    <cellStyle name="Currency 2 4 3 3 2 4" xfId="5713" xr:uid="{00000000-0005-0000-0000-000056160000}"/>
    <cellStyle name="Currency 2 4 3 3 3" xfId="5714" xr:uid="{00000000-0005-0000-0000-000057160000}"/>
    <cellStyle name="Currency 2 4 3 3 3 2" xfId="5715" xr:uid="{00000000-0005-0000-0000-000058160000}"/>
    <cellStyle name="Currency 2 4 3 3 3 2 2" xfId="5716" xr:uid="{00000000-0005-0000-0000-000059160000}"/>
    <cellStyle name="Currency 2 4 3 3 3 3" xfId="5717" xr:uid="{00000000-0005-0000-0000-00005A160000}"/>
    <cellStyle name="Currency 2 4 3 3 4" xfId="5718" xr:uid="{00000000-0005-0000-0000-00005B160000}"/>
    <cellStyle name="Currency 2 4 3 3 4 2" xfId="5719" xr:uid="{00000000-0005-0000-0000-00005C160000}"/>
    <cellStyle name="Currency 2 4 3 3 5" xfId="5720" xr:uid="{00000000-0005-0000-0000-00005D160000}"/>
    <cellStyle name="Currency 2 4 3 4" xfId="5721" xr:uid="{00000000-0005-0000-0000-00005E160000}"/>
    <cellStyle name="Currency 2 4 3 4 2" xfId="5722" xr:uid="{00000000-0005-0000-0000-00005F160000}"/>
    <cellStyle name="Currency 2 4 3 4 2 2" xfId="5723" xr:uid="{00000000-0005-0000-0000-000060160000}"/>
    <cellStyle name="Currency 2 4 3 4 2 2 2" xfId="5724" xr:uid="{00000000-0005-0000-0000-000061160000}"/>
    <cellStyle name="Currency 2 4 3 4 2 3" xfId="5725" xr:uid="{00000000-0005-0000-0000-000062160000}"/>
    <cellStyle name="Currency 2 4 3 4 3" xfId="5726" xr:uid="{00000000-0005-0000-0000-000063160000}"/>
    <cellStyle name="Currency 2 4 3 4 3 2" xfId="5727" xr:uid="{00000000-0005-0000-0000-000064160000}"/>
    <cellStyle name="Currency 2 4 3 4 4" xfId="5728" xr:uid="{00000000-0005-0000-0000-000065160000}"/>
    <cellStyle name="Currency 2 4 3 5" xfId="5729" xr:uid="{00000000-0005-0000-0000-000066160000}"/>
    <cellStyle name="Currency 2 4 3 5 2" xfId="5730" xr:uid="{00000000-0005-0000-0000-000067160000}"/>
    <cellStyle name="Currency 2 4 3 5 2 2" xfId="5731" xr:uid="{00000000-0005-0000-0000-000068160000}"/>
    <cellStyle name="Currency 2 4 3 5 3" xfId="5732" xr:uid="{00000000-0005-0000-0000-000069160000}"/>
    <cellStyle name="Currency 2 4 3 6" xfId="5733" xr:uid="{00000000-0005-0000-0000-00006A160000}"/>
    <cellStyle name="Currency 2 4 3 6 2" xfId="5734" xr:uid="{00000000-0005-0000-0000-00006B160000}"/>
    <cellStyle name="Currency 2 4 3 7" xfId="5735" xr:uid="{00000000-0005-0000-0000-00006C160000}"/>
    <cellStyle name="Currency 2 4 4" xfId="5736" xr:uid="{00000000-0005-0000-0000-00006D160000}"/>
    <cellStyle name="Currency 2 4 4 2" xfId="5737" xr:uid="{00000000-0005-0000-0000-00006E160000}"/>
    <cellStyle name="Currency 2 4 4 2 2" xfId="5738" xr:uid="{00000000-0005-0000-0000-00006F160000}"/>
    <cellStyle name="Currency 2 4 4 2 2 2" xfId="5739" xr:uid="{00000000-0005-0000-0000-000070160000}"/>
    <cellStyle name="Currency 2 4 4 2 2 2 2" xfId="5740" xr:uid="{00000000-0005-0000-0000-000071160000}"/>
    <cellStyle name="Currency 2 4 4 2 2 2 2 2" xfId="5741" xr:uid="{00000000-0005-0000-0000-000072160000}"/>
    <cellStyle name="Currency 2 4 4 2 2 2 3" xfId="5742" xr:uid="{00000000-0005-0000-0000-000073160000}"/>
    <cellStyle name="Currency 2 4 4 2 2 3" xfId="5743" xr:uid="{00000000-0005-0000-0000-000074160000}"/>
    <cellStyle name="Currency 2 4 4 2 2 3 2" xfId="5744" xr:uid="{00000000-0005-0000-0000-000075160000}"/>
    <cellStyle name="Currency 2 4 4 2 2 4" xfId="5745" xr:uid="{00000000-0005-0000-0000-000076160000}"/>
    <cellStyle name="Currency 2 4 4 2 3" xfId="5746" xr:uid="{00000000-0005-0000-0000-000077160000}"/>
    <cellStyle name="Currency 2 4 4 2 3 2" xfId="5747" xr:uid="{00000000-0005-0000-0000-000078160000}"/>
    <cellStyle name="Currency 2 4 4 2 3 2 2" xfId="5748" xr:uid="{00000000-0005-0000-0000-000079160000}"/>
    <cellStyle name="Currency 2 4 4 2 3 3" xfId="5749" xr:uid="{00000000-0005-0000-0000-00007A160000}"/>
    <cellStyle name="Currency 2 4 4 2 4" xfId="5750" xr:uid="{00000000-0005-0000-0000-00007B160000}"/>
    <cellStyle name="Currency 2 4 4 2 4 2" xfId="5751" xr:uid="{00000000-0005-0000-0000-00007C160000}"/>
    <cellStyle name="Currency 2 4 4 2 5" xfId="5752" xr:uid="{00000000-0005-0000-0000-00007D160000}"/>
    <cellStyle name="Currency 2 4 4 3" xfId="5753" xr:uid="{00000000-0005-0000-0000-00007E160000}"/>
    <cellStyle name="Currency 2 4 4 3 2" xfId="5754" xr:uid="{00000000-0005-0000-0000-00007F160000}"/>
    <cellStyle name="Currency 2 4 4 3 2 2" xfId="5755" xr:uid="{00000000-0005-0000-0000-000080160000}"/>
    <cellStyle name="Currency 2 4 4 3 2 2 2" xfId="5756" xr:uid="{00000000-0005-0000-0000-000081160000}"/>
    <cellStyle name="Currency 2 4 4 3 2 3" xfId="5757" xr:uid="{00000000-0005-0000-0000-000082160000}"/>
    <cellStyle name="Currency 2 4 4 3 3" xfId="5758" xr:uid="{00000000-0005-0000-0000-000083160000}"/>
    <cellStyle name="Currency 2 4 4 3 3 2" xfId="5759" xr:uid="{00000000-0005-0000-0000-000084160000}"/>
    <cellStyle name="Currency 2 4 4 3 4" xfId="5760" xr:uid="{00000000-0005-0000-0000-000085160000}"/>
    <cellStyle name="Currency 2 4 4 4" xfId="5761" xr:uid="{00000000-0005-0000-0000-000086160000}"/>
    <cellStyle name="Currency 2 4 4 4 2" xfId="5762" xr:uid="{00000000-0005-0000-0000-000087160000}"/>
    <cellStyle name="Currency 2 4 4 4 2 2" xfId="5763" xr:uid="{00000000-0005-0000-0000-000088160000}"/>
    <cellStyle name="Currency 2 4 4 4 3" xfId="5764" xr:uid="{00000000-0005-0000-0000-000089160000}"/>
    <cellStyle name="Currency 2 4 4 5" xfId="5765" xr:uid="{00000000-0005-0000-0000-00008A160000}"/>
    <cellStyle name="Currency 2 4 4 5 2" xfId="5766" xr:uid="{00000000-0005-0000-0000-00008B160000}"/>
    <cellStyle name="Currency 2 4 4 6" xfId="5767" xr:uid="{00000000-0005-0000-0000-00008C160000}"/>
    <cellStyle name="Currency 2 4 5" xfId="5768" xr:uid="{00000000-0005-0000-0000-00008D160000}"/>
    <cellStyle name="Currency 2 4 5 2" xfId="5769" xr:uid="{00000000-0005-0000-0000-00008E160000}"/>
    <cellStyle name="Currency 2 4 5 2 2" xfId="5770" xr:uid="{00000000-0005-0000-0000-00008F160000}"/>
    <cellStyle name="Currency 2 4 5 2 2 2" xfId="5771" xr:uid="{00000000-0005-0000-0000-000090160000}"/>
    <cellStyle name="Currency 2 4 5 2 2 2 2" xfId="5772" xr:uid="{00000000-0005-0000-0000-000091160000}"/>
    <cellStyle name="Currency 2 4 5 2 2 3" xfId="5773" xr:uid="{00000000-0005-0000-0000-000092160000}"/>
    <cellStyle name="Currency 2 4 5 2 3" xfId="5774" xr:uid="{00000000-0005-0000-0000-000093160000}"/>
    <cellStyle name="Currency 2 4 5 2 3 2" xfId="5775" xr:uid="{00000000-0005-0000-0000-000094160000}"/>
    <cellStyle name="Currency 2 4 5 2 4" xfId="5776" xr:uid="{00000000-0005-0000-0000-000095160000}"/>
    <cellStyle name="Currency 2 4 5 3" xfId="5777" xr:uid="{00000000-0005-0000-0000-000096160000}"/>
    <cellStyle name="Currency 2 4 5 3 2" xfId="5778" xr:uid="{00000000-0005-0000-0000-000097160000}"/>
    <cellStyle name="Currency 2 4 5 3 2 2" xfId="5779" xr:uid="{00000000-0005-0000-0000-000098160000}"/>
    <cellStyle name="Currency 2 4 5 3 3" xfId="5780" xr:uid="{00000000-0005-0000-0000-000099160000}"/>
    <cellStyle name="Currency 2 4 5 4" xfId="5781" xr:uid="{00000000-0005-0000-0000-00009A160000}"/>
    <cellStyle name="Currency 2 4 5 4 2" xfId="5782" xr:uid="{00000000-0005-0000-0000-00009B160000}"/>
    <cellStyle name="Currency 2 4 5 5" xfId="5783" xr:uid="{00000000-0005-0000-0000-00009C160000}"/>
    <cellStyle name="Currency 2 4 6" xfId="5784" xr:uid="{00000000-0005-0000-0000-00009D160000}"/>
    <cellStyle name="Currency 2 4 6 2" xfId="5785" xr:uid="{00000000-0005-0000-0000-00009E160000}"/>
    <cellStyle name="Currency 2 4 6 2 2" xfId="5786" xr:uid="{00000000-0005-0000-0000-00009F160000}"/>
    <cellStyle name="Currency 2 4 6 2 2 2" xfId="5787" xr:uid="{00000000-0005-0000-0000-0000A0160000}"/>
    <cellStyle name="Currency 2 4 6 2 3" xfId="5788" xr:uid="{00000000-0005-0000-0000-0000A1160000}"/>
    <cellStyle name="Currency 2 4 6 3" xfId="5789" xr:uid="{00000000-0005-0000-0000-0000A2160000}"/>
    <cellStyle name="Currency 2 4 6 3 2" xfId="5790" xr:uid="{00000000-0005-0000-0000-0000A3160000}"/>
    <cellStyle name="Currency 2 4 6 4" xfId="5791" xr:uid="{00000000-0005-0000-0000-0000A4160000}"/>
    <cellStyle name="Currency 2 4 7" xfId="5792" xr:uid="{00000000-0005-0000-0000-0000A5160000}"/>
    <cellStyle name="Currency 2 4 7 2" xfId="5793" xr:uid="{00000000-0005-0000-0000-0000A6160000}"/>
    <cellStyle name="Currency 2 4 7 2 2" xfId="5794" xr:uid="{00000000-0005-0000-0000-0000A7160000}"/>
    <cellStyle name="Currency 2 4 7 3" xfId="5795" xr:uid="{00000000-0005-0000-0000-0000A8160000}"/>
    <cellStyle name="Currency 2 4 8" xfId="5796" xr:uid="{00000000-0005-0000-0000-0000A9160000}"/>
    <cellStyle name="Currency 2 4 8 2" xfId="5797" xr:uid="{00000000-0005-0000-0000-0000AA160000}"/>
    <cellStyle name="Currency 2 4 9" xfId="5798" xr:uid="{00000000-0005-0000-0000-0000AB160000}"/>
    <cellStyle name="Currency 2 5" xfId="5799" xr:uid="{00000000-0005-0000-0000-0000AC160000}"/>
    <cellStyle name="Currency 2 5 10" xfId="5800" xr:uid="{00000000-0005-0000-0000-0000AD160000}"/>
    <cellStyle name="Currency 2 5 2" xfId="5801" xr:uid="{00000000-0005-0000-0000-0000AE160000}"/>
    <cellStyle name="Currency 2 5 2 2" xfId="5802" xr:uid="{00000000-0005-0000-0000-0000AF160000}"/>
    <cellStyle name="Currency 2 5 2 2 2" xfId="5803" xr:uid="{00000000-0005-0000-0000-0000B0160000}"/>
    <cellStyle name="Currency 2 5 2 2 2 2" xfId="5804" xr:uid="{00000000-0005-0000-0000-0000B1160000}"/>
    <cellStyle name="Currency 2 5 2 2 2 2 2" xfId="5805" xr:uid="{00000000-0005-0000-0000-0000B2160000}"/>
    <cellStyle name="Currency 2 5 2 2 2 2 2 2" xfId="5806" xr:uid="{00000000-0005-0000-0000-0000B3160000}"/>
    <cellStyle name="Currency 2 5 2 2 2 2 2 2 2" xfId="5807" xr:uid="{00000000-0005-0000-0000-0000B4160000}"/>
    <cellStyle name="Currency 2 5 2 2 2 2 2 3" xfId="5808" xr:uid="{00000000-0005-0000-0000-0000B5160000}"/>
    <cellStyle name="Currency 2 5 2 2 2 2 3" xfId="5809" xr:uid="{00000000-0005-0000-0000-0000B6160000}"/>
    <cellStyle name="Currency 2 5 2 2 2 2 3 2" xfId="5810" xr:uid="{00000000-0005-0000-0000-0000B7160000}"/>
    <cellStyle name="Currency 2 5 2 2 2 2 4" xfId="5811" xr:uid="{00000000-0005-0000-0000-0000B8160000}"/>
    <cellStyle name="Currency 2 5 2 2 2 3" xfId="5812" xr:uid="{00000000-0005-0000-0000-0000B9160000}"/>
    <cellStyle name="Currency 2 5 2 2 2 3 2" xfId="5813" xr:uid="{00000000-0005-0000-0000-0000BA160000}"/>
    <cellStyle name="Currency 2 5 2 2 2 3 2 2" xfId="5814" xr:uid="{00000000-0005-0000-0000-0000BB160000}"/>
    <cellStyle name="Currency 2 5 2 2 2 3 3" xfId="5815" xr:uid="{00000000-0005-0000-0000-0000BC160000}"/>
    <cellStyle name="Currency 2 5 2 2 2 4" xfId="5816" xr:uid="{00000000-0005-0000-0000-0000BD160000}"/>
    <cellStyle name="Currency 2 5 2 2 2 4 2" xfId="5817" xr:uid="{00000000-0005-0000-0000-0000BE160000}"/>
    <cellStyle name="Currency 2 5 2 2 2 5" xfId="5818" xr:uid="{00000000-0005-0000-0000-0000BF160000}"/>
    <cellStyle name="Currency 2 5 2 2 3" xfId="5819" xr:uid="{00000000-0005-0000-0000-0000C0160000}"/>
    <cellStyle name="Currency 2 5 2 2 3 2" xfId="5820" xr:uid="{00000000-0005-0000-0000-0000C1160000}"/>
    <cellStyle name="Currency 2 5 2 2 3 2 2" xfId="5821" xr:uid="{00000000-0005-0000-0000-0000C2160000}"/>
    <cellStyle name="Currency 2 5 2 2 3 2 2 2" xfId="5822" xr:uid="{00000000-0005-0000-0000-0000C3160000}"/>
    <cellStyle name="Currency 2 5 2 2 3 2 3" xfId="5823" xr:uid="{00000000-0005-0000-0000-0000C4160000}"/>
    <cellStyle name="Currency 2 5 2 2 3 3" xfId="5824" xr:uid="{00000000-0005-0000-0000-0000C5160000}"/>
    <cellStyle name="Currency 2 5 2 2 3 3 2" xfId="5825" xr:uid="{00000000-0005-0000-0000-0000C6160000}"/>
    <cellStyle name="Currency 2 5 2 2 3 4" xfId="5826" xr:uid="{00000000-0005-0000-0000-0000C7160000}"/>
    <cellStyle name="Currency 2 5 2 2 4" xfId="5827" xr:uid="{00000000-0005-0000-0000-0000C8160000}"/>
    <cellStyle name="Currency 2 5 2 2 4 2" xfId="5828" xr:uid="{00000000-0005-0000-0000-0000C9160000}"/>
    <cellStyle name="Currency 2 5 2 2 4 2 2" xfId="5829" xr:uid="{00000000-0005-0000-0000-0000CA160000}"/>
    <cellStyle name="Currency 2 5 2 2 4 3" xfId="5830" xr:uid="{00000000-0005-0000-0000-0000CB160000}"/>
    <cellStyle name="Currency 2 5 2 2 5" xfId="5831" xr:uid="{00000000-0005-0000-0000-0000CC160000}"/>
    <cellStyle name="Currency 2 5 2 2 5 2" xfId="5832" xr:uid="{00000000-0005-0000-0000-0000CD160000}"/>
    <cellStyle name="Currency 2 5 2 2 6" xfId="5833" xr:uid="{00000000-0005-0000-0000-0000CE160000}"/>
    <cellStyle name="Currency 2 5 2 3" xfId="5834" xr:uid="{00000000-0005-0000-0000-0000CF160000}"/>
    <cellStyle name="Currency 2 5 2 3 2" xfId="5835" xr:uid="{00000000-0005-0000-0000-0000D0160000}"/>
    <cellStyle name="Currency 2 5 2 3 2 2" xfId="5836" xr:uid="{00000000-0005-0000-0000-0000D1160000}"/>
    <cellStyle name="Currency 2 5 2 3 2 2 2" xfId="5837" xr:uid="{00000000-0005-0000-0000-0000D2160000}"/>
    <cellStyle name="Currency 2 5 2 3 2 2 2 2" xfId="5838" xr:uid="{00000000-0005-0000-0000-0000D3160000}"/>
    <cellStyle name="Currency 2 5 2 3 2 2 3" xfId="5839" xr:uid="{00000000-0005-0000-0000-0000D4160000}"/>
    <cellStyle name="Currency 2 5 2 3 2 3" xfId="5840" xr:uid="{00000000-0005-0000-0000-0000D5160000}"/>
    <cellStyle name="Currency 2 5 2 3 2 3 2" xfId="5841" xr:uid="{00000000-0005-0000-0000-0000D6160000}"/>
    <cellStyle name="Currency 2 5 2 3 2 4" xfId="5842" xr:uid="{00000000-0005-0000-0000-0000D7160000}"/>
    <cellStyle name="Currency 2 5 2 3 3" xfId="5843" xr:uid="{00000000-0005-0000-0000-0000D8160000}"/>
    <cellStyle name="Currency 2 5 2 3 3 2" xfId="5844" xr:uid="{00000000-0005-0000-0000-0000D9160000}"/>
    <cellStyle name="Currency 2 5 2 3 3 2 2" xfId="5845" xr:uid="{00000000-0005-0000-0000-0000DA160000}"/>
    <cellStyle name="Currency 2 5 2 3 3 3" xfId="5846" xr:uid="{00000000-0005-0000-0000-0000DB160000}"/>
    <cellStyle name="Currency 2 5 2 3 4" xfId="5847" xr:uid="{00000000-0005-0000-0000-0000DC160000}"/>
    <cellStyle name="Currency 2 5 2 3 4 2" xfId="5848" xr:uid="{00000000-0005-0000-0000-0000DD160000}"/>
    <cellStyle name="Currency 2 5 2 3 5" xfId="5849" xr:uid="{00000000-0005-0000-0000-0000DE160000}"/>
    <cellStyle name="Currency 2 5 2 4" xfId="5850" xr:uid="{00000000-0005-0000-0000-0000DF160000}"/>
    <cellStyle name="Currency 2 5 2 4 2" xfId="5851" xr:uid="{00000000-0005-0000-0000-0000E0160000}"/>
    <cellStyle name="Currency 2 5 2 4 2 2" xfId="5852" xr:uid="{00000000-0005-0000-0000-0000E1160000}"/>
    <cellStyle name="Currency 2 5 2 4 2 2 2" xfId="5853" xr:uid="{00000000-0005-0000-0000-0000E2160000}"/>
    <cellStyle name="Currency 2 5 2 4 2 3" xfId="5854" xr:uid="{00000000-0005-0000-0000-0000E3160000}"/>
    <cellStyle name="Currency 2 5 2 4 3" xfId="5855" xr:uid="{00000000-0005-0000-0000-0000E4160000}"/>
    <cellStyle name="Currency 2 5 2 4 3 2" xfId="5856" xr:uid="{00000000-0005-0000-0000-0000E5160000}"/>
    <cellStyle name="Currency 2 5 2 4 4" xfId="5857" xr:uid="{00000000-0005-0000-0000-0000E6160000}"/>
    <cellStyle name="Currency 2 5 2 5" xfId="5858" xr:uid="{00000000-0005-0000-0000-0000E7160000}"/>
    <cellStyle name="Currency 2 5 2 5 2" xfId="5859" xr:uid="{00000000-0005-0000-0000-0000E8160000}"/>
    <cellStyle name="Currency 2 5 2 5 2 2" xfId="5860" xr:uid="{00000000-0005-0000-0000-0000E9160000}"/>
    <cellStyle name="Currency 2 5 2 5 3" xfId="5861" xr:uid="{00000000-0005-0000-0000-0000EA160000}"/>
    <cellStyle name="Currency 2 5 2 6" xfId="5862" xr:uid="{00000000-0005-0000-0000-0000EB160000}"/>
    <cellStyle name="Currency 2 5 2 6 2" xfId="5863" xr:uid="{00000000-0005-0000-0000-0000EC160000}"/>
    <cellStyle name="Currency 2 5 2 7" xfId="5864" xr:uid="{00000000-0005-0000-0000-0000ED160000}"/>
    <cellStyle name="Currency 2 5 3" xfId="5865" xr:uid="{00000000-0005-0000-0000-0000EE160000}"/>
    <cellStyle name="Currency 2 5 3 2" xfId="5866" xr:uid="{00000000-0005-0000-0000-0000EF160000}"/>
    <cellStyle name="Currency 2 5 3 2 2" xfId="5867" xr:uid="{00000000-0005-0000-0000-0000F0160000}"/>
    <cellStyle name="Currency 2 5 3 2 2 2" xfId="5868" xr:uid="{00000000-0005-0000-0000-0000F1160000}"/>
    <cellStyle name="Currency 2 5 3 2 2 2 2" xfId="5869" xr:uid="{00000000-0005-0000-0000-0000F2160000}"/>
    <cellStyle name="Currency 2 5 3 2 2 2 2 2" xfId="5870" xr:uid="{00000000-0005-0000-0000-0000F3160000}"/>
    <cellStyle name="Currency 2 5 3 2 2 2 3" xfId="5871" xr:uid="{00000000-0005-0000-0000-0000F4160000}"/>
    <cellStyle name="Currency 2 5 3 2 2 3" xfId="5872" xr:uid="{00000000-0005-0000-0000-0000F5160000}"/>
    <cellStyle name="Currency 2 5 3 2 2 3 2" xfId="5873" xr:uid="{00000000-0005-0000-0000-0000F6160000}"/>
    <cellStyle name="Currency 2 5 3 2 2 4" xfId="5874" xr:uid="{00000000-0005-0000-0000-0000F7160000}"/>
    <cellStyle name="Currency 2 5 3 2 3" xfId="5875" xr:uid="{00000000-0005-0000-0000-0000F8160000}"/>
    <cellStyle name="Currency 2 5 3 2 3 2" xfId="5876" xr:uid="{00000000-0005-0000-0000-0000F9160000}"/>
    <cellStyle name="Currency 2 5 3 2 3 2 2" xfId="5877" xr:uid="{00000000-0005-0000-0000-0000FA160000}"/>
    <cellStyle name="Currency 2 5 3 2 3 3" xfId="5878" xr:uid="{00000000-0005-0000-0000-0000FB160000}"/>
    <cellStyle name="Currency 2 5 3 2 4" xfId="5879" xr:uid="{00000000-0005-0000-0000-0000FC160000}"/>
    <cellStyle name="Currency 2 5 3 2 4 2" xfId="5880" xr:uid="{00000000-0005-0000-0000-0000FD160000}"/>
    <cellStyle name="Currency 2 5 3 2 5" xfId="5881" xr:uid="{00000000-0005-0000-0000-0000FE160000}"/>
    <cellStyle name="Currency 2 5 3 3" xfId="5882" xr:uid="{00000000-0005-0000-0000-0000FF160000}"/>
    <cellStyle name="Currency 2 5 3 3 2" xfId="5883" xr:uid="{00000000-0005-0000-0000-000000170000}"/>
    <cellStyle name="Currency 2 5 3 3 2 2" xfId="5884" xr:uid="{00000000-0005-0000-0000-000001170000}"/>
    <cellStyle name="Currency 2 5 3 3 2 2 2" xfId="5885" xr:uid="{00000000-0005-0000-0000-000002170000}"/>
    <cellStyle name="Currency 2 5 3 3 2 3" xfId="5886" xr:uid="{00000000-0005-0000-0000-000003170000}"/>
    <cellStyle name="Currency 2 5 3 3 3" xfId="5887" xr:uid="{00000000-0005-0000-0000-000004170000}"/>
    <cellStyle name="Currency 2 5 3 3 3 2" xfId="5888" xr:uid="{00000000-0005-0000-0000-000005170000}"/>
    <cellStyle name="Currency 2 5 3 3 4" xfId="5889" xr:uid="{00000000-0005-0000-0000-000006170000}"/>
    <cellStyle name="Currency 2 5 3 4" xfId="5890" xr:uid="{00000000-0005-0000-0000-000007170000}"/>
    <cellStyle name="Currency 2 5 3 4 2" xfId="5891" xr:uid="{00000000-0005-0000-0000-000008170000}"/>
    <cellStyle name="Currency 2 5 3 4 2 2" xfId="5892" xr:uid="{00000000-0005-0000-0000-000009170000}"/>
    <cellStyle name="Currency 2 5 3 4 3" xfId="5893" xr:uid="{00000000-0005-0000-0000-00000A170000}"/>
    <cellStyle name="Currency 2 5 3 5" xfId="5894" xr:uid="{00000000-0005-0000-0000-00000B170000}"/>
    <cellStyle name="Currency 2 5 3 5 2" xfId="5895" xr:uid="{00000000-0005-0000-0000-00000C170000}"/>
    <cellStyle name="Currency 2 5 3 6" xfId="5896" xr:uid="{00000000-0005-0000-0000-00000D170000}"/>
    <cellStyle name="Currency 2 5 4" xfId="5897" xr:uid="{00000000-0005-0000-0000-00000E170000}"/>
    <cellStyle name="Currency 2 5 4 2" xfId="5898" xr:uid="{00000000-0005-0000-0000-00000F170000}"/>
    <cellStyle name="Currency 2 5 4 2 2" xfId="5899" xr:uid="{00000000-0005-0000-0000-000010170000}"/>
    <cellStyle name="Currency 2 5 4 2 2 2" xfId="5900" xr:uid="{00000000-0005-0000-0000-000011170000}"/>
    <cellStyle name="Currency 2 5 4 2 2 2 2" xfId="5901" xr:uid="{00000000-0005-0000-0000-000012170000}"/>
    <cellStyle name="Currency 2 5 4 2 2 3" xfId="5902" xr:uid="{00000000-0005-0000-0000-000013170000}"/>
    <cellStyle name="Currency 2 5 4 2 3" xfId="5903" xr:uid="{00000000-0005-0000-0000-000014170000}"/>
    <cellStyle name="Currency 2 5 4 2 3 2" xfId="5904" xr:uid="{00000000-0005-0000-0000-000015170000}"/>
    <cellStyle name="Currency 2 5 4 2 4" xfId="5905" xr:uid="{00000000-0005-0000-0000-000016170000}"/>
    <cellStyle name="Currency 2 5 4 3" xfId="5906" xr:uid="{00000000-0005-0000-0000-000017170000}"/>
    <cellStyle name="Currency 2 5 4 3 2" xfId="5907" xr:uid="{00000000-0005-0000-0000-000018170000}"/>
    <cellStyle name="Currency 2 5 4 3 2 2" xfId="5908" xr:uid="{00000000-0005-0000-0000-000019170000}"/>
    <cellStyle name="Currency 2 5 4 3 3" xfId="5909" xr:uid="{00000000-0005-0000-0000-00001A170000}"/>
    <cellStyle name="Currency 2 5 4 4" xfId="5910" xr:uid="{00000000-0005-0000-0000-00001B170000}"/>
    <cellStyle name="Currency 2 5 4 4 2" xfId="5911" xr:uid="{00000000-0005-0000-0000-00001C170000}"/>
    <cellStyle name="Currency 2 5 4 5" xfId="5912" xr:uid="{00000000-0005-0000-0000-00001D170000}"/>
    <cellStyle name="Currency 2 5 5" xfId="5913" xr:uid="{00000000-0005-0000-0000-00001E170000}"/>
    <cellStyle name="Currency 2 5 5 2" xfId="5914" xr:uid="{00000000-0005-0000-0000-00001F170000}"/>
    <cellStyle name="Currency 2 5 5 2 2" xfId="5915" xr:uid="{00000000-0005-0000-0000-000020170000}"/>
    <cellStyle name="Currency 2 5 5 2 2 2" xfId="5916" xr:uid="{00000000-0005-0000-0000-000021170000}"/>
    <cellStyle name="Currency 2 5 5 2 3" xfId="5917" xr:uid="{00000000-0005-0000-0000-000022170000}"/>
    <cellStyle name="Currency 2 5 5 3" xfId="5918" xr:uid="{00000000-0005-0000-0000-000023170000}"/>
    <cellStyle name="Currency 2 5 5 3 2" xfId="5919" xr:uid="{00000000-0005-0000-0000-000024170000}"/>
    <cellStyle name="Currency 2 5 5 4" xfId="5920" xr:uid="{00000000-0005-0000-0000-000025170000}"/>
    <cellStyle name="Currency 2 5 6" xfId="5921" xr:uid="{00000000-0005-0000-0000-000026170000}"/>
    <cellStyle name="Currency 2 5 6 2" xfId="5922" xr:uid="{00000000-0005-0000-0000-000027170000}"/>
    <cellStyle name="Currency 2 5 6 2 2" xfId="5923" xr:uid="{00000000-0005-0000-0000-000028170000}"/>
    <cellStyle name="Currency 2 5 6 3" xfId="5924" xr:uid="{00000000-0005-0000-0000-000029170000}"/>
    <cellStyle name="Currency 2 5 7" xfId="5925" xr:uid="{00000000-0005-0000-0000-00002A170000}"/>
    <cellStyle name="Currency 2 5 7 2" xfId="5926" xr:uid="{00000000-0005-0000-0000-00002B170000}"/>
    <cellStyle name="Currency 2 5 8" xfId="5927" xr:uid="{00000000-0005-0000-0000-00002C170000}"/>
    <cellStyle name="Currency 2 5 9" xfId="5928" xr:uid="{00000000-0005-0000-0000-00002D170000}"/>
    <cellStyle name="Currency 2 6" xfId="5929" xr:uid="{00000000-0005-0000-0000-00002E170000}"/>
    <cellStyle name="Currency 2 6 2" xfId="5930" xr:uid="{00000000-0005-0000-0000-00002F170000}"/>
    <cellStyle name="Currency 2 6 2 2" xfId="5931" xr:uid="{00000000-0005-0000-0000-000030170000}"/>
    <cellStyle name="Currency 2 6 2 2 2" xfId="5932" xr:uid="{00000000-0005-0000-0000-000031170000}"/>
    <cellStyle name="Currency 2 6 2 2 2 2" xfId="5933" xr:uid="{00000000-0005-0000-0000-000032170000}"/>
    <cellStyle name="Currency 2 6 2 2 2 2 2" xfId="5934" xr:uid="{00000000-0005-0000-0000-000033170000}"/>
    <cellStyle name="Currency 2 6 2 2 2 2 2 2" xfId="5935" xr:uid="{00000000-0005-0000-0000-000034170000}"/>
    <cellStyle name="Currency 2 6 2 2 2 2 3" xfId="5936" xr:uid="{00000000-0005-0000-0000-000035170000}"/>
    <cellStyle name="Currency 2 6 2 2 2 3" xfId="5937" xr:uid="{00000000-0005-0000-0000-000036170000}"/>
    <cellStyle name="Currency 2 6 2 2 2 3 2" xfId="5938" xr:uid="{00000000-0005-0000-0000-000037170000}"/>
    <cellStyle name="Currency 2 6 2 2 2 4" xfId="5939" xr:uid="{00000000-0005-0000-0000-000038170000}"/>
    <cellStyle name="Currency 2 6 2 2 3" xfId="5940" xr:uid="{00000000-0005-0000-0000-000039170000}"/>
    <cellStyle name="Currency 2 6 2 2 3 2" xfId="5941" xr:uid="{00000000-0005-0000-0000-00003A170000}"/>
    <cellStyle name="Currency 2 6 2 2 3 2 2" xfId="5942" xr:uid="{00000000-0005-0000-0000-00003B170000}"/>
    <cellStyle name="Currency 2 6 2 2 3 3" xfId="5943" xr:uid="{00000000-0005-0000-0000-00003C170000}"/>
    <cellStyle name="Currency 2 6 2 2 4" xfId="5944" xr:uid="{00000000-0005-0000-0000-00003D170000}"/>
    <cellStyle name="Currency 2 6 2 2 4 2" xfId="5945" xr:uid="{00000000-0005-0000-0000-00003E170000}"/>
    <cellStyle name="Currency 2 6 2 2 5" xfId="5946" xr:uid="{00000000-0005-0000-0000-00003F170000}"/>
    <cellStyle name="Currency 2 6 2 3" xfId="5947" xr:uid="{00000000-0005-0000-0000-000040170000}"/>
    <cellStyle name="Currency 2 6 2 3 2" xfId="5948" xr:uid="{00000000-0005-0000-0000-000041170000}"/>
    <cellStyle name="Currency 2 6 2 3 2 2" xfId="5949" xr:uid="{00000000-0005-0000-0000-000042170000}"/>
    <cellStyle name="Currency 2 6 2 3 2 2 2" xfId="5950" xr:uid="{00000000-0005-0000-0000-000043170000}"/>
    <cellStyle name="Currency 2 6 2 3 2 3" xfId="5951" xr:uid="{00000000-0005-0000-0000-000044170000}"/>
    <cellStyle name="Currency 2 6 2 3 3" xfId="5952" xr:uid="{00000000-0005-0000-0000-000045170000}"/>
    <cellStyle name="Currency 2 6 2 3 3 2" xfId="5953" xr:uid="{00000000-0005-0000-0000-000046170000}"/>
    <cellStyle name="Currency 2 6 2 3 4" xfId="5954" xr:uid="{00000000-0005-0000-0000-000047170000}"/>
    <cellStyle name="Currency 2 6 2 4" xfId="5955" xr:uid="{00000000-0005-0000-0000-000048170000}"/>
    <cellStyle name="Currency 2 6 2 4 2" xfId="5956" xr:uid="{00000000-0005-0000-0000-000049170000}"/>
    <cellStyle name="Currency 2 6 2 4 2 2" xfId="5957" xr:uid="{00000000-0005-0000-0000-00004A170000}"/>
    <cellStyle name="Currency 2 6 2 4 3" xfId="5958" xr:uid="{00000000-0005-0000-0000-00004B170000}"/>
    <cellStyle name="Currency 2 6 2 5" xfId="5959" xr:uid="{00000000-0005-0000-0000-00004C170000}"/>
    <cellStyle name="Currency 2 6 2 5 2" xfId="5960" xr:uid="{00000000-0005-0000-0000-00004D170000}"/>
    <cellStyle name="Currency 2 6 2 6" xfId="5961" xr:uid="{00000000-0005-0000-0000-00004E170000}"/>
    <cellStyle name="Currency 2 6 3" xfId="5962" xr:uid="{00000000-0005-0000-0000-00004F170000}"/>
    <cellStyle name="Currency 2 6 3 2" xfId="5963" xr:uid="{00000000-0005-0000-0000-000050170000}"/>
    <cellStyle name="Currency 2 6 3 2 2" xfId="5964" xr:uid="{00000000-0005-0000-0000-000051170000}"/>
    <cellStyle name="Currency 2 6 3 2 2 2" xfId="5965" xr:uid="{00000000-0005-0000-0000-000052170000}"/>
    <cellStyle name="Currency 2 6 3 2 2 2 2" xfId="5966" xr:uid="{00000000-0005-0000-0000-000053170000}"/>
    <cellStyle name="Currency 2 6 3 2 2 3" xfId="5967" xr:uid="{00000000-0005-0000-0000-000054170000}"/>
    <cellStyle name="Currency 2 6 3 2 3" xfId="5968" xr:uid="{00000000-0005-0000-0000-000055170000}"/>
    <cellStyle name="Currency 2 6 3 2 3 2" xfId="5969" xr:uid="{00000000-0005-0000-0000-000056170000}"/>
    <cellStyle name="Currency 2 6 3 2 4" xfId="5970" xr:uid="{00000000-0005-0000-0000-000057170000}"/>
    <cellStyle name="Currency 2 6 3 3" xfId="5971" xr:uid="{00000000-0005-0000-0000-000058170000}"/>
    <cellStyle name="Currency 2 6 3 3 2" xfId="5972" xr:uid="{00000000-0005-0000-0000-000059170000}"/>
    <cellStyle name="Currency 2 6 3 3 2 2" xfId="5973" xr:uid="{00000000-0005-0000-0000-00005A170000}"/>
    <cellStyle name="Currency 2 6 3 3 3" xfId="5974" xr:uid="{00000000-0005-0000-0000-00005B170000}"/>
    <cellStyle name="Currency 2 6 3 4" xfId="5975" xr:uid="{00000000-0005-0000-0000-00005C170000}"/>
    <cellStyle name="Currency 2 6 3 4 2" xfId="5976" xr:uid="{00000000-0005-0000-0000-00005D170000}"/>
    <cellStyle name="Currency 2 6 3 5" xfId="5977" xr:uid="{00000000-0005-0000-0000-00005E170000}"/>
    <cellStyle name="Currency 2 6 4" xfId="5978" xr:uid="{00000000-0005-0000-0000-00005F170000}"/>
    <cellStyle name="Currency 2 6 4 2" xfId="5979" xr:uid="{00000000-0005-0000-0000-000060170000}"/>
    <cellStyle name="Currency 2 6 4 2 2" xfId="5980" xr:uid="{00000000-0005-0000-0000-000061170000}"/>
    <cellStyle name="Currency 2 6 4 2 2 2" xfId="5981" xr:uid="{00000000-0005-0000-0000-000062170000}"/>
    <cellStyle name="Currency 2 6 4 2 3" xfId="5982" xr:uid="{00000000-0005-0000-0000-000063170000}"/>
    <cellStyle name="Currency 2 6 4 3" xfId="5983" xr:uid="{00000000-0005-0000-0000-000064170000}"/>
    <cellStyle name="Currency 2 6 4 3 2" xfId="5984" xr:uid="{00000000-0005-0000-0000-000065170000}"/>
    <cellStyle name="Currency 2 6 4 4" xfId="5985" xr:uid="{00000000-0005-0000-0000-000066170000}"/>
    <cellStyle name="Currency 2 6 5" xfId="5986" xr:uid="{00000000-0005-0000-0000-000067170000}"/>
    <cellStyle name="Currency 2 6 5 2" xfId="5987" xr:uid="{00000000-0005-0000-0000-000068170000}"/>
    <cellStyle name="Currency 2 6 5 2 2" xfId="5988" xr:uid="{00000000-0005-0000-0000-000069170000}"/>
    <cellStyle name="Currency 2 6 5 3" xfId="5989" xr:uid="{00000000-0005-0000-0000-00006A170000}"/>
    <cellStyle name="Currency 2 6 6" xfId="5990" xr:uid="{00000000-0005-0000-0000-00006B170000}"/>
    <cellStyle name="Currency 2 6 6 2" xfId="5991" xr:uid="{00000000-0005-0000-0000-00006C170000}"/>
    <cellStyle name="Currency 2 6 7" xfId="5992" xr:uid="{00000000-0005-0000-0000-00006D170000}"/>
    <cellStyle name="Currency 2 6 8" xfId="5993" xr:uid="{00000000-0005-0000-0000-00006E170000}"/>
    <cellStyle name="Currency 2 6 9" xfId="5994" xr:uid="{00000000-0005-0000-0000-00006F170000}"/>
    <cellStyle name="Currency 2 7" xfId="5995" xr:uid="{00000000-0005-0000-0000-000070170000}"/>
    <cellStyle name="Currency 2 7 2" xfId="5996" xr:uid="{00000000-0005-0000-0000-000071170000}"/>
    <cellStyle name="Currency 2 7 2 2" xfId="5997" xr:uid="{00000000-0005-0000-0000-000072170000}"/>
    <cellStyle name="Currency 2 7 2 2 2" xfId="5998" xr:uid="{00000000-0005-0000-0000-000073170000}"/>
    <cellStyle name="Currency 2 7 2 2 2 2" xfId="5999" xr:uid="{00000000-0005-0000-0000-000074170000}"/>
    <cellStyle name="Currency 2 7 2 2 2 2 2" xfId="6000" xr:uid="{00000000-0005-0000-0000-000075170000}"/>
    <cellStyle name="Currency 2 7 2 2 2 3" xfId="6001" xr:uid="{00000000-0005-0000-0000-000076170000}"/>
    <cellStyle name="Currency 2 7 2 2 3" xfId="6002" xr:uid="{00000000-0005-0000-0000-000077170000}"/>
    <cellStyle name="Currency 2 7 2 2 3 2" xfId="6003" xr:uid="{00000000-0005-0000-0000-000078170000}"/>
    <cellStyle name="Currency 2 7 2 2 4" xfId="6004" xr:uid="{00000000-0005-0000-0000-000079170000}"/>
    <cellStyle name="Currency 2 7 2 3" xfId="6005" xr:uid="{00000000-0005-0000-0000-00007A170000}"/>
    <cellStyle name="Currency 2 7 2 3 2" xfId="6006" xr:uid="{00000000-0005-0000-0000-00007B170000}"/>
    <cellStyle name="Currency 2 7 2 3 2 2" xfId="6007" xr:uid="{00000000-0005-0000-0000-00007C170000}"/>
    <cellStyle name="Currency 2 7 2 3 3" xfId="6008" xr:uid="{00000000-0005-0000-0000-00007D170000}"/>
    <cellStyle name="Currency 2 7 2 4" xfId="6009" xr:uid="{00000000-0005-0000-0000-00007E170000}"/>
    <cellStyle name="Currency 2 7 2 4 2" xfId="6010" xr:uid="{00000000-0005-0000-0000-00007F170000}"/>
    <cellStyle name="Currency 2 7 2 5" xfId="6011" xr:uid="{00000000-0005-0000-0000-000080170000}"/>
    <cellStyle name="Currency 2 7 3" xfId="6012" xr:uid="{00000000-0005-0000-0000-000081170000}"/>
    <cellStyle name="Currency 2 7 3 2" xfId="6013" xr:uid="{00000000-0005-0000-0000-000082170000}"/>
    <cellStyle name="Currency 2 7 3 2 2" xfId="6014" xr:uid="{00000000-0005-0000-0000-000083170000}"/>
    <cellStyle name="Currency 2 7 3 2 2 2" xfId="6015" xr:uid="{00000000-0005-0000-0000-000084170000}"/>
    <cellStyle name="Currency 2 7 3 2 3" xfId="6016" xr:uid="{00000000-0005-0000-0000-000085170000}"/>
    <cellStyle name="Currency 2 7 3 3" xfId="6017" xr:uid="{00000000-0005-0000-0000-000086170000}"/>
    <cellStyle name="Currency 2 7 3 3 2" xfId="6018" xr:uid="{00000000-0005-0000-0000-000087170000}"/>
    <cellStyle name="Currency 2 7 3 4" xfId="6019" xr:uid="{00000000-0005-0000-0000-000088170000}"/>
    <cellStyle name="Currency 2 7 4" xfId="6020" xr:uid="{00000000-0005-0000-0000-000089170000}"/>
    <cellStyle name="Currency 2 7 4 2" xfId="6021" xr:uid="{00000000-0005-0000-0000-00008A170000}"/>
    <cellStyle name="Currency 2 7 4 2 2" xfId="6022" xr:uid="{00000000-0005-0000-0000-00008B170000}"/>
    <cellStyle name="Currency 2 7 4 3" xfId="6023" xr:uid="{00000000-0005-0000-0000-00008C170000}"/>
    <cellStyle name="Currency 2 7 5" xfId="6024" xr:uid="{00000000-0005-0000-0000-00008D170000}"/>
    <cellStyle name="Currency 2 7 5 2" xfId="6025" xr:uid="{00000000-0005-0000-0000-00008E170000}"/>
    <cellStyle name="Currency 2 7 6" xfId="6026" xr:uid="{00000000-0005-0000-0000-00008F170000}"/>
    <cellStyle name="Currency 2 7 7" xfId="6027" xr:uid="{00000000-0005-0000-0000-000090170000}"/>
    <cellStyle name="Currency 2 7 8" xfId="6028" xr:uid="{00000000-0005-0000-0000-000091170000}"/>
    <cellStyle name="Currency 2 8" xfId="6029" xr:uid="{00000000-0005-0000-0000-000092170000}"/>
    <cellStyle name="Currency 2 8 2" xfId="6030" xr:uid="{00000000-0005-0000-0000-000093170000}"/>
    <cellStyle name="Currency 2 8 2 2" xfId="6031" xr:uid="{00000000-0005-0000-0000-000094170000}"/>
    <cellStyle name="Currency 2 8 2 2 2" xfId="6032" xr:uid="{00000000-0005-0000-0000-000095170000}"/>
    <cellStyle name="Currency 2 8 2 2 2 2" xfId="6033" xr:uid="{00000000-0005-0000-0000-000096170000}"/>
    <cellStyle name="Currency 2 8 2 2 3" xfId="6034" xr:uid="{00000000-0005-0000-0000-000097170000}"/>
    <cellStyle name="Currency 2 8 2 3" xfId="6035" xr:uid="{00000000-0005-0000-0000-000098170000}"/>
    <cellStyle name="Currency 2 8 2 3 2" xfId="6036" xr:uid="{00000000-0005-0000-0000-000099170000}"/>
    <cellStyle name="Currency 2 8 2 4" xfId="6037" xr:uid="{00000000-0005-0000-0000-00009A170000}"/>
    <cellStyle name="Currency 2 8 3" xfId="6038" xr:uid="{00000000-0005-0000-0000-00009B170000}"/>
    <cellStyle name="Currency 2 8 3 2" xfId="6039" xr:uid="{00000000-0005-0000-0000-00009C170000}"/>
    <cellStyle name="Currency 2 8 3 2 2" xfId="6040" xr:uid="{00000000-0005-0000-0000-00009D170000}"/>
    <cellStyle name="Currency 2 8 3 3" xfId="6041" xr:uid="{00000000-0005-0000-0000-00009E170000}"/>
    <cellStyle name="Currency 2 8 4" xfId="6042" xr:uid="{00000000-0005-0000-0000-00009F170000}"/>
    <cellStyle name="Currency 2 8 4 2" xfId="6043" xr:uid="{00000000-0005-0000-0000-0000A0170000}"/>
    <cellStyle name="Currency 2 8 5" xfId="6044" xr:uid="{00000000-0005-0000-0000-0000A1170000}"/>
    <cellStyle name="Currency 2 8 6" xfId="6045" xr:uid="{00000000-0005-0000-0000-0000A2170000}"/>
    <cellStyle name="Currency 2 8 7" xfId="6046" xr:uid="{00000000-0005-0000-0000-0000A3170000}"/>
    <cellStyle name="Currency 2 9" xfId="6047" xr:uid="{00000000-0005-0000-0000-0000A4170000}"/>
    <cellStyle name="Currency 2 9 2" xfId="6048" xr:uid="{00000000-0005-0000-0000-0000A5170000}"/>
    <cellStyle name="Currency 2 9 2 2" xfId="6049" xr:uid="{00000000-0005-0000-0000-0000A6170000}"/>
    <cellStyle name="Currency 2 9 2 2 2" xfId="6050" xr:uid="{00000000-0005-0000-0000-0000A7170000}"/>
    <cellStyle name="Currency 2 9 2 3" xfId="6051" xr:uid="{00000000-0005-0000-0000-0000A8170000}"/>
    <cellStyle name="Currency 2 9 3" xfId="6052" xr:uid="{00000000-0005-0000-0000-0000A9170000}"/>
    <cellStyle name="Currency 2 9 3 2" xfId="6053" xr:uid="{00000000-0005-0000-0000-0000AA170000}"/>
    <cellStyle name="Currency 2 9 4" xfId="6054" xr:uid="{00000000-0005-0000-0000-0000AB170000}"/>
    <cellStyle name="Currency 3" xfId="6055" xr:uid="{00000000-0005-0000-0000-0000AC170000}"/>
    <cellStyle name="Currency 3 10" xfId="6056" xr:uid="{00000000-0005-0000-0000-0000AD170000}"/>
    <cellStyle name="Currency 3 10 2" xfId="6057" xr:uid="{00000000-0005-0000-0000-0000AE170000}"/>
    <cellStyle name="Currency 3 11" xfId="6058" xr:uid="{00000000-0005-0000-0000-0000AF170000}"/>
    <cellStyle name="Currency 3 12" xfId="6059" xr:uid="{00000000-0005-0000-0000-0000B0170000}"/>
    <cellStyle name="Currency 3 13" xfId="6060" xr:uid="{00000000-0005-0000-0000-0000B1170000}"/>
    <cellStyle name="Currency 3 2" xfId="6061" xr:uid="{00000000-0005-0000-0000-0000B2170000}"/>
    <cellStyle name="Currency 3 2 10" xfId="6062" xr:uid="{00000000-0005-0000-0000-0000B3170000}"/>
    <cellStyle name="Currency 3 2 11" xfId="6063" xr:uid="{00000000-0005-0000-0000-0000B4170000}"/>
    <cellStyle name="Currency 3 2 12" xfId="6064" xr:uid="{00000000-0005-0000-0000-0000B5170000}"/>
    <cellStyle name="Currency 3 2 2" xfId="6065" xr:uid="{00000000-0005-0000-0000-0000B6170000}"/>
    <cellStyle name="Currency 3 2 2 2" xfId="6066" xr:uid="{00000000-0005-0000-0000-0000B7170000}"/>
    <cellStyle name="Currency 3 2 2 2 2" xfId="6067" xr:uid="{00000000-0005-0000-0000-0000B8170000}"/>
    <cellStyle name="Currency 3 2 2 2 2 2" xfId="6068" xr:uid="{00000000-0005-0000-0000-0000B9170000}"/>
    <cellStyle name="Currency 3 2 2 2 2 2 2" xfId="6069" xr:uid="{00000000-0005-0000-0000-0000BA170000}"/>
    <cellStyle name="Currency 3 2 2 2 2 2 2 2" xfId="6070" xr:uid="{00000000-0005-0000-0000-0000BB170000}"/>
    <cellStyle name="Currency 3 2 2 2 2 2 2 2 2" xfId="6071" xr:uid="{00000000-0005-0000-0000-0000BC170000}"/>
    <cellStyle name="Currency 3 2 2 2 2 2 2 2 2 2" xfId="6072" xr:uid="{00000000-0005-0000-0000-0000BD170000}"/>
    <cellStyle name="Currency 3 2 2 2 2 2 2 2 2 2 2" xfId="6073" xr:uid="{00000000-0005-0000-0000-0000BE170000}"/>
    <cellStyle name="Currency 3 2 2 2 2 2 2 2 2 3" xfId="6074" xr:uid="{00000000-0005-0000-0000-0000BF170000}"/>
    <cellStyle name="Currency 3 2 2 2 2 2 2 2 3" xfId="6075" xr:uid="{00000000-0005-0000-0000-0000C0170000}"/>
    <cellStyle name="Currency 3 2 2 2 2 2 2 2 3 2" xfId="6076" xr:uid="{00000000-0005-0000-0000-0000C1170000}"/>
    <cellStyle name="Currency 3 2 2 2 2 2 2 2 4" xfId="6077" xr:uid="{00000000-0005-0000-0000-0000C2170000}"/>
    <cellStyle name="Currency 3 2 2 2 2 2 2 3" xfId="6078" xr:uid="{00000000-0005-0000-0000-0000C3170000}"/>
    <cellStyle name="Currency 3 2 2 2 2 2 2 3 2" xfId="6079" xr:uid="{00000000-0005-0000-0000-0000C4170000}"/>
    <cellStyle name="Currency 3 2 2 2 2 2 2 3 2 2" xfId="6080" xr:uid="{00000000-0005-0000-0000-0000C5170000}"/>
    <cellStyle name="Currency 3 2 2 2 2 2 2 3 3" xfId="6081" xr:uid="{00000000-0005-0000-0000-0000C6170000}"/>
    <cellStyle name="Currency 3 2 2 2 2 2 2 4" xfId="6082" xr:uid="{00000000-0005-0000-0000-0000C7170000}"/>
    <cellStyle name="Currency 3 2 2 2 2 2 2 4 2" xfId="6083" xr:uid="{00000000-0005-0000-0000-0000C8170000}"/>
    <cellStyle name="Currency 3 2 2 2 2 2 2 5" xfId="6084" xr:uid="{00000000-0005-0000-0000-0000C9170000}"/>
    <cellStyle name="Currency 3 2 2 2 2 2 3" xfId="6085" xr:uid="{00000000-0005-0000-0000-0000CA170000}"/>
    <cellStyle name="Currency 3 2 2 2 2 2 3 2" xfId="6086" xr:uid="{00000000-0005-0000-0000-0000CB170000}"/>
    <cellStyle name="Currency 3 2 2 2 2 2 3 2 2" xfId="6087" xr:uid="{00000000-0005-0000-0000-0000CC170000}"/>
    <cellStyle name="Currency 3 2 2 2 2 2 3 2 2 2" xfId="6088" xr:uid="{00000000-0005-0000-0000-0000CD170000}"/>
    <cellStyle name="Currency 3 2 2 2 2 2 3 2 3" xfId="6089" xr:uid="{00000000-0005-0000-0000-0000CE170000}"/>
    <cellStyle name="Currency 3 2 2 2 2 2 3 3" xfId="6090" xr:uid="{00000000-0005-0000-0000-0000CF170000}"/>
    <cellStyle name="Currency 3 2 2 2 2 2 3 3 2" xfId="6091" xr:uid="{00000000-0005-0000-0000-0000D0170000}"/>
    <cellStyle name="Currency 3 2 2 2 2 2 3 4" xfId="6092" xr:uid="{00000000-0005-0000-0000-0000D1170000}"/>
    <cellStyle name="Currency 3 2 2 2 2 2 4" xfId="6093" xr:uid="{00000000-0005-0000-0000-0000D2170000}"/>
    <cellStyle name="Currency 3 2 2 2 2 2 4 2" xfId="6094" xr:uid="{00000000-0005-0000-0000-0000D3170000}"/>
    <cellStyle name="Currency 3 2 2 2 2 2 4 2 2" xfId="6095" xr:uid="{00000000-0005-0000-0000-0000D4170000}"/>
    <cellStyle name="Currency 3 2 2 2 2 2 4 3" xfId="6096" xr:uid="{00000000-0005-0000-0000-0000D5170000}"/>
    <cellStyle name="Currency 3 2 2 2 2 2 5" xfId="6097" xr:uid="{00000000-0005-0000-0000-0000D6170000}"/>
    <cellStyle name="Currency 3 2 2 2 2 2 5 2" xfId="6098" xr:uid="{00000000-0005-0000-0000-0000D7170000}"/>
    <cellStyle name="Currency 3 2 2 2 2 2 6" xfId="6099" xr:uid="{00000000-0005-0000-0000-0000D8170000}"/>
    <cellStyle name="Currency 3 2 2 2 2 3" xfId="6100" xr:uid="{00000000-0005-0000-0000-0000D9170000}"/>
    <cellStyle name="Currency 3 2 2 2 2 3 2" xfId="6101" xr:uid="{00000000-0005-0000-0000-0000DA170000}"/>
    <cellStyle name="Currency 3 2 2 2 2 3 2 2" xfId="6102" xr:uid="{00000000-0005-0000-0000-0000DB170000}"/>
    <cellStyle name="Currency 3 2 2 2 2 3 2 2 2" xfId="6103" xr:uid="{00000000-0005-0000-0000-0000DC170000}"/>
    <cellStyle name="Currency 3 2 2 2 2 3 2 2 2 2" xfId="6104" xr:uid="{00000000-0005-0000-0000-0000DD170000}"/>
    <cellStyle name="Currency 3 2 2 2 2 3 2 2 3" xfId="6105" xr:uid="{00000000-0005-0000-0000-0000DE170000}"/>
    <cellStyle name="Currency 3 2 2 2 2 3 2 3" xfId="6106" xr:uid="{00000000-0005-0000-0000-0000DF170000}"/>
    <cellStyle name="Currency 3 2 2 2 2 3 2 3 2" xfId="6107" xr:uid="{00000000-0005-0000-0000-0000E0170000}"/>
    <cellStyle name="Currency 3 2 2 2 2 3 2 4" xfId="6108" xr:uid="{00000000-0005-0000-0000-0000E1170000}"/>
    <cellStyle name="Currency 3 2 2 2 2 3 3" xfId="6109" xr:uid="{00000000-0005-0000-0000-0000E2170000}"/>
    <cellStyle name="Currency 3 2 2 2 2 3 3 2" xfId="6110" xr:uid="{00000000-0005-0000-0000-0000E3170000}"/>
    <cellStyle name="Currency 3 2 2 2 2 3 3 2 2" xfId="6111" xr:uid="{00000000-0005-0000-0000-0000E4170000}"/>
    <cellStyle name="Currency 3 2 2 2 2 3 3 3" xfId="6112" xr:uid="{00000000-0005-0000-0000-0000E5170000}"/>
    <cellStyle name="Currency 3 2 2 2 2 3 4" xfId="6113" xr:uid="{00000000-0005-0000-0000-0000E6170000}"/>
    <cellStyle name="Currency 3 2 2 2 2 3 4 2" xfId="6114" xr:uid="{00000000-0005-0000-0000-0000E7170000}"/>
    <cellStyle name="Currency 3 2 2 2 2 3 5" xfId="6115" xr:uid="{00000000-0005-0000-0000-0000E8170000}"/>
    <cellStyle name="Currency 3 2 2 2 2 4" xfId="6116" xr:uid="{00000000-0005-0000-0000-0000E9170000}"/>
    <cellStyle name="Currency 3 2 2 2 2 4 2" xfId="6117" xr:uid="{00000000-0005-0000-0000-0000EA170000}"/>
    <cellStyle name="Currency 3 2 2 2 2 4 2 2" xfId="6118" xr:uid="{00000000-0005-0000-0000-0000EB170000}"/>
    <cellStyle name="Currency 3 2 2 2 2 4 2 2 2" xfId="6119" xr:uid="{00000000-0005-0000-0000-0000EC170000}"/>
    <cellStyle name="Currency 3 2 2 2 2 4 2 3" xfId="6120" xr:uid="{00000000-0005-0000-0000-0000ED170000}"/>
    <cellStyle name="Currency 3 2 2 2 2 4 3" xfId="6121" xr:uid="{00000000-0005-0000-0000-0000EE170000}"/>
    <cellStyle name="Currency 3 2 2 2 2 4 3 2" xfId="6122" xr:uid="{00000000-0005-0000-0000-0000EF170000}"/>
    <cellStyle name="Currency 3 2 2 2 2 4 4" xfId="6123" xr:uid="{00000000-0005-0000-0000-0000F0170000}"/>
    <cellStyle name="Currency 3 2 2 2 2 5" xfId="6124" xr:uid="{00000000-0005-0000-0000-0000F1170000}"/>
    <cellStyle name="Currency 3 2 2 2 2 5 2" xfId="6125" xr:uid="{00000000-0005-0000-0000-0000F2170000}"/>
    <cellStyle name="Currency 3 2 2 2 2 5 2 2" xfId="6126" xr:uid="{00000000-0005-0000-0000-0000F3170000}"/>
    <cellStyle name="Currency 3 2 2 2 2 5 3" xfId="6127" xr:uid="{00000000-0005-0000-0000-0000F4170000}"/>
    <cellStyle name="Currency 3 2 2 2 2 6" xfId="6128" xr:uid="{00000000-0005-0000-0000-0000F5170000}"/>
    <cellStyle name="Currency 3 2 2 2 2 6 2" xfId="6129" xr:uid="{00000000-0005-0000-0000-0000F6170000}"/>
    <cellStyle name="Currency 3 2 2 2 2 7" xfId="6130" xr:uid="{00000000-0005-0000-0000-0000F7170000}"/>
    <cellStyle name="Currency 3 2 2 2 3" xfId="6131" xr:uid="{00000000-0005-0000-0000-0000F8170000}"/>
    <cellStyle name="Currency 3 2 2 2 3 2" xfId="6132" xr:uid="{00000000-0005-0000-0000-0000F9170000}"/>
    <cellStyle name="Currency 3 2 2 2 3 2 2" xfId="6133" xr:uid="{00000000-0005-0000-0000-0000FA170000}"/>
    <cellStyle name="Currency 3 2 2 2 3 2 2 2" xfId="6134" xr:uid="{00000000-0005-0000-0000-0000FB170000}"/>
    <cellStyle name="Currency 3 2 2 2 3 2 2 2 2" xfId="6135" xr:uid="{00000000-0005-0000-0000-0000FC170000}"/>
    <cellStyle name="Currency 3 2 2 2 3 2 2 2 2 2" xfId="6136" xr:uid="{00000000-0005-0000-0000-0000FD170000}"/>
    <cellStyle name="Currency 3 2 2 2 3 2 2 2 3" xfId="6137" xr:uid="{00000000-0005-0000-0000-0000FE170000}"/>
    <cellStyle name="Currency 3 2 2 2 3 2 2 3" xfId="6138" xr:uid="{00000000-0005-0000-0000-0000FF170000}"/>
    <cellStyle name="Currency 3 2 2 2 3 2 2 3 2" xfId="6139" xr:uid="{00000000-0005-0000-0000-000000180000}"/>
    <cellStyle name="Currency 3 2 2 2 3 2 2 4" xfId="6140" xr:uid="{00000000-0005-0000-0000-000001180000}"/>
    <cellStyle name="Currency 3 2 2 2 3 2 3" xfId="6141" xr:uid="{00000000-0005-0000-0000-000002180000}"/>
    <cellStyle name="Currency 3 2 2 2 3 2 3 2" xfId="6142" xr:uid="{00000000-0005-0000-0000-000003180000}"/>
    <cellStyle name="Currency 3 2 2 2 3 2 3 2 2" xfId="6143" xr:uid="{00000000-0005-0000-0000-000004180000}"/>
    <cellStyle name="Currency 3 2 2 2 3 2 3 3" xfId="6144" xr:uid="{00000000-0005-0000-0000-000005180000}"/>
    <cellStyle name="Currency 3 2 2 2 3 2 4" xfId="6145" xr:uid="{00000000-0005-0000-0000-000006180000}"/>
    <cellStyle name="Currency 3 2 2 2 3 2 4 2" xfId="6146" xr:uid="{00000000-0005-0000-0000-000007180000}"/>
    <cellStyle name="Currency 3 2 2 2 3 2 5" xfId="6147" xr:uid="{00000000-0005-0000-0000-000008180000}"/>
    <cellStyle name="Currency 3 2 2 2 3 3" xfId="6148" xr:uid="{00000000-0005-0000-0000-000009180000}"/>
    <cellStyle name="Currency 3 2 2 2 3 3 2" xfId="6149" xr:uid="{00000000-0005-0000-0000-00000A180000}"/>
    <cellStyle name="Currency 3 2 2 2 3 3 2 2" xfId="6150" xr:uid="{00000000-0005-0000-0000-00000B180000}"/>
    <cellStyle name="Currency 3 2 2 2 3 3 2 2 2" xfId="6151" xr:uid="{00000000-0005-0000-0000-00000C180000}"/>
    <cellStyle name="Currency 3 2 2 2 3 3 2 3" xfId="6152" xr:uid="{00000000-0005-0000-0000-00000D180000}"/>
    <cellStyle name="Currency 3 2 2 2 3 3 3" xfId="6153" xr:uid="{00000000-0005-0000-0000-00000E180000}"/>
    <cellStyle name="Currency 3 2 2 2 3 3 3 2" xfId="6154" xr:uid="{00000000-0005-0000-0000-00000F180000}"/>
    <cellStyle name="Currency 3 2 2 2 3 3 4" xfId="6155" xr:uid="{00000000-0005-0000-0000-000010180000}"/>
    <cellStyle name="Currency 3 2 2 2 3 4" xfId="6156" xr:uid="{00000000-0005-0000-0000-000011180000}"/>
    <cellStyle name="Currency 3 2 2 2 3 4 2" xfId="6157" xr:uid="{00000000-0005-0000-0000-000012180000}"/>
    <cellStyle name="Currency 3 2 2 2 3 4 2 2" xfId="6158" xr:uid="{00000000-0005-0000-0000-000013180000}"/>
    <cellStyle name="Currency 3 2 2 2 3 4 3" xfId="6159" xr:uid="{00000000-0005-0000-0000-000014180000}"/>
    <cellStyle name="Currency 3 2 2 2 3 5" xfId="6160" xr:uid="{00000000-0005-0000-0000-000015180000}"/>
    <cellStyle name="Currency 3 2 2 2 3 5 2" xfId="6161" xr:uid="{00000000-0005-0000-0000-000016180000}"/>
    <cellStyle name="Currency 3 2 2 2 3 6" xfId="6162" xr:uid="{00000000-0005-0000-0000-000017180000}"/>
    <cellStyle name="Currency 3 2 2 2 4" xfId="6163" xr:uid="{00000000-0005-0000-0000-000018180000}"/>
    <cellStyle name="Currency 3 2 2 2 4 2" xfId="6164" xr:uid="{00000000-0005-0000-0000-000019180000}"/>
    <cellStyle name="Currency 3 2 2 2 4 2 2" xfId="6165" xr:uid="{00000000-0005-0000-0000-00001A180000}"/>
    <cellStyle name="Currency 3 2 2 2 4 2 2 2" xfId="6166" xr:uid="{00000000-0005-0000-0000-00001B180000}"/>
    <cellStyle name="Currency 3 2 2 2 4 2 2 2 2" xfId="6167" xr:uid="{00000000-0005-0000-0000-00001C180000}"/>
    <cellStyle name="Currency 3 2 2 2 4 2 2 3" xfId="6168" xr:uid="{00000000-0005-0000-0000-00001D180000}"/>
    <cellStyle name="Currency 3 2 2 2 4 2 3" xfId="6169" xr:uid="{00000000-0005-0000-0000-00001E180000}"/>
    <cellStyle name="Currency 3 2 2 2 4 2 3 2" xfId="6170" xr:uid="{00000000-0005-0000-0000-00001F180000}"/>
    <cellStyle name="Currency 3 2 2 2 4 2 4" xfId="6171" xr:uid="{00000000-0005-0000-0000-000020180000}"/>
    <cellStyle name="Currency 3 2 2 2 4 3" xfId="6172" xr:uid="{00000000-0005-0000-0000-000021180000}"/>
    <cellStyle name="Currency 3 2 2 2 4 3 2" xfId="6173" xr:uid="{00000000-0005-0000-0000-000022180000}"/>
    <cellStyle name="Currency 3 2 2 2 4 3 2 2" xfId="6174" xr:uid="{00000000-0005-0000-0000-000023180000}"/>
    <cellStyle name="Currency 3 2 2 2 4 3 3" xfId="6175" xr:uid="{00000000-0005-0000-0000-000024180000}"/>
    <cellStyle name="Currency 3 2 2 2 4 4" xfId="6176" xr:uid="{00000000-0005-0000-0000-000025180000}"/>
    <cellStyle name="Currency 3 2 2 2 4 4 2" xfId="6177" xr:uid="{00000000-0005-0000-0000-000026180000}"/>
    <cellStyle name="Currency 3 2 2 2 4 5" xfId="6178" xr:uid="{00000000-0005-0000-0000-000027180000}"/>
    <cellStyle name="Currency 3 2 2 2 5" xfId="6179" xr:uid="{00000000-0005-0000-0000-000028180000}"/>
    <cellStyle name="Currency 3 2 2 2 5 2" xfId="6180" xr:uid="{00000000-0005-0000-0000-000029180000}"/>
    <cellStyle name="Currency 3 2 2 2 5 2 2" xfId="6181" xr:uid="{00000000-0005-0000-0000-00002A180000}"/>
    <cellStyle name="Currency 3 2 2 2 5 2 2 2" xfId="6182" xr:uid="{00000000-0005-0000-0000-00002B180000}"/>
    <cellStyle name="Currency 3 2 2 2 5 2 3" xfId="6183" xr:uid="{00000000-0005-0000-0000-00002C180000}"/>
    <cellStyle name="Currency 3 2 2 2 5 3" xfId="6184" xr:uid="{00000000-0005-0000-0000-00002D180000}"/>
    <cellStyle name="Currency 3 2 2 2 5 3 2" xfId="6185" xr:uid="{00000000-0005-0000-0000-00002E180000}"/>
    <cellStyle name="Currency 3 2 2 2 5 4" xfId="6186" xr:uid="{00000000-0005-0000-0000-00002F180000}"/>
    <cellStyle name="Currency 3 2 2 2 6" xfId="6187" xr:uid="{00000000-0005-0000-0000-000030180000}"/>
    <cellStyle name="Currency 3 2 2 2 6 2" xfId="6188" xr:uid="{00000000-0005-0000-0000-000031180000}"/>
    <cellStyle name="Currency 3 2 2 2 6 2 2" xfId="6189" xr:uid="{00000000-0005-0000-0000-000032180000}"/>
    <cellStyle name="Currency 3 2 2 2 6 3" xfId="6190" xr:uid="{00000000-0005-0000-0000-000033180000}"/>
    <cellStyle name="Currency 3 2 2 2 7" xfId="6191" xr:uid="{00000000-0005-0000-0000-000034180000}"/>
    <cellStyle name="Currency 3 2 2 2 7 2" xfId="6192" xr:uid="{00000000-0005-0000-0000-000035180000}"/>
    <cellStyle name="Currency 3 2 2 2 8" xfId="6193" xr:uid="{00000000-0005-0000-0000-000036180000}"/>
    <cellStyle name="Currency 3 2 2 3" xfId="6194" xr:uid="{00000000-0005-0000-0000-000037180000}"/>
    <cellStyle name="Currency 3 2 2 3 2" xfId="6195" xr:uid="{00000000-0005-0000-0000-000038180000}"/>
    <cellStyle name="Currency 3 2 2 3 2 2" xfId="6196" xr:uid="{00000000-0005-0000-0000-000039180000}"/>
    <cellStyle name="Currency 3 2 2 3 2 2 2" xfId="6197" xr:uid="{00000000-0005-0000-0000-00003A180000}"/>
    <cellStyle name="Currency 3 2 2 3 2 2 2 2" xfId="6198" xr:uid="{00000000-0005-0000-0000-00003B180000}"/>
    <cellStyle name="Currency 3 2 2 3 2 2 2 2 2" xfId="6199" xr:uid="{00000000-0005-0000-0000-00003C180000}"/>
    <cellStyle name="Currency 3 2 2 3 2 2 2 2 2 2" xfId="6200" xr:uid="{00000000-0005-0000-0000-00003D180000}"/>
    <cellStyle name="Currency 3 2 2 3 2 2 2 2 3" xfId="6201" xr:uid="{00000000-0005-0000-0000-00003E180000}"/>
    <cellStyle name="Currency 3 2 2 3 2 2 2 3" xfId="6202" xr:uid="{00000000-0005-0000-0000-00003F180000}"/>
    <cellStyle name="Currency 3 2 2 3 2 2 2 3 2" xfId="6203" xr:uid="{00000000-0005-0000-0000-000040180000}"/>
    <cellStyle name="Currency 3 2 2 3 2 2 2 4" xfId="6204" xr:uid="{00000000-0005-0000-0000-000041180000}"/>
    <cellStyle name="Currency 3 2 2 3 2 2 3" xfId="6205" xr:uid="{00000000-0005-0000-0000-000042180000}"/>
    <cellStyle name="Currency 3 2 2 3 2 2 3 2" xfId="6206" xr:uid="{00000000-0005-0000-0000-000043180000}"/>
    <cellStyle name="Currency 3 2 2 3 2 2 3 2 2" xfId="6207" xr:uid="{00000000-0005-0000-0000-000044180000}"/>
    <cellStyle name="Currency 3 2 2 3 2 2 3 3" xfId="6208" xr:uid="{00000000-0005-0000-0000-000045180000}"/>
    <cellStyle name="Currency 3 2 2 3 2 2 4" xfId="6209" xr:uid="{00000000-0005-0000-0000-000046180000}"/>
    <cellStyle name="Currency 3 2 2 3 2 2 4 2" xfId="6210" xr:uid="{00000000-0005-0000-0000-000047180000}"/>
    <cellStyle name="Currency 3 2 2 3 2 2 5" xfId="6211" xr:uid="{00000000-0005-0000-0000-000048180000}"/>
    <cellStyle name="Currency 3 2 2 3 2 3" xfId="6212" xr:uid="{00000000-0005-0000-0000-000049180000}"/>
    <cellStyle name="Currency 3 2 2 3 2 3 2" xfId="6213" xr:uid="{00000000-0005-0000-0000-00004A180000}"/>
    <cellStyle name="Currency 3 2 2 3 2 3 2 2" xfId="6214" xr:uid="{00000000-0005-0000-0000-00004B180000}"/>
    <cellStyle name="Currency 3 2 2 3 2 3 2 2 2" xfId="6215" xr:uid="{00000000-0005-0000-0000-00004C180000}"/>
    <cellStyle name="Currency 3 2 2 3 2 3 2 3" xfId="6216" xr:uid="{00000000-0005-0000-0000-00004D180000}"/>
    <cellStyle name="Currency 3 2 2 3 2 3 3" xfId="6217" xr:uid="{00000000-0005-0000-0000-00004E180000}"/>
    <cellStyle name="Currency 3 2 2 3 2 3 3 2" xfId="6218" xr:uid="{00000000-0005-0000-0000-00004F180000}"/>
    <cellStyle name="Currency 3 2 2 3 2 3 4" xfId="6219" xr:uid="{00000000-0005-0000-0000-000050180000}"/>
    <cellStyle name="Currency 3 2 2 3 2 4" xfId="6220" xr:uid="{00000000-0005-0000-0000-000051180000}"/>
    <cellStyle name="Currency 3 2 2 3 2 4 2" xfId="6221" xr:uid="{00000000-0005-0000-0000-000052180000}"/>
    <cellStyle name="Currency 3 2 2 3 2 4 2 2" xfId="6222" xr:uid="{00000000-0005-0000-0000-000053180000}"/>
    <cellStyle name="Currency 3 2 2 3 2 4 3" xfId="6223" xr:uid="{00000000-0005-0000-0000-000054180000}"/>
    <cellStyle name="Currency 3 2 2 3 2 5" xfId="6224" xr:uid="{00000000-0005-0000-0000-000055180000}"/>
    <cellStyle name="Currency 3 2 2 3 2 5 2" xfId="6225" xr:uid="{00000000-0005-0000-0000-000056180000}"/>
    <cellStyle name="Currency 3 2 2 3 2 6" xfId="6226" xr:uid="{00000000-0005-0000-0000-000057180000}"/>
    <cellStyle name="Currency 3 2 2 3 3" xfId="6227" xr:uid="{00000000-0005-0000-0000-000058180000}"/>
    <cellStyle name="Currency 3 2 2 3 3 2" xfId="6228" xr:uid="{00000000-0005-0000-0000-000059180000}"/>
    <cellStyle name="Currency 3 2 2 3 3 2 2" xfId="6229" xr:uid="{00000000-0005-0000-0000-00005A180000}"/>
    <cellStyle name="Currency 3 2 2 3 3 2 2 2" xfId="6230" xr:uid="{00000000-0005-0000-0000-00005B180000}"/>
    <cellStyle name="Currency 3 2 2 3 3 2 2 2 2" xfId="6231" xr:uid="{00000000-0005-0000-0000-00005C180000}"/>
    <cellStyle name="Currency 3 2 2 3 3 2 2 3" xfId="6232" xr:uid="{00000000-0005-0000-0000-00005D180000}"/>
    <cellStyle name="Currency 3 2 2 3 3 2 3" xfId="6233" xr:uid="{00000000-0005-0000-0000-00005E180000}"/>
    <cellStyle name="Currency 3 2 2 3 3 2 3 2" xfId="6234" xr:uid="{00000000-0005-0000-0000-00005F180000}"/>
    <cellStyle name="Currency 3 2 2 3 3 2 4" xfId="6235" xr:uid="{00000000-0005-0000-0000-000060180000}"/>
    <cellStyle name="Currency 3 2 2 3 3 3" xfId="6236" xr:uid="{00000000-0005-0000-0000-000061180000}"/>
    <cellStyle name="Currency 3 2 2 3 3 3 2" xfId="6237" xr:uid="{00000000-0005-0000-0000-000062180000}"/>
    <cellStyle name="Currency 3 2 2 3 3 3 2 2" xfId="6238" xr:uid="{00000000-0005-0000-0000-000063180000}"/>
    <cellStyle name="Currency 3 2 2 3 3 3 3" xfId="6239" xr:uid="{00000000-0005-0000-0000-000064180000}"/>
    <cellStyle name="Currency 3 2 2 3 3 4" xfId="6240" xr:uid="{00000000-0005-0000-0000-000065180000}"/>
    <cellStyle name="Currency 3 2 2 3 3 4 2" xfId="6241" xr:uid="{00000000-0005-0000-0000-000066180000}"/>
    <cellStyle name="Currency 3 2 2 3 3 5" xfId="6242" xr:uid="{00000000-0005-0000-0000-000067180000}"/>
    <cellStyle name="Currency 3 2 2 3 4" xfId="6243" xr:uid="{00000000-0005-0000-0000-000068180000}"/>
    <cellStyle name="Currency 3 2 2 3 4 2" xfId="6244" xr:uid="{00000000-0005-0000-0000-000069180000}"/>
    <cellStyle name="Currency 3 2 2 3 4 2 2" xfId="6245" xr:uid="{00000000-0005-0000-0000-00006A180000}"/>
    <cellStyle name="Currency 3 2 2 3 4 2 2 2" xfId="6246" xr:uid="{00000000-0005-0000-0000-00006B180000}"/>
    <cellStyle name="Currency 3 2 2 3 4 2 3" xfId="6247" xr:uid="{00000000-0005-0000-0000-00006C180000}"/>
    <cellStyle name="Currency 3 2 2 3 4 3" xfId="6248" xr:uid="{00000000-0005-0000-0000-00006D180000}"/>
    <cellStyle name="Currency 3 2 2 3 4 3 2" xfId="6249" xr:uid="{00000000-0005-0000-0000-00006E180000}"/>
    <cellStyle name="Currency 3 2 2 3 4 4" xfId="6250" xr:uid="{00000000-0005-0000-0000-00006F180000}"/>
    <cellStyle name="Currency 3 2 2 3 5" xfId="6251" xr:uid="{00000000-0005-0000-0000-000070180000}"/>
    <cellStyle name="Currency 3 2 2 3 5 2" xfId="6252" xr:uid="{00000000-0005-0000-0000-000071180000}"/>
    <cellStyle name="Currency 3 2 2 3 5 2 2" xfId="6253" xr:uid="{00000000-0005-0000-0000-000072180000}"/>
    <cellStyle name="Currency 3 2 2 3 5 3" xfId="6254" xr:uid="{00000000-0005-0000-0000-000073180000}"/>
    <cellStyle name="Currency 3 2 2 3 6" xfId="6255" xr:uid="{00000000-0005-0000-0000-000074180000}"/>
    <cellStyle name="Currency 3 2 2 3 6 2" xfId="6256" xr:uid="{00000000-0005-0000-0000-000075180000}"/>
    <cellStyle name="Currency 3 2 2 3 7" xfId="6257" xr:uid="{00000000-0005-0000-0000-000076180000}"/>
    <cellStyle name="Currency 3 2 2 4" xfId="6258" xr:uid="{00000000-0005-0000-0000-000077180000}"/>
    <cellStyle name="Currency 3 2 2 4 2" xfId="6259" xr:uid="{00000000-0005-0000-0000-000078180000}"/>
    <cellStyle name="Currency 3 2 2 4 2 2" xfId="6260" xr:uid="{00000000-0005-0000-0000-000079180000}"/>
    <cellStyle name="Currency 3 2 2 4 2 2 2" xfId="6261" xr:uid="{00000000-0005-0000-0000-00007A180000}"/>
    <cellStyle name="Currency 3 2 2 4 2 2 2 2" xfId="6262" xr:uid="{00000000-0005-0000-0000-00007B180000}"/>
    <cellStyle name="Currency 3 2 2 4 2 2 2 2 2" xfId="6263" xr:uid="{00000000-0005-0000-0000-00007C180000}"/>
    <cellStyle name="Currency 3 2 2 4 2 2 2 3" xfId="6264" xr:uid="{00000000-0005-0000-0000-00007D180000}"/>
    <cellStyle name="Currency 3 2 2 4 2 2 3" xfId="6265" xr:uid="{00000000-0005-0000-0000-00007E180000}"/>
    <cellStyle name="Currency 3 2 2 4 2 2 3 2" xfId="6266" xr:uid="{00000000-0005-0000-0000-00007F180000}"/>
    <cellStyle name="Currency 3 2 2 4 2 2 4" xfId="6267" xr:uid="{00000000-0005-0000-0000-000080180000}"/>
    <cellStyle name="Currency 3 2 2 4 2 3" xfId="6268" xr:uid="{00000000-0005-0000-0000-000081180000}"/>
    <cellStyle name="Currency 3 2 2 4 2 3 2" xfId="6269" xr:uid="{00000000-0005-0000-0000-000082180000}"/>
    <cellStyle name="Currency 3 2 2 4 2 3 2 2" xfId="6270" xr:uid="{00000000-0005-0000-0000-000083180000}"/>
    <cellStyle name="Currency 3 2 2 4 2 3 3" xfId="6271" xr:uid="{00000000-0005-0000-0000-000084180000}"/>
    <cellStyle name="Currency 3 2 2 4 2 4" xfId="6272" xr:uid="{00000000-0005-0000-0000-000085180000}"/>
    <cellStyle name="Currency 3 2 2 4 2 4 2" xfId="6273" xr:uid="{00000000-0005-0000-0000-000086180000}"/>
    <cellStyle name="Currency 3 2 2 4 2 5" xfId="6274" xr:uid="{00000000-0005-0000-0000-000087180000}"/>
    <cellStyle name="Currency 3 2 2 4 3" xfId="6275" xr:uid="{00000000-0005-0000-0000-000088180000}"/>
    <cellStyle name="Currency 3 2 2 4 3 2" xfId="6276" xr:uid="{00000000-0005-0000-0000-000089180000}"/>
    <cellStyle name="Currency 3 2 2 4 3 2 2" xfId="6277" xr:uid="{00000000-0005-0000-0000-00008A180000}"/>
    <cellStyle name="Currency 3 2 2 4 3 2 2 2" xfId="6278" xr:uid="{00000000-0005-0000-0000-00008B180000}"/>
    <cellStyle name="Currency 3 2 2 4 3 2 3" xfId="6279" xr:uid="{00000000-0005-0000-0000-00008C180000}"/>
    <cellStyle name="Currency 3 2 2 4 3 3" xfId="6280" xr:uid="{00000000-0005-0000-0000-00008D180000}"/>
    <cellStyle name="Currency 3 2 2 4 3 3 2" xfId="6281" xr:uid="{00000000-0005-0000-0000-00008E180000}"/>
    <cellStyle name="Currency 3 2 2 4 3 4" xfId="6282" xr:uid="{00000000-0005-0000-0000-00008F180000}"/>
    <cellStyle name="Currency 3 2 2 4 4" xfId="6283" xr:uid="{00000000-0005-0000-0000-000090180000}"/>
    <cellStyle name="Currency 3 2 2 4 4 2" xfId="6284" xr:uid="{00000000-0005-0000-0000-000091180000}"/>
    <cellStyle name="Currency 3 2 2 4 4 2 2" xfId="6285" xr:uid="{00000000-0005-0000-0000-000092180000}"/>
    <cellStyle name="Currency 3 2 2 4 4 3" xfId="6286" xr:uid="{00000000-0005-0000-0000-000093180000}"/>
    <cellStyle name="Currency 3 2 2 4 5" xfId="6287" xr:uid="{00000000-0005-0000-0000-000094180000}"/>
    <cellStyle name="Currency 3 2 2 4 5 2" xfId="6288" xr:uid="{00000000-0005-0000-0000-000095180000}"/>
    <cellStyle name="Currency 3 2 2 4 6" xfId="6289" xr:uid="{00000000-0005-0000-0000-000096180000}"/>
    <cellStyle name="Currency 3 2 2 5" xfId="6290" xr:uid="{00000000-0005-0000-0000-000097180000}"/>
    <cellStyle name="Currency 3 2 2 5 2" xfId="6291" xr:uid="{00000000-0005-0000-0000-000098180000}"/>
    <cellStyle name="Currency 3 2 2 5 2 2" xfId="6292" xr:uid="{00000000-0005-0000-0000-000099180000}"/>
    <cellStyle name="Currency 3 2 2 5 2 2 2" xfId="6293" xr:uid="{00000000-0005-0000-0000-00009A180000}"/>
    <cellStyle name="Currency 3 2 2 5 2 2 2 2" xfId="6294" xr:uid="{00000000-0005-0000-0000-00009B180000}"/>
    <cellStyle name="Currency 3 2 2 5 2 2 3" xfId="6295" xr:uid="{00000000-0005-0000-0000-00009C180000}"/>
    <cellStyle name="Currency 3 2 2 5 2 3" xfId="6296" xr:uid="{00000000-0005-0000-0000-00009D180000}"/>
    <cellStyle name="Currency 3 2 2 5 2 3 2" xfId="6297" xr:uid="{00000000-0005-0000-0000-00009E180000}"/>
    <cellStyle name="Currency 3 2 2 5 2 4" xfId="6298" xr:uid="{00000000-0005-0000-0000-00009F180000}"/>
    <cellStyle name="Currency 3 2 2 5 3" xfId="6299" xr:uid="{00000000-0005-0000-0000-0000A0180000}"/>
    <cellStyle name="Currency 3 2 2 5 3 2" xfId="6300" xr:uid="{00000000-0005-0000-0000-0000A1180000}"/>
    <cellStyle name="Currency 3 2 2 5 3 2 2" xfId="6301" xr:uid="{00000000-0005-0000-0000-0000A2180000}"/>
    <cellStyle name="Currency 3 2 2 5 3 3" xfId="6302" xr:uid="{00000000-0005-0000-0000-0000A3180000}"/>
    <cellStyle name="Currency 3 2 2 5 4" xfId="6303" xr:uid="{00000000-0005-0000-0000-0000A4180000}"/>
    <cellStyle name="Currency 3 2 2 5 4 2" xfId="6304" xr:uid="{00000000-0005-0000-0000-0000A5180000}"/>
    <cellStyle name="Currency 3 2 2 5 5" xfId="6305" xr:uid="{00000000-0005-0000-0000-0000A6180000}"/>
    <cellStyle name="Currency 3 2 2 6" xfId="6306" xr:uid="{00000000-0005-0000-0000-0000A7180000}"/>
    <cellStyle name="Currency 3 2 2 6 2" xfId="6307" xr:uid="{00000000-0005-0000-0000-0000A8180000}"/>
    <cellStyle name="Currency 3 2 2 6 2 2" xfId="6308" xr:uid="{00000000-0005-0000-0000-0000A9180000}"/>
    <cellStyle name="Currency 3 2 2 6 2 2 2" xfId="6309" xr:uid="{00000000-0005-0000-0000-0000AA180000}"/>
    <cellStyle name="Currency 3 2 2 6 2 3" xfId="6310" xr:uid="{00000000-0005-0000-0000-0000AB180000}"/>
    <cellStyle name="Currency 3 2 2 6 3" xfId="6311" xr:uid="{00000000-0005-0000-0000-0000AC180000}"/>
    <cellStyle name="Currency 3 2 2 6 3 2" xfId="6312" xr:uid="{00000000-0005-0000-0000-0000AD180000}"/>
    <cellStyle name="Currency 3 2 2 6 4" xfId="6313" xr:uid="{00000000-0005-0000-0000-0000AE180000}"/>
    <cellStyle name="Currency 3 2 2 7" xfId="6314" xr:uid="{00000000-0005-0000-0000-0000AF180000}"/>
    <cellStyle name="Currency 3 2 2 7 2" xfId="6315" xr:uid="{00000000-0005-0000-0000-0000B0180000}"/>
    <cellStyle name="Currency 3 2 2 7 2 2" xfId="6316" xr:uid="{00000000-0005-0000-0000-0000B1180000}"/>
    <cellStyle name="Currency 3 2 2 7 3" xfId="6317" xr:uid="{00000000-0005-0000-0000-0000B2180000}"/>
    <cellStyle name="Currency 3 2 2 8" xfId="6318" xr:uid="{00000000-0005-0000-0000-0000B3180000}"/>
    <cellStyle name="Currency 3 2 2 8 2" xfId="6319" xr:uid="{00000000-0005-0000-0000-0000B4180000}"/>
    <cellStyle name="Currency 3 2 2 9" xfId="6320" xr:uid="{00000000-0005-0000-0000-0000B5180000}"/>
    <cellStyle name="Currency 3 2 3" xfId="6321" xr:uid="{00000000-0005-0000-0000-0000B6180000}"/>
    <cellStyle name="Currency 3 2 3 2" xfId="6322" xr:uid="{00000000-0005-0000-0000-0000B7180000}"/>
    <cellStyle name="Currency 3 2 3 2 2" xfId="6323" xr:uid="{00000000-0005-0000-0000-0000B8180000}"/>
    <cellStyle name="Currency 3 2 3 2 2 2" xfId="6324" xr:uid="{00000000-0005-0000-0000-0000B9180000}"/>
    <cellStyle name="Currency 3 2 3 2 2 2 2" xfId="6325" xr:uid="{00000000-0005-0000-0000-0000BA180000}"/>
    <cellStyle name="Currency 3 2 3 2 2 2 2 2" xfId="6326" xr:uid="{00000000-0005-0000-0000-0000BB180000}"/>
    <cellStyle name="Currency 3 2 3 2 2 2 2 2 2" xfId="6327" xr:uid="{00000000-0005-0000-0000-0000BC180000}"/>
    <cellStyle name="Currency 3 2 3 2 2 2 2 2 2 2" xfId="6328" xr:uid="{00000000-0005-0000-0000-0000BD180000}"/>
    <cellStyle name="Currency 3 2 3 2 2 2 2 2 3" xfId="6329" xr:uid="{00000000-0005-0000-0000-0000BE180000}"/>
    <cellStyle name="Currency 3 2 3 2 2 2 2 3" xfId="6330" xr:uid="{00000000-0005-0000-0000-0000BF180000}"/>
    <cellStyle name="Currency 3 2 3 2 2 2 2 3 2" xfId="6331" xr:uid="{00000000-0005-0000-0000-0000C0180000}"/>
    <cellStyle name="Currency 3 2 3 2 2 2 2 4" xfId="6332" xr:uid="{00000000-0005-0000-0000-0000C1180000}"/>
    <cellStyle name="Currency 3 2 3 2 2 2 3" xfId="6333" xr:uid="{00000000-0005-0000-0000-0000C2180000}"/>
    <cellStyle name="Currency 3 2 3 2 2 2 3 2" xfId="6334" xr:uid="{00000000-0005-0000-0000-0000C3180000}"/>
    <cellStyle name="Currency 3 2 3 2 2 2 3 2 2" xfId="6335" xr:uid="{00000000-0005-0000-0000-0000C4180000}"/>
    <cellStyle name="Currency 3 2 3 2 2 2 3 3" xfId="6336" xr:uid="{00000000-0005-0000-0000-0000C5180000}"/>
    <cellStyle name="Currency 3 2 3 2 2 2 4" xfId="6337" xr:uid="{00000000-0005-0000-0000-0000C6180000}"/>
    <cellStyle name="Currency 3 2 3 2 2 2 4 2" xfId="6338" xr:uid="{00000000-0005-0000-0000-0000C7180000}"/>
    <cellStyle name="Currency 3 2 3 2 2 2 5" xfId="6339" xr:uid="{00000000-0005-0000-0000-0000C8180000}"/>
    <cellStyle name="Currency 3 2 3 2 2 3" xfId="6340" xr:uid="{00000000-0005-0000-0000-0000C9180000}"/>
    <cellStyle name="Currency 3 2 3 2 2 3 2" xfId="6341" xr:uid="{00000000-0005-0000-0000-0000CA180000}"/>
    <cellStyle name="Currency 3 2 3 2 2 3 2 2" xfId="6342" xr:uid="{00000000-0005-0000-0000-0000CB180000}"/>
    <cellStyle name="Currency 3 2 3 2 2 3 2 2 2" xfId="6343" xr:uid="{00000000-0005-0000-0000-0000CC180000}"/>
    <cellStyle name="Currency 3 2 3 2 2 3 2 3" xfId="6344" xr:uid="{00000000-0005-0000-0000-0000CD180000}"/>
    <cellStyle name="Currency 3 2 3 2 2 3 3" xfId="6345" xr:uid="{00000000-0005-0000-0000-0000CE180000}"/>
    <cellStyle name="Currency 3 2 3 2 2 3 3 2" xfId="6346" xr:uid="{00000000-0005-0000-0000-0000CF180000}"/>
    <cellStyle name="Currency 3 2 3 2 2 3 4" xfId="6347" xr:uid="{00000000-0005-0000-0000-0000D0180000}"/>
    <cellStyle name="Currency 3 2 3 2 2 4" xfId="6348" xr:uid="{00000000-0005-0000-0000-0000D1180000}"/>
    <cellStyle name="Currency 3 2 3 2 2 4 2" xfId="6349" xr:uid="{00000000-0005-0000-0000-0000D2180000}"/>
    <cellStyle name="Currency 3 2 3 2 2 4 2 2" xfId="6350" xr:uid="{00000000-0005-0000-0000-0000D3180000}"/>
    <cellStyle name="Currency 3 2 3 2 2 4 3" xfId="6351" xr:uid="{00000000-0005-0000-0000-0000D4180000}"/>
    <cellStyle name="Currency 3 2 3 2 2 5" xfId="6352" xr:uid="{00000000-0005-0000-0000-0000D5180000}"/>
    <cellStyle name="Currency 3 2 3 2 2 5 2" xfId="6353" xr:uid="{00000000-0005-0000-0000-0000D6180000}"/>
    <cellStyle name="Currency 3 2 3 2 2 6" xfId="6354" xr:uid="{00000000-0005-0000-0000-0000D7180000}"/>
    <cellStyle name="Currency 3 2 3 2 3" xfId="6355" xr:uid="{00000000-0005-0000-0000-0000D8180000}"/>
    <cellStyle name="Currency 3 2 3 2 3 2" xfId="6356" xr:uid="{00000000-0005-0000-0000-0000D9180000}"/>
    <cellStyle name="Currency 3 2 3 2 3 2 2" xfId="6357" xr:uid="{00000000-0005-0000-0000-0000DA180000}"/>
    <cellStyle name="Currency 3 2 3 2 3 2 2 2" xfId="6358" xr:uid="{00000000-0005-0000-0000-0000DB180000}"/>
    <cellStyle name="Currency 3 2 3 2 3 2 2 2 2" xfId="6359" xr:uid="{00000000-0005-0000-0000-0000DC180000}"/>
    <cellStyle name="Currency 3 2 3 2 3 2 2 3" xfId="6360" xr:uid="{00000000-0005-0000-0000-0000DD180000}"/>
    <cellStyle name="Currency 3 2 3 2 3 2 3" xfId="6361" xr:uid="{00000000-0005-0000-0000-0000DE180000}"/>
    <cellStyle name="Currency 3 2 3 2 3 2 3 2" xfId="6362" xr:uid="{00000000-0005-0000-0000-0000DF180000}"/>
    <cellStyle name="Currency 3 2 3 2 3 2 4" xfId="6363" xr:uid="{00000000-0005-0000-0000-0000E0180000}"/>
    <cellStyle name="Currency 3 2 3 2 3 3" xfId="6364" xr:uid="{00000000-0005-0000-0000-0000E1180000}"/>
    <cellStyle name="Currency 3 2 3 2 3 3 2" xfId="6365" xr:uid="{00000000-0005-0000-0000-0000E2180000}"/>
    <cellStyle name="Currency 3 2 3 2 3 3 2 2" xfId="6366" xr:uid="{00000000-0005-0000-0000-0000E3180000}"/>
    <cellStyle name="Currency 3 2 3 2 3 3 3" xfId="6367" xr:uid="{00000000-0005-0000-0000-0000E4180000}"/>
    <cellStyle name="Currency 3 2 3 2 3 4" xfId="6368" xr:uid="{00000000-0005-0000-0000-0000E5180000}"/>
    <cellStyle name="Currency 3 2 3 2 3 4 2" xfId="6369" xr:uid="{00000000-0005-0000-0000-0000E6180000}"/>
    <cellStyle name="Currency 3 2 3 2 3 5" xfId="6370" xr:uid="{00000000-0005-0000-0000-0000E7180000}"/>
    <cellStyle name="Currency 3 2 3 2 4" xfId="6371" xr:uid="{00000000-0005-0000-0000-0000E8180000}"/>
    <cellStyle name="Currency 3 2 3 2 4 2" xfId="6372" xr:uid="{00000000-0005-0000-0000-0000E9180000}"/>
    <cellStyle name="Currency 3 2 3 2 4 2 2" xfId="6373" xr:uid="{00000000-0005-0000-0000-0000EA180000}"/>
    <cellStyle name="Currency 3 2 3 2 4 2 2 2" xfId="6374" xr:uid="{00000000-0005-0000-0000-0000EB180000}"/>
    <cellStyle name="Currency 3 2 3 2 4 2 3" xfId="6375" xr:uid="{00000000-0005-0000-0000-0000EC180000}"/>
    <cellStyle name="Currency 3 2 3 2 4 3" xfId="6376" xr:uid="{00000000-0005-0000-0000-0000ED180000}"/>
    <cellStyle name="Currency 3 2 3 2 4 3 2" xfId="6377" xr:uid="{00000000-0005-0000-0000-0000EE180000}"/>
    <cellStyle name="Currency 3 2 3 2 4 4" xfId="6378" xr:uid="{00000000-0005-0000-0000-0000EF180000}"/>
    <cellStyle name="Currency 3 2 3 2 5" xfId="6379" xr:uid="{00000000-0005-0000-0000-0000F0180000}"/>
    <cellStyle name="Currency 3 2 3 2 5 2" xfId="6380" xr:uid="{00000000-0005-0000-0000-0000F1180000}"/>
    <cellStyle name="Currency 3 2 3 2 5 2 2" xfId="6381" xr:uid="{00000000-0005-0000-0000-0000F2180000}"/>
    <cellStyle name="Currency 3 2 3 2 5 3" xfId="6382" xr:uid="{00000000-0005-0000-0000-0000F3180000}"/>
    <cellStyle name="Currency 3 2 3 2 6" xfId="6383" xr:uid="{00000000-0005-0000-0000-0000F4180000}"/>
    <cellStyle name="Currency 3 2 3 2 6 2" xfId="6384" xr:uid="{00000000-0005-0000-0000-0000F5180000}"/>
    <cellStyle name="Currency 3 2 3 2 7" xfId="6385" xr:uid="{00000000-0005-0000-0000-0000F6180000}"/>
    <cellStyle name="Currency 3 2 3 3" xfId="6386" xr:uid="{00000000-0005-0000-0000-0000F7180000}"/>
    <cellStyle name="Currency 3 2 3 3 2" xfId="6387" xr:uid="{00000000-0005-0000-0000-0000F8180000}"/>
    <cellStyle name="Currency 3 2 3 3 2 2" xfId="6388" xr:uid="{00000000-0005-0000-0000-0000F9180000}"/>
    <cellStyle name="Currency 3 2 3 3 2 2 2" xfId="6389" xr:uid="{00000000-0005-0000-0000-0000FA180000}"/>
    <cellStyle name="Currency 3 2 3 3 2 2 2 2" xfId="6390" xr:uid="{00000000-0005-0000-0000-0000FB180000}"/>
    <cellStyle name="Currency 3 2 3 3 2 2 2 2 2" xfId="6391" xr:uid="{00000000-0005-0000-0000-0000FC180000}"/>
    <cellStyle name="Currency 3 2 3 3 2 2 2 3" xfId="6392" xr:uid="{00000000-0005-0000-0000-0000FD180000}"/>
    <cellStyle name="Currency 3 2 3 3 2 2 3" xfId="6393" xr:uid="{00000000-0005-0000-0000-0000FE180000}"/>
    <cellStyle name="Currency 3 2 3 3 2 2 3 2" xfId="6394" xr:uid="{00000000-0005-0000-0000-0000FF180000}"/>
    <cellStyle name="Currency 3 2 3 3 2 2 4" xfId="6395" xr:uid="{00000000-0005-0000-0000-000000190000}"/>
    <cellStyle name="Currency 3 2 3 3 2 3" xfId="6396" xr:uid="{00000000-0005-0000-0000-000001190000}"/>
    <cellStyle name="Currency 3 2 3 3 2 3 2" xfId="6397" xr:uid="{00000000-0005-0000-0000-000002190000}"/>
    <cellStyle name="Currency 3 2 3 3 2 3 2 2" xfId="6398" xr:uid="{00000000-0005-0000-0000-000003190000}"/>
    <cellStyle name="Currency 3 2 3 3 2 3 3" xfId="6399" xr:uid="{00000000-0005-0000-0000-000004190000}"/>
    <cellStyle name="Currency 3 2 3 3 2 4" xfId="6400" xr:uid="{00000000-0005-0000-0000-000005190000}"/>
    <cellStyle name="Currency 3 2 3 3 2 4 2" xfId="6401" xr:uid="{00000000-0005-0000-0000-000006190000}"/>
    <cellStyle name="Currency 3 2 3 3 2 5" xfId="6402" xr:uid="{00000000-0005-0000-0000-000007190000}"/>
    <cellStyle name="Currency 3 2 3 3 3" xfId="6403" xr:uid="{00000000-0005-0000-0000-000008190000}"/>
    <cellStyle name="Currency 3 2 3 3 3 2" xfId="6404" xr:uid="{00000000-0005-0000-0000-000009190000}"/>
    <cellStyle name="Currency 3 2 3 3 3 2 2" xfId="6405" xr:uid="{00000000-0005-0000-0000-00000A190000}"/>
    <cellStyle name="Currency 3 2 3 3 3 2 2 2" xfId="6406" xr:uid="{00000000-0005-0000-0000-00000B190000}"/>
    <cellStyle name="Currency 3 2 3 3 3 2 3" xfId="6407" xr:uid="{00000000-0005-0000-0000-00000C190000}"/>
    <cellStyle name="Currency 3 2 3 3 3 3" xfId="6408" xr:uid="{00000000-0005-0000-0000-00000D190000}"/>
    <cellStyle name="Currency 3 2 3 3 3 3 2" xfId="6409" xr:uid="{00000000-0005-0000-0000-00000E190000}"/>
    <cellStyle name="Currency 3 2 3 3 3 4" xfId="6410" xr:uid="{00000000-0005-0000-0000-00000F190000}"/>
    <cellStyle name="Currency 3 2 3 3 4" xfId="6411" xr:uid="{00000000-0005-0000-0000-000010190000}"/>
    <cellStyle name="Currency 3 2 3 3 4 2" xfId="6412" xr:uid="{00000000-0005-0000-0000-000011190000}"/>
    <cellStyle name="Currency 3 2 3 3 4 2 2" xfId="6413" xr:uid="{00000000-0005-0000-0000-000012190000}"/>
    <cellStyle name="Currency 3 2 3 3 4 3" xfId="6414" xr:uid="{00000000-0005-0000-0000-000013190000}"/>
    <cellStyle name="Currency 3 2 3 3 5" xfId="6415" xr:uid="{00000000-0005-0000-0000-000014190000}"/>
    <cellStyle name="Currency 3 2 3 3 5 2" xfId="6416" xr:uid="{00000000-0005-0000-0000-000015190000}"/>
    <cellStyle name="Currency 3 2 3 3 6" xfId="6417" xr:uid="{00000000-0005-0000-0000-000016190000}"/>
    <cellStyle name="Currency 3 2 3 4" xfId="6418" xr:uid="{00000000-0005-0000-0000-000017190000}"/>
    <cellStyle name="Currency 3 2 3 4 2" xfId="6419" xr:uid="{00000000-0005-0000-0000-000018190000}"/>
    <cellStyle name="Currency 3 2 3 4 2 2" xfId="6420" xr:uid="{00000000-0005-0000-0000-000019190000}"/>
    <cellStyle name="Currency 3 2 3 4 2 2 2" xfId="6421" xr:uid="{00000000-0005-0000-0000-00001A190000}"/>
    <cellStyle name="Currency 3 2 3 4 2 2 2 2" xfId="6422" xr:uid="{00000000-0005-0000-0000-00001B190000}"/>
    <cellStyle name="Currency 3 2 3 4 2 2 3" xfId="6423" xr:uid="{00000000-0005-0000-0000-00001C190000}"/>
    <cellStyle name="Currency 3 2 3 4 2 3" xfId="6424" xr:uid="{00000000-0005-0000-0000-00001D190000}"/>
    <cellStyle name="Currency 3 2 3 4 2 3 2" xfId="6425" xr:uid="{00000000-0005-0000-0000-00001E190000}"/>
    <cellStyle name="Currency 3 2 3 4 2 4" xfId="6426" xr:uid="{00000000-0005-0000-0000-00001F190000}"/>
    <cellStyle name="Currency 3 2 3 4 3" xfId="6427" xr:uid="{00000000-0005-0000-0000-000020190000}"/>
    <cellStyle name="Currency 3 2 3 4 3 2" xfId="6428" xr:uid="{00000000-0005-0000-0000-000021190000}"/>
    <cellStyle name="Currency 3 2 3 4 3 2 2" xfId="6429" xr:uid="{00000000-0005-0000-0000-000022190000}"/>
    <cellStyle name="Currency 3 2 3 4 3 3" xfId="6430" xr:uid="{00000000-0005-0000-0000-000023190000}"/>
    <cellStyle name="Currency 3 2 3 4 4" xfId="6431" xr:uid="{00000000-0005-0000-0000-000024190000}"/>
    <cellStyle name="Currency 3 2 3 4 4 2" xfId="6432" xr:uid="{00000000-0005-0000-0000-000025190000}"/>
    <cellStyle name="Currency 3 2 3 4 5" xfId="6433" xr:uid="{00000000-0005-0000-0000-000026190000}"/>
    <cellStyle name="Currency 3 2 3 5" xfId="6434" xr:uid="{00000000-0005-0000-0000-000027190000}"/>
    <cellStyle name="Currency 3 2 3 5 2" xfId="6435" xr:uid="{00000000-0005-0000-0000-000028190000}"/>
    <cellStyle name="Currency 3 2 3 5 2 2" xfId="6436" xr:uid="{00000000-0005-0000-0000-000029190000}"/>
    <cellStyle name="Currency 3 2 3 5 2 2 2" xfId="6437" xr:uid="{00000000-0005-0000-0000-00002A190000}"/>
    <cellStyle name="Currency 3 2 3 5 2 3" xfId="6438" xr:uid="{00000000-0005-0000-0000-00002B190000}"/>
    <cellStyle name="Currency 3 2 3 5 3" xfId="6439" xr:uid="{00000000-0005-0000-0000-00002C190000}"/>
    <cellStyle name="Currency 3 2 3 5 3 2" xfId="6440" xr:uid="{00000000-0005-0000-0000-00002D190000}"/>
    <cellStyle name="Currency 3 2 3 5 4" xfId="6441" xr:uid="{00000000-0005-0000-0000-00002E190000}"/>
    <cellStyle name="Currency 3 2 3 6" xfId="6442" xr:uid="{00000000-0005-0000-0000-00002F190000}"/>
    <cellStyle name="Currency 3 2 3 6 2" xfId="6443" xr:uid="{00000000-0005-0000-0000-000030190000}"/>
    <cellStyle name="Currency 3 2 3 6 2 2" xfId="6444" xr:uid="{00000000-0005-0000-0000-000031190000}"/>
    <cellStyle name="Currency 3 2 3 6 3" xfId="6445" xr:uid="{00000000-0005-0000-0000-000032190000}"/>
    <cellStyle name="Currency 3 2 3 7" xfId="6446" xr:uid="{00000000-0005-0000-0000-000033190000}"/>
    <cellStyle name="Currency 3 2 3 7 2" xfId="6447" xr:uid="{00000000-0005-0000-0000-000034190000}"/>
    <cellStyle name="Currency 3 2 3 8" xfId="6448" xr:uid="{00000000-0005-0000-0000-000035190000}"/>
    <cellStyle name="Currency 3 2 4" xfId="6449" xr:uid="{00000000-0005-0000-0000-000036190000}"/>
    <cellStyle name="Currency 3 2 4 2" xfId="6450" xr:uid="{00000000-0005-0000-0000-000037190000}"/>
    <cellStyle name="Currency 3 2 4 2 2" xfId="6451" xr:uid="{00000000-0005-0000-0000-000038190000}"/>
    <cellStyle name="Currency 3 2 4 2 2 2" xfId="6452" xr:uid="{00000000-0005-0000-0000-000039190000}"/>
    <cellStyle name="Currency 3 2 4 2 2 2 2" xfId="6453" xr:uid="{00000000-0005-0000-0000-00003A190000}"/>
    <cellStyle name="Currency 3 2 4 2 2 2 2 2" xfId="6454" xr:uid="{00000000-0005-0000-0000-00003B190000}"/>
    <cellStyle name="Currency 3 2 4 2 2 2 2 2 2" xfId="6455" xr:uid="{00000000-0005-0000-0000-00003C190000}"/>
    <cellStyle name="Currency 3 2 4 2 2 2 2 3" xfId="6456" xr:uid="{00000000-0005-0000-0000-00003D190000}"/>
    <cellStyle name="Currency 3 2 4 2 2 2 3" xfId="6457" xr:uid="{00000000-0005-0000-0000-00003E190000}"/>
    <cellStyle name="Currency 3 2 4 2 2 2 3 2" xfId="6458" xr:uid="{00000000-0005-0000-0000-00003F190000}"/>
    <cellStyle name="Currency 3 2 4 2 2 2 4" xfId="6459" xr:uid="{00000000-0005-0000-0000-000040190000}"/>
    <cellStyle name="Currency 3 2 4 2 2 3" xfId="6460" xr:uid="{00000000-0005-0000-0000-000041190000}"/>
    <cellStyle name="Currency 3 2 4 2 2 3 2" xfId="6461" xr:uid="{00000000-0005-0000-0000-000042190000}"/>
    <cellStyle name="Currency 3 2 4 2 2 3 2 2" xfId="6462" xr:uid="{00000000-0005-0000-0000-000043190000}"/>
    <cellStyle name="Currency 3 2 4 2 2 3 3" xfId="6463" xr:uid="{00000000-0005-0000-0000-000044190000}"/>
    <cellStyle name="Currency 3 2 4 2 2 4" xfId="6464" xr:uid="{00000000-0005-0000-0000-000045190000}"/>
    <cellStyle name="Currency 3 2 4 2 2 4 2" xfId="6465" xr:uid="{00000000-0005-0000-0000-000046190000}"/>
    <cellStyle name="Currency 3 2 4 2 2 5" xfId="6466" xr:uid="{00000000-0005-0000-0000-000047190000}"/>
    <cellStyle name="Currency 3 2 4 2 3" xfId="6467" xr:uid="{00000000-0005-0000-0000-000048190000}"/>
    <cellStyle name="Currency 3 2 4 2 3 2" xfId="6468" xr:uid="{00000000-0005-0000-0000-000049190000}"/>
    <cellStyle name="Currency 3 2 4 2 3 2 2" xfId="6469" xr:uid="{00000000-0005-0000-0000-00004A190000}"/>
    <cellStyle name="Currency 3 2 4 2 3 2 2 2" xfId="6470" xr:uid="{00000000-0005-0000-0000-00004B190000}"/>
    <cellStyle name="Currency 3 2 4 2 3 2 3" xfId="6471" xr:uid="{00000000-0005-0000-0000-00004C190000}"/>
    <cellStyle name="Currency 3 2 4 2 3 3" xfId="6472" xr:uid="{00000000-0005-0000-0000-00004D190000}"/>
    <cellStyle name="Currency 3 2 4 2 3 3 2" xfId="6473" xr:uid="{00000000-0005-0000-0000-00004E190000}"/>
    <cellStyle name="Currency 3 2 4 2 3 4" xfId="6474" xr:uid="{00000000-0005-0000-0000-00004F190000}"/>
    <cellStyle name="Currency 3 2 4 2 4" xfId="6475" xr:uid="{00000000-0005-0000-0000-000050190000}"/>
    <cellStyle name="Currency 3 2 4 2 4 2" xfId="6476" xr:uid="{00000000-0005-0000-0000-000051190000}"/>
    <cellStyle name="Currency 3 2 4 2 4 2 2" xfId="6477" xr:uid="{00000000-0005-0000-0000-000052190000}"/>
    <cellStyle name="Currency 3 2 4 2 4 3" xfId="6478" xr:uid="{00000000-0005-0000-0000-000053190000}"/>
    <cellStyle name="Currency 3 2 4 2 5" xfId="6479" xr:uid="{00000000-0005-0000-0000-000054190000}"/>
    <cellStyle name="Currency 3 2 4 2 5 2" xfId="6480" xr:uid="{00000000-0005-0000-0000-000055190000}"/>
    <cellStyle name="Currency 3 2 4 2 6" xfId="6481" xr:uid="{00000000-0005-0000-0000-000056190000}"/>
    <cellStyle name="Currency 3 2 4 3" xfId="6482" xr:uid="{00000000-0005-0000-0000-000057190000}"/>
    <cellStyle name="Currency 3 2 4 3 2" xfId="6483" xr:uid="{00000000-0005-0000-0000-000058190000}"/>
    <cellStyle name="Currency 3 2 4 3 2 2" xfId="6484" xr:uid="{00000000-0005-0000-0000-000059190000}"/>
    <cellStyle name="Currency 3 2 4 3 2 2 2" xfId="6485" xr:uid="{00000000-0005-0000-0000-00005A190000}"/>
    <cellStyle name="Currency 3 2 4 3 2 2 2 2" xfId="6486" xr:uid="{00000000-0005-0000-0000-00005B190000}"/>
    <cellStyle name="Currency 3 2 4 3 2 2 3" xfId="6487" xr:uid="{00000000-0005-0000-0000-00005C190000}"/>
    <cellStyle name="Currency 3 2 4 3 2 3" xfId="6488" xr:uid="{00000000-0005-0000-0000-00005D190000}"/>
    <cellStyle name="Currency 3 2 4 3 2 3 2" xfId="6489" xr:uid="{00000000-0005-0000-0000-00005E190000}"/>
    <cellStyle name="Currency 3 2 4 3 2 4" xfId="6490" xr:uid="{00000000-0005-0000-0000-00005F190000}"/>
    <cellStyle name="Currency 3 2 4 3 3" xfId="6491" xr:uid="{00000000-0005-0000-0000-000060190000}"/>
    <cellStyle name="Currency 3 2 4 3 3 2" xfId="6492" xr:uid="{00000000-0005-0000-0000-000061190000}"/>
    <cellStyle name="Currency 3 2 4 3 3 2 2" xfId="6493" xr:uid="{00000000-0005-0000-0000-000062190000}"/>
    <cellStyle name="Currency 3 2 4 3 3 3" xfId="6494" xr:uid="{00000000-0005-0000-0000-000063190000}"/>
    <cellStyle name="Currency 3 2 4 3 4" xfId="6495" xr:uid="{00000000-0005-0000-0000-000064190000}"/>
    <cellStyle name="Currency 3 2 4 3 4 2" xfId="6496" xr:uid="{00000000-0005-0000-0000-000065190000}"/>
    <cellStyle name="Currency 3 2 4 3 5" xfId="6497" xr:uid="{00000000-0005-0000-0000-000066190000}"/>
    <cellStyle name="Currency 3 2 4 4" xfId="6498" xr:uid="{00000000-0005-0000-0000-000067190000}"/>
    <cellStyle name="Currency 3 2 4 4 2" xfId="6499" xr:uid="{00000000-0005-0000-0000-000068190000}"/>
    <cellStyle name="Currency 3 2 4 4 2 2" xfId="6500" xr:uid="{00000000-0005-0000-0000-000069190000}"/>
    <cellStyle name="Currency 3 2 4 4 2 2 2" xfId="6501" xr:uid="{00000000-0005-0000-0000-00006A190000}"/>
    <cellStyle name="Currency 3 2 4 4 2 3" xfId="6502" xr:uid="{00000000-0005-0000-0000-00006B190000}"/>
    <cellStyle name="Currency 3 2 4 4 3" xfId="6503" xr:uid="{00000000-0005-0000-0000-00006C190000}"/>
    <cellStyle name="Currency 3 2 4 4 3 2" xfId="6504" xr:uid="{00000000-0005-0000-0000-00006D190000}"/>
    <cellStyle name="Currency 3 2 4 4 4" xfId="6505" xr:uid="{00000000-0005-0000-0000-00006E190000}"/>
    <cellStyle name="Currency 3 2 4 5" xfId="6506" xr:uid="{00000000-0005-0000-0000-00006F190000}"/>
    <cellStyle name="Currency 3 2 4 5 2" xfId="6507" xr:uid="{00000000-0005-0000-0000-000070190000}"/>
    <cellStyle name="Currency 3 2 4 5 2 2" xfId="6508" xr:uid="{00000000-0005-0000-0000-000071190000}"/>
    <cellStyle name="Currency 3 2 4 5 3" xfId="6509" xr:uid="{00000000-0005-0000-0000-000072190000}"/>
    <cellStyle name="Currency 3 2 4 6" xfId="6510" xr:uid="{00000000-0005-0000-0000-000073190000}"/>
    <cellStyle name="Currency 3 2 4 6 2" xfId="6511" xr:uid="{00000000-0005-0000-0000-000074190000}"/>
    <cellStyle name="Currency 3 2 4 7" xfId="6512" xr:uid="{00000000-0005-0000-0000-000075190000}"/>
    <cellStyle name="Currency 3 2 5" xfId="6513" xr:uid="{00000000-0005-0000-0000-000076190000}"/>
    <cellStyle name="Currency 3 2 5 2" xfId="6514" xr:uid="{00000000-0005-0000-0000-000077190000}"/>
    <cellStyle name="Currency 3 2 5 2 2" xfId="6515" xr:uid="{00000000-0005-0000-0000-000078190000}"/>
    <cellStyle name="Currency 3 2 5 2 2 2" xfId="6516" xr:uid="{00000000-0005-0000-0000-000079190000}"/>
    <cellStyle name="Currency 3 2 5 2 2 2 2" xfId="6517" xr:uid="{00000000-0005-0000-0000-00007A190000}"/>
    <cellStyle name="Currency 3 2 5 2 2 2 2 2" xfId="6518" xr:uid="{00000000-0005-0000-0000-00007B190000}"/>
    <cellStyle name="Currency 3 2 5 2 2 2 3" xfId="6519" xr:uid="{00000000-0005-0000-0000-00007C190000}"/>
    <cellStyle name="Currency 3 2 5 2 2 3" xfId="6520" xr:uid="{00000000-0005-0000-0000-00007D190000}"/>
    <cellStyle name="Currency 3 2 5 2 2 3 2" xfId="6521" xr:uid="{00000000-0005-0000-0000-00007E190000}"/>
    <cellStyle name="Currency 3 2 5 2 2 4" xfId="6522" xr:uid="{00000000-0005-0000-0000-00007F190000}"/>
    <cellStyle name="Currency 3 2 5 2 3" xfId="6523" xr:uid="{00000000-0005-0000-0000-000080190000}"/>
    <cellStyle name="Currency 3 2 5 2 3 2" xfId="6524" xr:uid="{00000000-0005-0000-0000-000081190000}"/>
    <cellStyle name="Currency 3 2 5 2 3 2 2" xfId="6525" xr:uid="{00000000-0005-0000-0000-000082190000}"/>
    <cellStyle name="Currency 3 2 5 2 3 3" xfId="6526" xr:uid="{00000000-0005-0000-0000-000083190000}"/>
    <cellStyle name="Currency 3 2 5 2 4" xfId="6527" xr:uid="{00000000-0005-0000-0000-000084190000}"/>
    <cellStyle name="Currency 3 2 5 2 4 2" xfId="6528" xr:uid="{00000000-0005-0000-0000-000085190000}"/>
    <cellStyle name="Currency 3 2 5 2 5" xfId="6529" xr:uid="{00000000-0005-0000-0000-000086190000}"/>
    <cellStyle name="Currency 3 2 5 3" xfId="6530" xr:uid="{00000000-0005-0000-0000-000087190000}"/>
    <cellStyle name="Currency 3 2 5 3 2" xfId="6531" xr:uid="{00000000-0005-0000-0000-000088190000}"/>
    <cellStyle name="Currency 3 2 5 3 2 2" xfId="6532" xr:uid="{00000000-0005-0000-0000-000089190000}"/>
    <cellStyle name="Currency 3 2 5 3 2 2 2" xfId="6533" xr:uid="{00000000-0005-0000-0000-00008A190000}"/>
    <cellStyle name="Currency 3 2 5 3 2 3" xfId="6534" xr:uid="{00000000-0005-0000-0000-00008B190000}"/>
    <cellStyle name="Currency 3 2 5 3 3" xfId="6535" xr:uid="{00000000-0005-0000-0000-00008C190000}"/>
    <cellStyle name="Currency 3 2 5 3 3 2" xfId="6536" xr:uid="{00000000-0005-0000-0000-00008D190000}"/>
    <cellStyle name="Currency 3 2 5 3 4" xfId="6537" xr:uid="{00000000-0005-0000-0000-00008E190000}"/>
    <cellStyle name="Currency 3 2 5 4" xfId="6538" xr:uid="{00000000-0005-0000-0000-00008F190000}"/>
    <cellStyle name="Currency 3 2 5 4 2" xfId="6539" xr:uid="{00000000-0005-0000-0000-000090190000}"/>
    <cellStyle name="Currency 3 2 5 4 2 2" xfId="6540" xr:uid="{00000000-0005-0000-0000-000091190000}"/>
    <cellStyle name="Currency 3 2 5 4 3" xfId="6541" xr:uid="{00000000-0005-0000-0000-000092190000}"/>
    <cellStyle name="Currency 3 2 5 5" xfId="6542" xr:uid="{00000000-0005-0000-0000-000093190000}"/>
    <cellStyle name="Currency 3 2 5 5 2" xfId="6543" xr:uid="{00000000-0005-0000-0000-000094190000}"/>
    <cellStyle name="Currency 3 2 5 6" xfId="6544" xr:uid="{00000000-0005-0000-0000-000095190000}"/>
    <cellStyle name="Currency 3 2 6" xfId="6545" xr:uid="{00000000-0005-0000-0000-000096190000}"/>
    <cellStyle name="Currency 3 2 6 2" xfId="6546" xr:uid="{00000000-0005-0000-0000-000097190000}"/>
    <cellStyle name="Currency 3 2 6 2 2" xfId="6547" xr:uid="{00000000-0005-0000-0000-000098190000}"/>
    <cellStyle name="Currency 3 2 6 2 2 2" xfId="6548" xr:uid="{00000000-0005-0000-0000-000099190000}"/>
    <cellStyle name="Currency 3 2 6 2 2 2 2" xfId="6549" xr:uid="{00000000-0005-0000-0000-00009A190000}"/>
    <cellStyle name="Currency 3 2 6 2 2 3" xfId="6550" xr:uid="{00000000-0005-0000-0000-00009B190000}"/>
    <cellStyle name="Currency 3 2 6 2 3" xfId="6551" xr:uid="{00000000-0005-0000-0000-00009C190000}"/>
    <cellStyle name="Currency 3 2 6 2 3 2" xfId="6552" xr:uid="{00000000-0005-0000-0000-00009D190000}"/>
    <cellStyle name="Currency 3 2 6 2 4" xfId="6553" xr:uid="{00000000-0005-0000-0000-00009E190000}"/>
    <cellStyle name="Currency 3 2 6 3" xfId="6554" xr:uid="{00000000-0005-0000-0000-00009F190000}"/>
    <cellStyle name="Currency 3 2 6 3 2" xfId="6555" xr:uid="{00000000-0005-0000-0000-0000A0190000}"/>
    <cellStyle name="Currency 3 2 6 3 2 2" xfId="6556" xr:uid="{00000000-0005-0000-0000-0000A1190000}"/>
    <cellStyle name="Currency 3 2 6 3 3" xfId="6557" xr:uid="{00000000-0005-0000-0000-0000A2190000}"/>
    <cellStyle name="Currency 3 2 6 4" xfId="6558" xr:uid="{00000000-0005-0000-0000-0000A3190000}"/>
    <cellStyle name="Currency 3 2 6 4 2" xfId="6559" xr:uid="{00000000-0005-0000-0000-0000A4190000}"/>
    <cellStyle name="Currency 3 2 6 5" xfId="6560" xr:uid="{00000000-0005-0000-0000-0000A5190000}"/>
    <cellStyle name="Currency 3 2 7" xfId="6561" xr:uid="{00000000-0005-0000-0000-0000A6190000}"/>
    <cellStyle name="Currency 3 2 7 2" xfId="6562" xr:uid="{00000000-0005-0000-0000-0000A7190000}"/>
    <cellStyle name="Currency 3 2 7 2 2" xfId="6563" xr:uid="{00000000-0005-0000-0000-0000A8190000}"/>
    <cellStyle name="Currency 3 2 7 2 2 2" xfId="6564" xr:uid="{00000000-0005-0000-0000-0000A9190000}"/>
    <cellStyle name="Currency 3 2 7 2 3" xfId="6565" xr:uid="{00000000-0005-0000-0000-0000AA190000}"/>
    <cellStyle name="Currency 3 2 7 3" xfId="6566" xr:uid="{00000000-0005-0000-0000-0000AB190000}"/>
    <cellStyle name="Currency 3 2 7 3 2" xfId="6567" xr:uid="{00000000-0005-0000-0000-0000AC190000}"/>
    <cellStyle name="Currency 3 2 7 4" xfId="6568" xr:uid="{00000000-0005-0000-0000-0000AD190000}"/>
    <cellStyle name="Currency 3 2 8" xfId="6569" xr:uid="{00000000-0005-0000-0000-0000AE190000}"/>
    <cellStyle name="Currency 3 2 8 2" xfId="6570" xr:uid="{00000000-0005-0000-0000-0000AF190000}"/>
    <cellStyle name="Currency 3 2 8 2 2" xfId="6571" xr:uid="{00000000-0005-0000-0000-0000B0190000}"/>
    <cellStyle name="Currency 3 2 8 3" xfId="6572" xr:uid="{00000000-0005-0000-0000-0000B1190000}"/>
    <cellStyle name="Currency 3 2 9" xfId="6573" xr:uid="{00000000-0005-0000-0000-0000B2190000}"/>
    <cellStyle name="Currency 3 2 9 2" xfId="6574" xr:uid="{00000000-0005-0000-0000-0000B3190000}"/>
    <cellStyle name="Currency 3 3" xfId="6575" xr:uid="{00000000-0005-0000-0000-0000B4190000}"/>
    <cellStyle name="Currency 3 3 2" xfId="6576" xr:uid="{00000000-0005-0000-0000-0000B5190000}"/>
    <cellStyle name="Currency 3 3 2 2" xfId="6577" xr:uid="{00000000-0005-0000-0000-0000B6190000}"/>
    <cellStyle name="Currency 3 3 2 2 2" xfId="6578" xr:uid="{00000000-0005-0000-0000-0000B7190000}"/>
    <cellStyle name="Currency 3 3 2 2 2 2" xfId="6579" xr:uid="{00000000-0005-0000-0000-0000B8190000}"/>
    <cellStyle name="Currency 3 3 2 2 2 2 2" xfId="6580" xr:uid="{00000000-0005-0000-0000-0000B9190000}"/>
    <cellStyle name="Currency 3 3 2 2 2 2 2 2" xfId="6581" xr:uid="{00000000-0005-0000-0000-0000BA190000}"/>
    <cellStyle name="Currency 3 3 2 2 2 2 2 2 2" xfId="6582" xr:uid="{00000000-0005-0000-0000-0000BB190000}"/>
    <cellStyle name="Currency 3 3 2 2 2 2 2 2 2 2" xfId="6583" xr:uid="{00000000-0005-0000-0000-0000BC190000}"/>
    <cellStyle name="Currency 3 3 2 2 2 2 2 2 3" xfId="6584" xr:uid="{00000000-0005-0000-0000-0000BD190000}"/>
    <cellStyle name="Currency 3 3 2 2 2 2 2 3" xfId="6585" xr:uid="{00000000-0005-0000-0000-0000BE190000}"/>
    <cellStyle name="Currency 3 3 2 2 2 2 2 3 2" xfId="6586" xr:uid="{00000000-0005-0000-0000-0000BF190000}"/>
    <cellStyle name="Currency 3 3 2 2 2 2 2 4" xfId="6587" xr:uid="{00000000-0005-0000-0000-0000C0190000}"/>
    <cellStyle name="Currency 3 3 2 2 2 2 3" xfId="6588" xr:uid="{00000000-0005-0000-0000-0000C1190000}"/>
    <cellStyle name="Currency 3 3 2 2 2 2 3 2" xfId="6589" xr:uid="{00000000-0005-0000-0000-0000C2190000}"/>
    <cellStyle name="Currency 3 3 2 2 2 2 3 2 2" xfId="6590" xr:uid="{00000000-0005-0000-0000-0000C3190000}"/>
    <cellStyle name="Currency 3 3 2 2 2 2 3 3" xfId="6591" xr:uid="{00000000-0005-0000-0000-0000C4190000}"/>
    <cellStyle name="Currency 3 3 2 2 2 2 4" xfId="6592" xr:uid="{00000000-0005-0000-0000-0000C5190000}"/>
    <cellStyle name="Currency 3 3 2 2 2 2 4 2" xfId="6593" xr:uid="{00000000-0005-0000-0000-0000C6190000}"/>
    <cellStyle name="Currency 3 3 2 2 2 2 5" xfId="6594" xr:uid="{00000000-0005-0000-0000-0000C7190000}"/>
    <cellStyle name="Currency 3 3 2 2 2 3" xfId="6595" xr:uid="{00000000-0005-0000-0000-0000C8190000}"/>
    <cellStyle name="Currency 3 3 2 2 2 3 2" xfId="6596" xr:uid="{00000000-0005-0000-0000-0000C9190000}"/>
    <cellStyle name="Currency 3 3 2 2 2 3 2 2" xfId="6597" xr:uid="{00000000-0005-0000-0000-0000CA190000}"/>
    <cellStyle name="Currency 3 3 2 2 2 3 2 2 2" xfId="6598" xr:uid="{00000000-0005-0000-0000-0000CB190000}"/>
    <cellStyle name="Currency 3 3 2 2 2 3 2 3" xfId="6599" xr:uid="{00000000-0005-0000-0000-0000CC190000}"/>
    <cellStyle name="Currency 3 3 2 2 2 3 3" xfId="6600" xr:uid="{00000000-0005-0000-0000-0000CD190000}"/>
    <cellStyle name="Currency 3 3 2 2 2 3 3 2" xfId="6601" xr:uid="{00000000-0005-0000-0000-0000CE190000}"/>
    <cellStyle name="Currency 3 3 2 2 2 3 4" xfId="6602" xr:uid="{00000000-0005-0000-0000-0000CF190000}"/>
    <cellStyle name="Currency 3 3 2 2 2 4" xfId="6603" xr:uid="{00000000-0005-0000-0000-0000D0190000}"/>
    <cellStyle name="Currency 3 3 2 2 2 4 2" xfId="6604" xr:uid="{00000000-0005-0000-0000-0000D1190000}"/>
    <cellStyle name="Currency 3 3 2 2 2 4 2 2" xfId="6605" xr:uid="{00000000-0005-0000-0000-0000D2190000}"/>
    <cellStyle name="Currency 3 3 2 2 2 4 3" xfId="6606" xr:uid="{00000000-0005-0000-0000-0000D3190000}"/>
    <cellStyle name="Currency 3 3 2 2 2 5" xfId="6607" xr:uid="{00000000-0005-0000-0000-0000D4190000}"/>
    <cellStyle name="Currency 3 3 2 2 2 5 2" xfId="6608" xr:uid="{00000000-0005-0000-0000-0000D5190000}"/>
    <cellStyle name="Currency 3 3 2 2 2 6" xfId="6609" xr:uid="{00000000-0005-0000-0000-0000D6190000}"/>
    <cellStyle name="Currency 3 3 2 2 3" xfId="6610" xr:uid="{00000000-0005-0000-0000-0000D7190000}"/>
    <cellStyle name="Currency 3 3 2 2 3 2" xfId="6611" xr:uid="{00000000-0005-0000-0000-0000D8190000}"/>
    <cellStyle name="Currency 3 3 2 2 3 2 2" xfId="6612" xr:uid="{00000000-0005-0000-0000-0000D9190000}"/>
    <cellStyle name="Currency 3 3 2 2 3 2 2 2" xfId="6613" xr:uid="{00000000-0005-0000-0000-0000DA190000}"/>
    <cellStyle name="Currency 3 3 2 2 3 2 2 2 2" xfId="6614" xr:uid="{00000000-0005-0000-0000-0000DB190000}"/>
    <cellStyle name="Currency 3 3 2 2 3 2 2 3" xfId="6615" xr:uid="{00000000-0005-0000-0000-0000DC190000}"/>
    <cellStyle name="Currency 3 3 2 2 3 2 3" xfId="6616" xr:uid="{00000000-0005-0000-0000-0000DD190000}"/>
    <cellStyle name="Currency 3 3 2 2 3 2 3 2" xfId="6617" xr:uid="{00000000-0005-0000-0000-0000DE190000}"/>
    <cellStyle name="Currency 3 3 2 2 3 2 4" xfId="6618" xr:uid="{00000000-0005-0000-0000-0000DF190000}"/>
    <cellStyle name="Currency 3 3 2 2 3 3" xfId="6619" xr:uid="{00000000-0005-0000-0000-0000E0190000}"/>
    <cellStyle name="Currency 3 3 2 2 3 3 2" xfId="6620" xr:uid="{00000000-0005-0000-0000-0000E1190000}"/>
    <cellStyle name="Currency 3 3 2 2 3 3 2 2" xfId="6621" xr:uid="{00000000-0005-0000-0000-0000E2190000}"/>
    <cellStyle name="Currency 3 3 2 2 3 3 3" xfId="6622" xr:uid="{00000000-0005-0000-0000-0000E3190000}"/>
    <cellStyle name="Currency 3 3 2 2 3 4" xfId="6623" xr:uid="{00000000-0005-0000-0000-0000E4190000}"/>
    <cellStyle name="Currency 3 3 2 2 3 4 2" xfId="6624" xr:uid="{00000000-0005-0000-0000-0000E5190000}"/>
    <cellStyle name="Currency 3 3 2 2 3 5" xfId="6625" xr:uid="{00000000-0005-0000-0000-0000E6190000}"/>
    <cellStyle name="Currency 3 3 2 2 4" xfId="6626" xr:uid="{00000000-0005-0000-0000-0000E7190000}"/>
    <cellStyle name="Currency 3 3 2 2 4 2" xfId="6627" xr:uid="{00000000-0005-0000-0000-0000E8190000}"/>
    <cellStyle name="Currency 3 3 2 2 4 2 2" xfId="6628" xr:uid="{00000000-0005-0000-0000-0000E9190000}"/>
    <cellStyle name="Currency 3 3 2 2 4 2 2 2" xfId="6629" xr:uid="{00000000-0005-0000-0000-0000EA190000}"/>
    <cellStyle name="Currency 3 3 2 2 4 2 3" xfId="6630" xr:uid="{00000000-0005-0000-0000-0000EB190000}"/>
    <cellStyle name="Currency 3 3 2 2 4 3" xfId="6631" xr:uid="{00000000-0005-0000-0000-0000EC190000}"/>
    <cellStyle name="Currency 3 3 2 2 4 3 2" xfId="6632" xr:uid="{00000000-0005-0000-0000-0000ED190000}"/>
    <cellStyle name="Currency 3 3 2 2 4 4" xfId="6633" xr:uid="{00000000-0005-0000-0000-0000EE190000}"/>
    <cellStyle name="Currency 3 3 2 2 5" xfId="6634" xr:uid="{00000000-0005-0000-0000-0000EF190000}"/>
    <cellStyle name="Currency 3 3 2 2 5 2" xfId="6635" xr:uid="{00000000-0005-0000-0000-0000F0190000}"/>
    <cellStyle name="Currency 3 3 2 2 5 2 2" xfId="6636" xr:uid="{00000000-0005-0000-0000-0000F1190000}"/>
    <cellStyle name="Currency 3 3 2 2 5 3" xfId="6637" xr:uid="{00000000-0005-0000-0000-0000F2190000}"/>
    <cellStyle name="Currency 3 3 2 2 6" xfId="6638" xr:uid="{00000000-0005-0000-0000-0000F3190000}"/>
    <cellStyle name="Currency 3 3 2 2 6 2" xfId="6639" xr:uid="{00000000-0005-0000-0000-0000F4190000}"/>
    <cellStyle name="Currency 3 3 2 2 7" xfId="6640" xr:uid="{00000000-0005-0000-0000-0000F5190000}"/>
    <cellStyle name="Currency 3 3 2 3" xfId="6641" xr:uid="{00000000-0005-0000-0000-0000F6190000}"/>
    <cellStyle name="Currency 3 3 2 3 2" xfId="6642" xr:uid="{00000000-0005-0000-0000-0000F7190000}"/>
    <cellStyle name="Currency 3 3 2 3 2 2" xfId="6643" xr:uid="{00000000-0005-0000-0000-0000F8190000}"/>
    <cellStyle name="Currency 3 3 2 3 2 2 2" xfId="6644" xr:uid="{00000000-0005-0000-0000-0000F9190000}"/>
    <cellStyle name="Currency 3 3 2 3 2 2 2 2" xfId="6645" xr:uid="{00000000-0005-0000-0000-0000FA190000}"/>
    <cellStyle name="Currency 3 3 2 3 2 2 2 2 2" xfId="6646" xr:uid="{00000000-0005-0000-0000-0000FB190000}"/>
    <cellStyle name="Currency 3 3 2 3 2 2 2 3" xfId="6647" xr:uid="{00000000-0005-0000-0000-0000FC190000}"/>
    <cellStyle name="Currency 3 3 2 3 2 2 3" xfId="6648" xr:uid="{00000000-0005-0000-0000-0000FD190000}"/>
    <cellStyle name="Currency 3 3 2 3 2 2 3 2" xfId="6649" xr:uid="{00000000-0005-0000-0000-0000FE190000}"/>
    <cellStyle name="Currency 3 3 2 3 2 2 4" xfId="6650" xr:uid="{00000000-0005-0000-0000-0000FF190000}"/>
    <cellStyle name="Currency 3 3 2 3 2 3" xfId="6651" xr:uid="{00000000-0005-0000-0000-0000001A0000}"/>
    <cellStyle name="Currency 3 3 2 3 2 3 2" xfId="6652" xr:uid="{00000000-0005-0000-0000-0000011A0000}"/>
    <cellStyle name="Currency 3 3 2 3 2 3 2 2" xfId="6653" xr:uid="{00000000-0005-0000-0000-0000021A0000}"/>
    <cellStyle name="Currency 3 3 2 3 2 3 3" xfId="6654" xr:uid="{00000000-0005-0000-0000-0000031A0000}"/>
    <cellStyle name="Currency 3 3 2 3 2 4" xfId="6655" xr:uid="{00000000-0005-0000-0000-0000041A0000}"/>
    <cellStyle name="Currency 3 3 2 3 2 4 2" xfId="6656" xr:uid="{00000000-0005-0000-0000-0000051A0000}"/>
    <cellStyle name="Currency 3 3 2 3 2 5" xfId="6657" xr:uid="{00000000-0005-0000-0000-0000061A0000}"/>
    <cellStyle name="Currency 3 3 2 3 3" xfId="6658" xr:uid="{00000000-0005-0000-0000-0000071A0000}"/>
    <cellStyle name="Currency 3 3 2 3 3 2" xfId="6659" xr:uid="{00000000-0005-0000-0000-0000081A0000}"/>
    <cellStyle name="Currency 3 3 2 3 3 2 2" xfId="6660" xr:uid="{00000000-0005-0000-0000-0000091A0000}"/>
    <cellStyle name="Currency 3 3 2 3 3 2 2 2" xfId="6661" xr:uid="{00000000-0005-0000-0000-00000A1A0000}"/>
    <cellStyle name="Currency 3 3 2 3 3 2 3" xfId="6662" xr:uid="{00000000-0005-0000-0000-00000B1A0000}"/>
    <cellStyle name="Currency 3 3 2 3 3 3" xfId="6663" xr:uid="{00000000-0005-0000-0000-00000C1A0000}"/>
    <cellStyle name="Currency 3 3 2 3 3 3 2" xfId="6664" xr:uid="{00000000-0005-0000-0000-00000D1A0000}"/>
    <cellStyle name="Currency 3 3 2 3 3 4" xfId="6665" xr:uid="{00000000-0005-0000-0000-00000E1A0000}"/>
    <cellStyle name="Currency 3 3 2 3 4" xfId="6666" xr:uid="{00000000-0005-0000-0000-00000F1A0000}"/>
    <cellStyle name="Currency 3 3 2 3 4 2" xfId="6667" xr:uid="{00000000-0005-0000-0000-0000101A0000}"/>
    <cellStyle name="Currency 3 3 2 3 4 2 2" xfId="6668" xr:uid="{00000000-0005-0000-0000-0000111A0000}"/>
    <cellStyle name="Currency 3 3 2 3 4 3" xfId="6669" xr:uid="{00000000-0005-0000-0000-0000121A0000}"/>
    <cellStyle name="Currency 3 3 2 3 5" xfId="6670" xr:uid="{00000000-0005-0000-0000-0000131A0000}"/>
    <cellStyle name="Currency 3 3 2 3 5 2" xfId="6671" xr:uid="{00000000-0005-0000-0000-0000141A0000}"/>
    <cellStyle name="Currency 3 3 2 3 6" xfId="6672" xr:uid="{00000000-0005-0000-0000-0000151A0000}"/>
    <cellStyle name="Currency 3 3 2 4" xfId="6673" xr:uid="{00000000-0005-0000-0000-0000161A0000}"/>
    <cellStyle name="Currency 3 3 2 4 2" xfId="6674" xr:uid="{00000000-0005-0000-0000-0000171A0000}"/>
    <cellStyle name="Currency 3 3 2 4 2 2" xfId="6675" xr:uid="{00000000-0005-0000-0000-0000181A0000}"/>
    <cellStyle name="Currency 3 3 2 4 2 2 2" xfId="6676" xr:uid="{00000000-0005-0000-0000-0000191A0000}"/>
    <cellStyle name="Currency 3 3 2 4 2 2 2 2" xfId="6677" xr:uid="{00000000-0005-0000-0000-00001A1A0000}"/>
    <cellStyle name="Currency 3 3 2 4 2 2 3" xfId="6678" xr:uid="{00000000-0005-0000-0000-00001B1A0000}"/>
    <cellStyle name="Currency 3 3 2 4 2 3" xfId="6679" xr:uid="{00000000-0005-0000-0000-00001C1A0000}"/>
    <cellStyle name="Currency 3 3 2 4 2 3 2" xfId="6680" xr:uid="{00000000-0005-0000-0000-00001D1A0000}"/>
    <cellStyle name="Currency 3 3 2 4 2 4" xfId="6681" xr:uid="{00000000-0005-0000-0000-00001E1A0000}"/>
    <cellStyle name="Currency 3 3 2 4 3" xfId="6682" xr:uid="{00000000-0005-0000-0000-00001F1A0000}"/>
    <cellStyle name="Currency 3 3 2 4 3 2" xfId="6683" xr:uid="{00000000-0005-0000-0000-0000201A0000}"/>
    <cellStyle name="Currency 3 3 2 4 3 2 2" xfId="6684" xr:uid="{00000000-0005-0000-0000-0000211A0000}"/>
    <cellStyle name="Currency 3 3 2 4 3 3" xfId="6685" xr:uid="{00000000-0005-0000-0000-0000221A0000}"/>
    <cellStyle name="Currency 3 3 2 4 4" xfId="6686" xr:uid="{00000000-0005-0000-0000-0000231A0000}"/>
    <cellStyle name="Currency 3 3 2 4 4 2" xfId="6687" xr:uid="{00000000-0005-0000-0000-0000241A0000}"/>
    <cellStyle name="Currency 3 3 2 4 5" xfId="6688" xr:uid="{00000000-0005-0000-0000-0000251A0000}"/>
    <cellStyle name="Currency 3 3 2 5" xfId="6689" xr:uid="{00000000-0005-0000-0000-0000261A0000}"/>
    <cellStyle name="Currency 3 3 2 5 2" xfId="6690" xr:uid="{00000000-0005-0000-0000-0000271A0000}"/>
    <cellStyle name="Currency 3 3 2 5 2 2" xfId="6691" xr:uid="{00000000-0005-0000-0000-0000281A0000}"/>
    <cellStyle name="Currency 3 3 2 5 2 2 2" xfId="6692" xr:uid="{00000000-0005-0000-0000-0000291A0000}"/>
    <cellStyle name="Currency 3 3 2 5 2 3" xfId="6693" xr:uid="{00000000-0005-0000-0000-00002A1A0000}"/>
    <cellStyle name="Currency 3 3 2 5 3" xfId="6694" xr:uid="{00000000-0005-0000-0000-00002B1A0000}"/>
    <cellStyle name="Currency 3 3 2 5 3 2" xfId="6695" xr:uid="{00000000-0005-0000-0000-00002C1A0000}"/>
    <cellStyle name="Currency 3 3 2 5 4" xfId="6696" xr:uid="{00000000-0005-0000-0000-00002D1A0000}"/>
    <cellStyle name="Currency 3 3 2 6" xfId="6697" xr:uid="{00000000-0005-0000-0000-00002E1A0000}"/>
    <cellStyle name="Currency 3 3 2 6 2" xfId="6698" xr:uid="{00000000-0005-0000-0000-00002F1A0000}"/>
    <cellStyle name="Currency 3 3 2 6 2 2" xfId="6699" xr:uid="{00000000-0005-0000-0000-0000301A0000}"/>
    <cellStyle name="Currency 3 3 2 6 3" xfId="6700" xr:uid="{00000000-0005-0000-0000-0000311A0000}"/>
    <cellStyle name="Currency 3 3 2 7" xfId="6701" xr:uid="{00000000-0005-0000-0000-0000321A0000}"/>
    <cellStyle name="Currency 3 3 2 7 2" xfId="6702" xr:uid="{00000000-0005-0000-0000-0000331A0000}"/>
    <cellStyle name="Currency 3 3 2 8" xfId="6703" xr:uid="{00000000-0005-0000-0000-0000341A0000}"/>
    <cellStyle name="Currency 3 3 3" xfId="6704" xr:uid="{00000000-0005-0000-0000-0000351A0000}"/>
    <cellStyle name="Currency 3 3 3 2" xfId="6705" xr:uid="{00000000-0005-0000-0000-0000361A0000}"/>
    <cellStyle name="Currency 3 3 3 2 2" xfId="6706" xr:uid="{00000000-0005-0000-0000-0000371A0000}"/>
    <cellStyle name="Currency 3 3 3 2 2 2" xfId="6707" xr:uid="{00000000-0005-0000-0000-0000381A0000}"/>
    <cellStyle name="Currency 3 3 3 2 2 2 2" xfId="6708" xr:uid="{00000000-0005-0000-0000-0000391A0000}"/>
    <cellStyle name="Currency 3 3 3 2 2 2 2 2" xfId="6709" xr:uid="{00000000-0005-0000-0000-00003A1A0000}"/>
    <cellStyle name="Currency 3 3 3 2 2 2 2 2 2" xfId="6710" xr:uid="{00000000-0005-0000-0000-00003B1A0000}"/>
    <cellStyle name="Currency 3 3 3 2 2 2 2 3" xfId="6711" xr:uid="{00000000-0005-0000-0000-00003C1A0000}"/>
    <cellStyle name="Currency 3 3 3 2 2 2 3" xfId="6712" xr:uid="{00000000-0005-0000-0000-00003D1A0000}"/>
    <cellStyle name="Currency 3 3 3 2 2 2 3 2" xfId="6713" xr:uid="{00000000-0005-0000-0000-00003E1A0000}"/>
    <cellStyle name="Currency 3 3 3 2 2 2 4" xfId="6714" xr:uid="{00000000-0005-0000-0000-00003F1A0000}"/>
    <cellStyle name="Currency 3 3 3 2 2 3" xfId="6715" xr:uid="{00000000-0005-0000-0000-0000401A0000}"/>
    <cellStyle name="Currency 3 3 3 2 2 3 2" xfId="6716" xr:uid="{00000000-0005-0000-0000-0000411A0000}"/>
    <cellStyle name="Currency 3 3 3 2 2 3 2 2" xfId="6717" xr:uid="{00000000-0005-0000-0000-0000421A0000}"/>
    <cellStyle name="Currency 3 3 3 2 2 3 3" xfId="6718" xr:uid="{00000000-0005-0000-0000-0000431A0000}"/>
    <cellStyle name="Currency 3 3 3 2 2 4" xfId="6719" xr:uid="{00000000-0005-0000-0000-0000441A0000}"/>
    <cellStyle name="Currency 3 3 3 2 2 4 2" xfId="6720" xr:uid="{00000000-0005-0000-0000-0000451A0000}"/>
    <cellStyle name="Currency 3 3 3 2 2 5" xfId="6721" xr:uid="{00000000-0005-0000-0000-0000461A0000}"/>
    <cellStyle name="Currency 3 3 3 2 3" xfId="6722" xr:uid="{00000000-0005-0000-0000-0000471A0000}"/>
    <cellStyle name="Currency 3 3 3 2 3 2" xfId="6723" xr:uid="{00000000-0005-0000-0000-0000481A0000}"/>
    <cellStyle name="Currency 3 3 3 2 3 2 2" xfId="6724" xr:uid="{00000000-0005-0000-0000-0000491A0000}"/>
    <cellStyle name="Currency 3 3 3 2 3 2 2 2" xfId="6725" xr:uid="{00000000-0005-0000-0000-00004A1A0000}"/>
    <cellStyle name="Currency 3 3 3 2 3 2 3" xfId="6726" xr:uid="{00000000-0005-0000-0000-00004B1A0000}"/>
    <cellStyle name="Currency 3 3 3 2 3 3" xfId="6727" xr:uid="{00000000-0005-0000-0000-00004C1A0000}"/>
    <cellStyle name="Currency 3 3 3 2 3 3 2" xfId="6728" xr:uid="{00000000-0005-0000-0000-00004D1A0000}"/>
    <cellStyle name="Currency 3 3 3 2 3 4" xfId="6729" xr:uid="{00000000-0005-0000-0000-00004E1A0000}"/>
    <cellStyle name="Currency 3 3 3 2 4" xfId="6730" xr:uid="{00000000-0005-0000-0000-00004F1A0000}"/>
    <cellStyle name="Currency 3 3 3 2 4 2" xfId="6731" xr:uid="{00000000-0005-0000-0000-0000501A0000}"/>
    <cellStyle name="Currency 3 3 3 2 4 2 2" xfId="6732" xr:uid="{00000000-0005-0000-0000-0000511A0000}"/>
    <cellStyle name="Currency 3 3 3 2 4 3" xfId="6733" xr:uid="{00000000-0005-0000-0000-0000521A0000}"/>
    <cellStyle name="Currency 3 3 3 2 5" xfId="6734" xr:uid="{00000000-0005-0000-0000-0000531A0000}"/>
    <cellStyle name="Currency 3 3 3 2 5 2" xfId="6735" xr:uid="{00000000-0005-0000-0000-0000541A0000}"/>
    <cellStyle name="Currency 3 3 3 2 6" xfId="6736" xr:uid="{00000000-0005-0000-0000-0000551A0000}"/>
    <cellStyle name="Currency 3 3 3 3" xfId="6737" xr:uid="{00000000-0005-0000-0000-0000561A0000}"/>
    <cellStyle name="Currency 3 3 3 3 2" xfId="6738" xr:uid="{00000000-0005-0000-0000-0000571A0000}"/>
    <cellStyle name="Currency 3 3 3 3 2 2" xfId="6739" xr:uid="{00000000-0005-0000-0000-0000581A0000}"/>
    <cellStyle name="Currency 3 3 3 3 2 2 2" xfId="6740" xr:uid="{00000000-0005-0000-0000-0000591A0000}"/>
    <cellStyle name="Currency 3 3 3 3 2 2 2 2" xfId="6741" xr:uid="{00000000-0005-0000-0000-00005A1A0000}"/>
    <cellStyle name="Currency 3 3 3 3 2 2 3" xfId="6742" xr:uid="{00000000-0005-0000-0000-00005B1A0000}"/>
    <cellStyle name="Currency 3 3 3 3 2 3" xfId="6743" xr:uid="{00000000-0005-0000-0000-00005C1A0000}"/>
    <cellStyle name="Currency 3 3 3 3 2 3 2" xfId="6744" xr:uid="{00000000-0005-0000-0000-00005D1A0000}"/>
    <cellStyle name="Currency 3 3 3 3 2 4" xfId="6745" xr:uid="{00000000-0005-0000-0000-00005E1A0000}"/>
    <cellStyle name="Currency 3 3 3 3 3" xfId="6746" xr:uid="{00000000-0005-0000-0000-00005F1A0000}"/>
    <cellStyle name="Currency 3 3 3 3 3 2" xfId="6747" xr:uid="{00000000-0005-0000-0000-0000601A0000}"/>
    <cellStyle name="Currency 3 3 3 3 3 2 2" xfId="6748" xr:uid="{00000000-0005-0000-0000-0000611A0000}"/>
    <cellStyle name="Currency 3 3 3 3 3 3" xfId="6749" xr:uid="{00000000-0005-0000-0000-0000621A0000}"/>
    <cellStyle name="Currency 3 3 3 3 4" xfId="6750" xr:uid="{00000000-0005-0000-0000-0000631A0000}"/>
    <cellStyle name="Currency 3 3 3 3 4 2" xfId="6751" xr:uid="{00000000-0005-0000-0000-0000641A0000}"/>
    <cellStyle name="Currency 3 3 3 3 5" xfId="6752" xr:uid="{00000000-0005-0000-0000-0000651A0000}"/>
    <cellStyle name="Currency 3 3 3 4" xfId="6753" xr:uid="{00000000-0005-0000-0000-0000661A0000}"/>
    <cellStyle name="Currency 3 3 3 4 2" xfId="6754" xr:uid="{00000000-0005-0000-0000-0000671A0000}"/>
    <cellStyle name="Currency 3 3 3 4 2 2" xfId="6755" xr:uid="{00000000-0005-0000-0000-0000681A0000}"/>
    <cellStyle name="Currency 3 3 3 4 2 2 2" xfId="6756" xr:uid="{00000000-0005-0000-0000-0000691A0000}"/>
    <cellStyle name="Currency 3 3 3 4 2 3" xfId="6757" xr:uid="{00000000-0005-0000-0000-00006A1A0000}"/>
    <cellStyle name="Currency 3 3 3 4 3" xfId="6758" xr:uid="{00000000-0005-0000-0000-00006B1A0000}"/>
    <cellStyle name="Currency 3 3 3 4 3 2" xfId="6759" xr:uid="{00000000-0005-0000-0000-00006C1A0000}"/>
    <cellStyle name="Currency 3 3 3 4 4" xfId="6760" xr:uid="{00000000-0005-0000-0000-00006D1A0000}"/>
    <cellStyle name="Currency 3 3 3 5" xfId="6761" xr:uid="{00000000-0005-0000-0000-00006E1A0000}"/>
    <cellStyle name="Currency 3 3 3 5 2" xfId="6762" xr:uid="{00000000-0005-0000-0000-00006F1A0000}"/>
    <cellStyle name="Currency 3 3 3 5 2 2" xfId="6763" xr:uid="{00000000-0005-0000-0000-0000701A0000}"/>
    <cellStyle name="Currency 3 3 3 5 3" xfId="6764" xr:uid="{00000000-0005-0000-0000-0000711A0000}"/>
    <cellStyle name="Currency 3 3 3 6" xfId="6765" xr:uid="{00000000-0005-0000-0000-0000721A0000}"/>
    <cellStyle name="Currency 3 3 3 6 2" xfId="6766" xr:uid="{00000000-0005-0000-0000-0000731A0000}"/>
    <cellStyle name="Currency 3 3 3 7" xfId="6767" xr:uid="{00000000-0005-0000-0000-0000741A0000}"/>
    <cellStyle name="Currency 3 3 4" xfId="6768" xr:uid="{00000000-0005-0000-0000-0000751A0000}"/>
    <cellStyle name="Currency 3 3 4 2" xfId="6769" xr:uid="{00000000-0005-0000-0000-0000761A0000}"/>
    <cellStyle name="Currency 3 3 4 2 2" xfId="6770" xr:uid="{00000000-0005-0000-0000-0000771A0000}"/>
    <cellStyle name="Currency 3 3 4 2 2 2" xfId="6771" xr:uid="{00000000-0005-0000-0000-0000781A0000}"/>
    <cellStyle name="Currency 3 3 4 2 2 2 2" xfId="6772" xr:uid="{00000000-0005-0000-0000-0000791A0000}"/>
    <cellStyle name="Currency 3 3 4 2 2 2 2 2" xfId="6773" xr:uid="{00000000-0005-0000-0000-00007A1A0000}"/>
    <cellStyle name="Currency 3 3 4 2 2 2 3" xfId="6774" xr:uid="{00000000-0005-0000-0000-00007B1A0000}"/>
    <cellStyle name="Currency 3 3 4 2 2 3" xfId="6775" xr:uid="{00000000-0005-0000-0000-00007C1A0000}"/>
    <cellStyle name="Currency 3 3 4 2 2 3 2" xfId="6776" xr:uid="{00000000-0005-0000-0000-00007D1A0000}"/>
    <cellStyle name="Currency 3 3 4 2 2 4" xfId="6777" xr:uid="{00000000-0005-0000-0000-00007E1A0000}"/>
    <cellStyle name="Currency 3 3 4 2 3" xfId="6778" xr:uid="{00000000-0005-0000-0000-00007F1A0000}"/>
    <cellStyle name="Currency 3 3 4 2 3 2" xfId="6779" xr:uid="{00000000-0005-0000-0000-0000801A0000}"/>
    <cellStyle name="Currency 3 3 4 2 3 2 2" xfId="6780" xr:uid="{00000000-0005-0000-0000-0000811A0000}"/>
    <cellStyle name="Currency 3 3 4 2 3 3" xfId="6781" xr:uid="{00000000-0005-0000-0000-0000821A0000}"/>
    <cellStyle name="Currency 3 3 4 2 4" xfId="6782" xr:uid="{00000000-0005-0000-0000-0000831A0000}"/>
    <cellStyle name="Currency 3 3 4 2 4 2" xfId="6783" xr:uid="{00000000-0005-0000-0000-0000841A0000}"/>
    <cellStyle name="Currency 3 3 4 2 5" xfId="6784" xr:uid="{00000000-0005-0000-0000-0000851A0000}"/>
    <cellStyle name="Currency 3 3 4 3" xfId="6785" xr:uid="{00000000-0005-0000-0000-0000861A0000}"/>
    <cellStyle name="Currency 3 3 4 3 2" xfId="6786" xr:uid="{00000000-0005-0000-0000-0000871A0000}"/>
    <cellStyle name="Currency 3 3 4 3 2 2" xfId="6787" xr:uid="{00000000-0005-0000-0000-0000881A0000}"/>
    <cellStyle name="Currency 3 3 4 3 2 2 2" xfId="6788" xr:uid="{00000000-0005-0000-0000-0000891A0000}"/>
    <cellStyle name="Currency 3 3 4 3 2 3" xfId="6789" xr:uid="{00000000-0005-0000-0000-00008A1A0000}"/>
    <cellStyle name="Currency 3 3 4 3 3" xfId="6790" xr:uid="{00000000-0005-0000-0000-00008B1A0000}"/>
    <cellStyle name="Currency 3 3 4 3 3 2" xfId="6791" xr:uid="{00000000-0005-0000-0000-00008C1A0000}"/>
    <cellStyle name="Currency 3 3 4 3 4" xfId="6792" xr:uid="{00000000-0005-0000-0000-00008D1A0000}"/>
    <cellStyle name="Currency 3 3 4 4" xfId="6793" xr:uid="{00000000-0005-0000-0000-00008E1A0000}"/>
    <cellStyle name="Currency 3 3 4 4 2" xfId="6794" xr:uid="{00000000-0005-0000-0000-00008F1A0000}"/>
    <cellStyle name="Currency 3 3 4 4 2 2" xfId="6795" xr:uid="{00000000-0005-0000-0000-0000901A0000}"/>
    <cellStyle name="Currency 3 3 4 4 3" xfId="6796" xr:uid="{00000000-0005-0000-0000-0000911A0000}"/>
    <cellStyle name="Currency 3 3 4 5" xfId="6797" xr:uid="{00000000-0005-0000-0000-0000921A0000}"/>
    <cellStyle name="Currency 3 3 4 5 2" xfId="6798" xr:uid="{00000000-0005-0000-0000-0000931A0000}"/>
    <cellStyle name="Currency 3 3 4 6" xfId="6799" xr:uid="{00000000-0005-0000-0000-0000941A0000}"/>
    <cellStyle name="Currency 3 3 5" xfId="6800" xr:uid="{00000000-0005-0000-0000-0000951A0000}"/>
    <cellStyle name="Currency 3 3 5 2" xfId="6801" xr:uid="{00000000-0005-0000-0000-0000961A0000}"/>
    <cellStyle name="Currency 3 3 5 2 2" xfId="6802" xr:uid="{00000000-0005-0000-0000-0000971A0000}"/>
    <cellStyle name="Currency 3 3 5 2 2 2" xfId="6803" xr:uid="{00000000-0005-0000-0000-0000981A0000}"/>
    <cellStyle name="Currency 3 3 5 2 2 2 2" xfId="6804" xr:uid="{00000000-0005-0000-0000-0000991A0000}"/>
    <cellStyle name="Currency 3 3 5 2 2 3" xfId="6805" xr:uid="{00000000-0005-0000-0000-00009A1A0000}"/>
    <cellStyle name="Currency 3 3 5 2 3" xfId="6806" xr:uid="{00000000-0005-0000-0000-00009B1A0000}"/>
    <cellStyle name="Currency 3 3 5 2 3 2" xfId="6807" xr:uid="{00000000-0005-0000-0000-00009C1A0000}"/>
    <cellStyle name="Currency 3 3 5 2 4" xfId="6808" xr:uid="{00000000-0005-0000-0000-00009D1A0000}"/>
    <cellStyle name="Currency 3 3 5 3" xfId="6809" xr:uid="{00000000-0005-0000-0000-00009E1A0000}"/>
    <cellStyle name="Currency 3 3 5 3 2" xfId="6810" xr:uid="{00000000-0005-0000-0000-00009F1A0000}"/>
    <cellStyle name="Currency 3 3 5 3 2 2" xfId="6811" xr:uid="{00000000-0005-0000-0000-0000A01A0000}"/>
    <cellStyle name="Currency 3 3 5 3 3" xfId="6812" xr:uid="{00000000-0005-0000-0000-0000A11A0000}"/>
    <cellStyle name="Currency 3 3 5 4" xfId="6813" xr:uid="{00000000-0005-0000-0000-0000A21A0000}"/>
    <cellStyle name="Currency 3 3 5 4 2" xfId="6814" xr:uid="{00000000-0005-0000-0000-0000A31A0000}"/>
    <cellStyle name="Currency 3 3 5 5" xfId="6815" xr:uid="{00000000-0005-0000-0000-0000A41A0000}"/>
    <cellStyle name="Currency 3 3 6" xfId="6816" xr:uid="{00000000-0005-0000-0000-0000A51A0000}"/>
    <cellStyle name="Currency 3 3 6 2" xfId="6817" xr:uid="{00000000-0005-0000-0000-0000A61A0000}"/>
    <cellStyle name="Currency 3 3 6 2 2" xfId="6818" xr:uid="{00000000-0005-0000-0000-0000A71A0000}"/>
    <cellStyle name="Currency 3 3 6 2 2 2" xfId="6819" xr:uid="{00000000-0005-0000-0000-0000A81A0000}"/>
    <cellStyle name="Currency 3 3 6 2 3" xfId="6820" xr:uid="{00000000-0005-0000-0000-0000A91A0000}"/>
    <cellStyle name="Currency 3 3 6 3" xfId="6821" xr:uid="{00000000-0005-0000-0000-0000AA1A0000}"/>
    <cellStyle name="Currency 3 3 6 3 2" xfId="6822" xr:uid="{00000000-0005-0000-0000-0000AB1A0000}"/>
    <cellStyle name="Currency 3 3 6 4" xfId="6823" xr:uid="{00000000-0005-0000-0000-0000AC1A0000}"/>
    <cellStyle name="Currency 3 3 7" xfId="6824" xr:uid="{00000000-0005-0000-0000-0000AD1A0000}"/>
    <cellStyle name="Currency 3 3 7 2" xfId="6825" xr:uid="{00000000-0005-0000-0000-0000AE1A0000}"/>
    <cellStyle name="Currency 3 3 7 2 2" xfId="6826" xr:uid="{00000000-0005-0000-0000-0000AF1A0000}"/>
    <cellStyle name="Currency 3 3 7 3" xfId="6827" xr:uid="{00000000-0005-0000-0000-0000B01A0000}"/>
    <cellStyle name="Currency 3 3 8" xfId="6828" xr:uid="{00000000-0005-0000-0000-0000B11A0000}"/>
    <cellStyle name="Currency 3 3 8 2" xfId="6829" xr:uid="{00000000-0005-0000-0000-0000B21A0000}"/>
    <cellStyle name="Currency 3 3 9" xfId="6830" xr:uid="{00000000-0005-0000-0000-0000B31A0000}"/>
    <cellStyle name="Currency 3 4" xfId="6831" xr:uid="{00000000-0005-0000-0000-0000B41A0000}"/>
    <cellStyle name="Currency 3 4 2" xfId="6832" xr:uid="{00000000-0005-0000-0000-0000B51A0000}"/>
    <cellStyle name="Currency 3 4 2 2" xfId="6833" xr:uid="{00000000-0005-0000-0000-0000B61A0000}"/>
    <cellStyle name="Currency 3 4 2 2 2" xfId="6834" xr:uid="{00000000-0005-0000-0000-0000B71A0000}"/>
    <cellStyle name="Currency 3 4 2 2 2 2" xfId="6835" xr:uid="{00000000-0005-0000-0000-0000B81A0000}"/>
    <cellStyle name="Currency 3 4 2 2 2 2 2" xfId="6836" xr:uid="{00000000-0005-0000-0000-0000B91A0000}"/>
    <cellStyle name="Currency 3 4 2 2 2 2 2 2" xfId="6837" xr:uid="{00000000-0005-0000-0000-0000BA1A0000}"/>
    <cellStyle name="Currency 3 4 2 2 2 2 2 2 2" xfId="6838" xr:uid="{00000000-0005-0000-0000-0000BB1A0000}"/>
    <cellStyle name="Currency 3 4 2 2 2 2 2 3" xfId="6839" xr:uid="{00000000-0005-0000-0000-0000BC1A0000}"/>
    <cellStyle name="Currency 3 4 2 2 2 2 3" xfId="6840" xr:uid="{00000000-0005-0000-0000-0000BD1A0000}"/>
    <cellStyle name="Currency 3 4 2 2 2 2 3 2" xfId="6841" xr:uid="{00000000-0005-0000-0000-0000BE1A0000}"/>
    <cellStyle name="Currency 3 4 2 2 2 2 4" xfId="6842" xr:uid="{00000000-0005-0000-0000-0000BF1A0000}"/>
    <cellStyle name="Currency 3 4 2 2 2 3" xfId="6843" xr:uid="{00000000-0005-0000-0000-0000C01A0000}"/>
    <cellStyle name="Currency 3 4 2 2 2 3 2" xfId="6844" xr:uid="{00000000-0005-0000-0000-0000C11A0000}"/>
    <cellStyle name="Currency 3 4 2 2 2 3 2 2" xfId="6845" xr:uid="{00000000-0005-0000-0000-0000C21A0000}"/>
    <cellStyle name="Currency 3 4 2 2 2 3 3" xfId="6846" xr:uid="{00000000-0005-0000-0000-0000C31A0000}"/>
    <cellStyle name="Currency 3 4 2 2 2 4" xfId="6847" xr:uid="{00000000-0005-0000-0000-0000C41A0000}"/>
    <cellStyle name="Currency 3 4 2 2 2 4 2" xfId="6848" xr:uid="{00000000-0005-0000-0000-0000C51A0000}"/>
    <cellStyle name="Currency 3 4 2 2 2 5" xfId="6849" xr:uid="{00000000-0005-0000-0000-0000C61A0000}"/>
    <cellStyle name="Currency 3 4 2 2 3" xfId="6850" xr:uid="{00000000-0005-0000-0000-0000C71A0000}"/>
    <cellStyle name="Currency 3 4 2 2 3 2" xfId="6851" xr:uid="{00000000-0005-0000-0000-0000C81A0000}"/>
    <cellStyle name="Currency 3 4 2 2 3 2 2" xfId="6852" xr:uid="{00000000-0005-0000-0000-0000C91A0000}"/>
    <cellStyle name="Currency 3 4 2 2 3 2 2 2" xfId="6853" xr:uid="{00000000-0005-0000-0000-0000CA1A0000}"/>
    <cellStyle name="Currency 3 4 2 2 3 2 3" xfId="6854" xr:uid="{00000000-0005-0000-0000-0000CB1A0000}"/>
    <cellStyle name="Currency 3 4 2 2 3 3" xfId="6855" xr:uid="{00000000-0005-0000-0000-0000CC1A0000}"/>
    <cellStyle name="Currency 3 4 2 2 3 3 2" xfId="6856" xr:uid="{00000000-0005-0000-0000-0000CD1A0000}"/>
    <cellStyle name="Currency 3 4 2 2 3 4" xfId="6857" xr:uid="{00000000-0005-0000-0000-0000CE1A0000}"/>
    <cellStyle name="Currency 3 4 2 2 4" xfId="6858" xr:uid="{00000000-0005-0000-0000-0000CF1A0000}"/>
    <cellStyle name="Currency 3 4 2 2 4 2" xfId="6859" xr:uid="{00000000-0005-0000-0000-0000D01A0000}"/>
    <cellStyle name="Currency 3 4 2 2 4 2 2" xfId="6860" xr:uid="{00000000-0005-0000-0000-0000D11A0000}"/>
    <cellStyle name="Currency 3 4 2 2 4 3" xfId="6861" xr:uid="{00000000-0005-0000-0000-0000D21A0000}"/>
    <cellStyle name="Currency 3 4 2 2 5" xfId="6862" xr:uid="{00000000-0005-0000-0000-0000D31A0000}"/>
    <cellStyle name="Currency 3 4 2 2 5 2" xfId="6863" xr:uid="{00000000-0005-0000-0000-0000D41A0000}"/>
    <cellStyle name="Currency 3 4 2 2 6" xfId="6864" xr:uid="{00000000-0005-0000-0000-0000D51A0000}"/>
    <cellStyle name="Currency 3 4 2 3" xfId="6865" xr:uid="{00000000-0005-0000-0000-0000D61A0000}"/>
    <cellStyle name="Currency 3 4 2 3 2" xfId="6866" xr:uid="{00000000-0005-0000-0000-0000D71A0000}"/>
    <cellStyle name="Currency 3 4 2 3 2 2" xfId="6867" xr:uid="{00000000-0005-0000-0000-0000D81A0000}"/>
    <cellStyle name="Currency 3 4 2 3 2 2 2" xfId="6868" xr:uid="{00000000-0005-0000-0000-0000D91A0000}"/>
    <cellStyle name="Currency 3 4 2 3 2 2 2 2" xfId="6869" xr:uid="{00000000-0005-0000-0000-0000DA1A0000}"/>
    <cellStyle name="Currency 3 4 2 3 2 2 3" xfId="6870" xr:uid="{00000000-0005-0000-0000-0000DB1A0000}"/>
    <cellStyle name="Currency 3 4 2 3 2 3" xfId="6871" xr:uid="{00000000-0005-0000-0000-0000DC1A0000}"/>
    <cellStyle name="Currency 3 4 2 3 2 3 2" xfId="6872" xr:uid="{00000000-0005-0000-0000-0000DD1A0000}"/>
    <cellStyle name="Currency 3 4 2 3 2 4" xfId="6873" xr:uid="{00000000-0005-0000-0000-0000DE1A0000}"/>
    <cellStyle name="Currency 3 4 2 3 3" xfId="6874" xr:uid="{00000000-0005-0000-0000-0000DF1A0000}"/>
    <cellStyle name="Currency 3 4 2 3 3 2" xfId="6875" xr:uid="{00000000-0005-0000-0000-0000E01A0000}"/>
    <cellStyle name="Currency 3 4 2 3 3 2 2" xfId="6876" xr:uid="{00000000-0005-0000-0000-0000E11A0000}"/>
    <cellStyle name="Currency 3 4 2 3 3 3" xfId="6877" xr:uid="{00000000-0005-0000-0000-0000E21A0000}"/>
    <cellStyle name="Currency 3 4 2 3 4" xfId="6878" xr:uid="{00000000-0005-0000-0000-0000E31A0000}"/>
    <cellStyle name="Currency 3 4 2 3 4 2" xfId="6879" xr:uid="{00000000-0005-0000-0000-0000E41A0000}"/>
    <cellStyle name="Currency 3 4 2 3 5" xfId="6880" xr:uid="{00000000-0005-0000-0000-0000E51A0000}"/>
    <cellStyle name="Currency 3 4 2 4" xfId="6881" xr:uid="{00000000-0005-0000-0000-0000E61A0000}"/>
    <cellStyle name="Currency 3 4 2 4 2" xfId="6882" xr:uid="{00000000-0005-0000-0000-0000E71A0000}"/>
    <cellStyle name="Currency 3 4 2 4 2 2" xfId="6883" xr:uid="{00000000-0005-0000-0000-0000E81A0000}"/>
    <cellStyle name="Currency 3 4 2 4 2 2 2" xfId="6884" xr:uid="{00000000-0005-0000-0000-0000E91A0000}"/>
    <cellStyle name="Currency 3 4 2 4 2 3" xfId="6885" xr:uid="{00000000-0005-0000-0000-0000EA1A0000}"/>
    <cellStyle name="Currency 3 4 2 4 3" xfId="6886" xr:uid="{00000000-0005-0000-0000-0000EB1A0000}"/>
    <cellStyle name="Currency 3 4 2 4 3 2" xfId="6887" xr:uid="{00000000-0005-0000-0000-0000EC1A0000}"/>
    <cellStyle name="Currency 3 4 2 4 4" xfId="6888" xr:uid="{00000000-0005-0000-0000-0000ED1A0000}"/>
    <cellStyle name="Currency 3 4 2 5" xfId="6889" xr:uid="{00000000-0005-0000-0000-0000EE1A0000}"/>
    <cellStyle name="Currency 3 4 2 5 2" xfId="6890" xr:uid="{00000000-0005-0000-0000-0000EF1A0000}"/>
    <cellStyle name="Currency 3 4 2 5 2 2" xfId="6891" xr:uid="{00000000-0005-0000-0000-0000F01A0000}"/>
    <cellStyle name="Currency 3 4 2 5 3" xfId="6892" xr:uid="{00000000-0005-0000-0000-0000F11A0000}"/>
    <cellStyle name="Currency 3 4 2 6" xfId="6893" xr:uid="{00000000-0005-0000-0000-0000F21A0000}"/>
    <cellStyle name="Currency 3 4 2 6 2" xfId="6894" xr:uid="{00000000-0005-0000-0000-0000F31A0000}"/>
    <cellStyle name="Currency 3 4 2 7" xfId="6895" xr:uid="{00000000-0005-0000-0000-0000F41A0000}"/>
    <cellStyle name="Currency 3 4 3" xfId="6896" xr:uid="{00000000-0005-0000-0000-0000F51A0000}"/>
    <cellStyle name="Currency 3 4 3 2" xfId="6897" xr:uid="{00000000-0005-0000-0000-0000F61A0000}"/>
    <cellStyle name="Currency 3 4 3 2 2" xfId="6898" xr:uid="{00000000-0005-0000-0000-0000F71A0000}"/>
    <cellStyle name="Currency 3 4 3 2 2 2" xfId="6899" xr:uid="{00000000-0005-0000-0000-0000F81A0000}"/>
    <cellStyle name="Currency 3 4 3 2 2 2 2" xfId="6900" xr:uid="{00000000-0005-0000-0000-0000F91A0000}"/>
    <cellStyle name="Currency 3 4 3 2 2 2 2 2" xfId="6901" xr:uid="{00000000-0005-0000-0000-0000FA1A0000}"/>
    <cellStyle name="Currency 3 4 3 2 2 2 3" xfId="6902" xr:uid="{00000000-0005-0000-0000-0000FB1A0000}"/>
    <cellStyle name="Currency 3 4 3 2 2 3" xfId="6903" xr:uid="{00000000-0005-0000-0000-0000FC1A0000}"/>
    <cellStyle name="Currency 3 4 3 2 2 3 2" xfId="6904" xr:uid="{00000000-0005-0000-0000-0000FD1A0000}"/>
    <cellStyle name="Currency 3 4 3 2 2 4" xfId="6905" xr:uid="{00000000-0005-0000-0000-0000FE1A0000}"/>
    <cellStyle name="Currency 3 4 3 2 3" xfId="6906" xr:uid="{00000000-0005-0000-0000-0000FF1A0000}"/>
    <cellStyle name="Currency 3 4 3 2 3 2" xfId="6907" xr:uid="{00000000-0005-0000-0000-0000001B0000}"/>
    <cellStyle name="Currency 3 4 3 2 3 2 2" xfId="6908" xr:uid="{00000000-0005-0000-0000-0000011B0000}"/>
    <cellStyle name="Currency 3 4 3 2 3 3" xfId="6909" xr:uid="{00000000-0005-0000-0000-0000021B0000}"/>
    <cellStyle name="Currency 3 4 3 2 4" xfId="6910" xr:uid="{00000000-0005-0000-0000-0000031B0000}"/>
    <cellStyle name="Currency 3 4 3 2 4 2" xfId="6911" xr:uid="{00000000-0005-0000-0000-0000041B0000}"/>
    <cellStyle name="Currency 3 4 3 2 5" xfId="6912" xr:uid="{00000000-0005-0000-0000-0000051B0000}"/>
    <cellStyle name="Currency 3 4 3 3" xfId="6913" xr:uid="{00000000-0005-0000-0000-0000061B0000}"/>
    <cellStyle name="Currency 3 4 3 3 2" xfId="6914" xr:uid="{00000000-0005-0000-0000-0000071B0000}"/>
    <cellStyle name="Currency 3 4 3 3 2 2" xfId="6915" xr:uid="{00000000-0005-0000-0000-0000081B0000}"/>
    <cellStyle name="Currency 3 4 3 3 2 2 2" xfId="6916" xr:uid="{00000000-0005-0000-0000-0000091B0000}"/>
    <cellStyle name="Currency 3 4 3 3 2 3" xfId="6917" xr:uid="{00000000-0005-0000-0000-00000A1B0000}"/>
    <cellStyle name="Currency 3 4 3 3 3" xfId="6918" xr:uid="{00000000-0005-0000-0000-00000B1B0000}"/>
    <cellStyle name="Currency 3 4 3 3 3 2" xfId="6919" xr:uid="{00000000-0005-0000-0000-00000C1B0000}"/>
    <cellStyle name="Currency 3 4 3 3 4" xfId="6920" xr:uid="{00000000-0005-0000-0000-00000D1B0000}"/>
    <cellStyle name="Currency 3 4 3 4" xfId="6921" xr:uid="{00000000-0005-0000-0000-00000E1B0000}"/>
    <cellStyle name="Currency 3 4 3 4 2" xfId="6922" xr:uid="{00000000-0005-0000-0000-00000F1B0000}"/>
    <cellStyle name="Currency 3 4 3 4 2 2" xfId="6923" xr:uid="{00000000-0005-0000-0000-0000101B0000}"/>
    <cellStyle name="Currency 3 4 3 4 3" xfId="6924" xr:uid="{00000000-0005-0000-0000-0000111B0000}"/>
    <cellStyle name="Currency 3 4 3 5" xfId="6925" xr:uid="{00000000-0005-0000-0000-0000121B0000}"/>
    <cellStyle name="Currency 3 4 3 5 2" xfId="6926" xr:uid="{00000000-0005-0000-0000-0000131B0000}"/>
    <cellStyle name="Currency 3 4 3 6" xfId="6927" xr:uid="{00000000-0005-0000-0000-0000141B0000}"/>
    <cellStyle name="Currency 3 4 4" xfId="6928" xr:uid="{00000000-0005-0000-0000-0000151B0000}"/>
    <cellStyle name="Currency 3 4 4 2" xfId="6929" xr:uid="{00000000-0005-0000-0000-0000161B0000}"/>
    <cellStyle name="Currency 3 4 4 2 2" xfId="6930" xr:uid="{00000000-0005-0000-0000-0000171B0000}"/>
    <cellStyle name="Currency 3 4 4 2 2 2" xfId="6931" xr:uid="{00000000-0005-0000-0000-0000181B0000}"/>
    <cellStyle name="Currency 3 4 4 2 2 2 2" xfId="6932" xr:uid="{00000000-0005-0000-0000-0000191B0000}"/>
    <cellStyle name="Currency 3 4 4 2 2 3" xfId="6933" xr:uid="{00000000-0005-0000-0000-00001A1B0000}"/>
    <cellStyle name="Currency 3 4 4 2 3" xfId="6934" xr:uid="{00000000-0005-0000-0000-00001B1B0000}"/>
    <cellStyle name="Currency 3 4 4 2 3 2" xfId="6935" xr:uid="{00000000-0005-0000-0000-00001C1B0000}"/>
    <cellStyle name="Currency 3 4 4 2 4" xfId="6936" xr:uid="{00000000-0005-0000-0000-00001D1B0000}"/>
    <cellStyle name="Currency 3 4 4 3" xfId="6937" xr:uid="{00000000-0005-0000-0000-00001E1B0000}"/>
    <cellStyle name="Currency 3 4 4 3 2" xfId="6938" xr:uid="{00000000-0005-0000-0000-00001F1B0000}"/>
    <cellStyle name="Currency 3 4 4 3 2 2" xfId="6939" xr:uid="{00000000-0005-0000-0000-0000201B0000}"/>
    <cellStyle name="Currency 3 4 4 3 3" xfId="6940" xr:uid="{00000000-0005-0000-0000-0000211B0000}"/>
    <cellStyle name="Currency 3 4 4 4" xfId="6941" xr:uid="{00000000-0005-0000-0000-0000221B0000}"/>
    <cellStyle name="Currency 3 4 4 4 2" xfId="6942" xr:uid="{00000000-0005-0000-0000-0000231B0000}"/>
    <cellStyle name="Currency 3 4 4 5" xfId="6943" xr:uid="{00000000-0005-0000-0000-0000241B0000}"/>
    <cellStyle name="Currency 3 4 5" xfId="6944" xr:uid="{00000000-0005-0000-0000-0000251B0000}"/>
    <cellStyle name="Currency 3 4 5 2" xfId="6945" xr:uid="{00000000-0005-0000-0000-0000261B0000}"/>
    <cellStyle name="Currency 3 4 5 2 2" xfId="6946" xr:uid="{00000000-0005-0000-0000-0000271B0000}"/>
    <cellStyle name="Currency 3 4 5 2 2 2" xfId="6947" xr:uid="{00000000-0005-0000-0000-0000281B0000}"/>
    <cellStyle name="Currency 3 4 5 2 3" xfId="6948" xr:uid="{00000000-0005-0000-0000-0000291B0000}"/>
    <cellStyle name="Currency 3 4 5 3" xfId="6949" xr:uid="{00000000-0005-0000-0000-00002A1B0000}"/>
    <cellStyle name="Currency 3 4 5 3 2" xfId="6950" xr:uid="{00000000-0005-0000-0000-00002B1B0000}"/>
    <cellStyle name="Currency 3 4 5 4" xfId="6951" xr:uid="{00000000-0005-0000-0000-00002C1B0000}"/>
    <cellStyle name="Currency 3 4 6" xfId="6952" xr:uid="{00000000-0005-0000-0000-00002D1B0000}"/>
    <cellStyle name="Currency 3 4 6 2" xfId="6953" xr:uid="{00000000-0005-0000-0000-00002E1B0000}"/>
    <cellStyle name="Currency 3 4 6 2 2" xfId="6954" xr:uid="{00000000-0005-0000-0000-00002F1B0000}"/>
    <cellStyle name="Currency 3 4 6 3" xfId="6955" xr:uid="{00000000-0005-0000-0000-0000301B0000}"/>
    <cellStyle name="Currency 3 4 7" xfId="6956" xr:uid="{00000000-0005-0000-0000-0000311B0000}"/>
    <cellStyle name="Currency 3 4 7 2" xfId="6957" xr:uid="{00000000-0005-0000-0000-0000321B0000}"/>
    <cellStyle name="Currency 3 4 8" xfId="6958" xr:uid="{00000000-0005-0000-0000-0000331B0000}"/>
    <cellStyle name="Currency 3 5" xfId="6959" xr:uid="{00000000-0005-0000-0000-0000341B0000}"/>
    <cellStyle name="Currency 3 5 2" xfId="6960" xr:uid="{00000000-0005-0000-0000-0000351B0000}"/>
    <cellStyle name="Currency 3 5 2 2" xfId="6961" xr:uid="{00000000-0005-0000-0000-0000361B0000}"/>
    <cellStyle name="Currency 3 5 2 2 2" xfId="6962" xr:uid="{00000000-0005-0000-0000-0000371B0000}"/>
    <cellStyle name="Currency 3 5 2 2 2 2" xfId="6963" xr:uid="{00000000-0005-0000-0000-0000381B0000}"/>
    <cellStyle name="Currency 3 5 2 2 2 2 2" xfId="6964" xr:uid="{00000000-0005-0000-0000-0000391B0000}"/>
    <cellStyle name="Currency 3 5 2 2 2 2 2 2" xfId="6965" xr:uid="{00000000-0005-0000-0000-00003A1B0000}"/>
    <cellStyle name="Currency 3 5 2 2 2 2 3" xfId="6966" xr:uid="{00000000-0005-0000-0000-00003B1B0000}"/>
    <cellStyle name="Currency 3 5 2 2 2 3" xfId="6967" xr:uid="{00000000-0005-0000-0000-00003C1B0000}"/>
    <cellStyle name="Currency 3 5 2 2 2 3 2" xfId="6968" xr:uid="{00000000-0005-0000-0000-00003D1B0000}"/>
    <cellStyle name="Currency 3 5 2 2 2 4" xfId="6969" xr:uid="{00000000-0005-0000-0000-00003E1B0000}"/>
    <cellStyle name="Currency 3 5 2 2 3" xfId="6970" xr:uid="{00000000-0005-0000-0000-00003F1B0000}"/>
    <cellStyle name="Currency 3 5 2 2 3 2" xfId="6971" xr:uid="{00000000-0005-0000-0000-0000401B0000}"/>
    <cellStyle name="Currency 3 5 2 2 3 2 2" xfId="6972" xr:uid="{00000000-0005-0000-0000-0000411B0000}"/>
    <cellStyle name="Currency 3 5 2 2 3 3" xfId="6973" xr:uid="{00000000-0005-0000-0000-0000421B0000}"/>
    <cellStyle name="Currency 3 5 2 2 4" xfId="6974" xr:uid="{00000000-0005-0000-0000-0000431B0000}"/>
    <cellStyle name="Currency 3 5 2 2 4 2" xfId="6975" xr:uid="{00000000-0005-0000-0000-0000441B0000}"/>
    <cellStyle name="Currency 3 5 2 2 5" xfId="6976" xr:uid="{00000000-0005-0000-0000-0000451B0000}"/>
    <cellStyle name="Currency 3 5 2 3" xfId="6977" xr:uid="{00000000-0005-0000-0000-0000461B0000}"/>
    <cellStyle name="Currency 3 5 2 3 2" xfId="6978" xr:uid="{00000000-0005-0000-0000-0000471B0000}"/>
    <cellStyle name="Currency 3 5 2 3 2 2" xfId="6979" xr:uid="{00000000-0005-0000-0000-0000481B0000}"/>
    <cellStyle name="Currency 3 5 2 3 2 2 2" xfId="6980" xr:uid="{00000000-0005-0000-0000-0000491B0000}"/>
    <cellStyle name="Currency 3 5 2 3 2 3" xfId="6981" xr:uid="{00000000-0005-0000-0000-00004A1B0000}"/>
    <cellStyle name="Currency 3 5 2 3 3" xfId="6982" xr:uid="{00000000-0005-0000-0000-00004B1B0000}"/>
    <cellStyle name="Currency 3 5 2 3 3 2" xfId="6983" xr:uid="{00000000-0005-0000-0000-00004C1B0000}"/>
    <cellStyle name="Currency 3 5 2 3 4" xfId="6984" xr:uid="{00000000-0005-0000-0000-00004D1B0000}"/>
    <cellStyle name="Currency 3 5 2 4" xfId="6985" xr:uid="{00000000-0005-0000-0000-00004E1B0000}"/>
    <cellStyle name="Currency 3 5 2 4 2" xfId="6986" xr:uid="{00000000-0005-0000-0000-00004F1B0000}"/>
    <cellStyle name="Currency 3 5 2 4 2 2" xfId="6987" xr:uid="{00000000-0005-0000-0000-0000501B0000}"/>
    <cellStyle name="Currency 3 5 2 4 3" xfId="6988" xr:uid="{00000000-0005-0000-0000-0000511B0000}"/>
    <cellStyle name="Currency 3 5 2 5" xfId="6989" xr:uid="{00000000-0005-0000-0000-0000521B0000}"/>
    <cellStyle name="Currency 3 5 2 5 2" xfId="6990" xr:uid="{00000000-0005-0000-0000-0000531B0000}"/>
    <cellStyle name="Currency 3 5 2 6" xfId="6991" xr:uid="{00000000-0005-0000-0000-0000541B0000}"/>
    <cellStyle name="Currency 3 5 3" xfId="6992" xr:uid="{00000000-0005-0000-0000-0000551B0000}"/>
    <cellStyle name="Currency 3 5 3 2" xfId="6993" xr:uid="{00000000-0005-0000-0000-0000561B0000}"/>
    <cellStyle name="Currency 3 5 3 2 2" xfId="6994" xr:uid="{00000000-0005-0000-0000-0000571B0000}"/>
    <cellStyle name="Currency 3 5 3 2 2 2" xfId="6995" xr:uid="{00000000-0005-0000-0000-0000581B0000}"/>
    <cellStyle name="Currency 3 5 3 2 2 2 2" xfId="6996" xr:uid="{00000000-0005-0000-0000-0000591B0000}"/>
    <cellStyle name="Currency 3 5 3 2 2 3" xfId="6997" xr:uid="{00000000-0005-0000-0000-00005A1B0000}"/>
    <cellStyle name="Currency 3 5 3 2 3" xfId="6998" xr:uid="{00000000-0005-0000-0000-00005B1B0000}"/>
    <cellStyle name="Currency 3 5 3 2 3 2" xfId="6999" xr:uid="{00000000-0005-0000-0000-00005C1B0000}"/>
    <cellStyle name="Currency 3 5 3 2 4" xfId="7000" xr:uid="{00000000-0005-0000-0000-00005D1B0000}"/>
    <cellStyle name="Currency 3 5 3 3" xfId="7001" xr:uid="{00000000-0005-0000-0000-00005E1B0000}"/>
    <cellStyle name="Currency 3 5 3 3 2" xfId="7002" xr:uid="{00000000-0005-0000-0000-00005F1B0000}"/>
    <cellStyle name="Currency 3 5 3 3 2 2" xfId="7003" xr:uid="{00000000-0005-0000-0000-0000601B0000}"/>
    <cellStyle name="Currency 3 5 3 3 3" xfId="7004" xr:uid="{00000000-0005-0000-0000-0000611B0000}"/>
    <cellStyle name="Currency 3 5 3 4" xfId="7005" xr:uid="{00000000-0005-0000-0000-0000621B0000}"/>
    <cellStyle name="Currency 3 5 3 4 2" xfId="7006" xr:uid="{00000000-0005-0000-0000-0000631B0000}"/>
    <cellStyle name="Currency 3 5 3 5" xfId="7007" xr:uid="{00000000-0005-0000-0000-0000641B0000}"/>
    <cellStyle name="Currency 3 5 4" xfId="7008" xr:uid="{00000000-0005-0000-0000-0000651B0000}"/>
    <cellStyle name="Currency 3 5 4 2" xfId="7009" xr:uid="{00000000-0005-0000-0000-0000661B0000}"/>
    <cellStyle name="Currency 3 5 4 2 2" xfId="7010" xr:uid="{00000000-0005-0000-0000-0000671B0000}"/>
    <cellStyle name="Currency 3 5 4 2 2 2" xfId="7011" xr:uid="{00000000-0005-0000-0000-0000681B0000}"/>
    <cellStyle name="Currency 3 5 4 2 3" xfId="7012" xr:uid="{00000000-0005-0000-0000-0000691B0000}"/>
    <cellStyle name="Currency 3 5 4 3" xfId="7013" xr:uid="{00000000-0005-0000-0000-00006A1B0000}"/>
    <cellStyle name="Currency 3 5 4 3 2" xfId="7014" xr:uid="{00000000-0005-0000-0000-00006B1B0000}"/>
    <cellStyle name="Currency 3 5 4 4" xfId="7015" xr:uid="{00000000-0005-0000-0000-00006C1B0000}"/>
    <cellStyle name="Currency 3 5 5" xfId="7016" xr:uid="{00000000-0005-0000-0000-00006D1B0000}"/>
    <cellStyle name="Currency 3 5 5 2" xfId="7017" xr:uid="{00000000-0005-0000-0000-00006E1B0000}"/>
    <cellStyle name="Currency 3 5 5 2 2" xfId="7018" xr:uid="{00000000-0005-0000-0000-00006F1B0000}"/>
    <cellStyle name="Currency 3 5 5 3" xfId="7019" xr:uid="{00000000-0005-0000-0000-0000701B0000}"/>
    <cellStyle name="Currency 3 5 6" xfId="7020" xr:uid="{00000000-0005-0000-0000-0000711B0000}"/>
    <cellStyle name="Currency 3 5 6 2" xfId="7021" xr:uid="{00000000-0005-0000-0000-0000721B0000}"/>
    <cellStyle name="Currency 3 5 7" xfId="7022" xr:uid="{00000000-0005-0000-0000-0000731B0000}"/>
    <cellStyle name="Currency 3 6" xfId="7023" xr:uid="{00000000-0005-0000-0000-0000741B0000}"/>
    <cellStyle name="Currency 3 6 2" xfId="7024" xr:uid="{00000000-0005-0000-0000-0000751B0000}"/>
    <cellStyle name="Currency 3 6 2 2" xfId="7025" xr:uid="{00000000-0005-0000-0000-0000761B0000}"/>
    <cellStyle name="Currency 3 6 2 2 2" xfId="7026" xr:uid="{00000000-0005-0000-0000-0000771B0000}"/>
    <cellStyle name="Currency 3 6 2 2 2 2" xfId="7027" xr:uid="{00000000-0005-0000-0000-0000781B0000}"/>
    <cellStyle name="Currency 3 6 2 2 2 2 2" xfId="7028" xr:uid="{00000000-0005-0000-0000-0000791B0000}"/>
    <cellStyle name="Currency 3 6 2 2 2 3" xfId="7029" xr:uid="{00000000-0005-0000-0000-00007A1B0000}"/>
    <cellStyle name="Currency 3 6 2 2 3" xfId="7030" xr:uid="{00000000-0005-0000-0000-00007B1B0000}"/>
    <cellStyle name="Currency 3 6 2 2 3 2" xfId="7031" xr:uid="{00000000-0005-0000-0000-00007C1B0000}"/>
    <cellStyle name="Currency 3 6 2 2 4" xfId="7032" xr:uid="{00000000-0005-0000-0000-00007D1B0000}"/>
    <cellStyle name="Currency 3 6 2 3" xfId="7033" xr:uid="{00000000-0005-0000-0000-00007E1B0000}"/>
    <cellStyle name="Currency 3 6 2 3 2" xfId="7034" xr:uid="{00000000-0005-0000-0000-00007F1B0000}"/>
    <cellStyle name="Currency 3 6 2 3 2 2" xfId="7035" xr:uid="{00000000-0005-0000-0000-0000801B0000}"/>
    <cellStyle name="Currency 3 6 2 3 3" xfId="7036" xr:uid="{00000000-0005-0000-0000-0000811B0000}"/>
    <cellStyle name="Currency 3 6 2 4" xfId="7037" xr:uid="{00000000-0005-0000-0000-0000821B0000}"/>
    <cellStyle name="Currency 3 6 2 4 2" xfId="7038" xr:uid="{00000000-0005-0000-0000-0000831B0000}"/>
    <cellStyle name="Currency 3 6 2 5" xfId="7039" xr:uid="{00000000-0005-0000-0000-0000841B0000}"/>
    <cellStyle name="Currency 3 6 3" xfId="7040" xr:uid="{00000000-0005-0000-0000-0000851B0000}"/>
    <cellStyle name="Currency 3 6 3 2" xfId="7041" xr:uid="{00000000-0005-0000-0000-0000861B0000}"/>
    <cellStyle name="Currency 3 6 3 2 2" xfId="7042" xr:uid="{00000000-0005-0000-0000-0000871B0000}"/>
    <cellStyle name="Currency 3 6 3 2 2 2" xfId="7043" xr:uid="{00000000-0005-0000-0000-0000881B0000}"/>
    <cellStyle name="Currency 3 6 3 2 3" xfId="7044" xr:uid="{00000000-0005-0000-0000-0000891B0000}"/>
    <cellStyle name="Currency 3 6 3 3" xfId="7045" xr:uid="{00000000-0005-0000-0000-00008A1B0000}"/>
    <cellStyle name="Currency 3 6 3 3 2" xfId="7046" xr:uid="{00000000-0005-0000-0000-00008B1B0000}"/>
    <cellStyle name="Currency 3 6 3 4" xfId="7047" xr:uid="{00000000-0005-0000-0000-00008C1B0000}"/>
    <cellStyle name="Currency 3 6 4" xfId="7048" xr:uid="{00000000-0005-0000-0000-00008D1B0000}"/>
    <cellStyle name="Currency 3 6 4 2" xfId="7049" xr:uid="{00000000-0005-0000-0000-00008E1B0000}"/>
    <cellStyle name="Currency 3 6 4 2 2" xfId="7050" xr:uid="{00000000-0005-0000-0000-00008F1B0000}"/>
    <cellStyle name="Currency 3 6 4 3" xfId="7051" xr:uid="{00000000-0005-0000-0000-0000901B0000}"/>
    <cellStyle name="Currency 3 6 5" xfId="7052" xr:uid="{00000000-0005-0000-0000-0000911B0000}"/>
    <cellStyle name="Currency 3 6 5 2" xfId="7053" xr:uid="{00000000-0005-0000-0000-0000921B0000}"/>
    <cellStyle name="Currency 3 6 6" xfId="7054" xr:uid="{00000000-0005-0000-0000-0000931B0000}"/>
    <cellStyle name="Currency 3 7" xfId="7055" xr:uid="{00000000-0005-0000-0000-0000941B0000}"/>
    <cellStyle name="Currency 3 7 2" xfId="7056" xr:uid="{00000000-0005-0000-0000-0000951B0000}"/>
    <cellStyle name="Currency 3 7 2 2" xfId="7057" xr:uid="{00000000-0005-0000-0000-0000961B0000}"/>
    <cellStyle name="Currency 3 7 2 2 2" xfId="7058" xr:uid="{00000000-0005-0000-0000-0000971B0000}"/>
    <cellStyle name="Currency 3 7 2 2 2 2" xfId="7059" xr:uid="{00000000-0005-0000-0000-0000981B0000}"/>
    <cellStyle name="Currency 3 7 2 2 3" xfId="7060" xr:uid="{00000000-0005-0000-0000-0000991B0000}"/>
    <cellStyle name="Currency 3 7 2 3" xfId="7061" xr:uid="{00000000-0005-0000-0000-00009A1B0000}"/>
    <cellStyle name="Currency 3 7 2 3 2" xfId="7062" xr:uid="{00000000-0005-0000-0000-00009B1B0000}"/>
    <cellStyle name="Currency 3 7 2 4" xfId="7063" xr:uid="{00000000-0005-0000-0000-00009C1B0000}"/>
    <cellStyle name="Currency 3 7 3" xfId="7064" xr:uid="{00000000-0005-0000-0000-00009D1B0000}"/>
    <cellStyle name="Currency 3 7 3 2" xfId="7065" xr:uid="{00000000-0005-0000-0000-00009E1B0000}"/>
    <cellStyle name="Currency 3 7 3 2 2" xfId="7066" xr:uid="{00000000-0005-0000-0000-00009F1B0000}"/>
    <cellStyle name="Currency 3 7 3 3" xfId="7067" xr:uid="{00000000-0005-0000-0000-0000A01B0000}"/>
    <cellStyle name="Currency 3 7 4" xfId="7068" xr:uid="{00000000-0005-0000-0000-0000A11B0000}"/>
    <cellStyle name="Currency 3 7 4 2" xfId="7069" xr:uid="{00000000-0005-0000-0000-0000A21B0000}"/>
    <cellStyle name="Currency 3 7 5" xfId="7070" xr:uid="{00000000-0005-0000-0000-0000A31B0000}"/>
    <cellStyle name="Currency 3 8" xfId="7071" xr:uid="{00000000-0005-0000-0000-0000A41B0000}"/>
    <cellStyle name="Currency 3 8 2" xfId="7072" xr:uid="{00000000-0005-0000-0000-0000A51B0000}"/>
    <cellStyle name="Currency 3 8 2 2" xfId="7073" xr:uid="{00000000-0005-0000-0000-0000A61B0000}"/>
    <cellStyle name="Currency 3 8 2 2 2" xfId="7074" xr:uid="{00000000-0005-0000-0000-0000A71B0000}"/>
    <cellStyle name="Currency 3 8 2 3" xfId="7075" xr:uid="{00000000-0005-0000-0000-0000A81B0000}"/>
    <cellStyle name="Currency 3 8 3" xfId="7076" xr:uid="{00000000-0005-0000-0000-0000A91B0000}"/>
    <cellStyle name="Currency 3 8 3 2" xfId="7077" xr:uid="{00000000-0005-0000-0000-0000AA1B0000}"/>
    <cellStyle name="Currency 3 8 4" xfId="7078" xr:uid="{00000000-0005-0000-0000-0000AB1B0000}"/>
    <cellStyle name="Currency 3 9" xfId="7079" xr:uid="{00000000-0005-0000-0000-0000AC1B0000}"/>
    <cellStyle name="Currency 3 9 2" xfId="7080" xr:uid="{00000000-0005-0000-0000-0000AD1B0000}"/>
    <cellStyle name="Currency 3 9 2 2" xfId="7081" xr:uid="{00000000-0005-0000-0000-0000AE1B0000}"/>
    <cellStyle name="Currency 3 9 3" xfId="7082" xr:uid="{00000000-0005-0000-0000-0000AF1B0000}"/>
    <cellStyle name="Currency 4" xfId="7083" xr:uid="{00000000-0005-0000-0000-0000B01B0000}"/>
    <cellStyle name="Currency 4 10" xfId="7084" xr:uid="{00000000-0005-0000-0000-0000B11B0000}"/>
    <cellStyle name="Currency 4 10 2" xfId="7085" xr:uid="{00000000-0005-0000-0000-0000B21B0000}"/>
    <cellStyle name="Currency 4 10 2 2" xfId="7086" xr:uid="{00000000-0005-0000-0000-0000B31B0000}"/>
    <cellStyle name="Currency 4 10 2 2 2" xfId="7087" xr:uid="{00000000-0005-0000-0000-0000B41B0000}"/>
    <cellStyle name="Currency 4 10 2 2 2 2" xfId="7088" xr:uid="{00000000-0005-0000-0000-0000B51B0000}"/>
    <cellStyle name="Currency 4 10 2 2 2 3" xfId="7089" xr:uid="{00000000-0005-0000-0000-0000B61B0000}"/>
    <cellStyle name="Currency 4 10 2 2 3" xfId="7090" xr:uid="{00000000-0005-0000-0000-0000B71B0000}"/>
    <cellStyle name="Currency 4 10 2 2 4" xfId="7091" xr:uid="{00000000-0005-0000-0000-0000B81B0000}"/>
    <cellStyle name="Currency 4 10 2 3" xfId="7092" xr:uid="{00000000-0005-0000-0000-0000B91B0000}"/>
    <cellStyle name="Currency 4 10 2 3 2" xfId="7093" xr:uid="{00000000-0005-0000-0000-0000BA1B0000}"/>
    <cellStyle name="Currency 4 10 2 3 3" xfId="7094" xr:uid="{00000000-0005-0000-0000-0000BB1B0000}"/>
    <cellStyle name="Currency 4 10 2 4" xfId="7095" xr:uid="{00000000-0005-0000-0000-0000BC1B0000}"/>
    <cellStyle name="Currency 4 10 2 5" xfId="7096" xr:uid="{00000000-0005-0000-0000-0000BD1B0000}"/>
    <cellStyle name="Currency 4 10 3" xfId="7097" xr:uid="{00000000-0005-0000-0000-0000BE1B0000}"/>
    <cellStyle name="Currency 4 10 3 2" xfId="7098" xr:uid="{00000000-0005-0000-0000-0000BF1B0000}"/>
    <cellStyle name="Currency 4 10 3 2 2" xfId="7099" xr:uid="{00000000-0005-0000-0000-0000C01B0000}"/>
    <cellStyle name="Currency 4 10 3 2 3" xfId="7100" xr:uid="{00000000-0005-0000-0000-0000C11B0000}"/>
    <cellStyle name="Currency 4 10 3 3" xfId="7101" xr:uid="{00000000-0005-0000-0000-0000C21B0000}"/>
    <cellStyle name="Currency 4 10 3 4" xfId="7102" xr:uid="{00000000-0005-0000-0000-0000C31B0000}"/>
    <cellStyle name="Currency 4 10 4" xfId="7103" xr:uid="{00000000-0005-0000-0000-0000C41B0000}"/>
    <cellStyle name="Currency 4 10 4 2" xfId="7104" xr:uid="{00000000-0005-0000-0000-0000C51B0000}"/>
    <cellStyle name="Currency 4 10 4 3" xfId="7105" xr:uid="{00000000-0005-0000-0000-0000C61B0000}"/>
    <cellStyle name="Currency 4 10 5" xfId="7106" xr:uid="{00000000-0005-0000-0000-0000C71B0000}"/>
    <cellStyle name="Currency 4 10 6" xfId="7107" xr:uid="{00000000-0005-0000-0000-0000C81B0000}"/>
    <cellStyle name="Currency 4 11" xfId="7108" xr:uid="{00000000-0005-0000-0000-0000C91B0000}"/>
    <cellStyle name="Currency 4 11 2" xfId="7109" xr:uid="{00000000-0005-0000-0000-0000CA1B0000}"/>
    <cellStyle name="Currency 4 11 2 2" xfId="7110" xr:uid="{00000000-0005-0000-0000-0000CB1B0000}"/>
    <cellStyle name="Currency 4 11 2 2 2" xfId="7111" xr:uid="{00000000-0005-0000-0000-0000CC1B0000}"/>
    <cellStyle name="Currency 4 11 2 2 3" xfId="7112" xr:uid="{00000000-0005-0000-0000-0000CD1B0000}"/>
    <cellStyle name="Currency 4 11 2 3" xfId="7113" xr:uid="{00000000-0005-0000-0000-0000CE1B0000}"/>
    <cellStyle name="Currency 4 11 2 4" xfId="7114" xr:uid="{00000000-0005-0000-0000-0000CF1B0000}"/>
    <cellStyle name="Currency 4 11 3" xfId="7115" xr:uid="{00000000-0005-0000-0000-0000D01B0000}"/>
    <cellStyle name="Currency 4 11 3 2" xfId="7116" xr:uid="{00000000-0005-0000-0000-0000D11B0000}"/>
    <cellStyle name="Currency 4 11 3 3" xfId="7117" xr:uid="{00000000-0005-0000-0000-0000D21B0000}"/>
    <cellStyle name="Currency 4 11 4" xfId="7118" xr:uid="{00000000-0005-0000-0000-0000D31B0000}"/>
    <cellStyle name="Currency 4 11 5" xfId="7119" xr:uid="{00000000-0005-0000-0000-0000D41B0000}"/>
    <cellStyle name="Currency 4 12" xfId="7120" xr:uid="{00000000-0005-0000-0000-0000D51B0000}"/>
    <cellStyle name="Currency 4 12 2" xfId="7121" xr:uid="{00000000-0005-0000-0000-0000D61B0000}"/>
    <cellStyle name="Currency 4 12 2 2" xfId="7122" xr:uid="{00000000-0005-0000-0000-0000D71B0000}"/>
    <cellStyle name="Currency 4 12 2 3" xfId="7123" xr:uid="{00000000-0005-0000-0000-0000D81B0000}"/>
    <cellStyle name="Currency 4 12 3" xfId="7124" xr:uid="{00000000-0005-0000-0000-0000D91B0000}"/>
    <cellStyle name="Currency 4 12 4" xfId="7125" xr:uid="{00000000-0005-0000-0000-0000DA1B0000}"/>
    <cellStyle name="Currency 4 13" xfId="7126" xr:uid="{00000000-0005-0000-0000-0000DB1B0000}"/>
    <cellStyle name="Currency 4 13 2" xfId="7127" xr:uid="{00000000-0005-0000-0000-0000DC1B0000}"/>
    <cellStyle name="Currency 4 13 3" xfId="7128" xr:uid="{00000000-0005-0000-0000-0000DD1B0000}"/>
    <cellStyle name="Currency 4 14" xfId="7129" xr:uid="{00000000-0005-0000-0000-0000DE1B0000}"/>
    <cellStyle name="Currency 4 15" xfId="7130" xr:uid="{00000000-0005-0000-0000-0000DF1B0000}"/>
    <cellStyle name="Currency 4 16" xfId="7131" xr:uid="{00000000-0005-0000-0000-0000E01B0000}"/>
    <cellStyle name="Currency 4 17" xfId="7132" xr:uid="{00000000-0005-0000-0000-0000E11B0000}"/>
    <cellStyle name="Currency 4 2" xfId="7133" xr:uid="{00000000-0005-0000-0000-0000E21B0000}"/>
    <cellStyle name="Currency 4 2 10" xfId="7134" xr:uid="{00000000-0005-0000-0000-0000E31B0000}"/>
    <cellStyle name="Currency 4 2 10 2" xfId="7135" xr:uid="{00000000-0005-0000-0000-0000E41B0000}"/>
    <cellStyle name="Currency 4 2 11" xfId="7136" xr:uid="{00000000-0005-0000-0000-0000E51B0000}"/>
    <cellStyle name="Currency 4 2 2" xfId="7137" xr:uid="{00000000-0005-0000-0000-0000E61B0000}"/>
    <cellStyle name="Currency 4 2 2 10" xfId="7138" xr:uid="{00000000-0005-0000-0000-0000E71B0000}"/>
    <cellStyle name="Currency 4 2 2 2" xfId="7139" xr:uid="{00000000-0005-0000-0000-0000E81B0000}"/>
    <cellStyle name="Currency 4 2 2 2 2" xfId="7140" xr:uid="{00000000-0005-0000-0000-0000E91B0000}"/>
    <cellStyle name="Currency 4 2 2 2 2 2" xfId="7141" xr:uid="{00000000-0005-0000-0000-0000EA1B0000}"/>
    <cellStyle name="Currency 4 2 2 2 2 2 2" xfId="7142" xr:uid="{00000000-0005-0000-0000-0000EB1B0000}"/>
    <cellStyle name="Currency 4 2 2 2 2 2 2 2" xfId="7143" xr:uid="{00000000-0005-0000-0000-0000EC1B0000}"/>
    <cellStyle name="Currency 4 2 2 2 2 2 2 2 2" xfId="7144" xr:uid="{00000000-0005-0000-0000-0000ED1B0000}"/>
    <cellStyle name="Currency 4 2 2 2 2 2 2 2 2 2" xfId="7145" xr:uid="{00000000-0005-0000-0000-0000EE1B0000}"/>
    <cellStyle name="Currency 4 2 2 2 2 2 2 2 2 2 2" xfId="7146" xr:uid="{00000000-0005-0000-0000-0000EF1B0000}"/>
    <cellStyle name="Currency 4 2 2 2 2 2 2 2 2 2 2 2" xfId="7147" xr:uid="{00000000-0005-0000-0000-0000F01B0000}"/>
    <cellStyle name="Currency 4 2 2 2 2 2 2 2 2 2 3" xfId="7148" xr:uid="{00000000-0005-0000-0000-0000F11B0000}"/>
    <cellStyle name="Currency 4 2 2 2 2 2 2 2 2 3" xfId="7149" xr:uid="{00000000-0005-0000-0000-0000F21B0000}"/>
    <cellStyle name="Currency 4 2 2 2 2 2 2 2 2 3 2" xfId="7150" xr:uid="{00000000-0005-0000-0000-0000F31B0000}"/>
    <cellStyle name="Currency 4 2 2 2 2 2 2 2 2 4" xfId="7151" xr:uid="{00000000-0005-0000-0000-0000F41B0000}"/>
    <cellStyle name="Currency 4 2 2 2 2 2 2 2 3" xfId="7152" xr:uid="{00000000-0005-0000-0000-0000F51B0000}"/>
    <cellStyle name="Currency 4 2 2 2 2 2 2 2 3 2" xfId="7153" xr:uid="{00000000-0005-0000-0000-0000F61B0000}"/>
    <cellStyle name="Currency 4 2 2 2 2 2 2 2 3 2 2" xfId="7154" xr:uid="{00000000-0005-0000-0000-0000F71B0000}"/>
    <cellStyle name="Currency 4 2 2 2 2 2 2 2 3 3" xfId="7155" xr:uid="{00000000-0005-0000-0000-0000F81B0000}"/>
    <cellStyle name="Currency 4 2 2 2 2 2 2 2 4" xfId="7156" xr:uid="{00000000-0005-0000-0000-0000F91B0000}"/>
    <cellStyle name="Currency 4 2 2 2 2 2 2 2 4 2" xfId="7157" xr:uid="{00000000-0005-0000-0000-0000FA1B0000}"/>
    <cellStyle name="Currency 4 2 2 2 2 2 2 2 5" xfId="7158" xr:uid="{00000000-0005-0000-0000-0000FB1B0000}"/>
    <cellStyle name="Currency 4 2 2 2 2 2 2 3" xfId="7159" xr:uid="{00000000-0005-0000-0000-0000FC1B0000}"/>
    <cellStyle name="Currency 4 2 2 2 2 2 2 3 2" xfId="7160" xr:uid="{00000000-0005-0000-0000-0000FD1B0000}"/>
    <cellStyle name="Currency 4 2 2 2 2 2 2 3 2 2" xfId="7161" xr:uid="{00000000-0005-0000-0000-0000FE1B0000}"/>
    <cellStyle name="Currency 4 2 2 2 2 2 2 3 2 2 2" xfId="7162" xr:uid="{00000000-0005-0000-0000-0000FF1B0000}"/>
    <cellStyle name="Currency 4 2 2 2 2 2 2 3 2 3" xfId="7163" xr:uid="{00000000-0005-0000-0000-0000001C0000}"/>
    <cellStyle name="Currency 4 2 2 2 2 2 2 3 3" xfId="7164" xr:uid="{00000000-0005-0000-0000-0000011C0000}"/>
    <cellStyle name="Currency 4 2 2 2 2 2 2 3 3 2" xfId="7165" xr:uid="{00000000-0005-0000-0000-0000021C0000}"/>
    <cellStyle name="Currency 4 2 2 2 2 2 2 3 4" xfId="7166" xr:uid="{00000000-0005-0000-0000-0000031C0000}"/>
    <cellStyle name="Currency 4 2 2 2 2 2 2 4" xfId="7167" xr:uid="{00000000-0005-0000-0000-0000041C0000}"/>
    <cellStyle name="Currency 4 2 2 2 2 2 2 4 2" xfId="7168" xr:uid="{00000000-0005-0000-0000-0000051C0000}"/>
    <cellStyle name="Currency 4 2 2 2 2 2 2 4 2 2" xfId="7169" xr:uid="{00000000-0005-0000-0000-0000061C0000}"/>
    <cellStyle name="Currency 4 2 2 2 2 2 2 4 3" xfId="7170" xr:uid="{00000000-0005-0000-0000-0000071C0000}"/>
    <cellStyle name="Currency 4 2 2 2 2 2 2 5" xfId="7171" xr:uid="{00000000-0005-0000-0000-0000081C0000}"/>
    <cellStyle name="Currency 4 2 2 2 2 2 2 5 2" xfId="7172" xr:uid="{00000000-0005-0000-0000-0000091C0000}"/>
    <cellStyle name="Currency 4 2 2 2 2 2 2 6" xfId="7173" xr:uid="{00000000-0005-0000-0000-00000A1C0000}"/>
    <cellStyle name="Currency 4 2 2 2 2 2 3" xfId="7174" xr:uid="{00000000-0005-0000-0000-00000B1C0000}"/>
    <cellStyle name="Currency 4 2 2 2 2 2 3 2" xfId="7175" xr:uid="{00000000-0005-0000-0000-00000C1C0000}"/>
    <cellStyle name="Currency 4 2 2 2 2 2 3 2 2" xfId="7176" xr:uid="{00000000-0005-0000-0000-00000D1C0000}"/>
    <cellStyle name="Currency 4 2 2 2 2 2 3 2 2 2" xfId="7177" xr:uid="{00000000-0005-0000-0000-00000E1C0000}"/>
    <cellStyle name="Currency 4 2 2 2 2 2 3 2 2 2 2" xfId="7178" xr:uid="{00000000-0005-0000-0000-00000F1C0000}"/>
    <cellStyle name="Currency 4 2 2 2 2 2 3 2 2 3" xfId="7179" xr:uid="{00000000-0005-0000-0000-0000101C0000}"/>
    <cellStyle name="Currency 4 2 2 2 2 2 3 2 3" xfId="7180" xr:uid="{00000000-0005-0000-0000-0000111C0000}"/>
    <cellStyle name="Currency 4 2 2 2 2 2 3 2 3 2" xfId="7181" xr:uid="{00000000-0005-0000-0000-0000121C0000}"/>
    <cellStyle name="Currency 4 2 2 2 2 2 3 2 4" xfId="7182" xr:uid="{00000000-0005-0000-0000-0000131C0000}"/>
    <cellStyle name="Currency 4 2 2 2 2 2 3 3" xfId="7183" xr:uid="{00000000-0005-0000-0000-0000141C0000}"/>
    <cellStyle name="Currency 4 2 2 2 2 2 3 3 2" xfId="7184" xr:uid="{00000000-0005-0000-0000-0000151C0000}"/>
    <cellStyle name="Currency 4 2 2 2 2 2 3 3 2 2" xfId="7185" xr:uid="{00000000-0005-0000-0000-0000161C0000}"/>
    <cellStyle name="Currency 4 2 2 2 2 2 3 3 3" xfId="7186" xr:uid="{00000000-0005-0000-0000-0000171C0000}"/>
    <cellStyle name="Currency 4 2 2 2 2 2 3 4" xfId="7187" xr:uid="{00000000-0005-0000-0000-0000181C0000}"/>
    <cellStyle name="Currency 4 2 2 2 2 2 3 4 2" xfId="7188" xr:uid="{00000000-0005-0000-0000-0000191C0000}"/>
    <cellStyle name="Currency 4 2 2 2 2 2 3 5" xfId="7189" xr:uid="{00000000-0005-0000-0000-00001A1C0000}"/>
    <cellStyle name="Currency 4 2 2 2 2 2 4" xfId="7190" xr:uid="{00000000-0005-0000-0000-00001B1C0000}"/>
    <cellStyle name="Currency 4 2 2 2 2 2 4 2" xfId="7191" xr:uid="{00000000-0005-0000-0000-00001C1C0000}"/>
    <cellStyle name="Currency 4 2 2 2 2 2 4 2 2" xfId="7192" xr:uid="{00000000-0005-0000-0000-00001D1C0000}"/>
    <cellStyle name="Currency 4 2 2 2 2 2 4 2 2 2" xfId="7193" xr:uid="{00000000-0005-0000-0000-00001E1C0000}"/>
    <cellStyle name="Currency 4 2 2 2 2 2 4 2 3" xfId="7194" xr:uid="{00000000-0005-0000-0000-00001F1C0000}"/>
    <cellStyle name="Currency 4 2 2 2 2 2 4 3" xfId="7195" xr:uid="{00000000-0005-0000-0000-0000201C0000}"/>
    <cellStyle name="Currency 4 2 2 2 2 2 4 3 2" xfId="7196" xr:uid="{00000000-0005-0000-0000-0000211C0000}"/>
    <cellStyle name="Currency 4 2 2 2 2 2 4 4" xfId="7197" xr:uid="{00000000-0005-0000-0000-0000221C0000}"/>
    <cellStyle name="Currency 4 2 2 2 2 2 5" xfId="7198" xr:uid="{00000000-0005-0000-0000-0000231C0000}"/>
    <cellStyle name="Currency 4 2 2 2 2 2 5 2" xfId="7199" xr:uid="{00000000-0005-0000-0000-0000241C0000}"/>
    <cellStyle name="Currency 4 2 2 2 2 2 5 2 2" xfId="7200" xr:uid="{00000000-0005-0000-0000-0000251C0000}"/>
    <cellStyle name="Currency 4 2 2 2 2 2 5 3" xfId="7201" xr:uid="{00000000-0005-0000-0000-0000261C0000}"/>
    <cellStyle name="Currency 4 2 2 2 2 2 6" xfId="7202" xr:uid="{00000000-0005-0000-0000-0000271C0000}"/>
    <cellStyle name="Currency 4 2 2 2 2 2 6 2" xfId="7203" xr:uid="{00000000-0005-0000-0000-0000281C0000}"/>
    <cellStyle name="Currency 4 2 2 2 2 2 7" xfId="7204" xr:uid="{00000000-0005-0000-0000-0000291C0000}"/>
    <cellStyle name="Currency 4 2 2 2 2 3" xfId="7205" xr:uid="{00000000-0005-0000-0000-00002A1C0000}"/>
    <cellStyle name="Currency 4 2 2 2 2 3 2" xfId="7206" xr:uid="{00000000-0005-0000-0000-00002B1C0000}"/>
    <cellStyle name="Currency 4 2 2 2 2 3 2 2" xfId="7207" xr:uid="{00000000-0005-0000-0000-00002C1C0000}"/>
    <cellStyle name="Currency 4 2 2 2 2 3 2 2 2" xfId="7208" xr:uid="{00000000-0005-0000-0000-00002D1C0000}"/>
    <cellStyle name="Currency 4 2 2 2 2 3 2 2 2 2" xfId="7209" xr:uid="{00000000-0005-0000-0000-00002E1C0000}"/>
    <cellStyle name="Currency 4 2 2 2 2 3 2 2 2 2 2" xfId="7210" xr:uid="{00000000-0005-0000-0000-00002F1C0000}"/>
    <cellStyle name="Currency 4 2 2 2 2 3 2 2 2 3" xfId="7211" xr:uid="{00000000-0005-0000-0000-0000301C0000}"/>
    <cellStyle name="Currency 4 2 2 2 2 3 2 2 3" xfId="7212" xr:uid="{00000000-0005-0000-0000-0000311C0000}"/>
    <cellStyle name="Currency 4 2 2 2 2 3 2 2 3 2" xfId="7213" xr:uid="{00000000-0005-0000-0000-0000321C0000}"/>
    <cellStyle name="Currency 4 2 2 2 2 3 2 2 4" xfId="7214" xr:uid="{00000000-0005-0000-0000-0000331C0000}"/>
    <cellStyle name="Currency 4 2 2 2 2 3 2 3" xfId="7215" xr:uid="{00000000-0005-0000-0000-0000341C0000}"/>
    <cellStyle name="Currency 4 2 2 2 2 3 2 3 2" xfId="7216" xr:uid="{00000000-0005-0000-0000-0000351C0000}"/>
    <cellStyle name="Currency 4 2 2 2 2 3 2 3 2 2" xfId="7217" xr:uid="{00000000-0005-0000-0000-0000361C0000}"/>
    <cellStyle name="Currency 4 2 2 2 2 3 2 3 3" xfId="7218" xr:uid="{00000000-0005-0000-0000-0000371C0000}"/>
    <cellStyle name="Currency 4 2 2 2 2 3 2 4" xfId="7219" xr:uid="{00000000-0005-0000-0000-0000381C0000}"/>
    <cellStyle name="Currency 4 2 2 2 2 3 2 4 2" xfId="7220" xr:uid="{00000000-0005-0000-0000-0000391C0000}"/>
    <cellStyle name="Currency 4 2 2 2 2 3 2 5" xfId="7221" xr:uid="{00000000-0005-0000-0000-00003A1C0000}"/>
    <cellStyle name="Currency 4 2 2 2 2 3 3" xfId="7222" xr:uid="{00000000-0005-0000-0000-00003B1C0000}"/>
    <cellStyle name="Currency 4 2 2 2 2 3 3 2" xfId="7223" xr:uid="{00000000-0005-0000-0000-00003C1C0000}"/>
    <cellStyle name="Currency 4 2 2 2 2 3 3 2 2" xfId="7224" xr:uid="{00000000-0005-0000-0000-00003D1C0000}"/>
    <cellStyle name="Currency 4 2 2 2 2 3 3 2 2 2" xfId="7225" xr:uid="{00000000-0005-0000-0000-00003E1C0000}"/>
    <cellStyle name="Currency 4 2 2 2 2 3 3 2 3" xfId="7226" xr:uid="{00000000-0005-0000-0000-00003F1C0000}"/>
    <cellStyle name="Currency 4 2 2 2 2 3 3 3" xfId="7227" xr:uid="{00000000-0005-0000-0000-0000401C0000}"/>
    <cellStyle name="Currency 4 2 2 2 2 3 3 3 2" xfId="7228" xr:uid="{00000000-0005-0000-0000-0000411C0000}"/>
    <cellStyle name="Currency 4 2 2 2 2 3 3 4" xfId="7229" xr:uid="{00000000-0005-0000-0000-0000421C0000}"/>
    <cellStyle name="Currency 4 2 2 2 2 3 4" xfId="7230" xr:uid="{00000000-0005-0000-0000-0000431C0000}"/>
    <cellStyle name="Currency 4 2 2 2 2 3 4 2" xfId="7231" xr:uid="{00000000-0005-0000-0000-0000441C0000}"/>
    <cellStyle name="Currency 4 2 2 2 2 3 4 2 2" xfId="7232" xr:uid="{00000000-0005-0000-0000-0000451C0000}"/>
    <cellStyle name="Currency 4 2 2 2 2 3 4 3" xfId="7233" xr:uid="{00000000-0005-0000-0000-0000461C0000}"/>
    <cellStyle name="Currency 4 2 2 2 2 3 5" xfId="7234" xr:uid="{00000000-0005-0000-0000-0000471C0000}"/>
    <cellStyle name="Currency 4 2 2 2 2 3 5 2" xfId="7235" xr:uid="{00000000-0005-0000-0000-0000481C0000}"/>
    <cellStyle name="Currency 4 2 2 2 2 3 6" xfId="7236" xr:uid="{00000000-0005-0000-0000-0000491C0000}"/>
    <cellStyle name="Currency 4 2 2 2 2 4" xfId="7237" xr:uid="{00000000-0005-0000-0000-00004A1C0000}"/>
    <cellStyle name="Currency 4 2 2 2 2 4 2" xfId="7238" xr:uid="{00000000-0005-0000-0000-00004B1C0000}"/>
    <cellStyle name="Currency 4 2 2 2 2 4 2 2" xfId="7239" xr:uid="{00000000-0005-0000-0000-00004C1C0000}"/>
    <cellStyle name="Currency 4 2 2 2 2 4 2 2 2" xfId="7240" xr:uid="{00000000-0005-0000-0000-00004D1C0000}"/>
    <cellStyle name="Currency 4 2 2 2 2 4 2 2 2 2" xfId="7241" xr:uid="{00000000-0005-0000-0000-00004E1C0000}"/>
    <cellStyle name="Currency 4 2 2 2 2 4 2 2 3" xfId="7242" xr:uid="{00000000-0005-0000-0000-00004F1C0000}"/>
    <cellStyle name="Currency 4 2 2 2 2 4 2 3" xfId="7243" xr:uid="{00000000-0005-0000-0000-0000501C0000}"/>
    <cellStyle name="Currency 4 2 2 2 2 4 2 3 2" xfId="7244" xr:uid="{00000000-0005-0000-0000-0000511C0000}"/>
    <cellStyle name="Currency 4 2 2 2 2 4 2 4" xfId="7245" xr:uid="{00000000-0005-0000-0000-0000521C0000}"/>
    <cellStyle name="Currency 4 2 2 2 2 4 3" xfId="7246" xr:uid="{00000000-0005-0000-0000-0000531C0000}"/>
    <cellStyle name="Currency 4 2 2 2 2 4 3 2" xfId="7247" xr:uid="{00000000-0005-0000-0000-0000541C0000}"/>
    <cellStyle name="Currency 4 2 2 2 2 4 3 2 2" xfId="7248" xr:uid="{00000000-0005-0000-0000-0000551C0000}"/>
    <cellStyle name="Currency 4 2 2 2 2 4 3 3" xfId="7249" xr:uid="{00000000-0005-0000-0000-0000561C0000}"/>
    <cellStyle name="Currency 4 2 2 2 2 4 4" xfId="7250" xr:uid="{00000000-0005-0000-0000-0000571C0000}"/>
    <cellStyle name="Currency 4 2 2 2 2 4 4 2" xfId="7251" xr:uid="{00000000-0005-0000-0000-0000581C0000}"/>
    <cellStyle name="Currency 4 2 2 2 2 4 5" xfId="7252" xr:uid="{00000000-0005-0000-0000-0000591C0000}"/>
    <cellStyle name="Currency 4 2 2 2 2 5" xfId="7253" xr:uid="{00000000-0005-0000-0000-00005A1C0000}"/>
    <cellStyle name="Currency 4 2 2 2 2 5 2" xfId="7254" xr:uid="{00000000-0005-0000-0000-00005B1C0000}"/>
    <cellStyle name="Currency 4 2 2 2 2 5 2 2" xfId="7255" xr:uid="{00000000-0005-0000-0000-00005C1C0000}"/>
    <cellStyle name="Currency 4 2 2 2 2 5 2 2 2" xfId="7256" xr:uid="{00000000-0005-0000-0000-00005D1C0000}"/>
    <cellStyle name="Currency 4 2 2 2 2 5 2 3" xfId="7257" xr:uid="{00000000-0005-0000-0000-00005E1C0000}"/>
    <cellStyle name="Currency 4 2 2 2 2 5 3" xfId="7258" xr:uid="{00000000-0005-0000-0000-00005F1C0000}"/>
    <cellStyle name="Currency 4 2 2 2 2 5 3 2" xfId="7259" xr:uid="{00000000-0005-0000-0000-0000601C0000}"/>
    <cellStyle name="Currency 4 2 2 2 2 5 4" xfId="7260" xr:uid="{00000000-0005-0000-0000-0000611C0000}"/>
    <cellStyle name="Currency 4 2 2 2 2 6" xfId="7261" xr:uid="{00000000-0005-0000-0000-0000621C0000}"/>
    <cellStyle name="Currency 4 2 2 2 2 6 2" xfId="7262" xr:uid="{00000000-0005-0000-0000-0000631C0000}"/>
    <cellStyle name="Currency 4 2 2 2 2 6 2 2" xfId="7263" xr:uid="{00000000-0005-0000-0000-0000641C0000}"/>
    <cellStyle name="Currency 4 2 2 2 2 6 3" xfId="7264" xr:uid="{00000000-0005-0000-0000-0000651C0000}"/>
    <cellStyle name="Currency 4 2 2 2 2 7" xfId="7265" xr:uid="{00000000-0005-0000-0000-0000661C0000}"/>
    <cellStyle name="Currency 4 2 2 2 2 7 2" xfId="7266" xr:uid="{00000000-0005-0000-0000-0000671C0000}"/>
    <cellStyle name="Currency 4 2 2 2 2 8" xfId="7267" xr:uid="{00000000-0005-0000-0000-0000681C0000}"/>
    <cellStyle name="Currency 4 2 2 2 3" xfId="7268" xr:uid="{00000000-0005-0000-0000-0000691C0000}"/>
    <cellStyle name="Currency 4 2 2 2 3 2" xfId="7269" xr:uid="{00000000-0005-0000-0000-00006A1C0000}"/>
    <cellStyle name="Currency 4 2 2 2 3 2 2" xfId="7270" xr:uid="{00000000-0005-0000-0000-00006B1C0000}"/>
    <cellStyle name="Currency 4 2 2 2 3 2 2 2" xfId="7271" xr:uid="{00000000-0005-0000-0000-00006C1C0000}"/>
    <cellStyle name="Currency 4 2 2 2 3 2 2 2 2" xfId="7272" xr:uid="{00000000-0005-0000-0000-00006D1C0000}"/>
    <cellStyle name="Currency 4 2 2 2 3 2 2 2 2 2" xfId="7273" xr:uid="{00000000-0005-0000-0000-00006E1C0000}"/>
    <cellStyle name="Currency 4 2 2 2 3 2 2 2 2 2 2" xfId="7274" xr:uid="{00000000-0005-0000-0000-00006F1C0000}"/>
    <cellStyle name="Currency 4 2 2 2 3 2 2 2 2 3" xfId="7275" xr:uid="{00000000-0005-0000-0000-0000701C0000}"/>
    <cellStyle name="Currency 4 2 2 2 3 2 2 2 3" xfId="7276" xr:uid="{00000000-0005-0000-0000-0000711C0000}"/>
    <cellStyle name="Currency 4 2 2 2 3 2 2 2 3 2" xfId="7277" xr:uid="{00000000-0005-0000-0000-0000721C0000}"/>
    <cellStyle name="Currency 4 2 2 2 3 2 2 2 4" xfId="7278" xr:uid="{00000000-0005-0000-0000-0000731C0000}"/>
    <cellStyle name="Currency 4 2 2 2 3 2 2 3" xfId="7279" xr:uid="{00000000-0005-0000-0000-0000741C0000}"/>
    <cellStyle name="Currency 4 2 2 2 3 2 2 3 2" xfId="7280" xr:uid="{00000000-0005-0000-0000-0000751C0000}"/>
    <cellStyle name="Currency 4 2 2 2 3 2 2 3 2 2" xfId="7281" xr:uid="{00000000-0005-0000-0000-0000761C0000}"/>
    <cellStyle name="Currency 4 2 2 2 3 2 2 3 3" xfId="7282" xr:uid="{00000000-0005-0000-0000-0000771C0000}"/>
    <cellStyle name="Currency 4 2 2 2 3 2 2 4" xfId="7283" xr:uid="{00000000-0005-0000-0000-0000781C0000}"/>
    <cellStyle name="Currency 4 2 2 2 3 2 2 4 2" xfId="7284" xr:uid="{00000000-0005-0000-0000-0000791C0000}"/>
    <cellStyle name="Currency 4 2 2 2 3 2 2 5" xfId="7285" xr:uid="{00000000-0005-0000-0000-00007A1C0000}"/>
    <cellStyle name="Currency 4 2 2 2 3 2 3" xfId="7286" xr:uid="{00000000-0005-0000-0000-00007B1C0000}"/>
    <cellStyle name="Currency 4 2 2 2 3 2 3 2" xfId="7287" xr:uid="{00000000-0005-0000-0000-00007C1C0000}"/>
    <cellStyle name="Currency 4 2 2 2 3 2 3 2 2" xfId="7288" xr:uid="{00000000-0005-0000-0000-00007D1C0000}"/>
    <cellStyle name="Currency 4 2 2 2 3 2 3 2 2 2" xfId="7289" xr:uid="{00000000-0005-0000-0000-00007E1C0000}"/>
    <cellStyle name="Currency 4 2 2 2 3 2 3 2 3" xfId="7290" xr:uid="{00000000-0005-0000-0000-00007F1C0000}"/>
    <cellStyle name="Currency 4 2 2 2 3 2 3 3" xfId="7291" xr:uid="{00000000-0005-0000-0000-0000801C0000}"/>
    <cellStyle name="Currency 4 2 2 2 3 2 3 3 2" xfId="7292" xr:uid="{00000000-0005-0000-0000-0000811C0000}"/>
    <cellStyle name="Currency 4 2 2 2 3 2 3 4" xfId="7293" xr:uid="{00000000-0005-0000-0000-0000821C0000}"/>
    <cellStyle name="Currency 4 2 2 2 3 2 4" xfId="7294" xr:uid="{00000000-0005-0000-0000-0000831C0000}"/>
    <cellStyle name="Currency 4 2 2 2 3 2 4 2" xfId="7295" xr:uid="{00000000-0005-0000-0000-0000841C0000}"/>
    <cellStyle name="Currency 4 2 2 2 3 2 4 2 2" xfId="7296" xr:uid="{00000000-0005-0000-0000-0000851C0000}"/>
    <cellStyle name="Currency 4 2 2 2 3 2 4 3" xfId="7297" xr:uid="{00000000-0005-0000-0000-0000861C0000}"/>
    <cellStyle name="Currency 4 2 2 2 3 2 5" xfId="7298" xr:uid="{00000000-0005-0000-0000-0000871C0000}"/>
    <cellStyle name="Currency 4 2 2 2 3 2 5 2" xfId="7299" xr:uid="{00000000-0005-0000-0000-0000881C0000}"/>
    <cellStyle name="Currency 4 2 2 2 3 2 6" xfId="7300" xr:uid="{00000000-0005-0000-0000-0000891C0000}"/>
    <cellStyle name="Currency 4 2 2 2 3 3" xfId="7301" xr:uid="{00000000-0005-0000-0000-00008A1C0000}"/>
    <cellStyle name="Currency 4 2 2 2 3 3 2" xfId="7302" xr:uid="{00000000-0005-0000-0000-00008B1C0000}"/>
    <cellStyle name="Currency 4 2 2 2 3 3 2 2" xfId="7303" xr:uid="{00000000-0005-0000-0000-00008C1C0000}"/>
    <cellStyle name="Currency 4 2 2 2 3 3 2 2 2" xfId="7304" xr:uid="{00000000-0005-0000-0000-00008D1C0000}"/>
    <cellStyle name="Currency 4 2 2 2 3 3 2 2 2 2" xfId="7305" xr:uid="{00000000-0005-0000-0000-00008E1C0000}"/>
    <cellStyle name="Currency 4 2 2 2 3 3 2 2 3" xfId="7306" xr:uid="{00000000-0005-0000-0000-00008F1C0000}"/>
    <cellStyle name="Currency 4 2 2 2 3 3 2 3" xfId="7307" xr:uid="{00000000-0005-0000-0000-0000901C0000}"/>
    <cellStyle name="Currency 4 2 2 2 3 3 2 3 2" xfId="7308" xr:uid="{00000000-0005-0000-0000-0000911C0000}"/>
    <cellStyle name="Currency 4 2 2 2 3 3 2 4" xfId="7309" xr:uid="{00000000-0005-0000-0000-0000921C0000}"/>
    <cellStyle name="Currency 4 2 2 2 3 3 3" xfId="7310" xr:uid="{00000000-0005-0000-0000-0000931C0000}"/>
    <cellStyle name="Currency 4 2 2 2 3 3 3 2" xfId="7311" xr:uid="{00000000-0005-0000-0000-0000941C0000}"/>
    <cellStyle name="Currency 4 2 2 2 3 3 3 2 2" xfId="7312" xr:uid="{00000000-0005-0000-0000-0000951C0000}"/>
    <cellStyle name="Currency 4 2 2 2 3 3 3 3" xfId="7313" xr:uid="{00000000-0005-0000-0000-0000961C0000}"/>
    <cellStyle name="Currency 4 2 2 2 3 3 4" xfId="7314" xr:uid="{00000000-0005-0000-0000-0000971C0000}"/>
    <cellStyle name="Currency 4 2 2 2 3 3 4 2" xfId="7315" xr:uid="{00000000-0005-0000-0000-0000981C0000}"/>
    <cellStyle name="Currency 4 2 2 2 3 3 5" xfId="7316" xr:uid="{00000000-0005-0000-0000-0000991C0000}"/>
    <cellStyle name="Currency 4 2 2 2 3 4" xfId="7317" xr:uid="{00000000-0005-0000-0000-00009A1C0000}"/>
    <cellStyle name="Currency 4 2 2 2 3 4 2" xfId="7318" xr:uid="{00000000-0005-0000-0000-00009B1C0000}"/>
    <cellStyle name="Currency 4 2 2 2 3 4 2 2" xfId="7319" xr:uid="{00000000-0005-0000-0000-00009C1C0000}"/>
    <cellStyle name="Currency 4 2 2 2 3 4 2 2 2" xfId="7320" xr:uid="{00000000-0005-0000-0000-00009D1C0000}"/>
    <cellStyle name="Currency 4 2 2 2 3 4 2 3" xfId="7321" xr:uid="{00000000-0005-0000-0000-00009E1C0000}"/>
    <cellStyle name="Currency 4 2 2 2 3 4 3" xfId="7322" xr:uid="{00000000-0005-0000-0000-00009F1C0000}"/>
    <cellStyle name="Currency 4 2 2 2 3 4 3 2" xfId="7323" xr:uid="{00000000-0005-0000-0000-0000A01C0000}"/>
    <cellStyle name="Currency 4 2 2 2 3 4 4" xfId="7324" xr:uid="{00000000-0005-0000-0000-0000A11C0000}"/>
    <cellStyle name="Currency 4 2 2 2 3 5" xfId="7325" xr:uid="{00000000-0005-0000-0000-0000A21C0000}"/>
    <cellStyle name="Currency 4 2 2 2 3 5 2" xfId="7326" xr:uid="{00000000-0005-0000-0000-0000A31C0000}"/>
    <cellStyle name="Currency 4 2 2 2 3 5 2 2" xfId="7327" xr:uid="{00000000-0005-0000-0000-0000A41C0000}"/>
    <cellStyle name="Currency 4 2 2 2 3 5 3" xfId="7328" xr:uid="{00000000-0005-0000-0000-0000A51C0000}"/>
    <cellStyle name="Currency 4 2 2 2 3 6" xfId="7329" xr:uid="{00000000-0005-0000-0000-0000A61C0000}"/>
    <cellStyle name="Currency 4 2 2 2 3 6 2" xfId="7330" xr:uid="{00000000-0005-0000-0000-0000A71C0000}"/>
    <cellStyle name="Currency 4 2 2 2 3 7" xfId="7331" xr:uid="{00000000-0005-0000-0000-0000A81C0000}"/>
    <cellStyle name="Currency 4 2 2 2 4" xfId="7332" xr:uid="{00000000-0005-0000-0000-0000A91C0000}"/>
    <cellStyle name="Currency 4 2 2 2 4 2" xfId="7333" xr:uid="{00000000-0005-0000-0000-0000AA1C0000}"/>
    <cellStyle name="Currency 4 2 2 2 4 2 2" xfId="7334" xr:uid="{00000000-0005-0000-0000-0000AB1C0000}"/>
    <cellStyle name="Currency 4 2 2 2 4 2 2 2" xfId="7335" xr:uid="{00000000-0005-0000-0000-0000AC1C0000}"/>
    <cellStyle name="Currency 4 2 2 2 4 2 2 2 2" xfId="7336" xr:uid="{00000000-0005-0000-0000-0000AD1C0000}"/>
    <cellStyle name="Currency 4 2 2 2 4 2 2 2 2 2" xfId="7337" xr:uid="{00000000-0005-0000-0000-0000AE1C0000}"/>
    <cellStyle name="Currency 4 2 2 2 4 2 2 2 3" xfId="7338" xr:uid="{00000000-0005-0000-0000-0000AF1C0000}"/>
    <cellStyle name="Currency 4 2 2 2 4 2 2 3" xfId="7339" xr:uid="{00000000-0005-0000-0000-0000B01C0000}"/>
    <cellStyle name="Currency 4 2 2 2 4 2 2 3 2" xfId="7340" xr:uid="{00000000-0005-0000-0000-0000B11C0000}"/>
    <cellStyle name="Currency 4 2 2 2 4 2 2 4" xfId="7341" xr:uid="{00000000-0005-0000-0000-0000B21C0000}"/>
    <cellStyle name="Currency 4 2 2 2 4 2 3" xfId="7342" xr:uid="{00000000-0005-0000-0000-0000B31C0000}"/>
    <cellStyle name="Currency 4 2 2 2 4 2 3 2" xfId="7343" xr:uid="{00000000-0005-0000-0000-0000B41C0000}"/>
    <cellStyle name="Currency 4 2 2 2 4 2 3 2 2" xfId="7344" xr:uid="{00000000-0005-0000-0000-0000B51C0000}"/>
    <cellStyle name="Currency 4 2 2 2 4 2 3 3" xfId="7345" xr:uid="{00000000-0005-0000-0000-0000B61C0000}"/>
    <cellStyle name="Currency 4 2 2 2 4 2 4" xfId="7346" xr:uid="{00000000-0005-0000-0000-0000B71C0000}"/>
    <cellStyle name="Currency 4 2 2 2 4 2 4 2" xfId="7347" xr:uid="{00000000-0005-0000-0000-0000B81C0000}"/>
    <cellStyle name="Currency 4 2 2 2 4 2 5" xfId="7348" xr:uid="{00000000-0005-0000-0000-0000B91C0000}"/>
    <cellStyle name="Currency 4 2 2 2 4 3" xfId="7349" xr:uid="{00000000-0005-0000-0000-0000BA1C0000}"/>
    <cellStyle name="Currency 4 2 2 2 4 3 2" xfId="7350" xr:uid="{00000000-0005-0000-0000-0000BB1C0000}"/>
    <cellStyle name="Currency 4 2 2 2 4 3 2 2" xfId="7351" xr:uid="{00000000-0005-0000-0000-0000BC1C0000}"/>
    <cellStyle name="Currency 4 2 2 2 4 3 2 2 2" xfId="7352" xr:uid="{00000000-0005-0000-0000-0000BD1C0000}"/>
    <cellStyle name="Currency 4 2 2 2 4 3 2 3" xfId="7353" xr:uid="{00000000-0005-0000-0000-0000BE1C0000}"/>
    <cellStyle name="Currency 4 2 2 2 4 3 3" xfId="7354" xr:uid="{00000000-0005-0000-0000-0000BF1C0000}"/>
    <cellStyle name="Currency 4 2 2 2 4 3 3 2" xfId="7355" xr:uid="{00000000-0005-0000-0000-0000C01C0000}"/>
    <cellStyle name="Currency 4 2 2 2 4 3 4" xfId="7356" xr:uid="{00000000-0005-0000-0000-0000C11C0000}"/>
    <cellStyle name="Currency 4 2 2 2 4 4" xfId="7357" xr:uid="{00000000-0005-0000-0000-0000C21C0000}"/>
    <cellStyle name="Currency 4 2 2 2 4 4 2" xfId="7358" xr:uid="{00000000-0005-0000-0000-0000C31C0000}"/>
    <cellStyle name="Currency 4 2 2 2 4 4 2 2" xfId="7359" xr:uid="{00000000-0005-0000-0000-0000C41C0000}"/>
    <cellStyle name="Currency 4 2 2 2 4 4 3" xfId="7360" xr:uid="{00000000-0005-0000-0000-0000C51C0000}"/>
    <cellStyle name="Currency 4 2 2 2 4 5" xfId="7361" xr:uid="{00000000-0005-0000-0000-0000C61C0000}"/>
    <cellStyle name="Currency 4 2 2 2 4 5 2" xfId="7362" xr:uid="{00000000-0005-0000-0000-0000C71C0000}"/>
    <cellStyle name="Currency 4 2 2 2 4 6" xfId="7363" xr:uid="{00000000-0005-0000-0000-0000C81C0000}"/>
    <cellStyle name="Currency 4 2 2 2 5" xfId="7364" xr:uid="{00000000-0005-0000-0000-0000C91C0000}"/>
    <cellStyle name="Currency 4 2 2 2 5 2" xfId="7365" xr:uid="{00000000-0005-0000-0000-0000CA1C0000}"/>
    <cellStyle name="Currency 4 2 2 2 5 2 2" xfId="7366" xr:uid="{00000000-0005-0000-0000-0000CB1C0000}"/>
    <cellStyle name="Currency 4 2 2 2 5 2 2 2" xfId="7367" xr:uid="{00000000-0005-0000-0000-0000CC1C0000}"/>
    <cellStyle name="Currency 4 2 2 2 5 2 2 2 2" xfId="7368" xr:uid="{00000000-0005-0000-0000-0000CD1C0000}"/>
    <cellStyle name="Currency 4 2 2 2 5 2 2 3" xfId="7369" xr:uid="{00000000-0005-0000-0000-0000CE1C0000}"/>
    <cellStyle name="Currency 4 2 2 2 5 2 3" xfId="7370" xr:uid="{00000000-0005-0000-0000-0000CF1C0000}"/>
    <cellStyle name="Currency 4 2 2 2 5 2 3 2" xfId="7371" xr:uid="{00000000-0005-0000-0000-0000D01C0000}"/>
    <cellStyle name="Currency 4 2 2 2 5 2 4" xfId="7372" xr:uid="{00000000-0005-0000-0000-0000D11C0000}"/>
    <cellStyle name="Currency 4 2 2 2 5 3" xfId="7373" xr:uid="{00000000-0005-0000-0000-0000D21C0000}"/>
    <cellStyle name="Currency 4 2 2 2 5 3 2" xfId="7374" xr:uid="{00000000-0005-0000-0000-0000D31C0000}"/>
    <cellStyle name="Currency 4 2 2 2 5 3 2 2" xfId="7375" xr:uid="{00000000-0005-0000-0000-0000D41C0000}"/>
    <cellStyle name="Currency 4 2 2 2 5 3 3" xfId="7376" xr:uid="{00000000-0005-0000-0000-0000D51C0000}"/>
    <cellStyle name="Currency 4 2 2 2 5 4" xfId="7377" xr:uid="{00000000-0005-0000-0000-0000D61C0000}"/>
    <cellStyle name="Currency 4 2 2 2 5 4 2" xfId="7378" xr:uid="{00000000-0005-0000-0000-0000D71C0000}"/>
    <cellStyle name="Currency 4 2 2 2 5 5" xfId="7379" xr:uid="{00000000-0005-0000-0000-0000D81C0000}"/>
    <cellStyle name="Currency 4 2 2 2 6" xfId="7380" xr:uid="{00000000-0005-0000-0000-0000D91C0000}"/>
    <cellStyle name="Currency 4 2 2 2 6 2" xfId="7381" xr:uid="{00000000-0005-0000-0000-0000DA1C0000}"/>
    <cellStyle name="Currency 4 2 2 2 6 2 2" xfId="7382" xr:uid="{00000000-0005-0000-0000-0000DB1C0000}"/>
    <cellStyle name="Currency 4 2 2 2 6 2 2 2" xfId="7383" xr:uid="{00000000-0005-0000-0000-0000DC1C0000}"/>
    <cellStyle name="Currency 4 2 2 2 6 2 3" xfId="7384" xr:uid="{00000000-0005-0000-0000-0000DD1C0000}"/>
    <cellStyle name="Currency 4 2 2 2 6 3" xfId="7385" xr:uid="{00000000-0005-0000-0000-0000DE1C0000}"/>
    <cellStyle name="Currency 4 2 2 2 6 3 2" xfId="7386" xr:uid="{00000000-0005-0000-0000-0000DF1C0000}"/>
    <cellStyle name="Currency 4 2 2 2 6 4" xfId="7387" xr:uid="{00000000-0005-0000-0000-0000E01C0000}"/>
    <cellStyle name="Currency 4 2 2 2 7" xfId="7388" xr:uid="{00000000-0005-0000-0000-0000E11C0000}"/>
    <cellStyle name="Currency 4 2 2 2 7 2" xfId="7389" xr:uid="{00000000-0005-0000-0000-0000E21C0000}"/>
    <cellStyle name="Currency 4 2 2 2 7 2 2" xfId="7390" xr:uid="{00000000-0005-0000-0000-0000E31C0000}"/>
    <cellStyle name="Currency 4 2 2 2 7 3" xfId="7391" xr:uid="{00000000-0005-0000-0000-0000E41C0000}"/>
    <cellStyle name="Currency 4 2 2 2 8" xfId="7392" xr:uid="{00000000-0005-0000-0000-0000E51C0000}"/>
    <cellStyle name="Currency 4 2 2 2 8 2" xfId="7393" xr:uid="{00000000-0005-0000-0000-0000E61C0000}"/>
    <cellStyle name="Currency 4 2 2 2 9" xfId="7394" xr:uid="{00000000-0005-0000-0000-0000E71C0000}"/>
    <cellStyle name="Currency 4 2 2 3" xfId="7395" xr:uid="{00000000-0005-0000-0000-0000E81C0000}"/>
    <cellStyle name="Currency 4 2 2 3 2" xfId="7396" xr:uid="{00000000-0005-0000-0000-0000E91C0000}"/>
    <cellStyle name="Currency 4 2 2 3 2 2" xfId="7397" xr:uid="{00000000-0005-0000-0000-0000EA1C0000}"/>
    <cellStyle name="Currency 4 2 2 3 2 2 2" xfId="7398" xr:uid="{00000000-0005-0000-0000-0000EB1C0000}"/>
    <cellStyle name="Currency 4 2 2 3 2 2 2 2" xfId="7399" xr:uid="{00000000-0005-0000-0000-0000EC1C0000}"/>
    <cellStyle name="Currency 4 2 2 3 2 2 2 2 2" xfId="7400" xr:uid="{00000000-0005-0000-0000-0000ED1C0000}"/>
    <cellStyle name="Currency 4 2 2 3 2 2 2 2 2 2" xfId="7401" xr:uid="{00000000-0005-0000-0000-0000EE1C0000}"/>
    <cellStyle name="Currency 4 2 2 3 2 2 2 2 2 2 2" xfId="7402" xr:uid="{00000000-0005-0000-0000-0000EF1C0000}"/>
    <cellStyle name="Currency 4 2 2 3 2 2 2 2 2 3" xfId="7403" xr:uid="{00000000-0005-0000-0000-0000F01C0000}"/>
    <cellStyle name="Currency 4 2 2 3 2 2 2 2 3" xfId="7404" xr:uid="{00000000-0005-0000-0000-0000F11C0000}"/>
    <cellStyle name="Currency 4 2 2 3 2 2 2 2 3 2" xfId="7405" xr:uid="{00000000-0005-0000-0000-0000F21C0000}"/>
    <cellStyle name="Currency 4 2 2 3 2 2 2 2 4" xfId="7406" xr:uid="{00000000-0005-0000-0000-0000F31C0000}"/>
    <cellStyle name="Currency 4 2 2 3 2 2 2 3" xfId="7407" xr:uid="{00000000-0005-0000-0000-0000F41C0000}"/>
    <cellStyle name="Currency 4 2 2 3 2 2 2 3 2" xfId="7408" xr:uid="{00000000-0005-0000-0000-0000F51C0000}"/>
    <cellStyle name="Currency 4 2 2 3 2 2 2 3 2 2" xfId="7409" xr:uid="{00000000-0005-0000-0000-0000F61C0000}"/>
    <cellStyle name="Currency 4 2 2 3 2 2 2 3 3" xfId="7410" xr:uid="{00000000-0005-0000-0000-0000F71C0000}"/>
    <cellStyle name="Currency 4 2 2 3 2 2 2 4" xfId="7411" xr:uid="{00000000-0005-0000-0000-0000F81C0000}"/>
    <cellStyle name="Currency 4 2 2 3 2 2 2 4 2" xfId="7412" xr:uid="{00000000-0005-0000-0000-0000F91C0000}"/>
    <cellStyle name="Currency 4 2 2 3 2 2 2 5" xfId="7413" xr:uid="{00000000-0005-0000-0000-0000FA1C0000}"/>
    <cellStyle name="Currency 4 2 2 3 2 2 3" xfId="7414" xr:uid="{00000000-0005-0000-0000-0000FB1C0000}"/>
    <cellStyle name="Currency 4 2 2 3 2 2 3 2" xfId="7415" xr:uid="{00000000-0005-0000-0000-0000FC1C0000}"/>
    <cellStyle name="Currency 4 2 2 3 2 2 3 2 2" xfId="7416" xr:uid="{00000000-0005-0000-0000-0000FD1C0000}"/>
    <cellStyle name="Currency 4 2 2 3 2 2 3 2 2 2" xfId="7417" xr:uid="{00000000-0005-0000-0000-0000FE1C0000}"/>
    <cellStyle name="Currency 4 2 2 3 2 2 3 2 3" xfId="7418" xr:uid="{00000000-0005-0000-0000-0000FF1C0000}"/>
    <cellStyle name="Currency 4 2 2 3 2 2 3 3" xfId="7419" xr:uid="{00000000-0005-0000-0000-0000001D0000}"/>
    <cellStyle name="Currency 4 2 2 3 2 2 3 3 2" xfId="7420" xr:uid="{00000000-0005-0000-0000-0000011D0000}"/>
    <cellStyle name="Currency 4 2 2 3 2 2 3 4" xfId="7421" xr:uid="{00000000-0005-0000-0000-0000021D0000}"/>
    <cellStyle name="Currency 4 2 2 3 2 2 4" xfId="7422" xr:uid="{00000000-0005-0000-0000-0000031D0000}"/>
    <cellStyle name="Currency 4 2 2 3 2 2 4 2" xfId="7423" xr:uid="{00000000-0005-0000-0000-0000041D0000}"/>
    <cellStyle name="Currency 4 2 2 3 2 2 4 2 2" xfId="7424" xr:uid="{00000000-0005-0000-0000-0000051D0000}"/>
    <cellStyle name="Currency 4 2 2 3 2 2 4 3" xfId="7425" xr:uid="{00000000-0005-0000-0000-0000061D0000}"/>
    <cellStyle name="Currency 4 2 2 3 2 2 5" xfId="7426" xr:uid="{00000000-0005-0000-0000-0000071D0000}"/>
    <cellStyle name="Currency 4 2 2 3 2 2 5 2" xfId="7427" xr:uid="{00000000-0005-0000-0000-0000081D0000}"/>
    <cellStyle name="Currency 4 2 2 3 2 2 6" xfId="7428" xr:uid="{00000000-0005-0000-0000-0000091D0000}"/>
    <cellStyle name="Currency 4 2 2 3 2 3" xfId="7429" xr:uid="{00000000-0005-0000-0000-00000A1D0000}"/>
    <cellStyle name="Currency 4 2 2 3 2 3 2" xfId="7430" xr:uid="{00000000-0005-0000-0000-00000B1D0000}"/>
    <cellStyle name="Currency 4 2 2 3 2 3 2 2" xfId="7431" xr:uid="{00000000-0005-0000-0000-00000C1D0000}"/>
    <cellStyle name="Currency 4 2 2 3 2 3 2 2 2" xfId="7432" xr:uid="{00000000-0005-0000-0000-00000D1D0000}"/>
    <cellStyle name="Currency 4 2 2 3 2 3 2 2 2 2" xfId="7433" xr:uid="{00000000-0005-0000-0000-00000E1D0000}"/>
    <cellStyle name="Currency 4 2 2 3 2 3 2 2 3" xfId="7434" xr:uid="{00000000-0005-0000-0000-00000F1D0000}"/>
    <cellStyle name="Currency 4 2 2 3 2 3 2 3" xfId="7435" xr:uid="{00000000-0005-0000-0000-0000101D0000}"/>
    <cellStyle name="Currency 4 2 2 3 2 3 2 3 2" xfId="7436" xr:uid="{00000000-0005-0000-0000-0000111D0000}"/>
    <cellStyle name="Currency 4 2 2 3 2 3 2 4" xfId="7437" xr:uid="{00000000-0005-0000-0000-0000121D0000}"/>
    <cellStyle name="Currency 4 2 2 3 2 3 3" xfId="7438" xr:uid="{00000000-0005-0000-0000-0000131D0000}"/>
    <cellStyle name="Currency 4 2 2 3 2 3 3 2" xfId="7439" xr:uid="{00000000-0005-0000-0000-0000141D0000}"/>
    <cellStyle name="Currency 4 2 2 3 2 3 3 2 2" xfId="7440" xr:uid="{00000000-0005-0000-0000-0000151D0000}"/>
    <cellStyle name="Currency 4 2 2 3 2 3 3 3" xfId="7441" xr:uid="{00000000-0005-0000-0000-0000161D0000}"/>
    <cellStyle name="Currency 4 2 2 3 2 3 4" xfId="7442" xr:uid="{00000000-0005-0000-0000-0000171D0000}"/>
    <cellStyle name="Currency 4 2 2 3 2 3 4 2" xfId="7443" xr:uid="{00000000-0005-0000-0000-0000181D0000}"/>
    <cellStyle name="Currency 4 2 2 3 2 3 5" xfId="7444" xr:uid="{00000000-0005-0000-0000-0000191D0000}"/>
    <cellStyle name="Currency 4 2 2 3 2 4" xfId="7445" xr:uid="{00000000-0005-0000-0000-00001A1D0000}"/>
    <cellStyle name="Currency 4 2 2 3 2 4 2" xfId="7446" xr:uid="{00000000-0005-0000-0000-00001B1D0000}"/>
    <cellStyle name="Currency 4 2 2 3 2 4 2 2" xfId="7447" xr:uid="{00000000-0005-0000-0000-00001C1D0000}"/>
    <cellStyle name="Currency 4 2 2 3 2 4 2 2 2" xfId="7448" xr:uid="{00000000-0005-0000-0000-00001D1D0000}"/>
    <cellStyle name="Currency 4 2 2 3 2 4 2 3" xfId="7449" xr:uid="{00000000-0005-0000-0000-00001E1D0000}"/>
    <cellStyle name="Currency 4 2 2 3 2 4 3" xfId="7450" xr:uid="{00000000-0005-0000-0000-00001F1D0000}"/>
    <cellStyle name="Currency 4 2 2 3 2 4 3 2" xfId="7451" xr:uid="{00000000-0005-0000-0000-0000201D0000}"/>
    <cellStyle name="Currency 4 2 2 3 2 4 4" xfId="7452" xr:uid="{00000000-0005-0000-0000-0000211D0000}"/>
    <cellStyle name="Currency 4 2 2 3 2 5" xfId="7453" xr:uid="{00000000-0005-0000-0000-0000221D0000}"/>
    <cellStyle name="Currency 4 2 2 3 2 5 2" xfId="7454" xr:uid="{00000000-0005-0000-0000-0000231D0000}"/>
    <cellStyle name="Currency 4 2 2 3 2 5 2 2" xfId="7455" xr:uid="{00000000-0005-0000-0000-0000241D0000}"/>
    <cellStyle name="Currency 4 2 2 3 2 5 3" xfId="7456" xr:uid="{00000000-0005-0000-0000-0000251D0000}"/>
    <cellStyle name="Currency 4 2 2 3 2 6" xfId="7457" xr:uid="{00000000-0005-0000-0000-0000261D0000}"/>
    <cellStyle name="Currency 4 2 2 3 2 6 2" xfId="7458" xr:uid="{00000000-0005-0000-0000-0000271D0000}"/>
    <cellStyle name="Currency 4 2 2 3 2 7" xfId="7459" xr:uid="{00000000-0005-0000-0000-0000281D0000}"/>
    <cellStyle name="Currency 4 2 2 3 3" xfId="7460" xr:uid="{00000000-0005-0000-0000-0000291D0000}"/>
    <cellStyle name="Currency 4 2 2 3 3 2" xfId="7461" xr:uid="{00000000-0005-0000-0000-00002A1D0000}"/>
    <cellStyle name="Currency 4 2 2 3 3 2 2" xfId="7462" xr:uid="{00000000-0005-0000-0000-00002B1D0000}"/>
    <cellStyle name="Currency 4 2 2 3 3 2 2 2" xfId="7463" xr:uid="{00000000-0005-0000-0000-00002C1D0000}"/>
    <cellStyle name="Currency 4 2 2 3 3 2 2 2 2" xfId="7464" xr:uid="{00000000-0005-0000-0000-00002D1D0000}"/>
    <cellStyle name="Currency 4 2 2 3 3 2 2 2 2 2" xfId="7465" xr:uid="{00000000-0005-0000-0000-00002E1D0000}"/>
    <cellStyle name="Currency 4 2 2 3 3 2 2 2 3" xfId="7466" xr:uid="{00000000-0005-0000-0000-00002F1D0000}"/>
    <cellStyle name="Currency 4 2 2 3 3 2 2 3" xfId="7467" xr:uid="{00000000-0005-0000-0000-0000301D0000}"/>
    <cellStyle name="Currency 4 2 2 3 3 2 2 3 2" xfId="7468" xr:uid="{00000000-0005-0000-0000-0000311D0000}"/>
    <cellStyle name="Currency 4 2 2 3 3 2 2 4" xfId="7469" xr:uid="{00000000-0005-0000-0000-0000321D0000}"/>
    <cellStyle name="Currency 4 2 2 3 3 2 3" xfId="7470" xr:uid="{00000000-0005-0000-0000-0000331D0000}"/>
    <cellStyle name="Currency 4 2 2 3 3 2 3 2" xfId="7471" xr:uid="{00000000-0005-0000-0000-0000341D0000}"/>
    <cellStyle name="Currency 4 2 2 3 3 2 3 2 2" xfId="7472" xr:uid="{00000000-0005-0000-0000-0000351D0000}"/>
    <cellStyle name="Currency 4 2 2 3 3 2 3 3" xfId="7473" xr:uid="{00000000-0005-0000-0000-0000361D0000}"/>
    <cellStyle name="Currency 4 2 2 3 3 2 4" xfId="7474" xr:uid="{00000000-0005-0000-0000-0000371D0000}"/>
    <cellStyle name="Currency 4 2 2 3 3 2 4 2" xfId="7475" xr:uid="{00000000-0005-0000-0000-0000381D0000}"/>
    <cellStyle name="Currency 4 2 2 3 3 2 5" xfId="7476" xr:uid="{00000000-0005-0000-0000-0000391D0000}"/>
    <cellStyle name="Currency 4 2 2 3 3 3" xfId="7477" xr:uid="{00000000-0005-0000-0000-00003A1D0000}"/>
    <cellStyle name="Currency 4 2 2 3 3 3 2" xfId="7478" xr:uid="{00000000-0005-0000-0000-00003B1D0000}"/>
    <cellStyle name="Currency 4 2 2 3 3 3 2 2" xfId="7479" xr:uid="{00000000-0005-0000-0000-00003C1D0000}"/>
    <cellStyle name="Currency 4 2 2 3 3 3 2 2 2" xfId="7480" xr:uid="{00000000-0005-0000-0000-00003D1D0000}"/>
    <cellStyle name="Currency 4 2 2 3 3 3 2 3" xfId="7481" xr:uid="{00000000-0005-0000-0000-00003E1D0000}"/>
    <cellStyle name="Currency 4 2 2 3 3 3 3" xfId="7482" xr:uid="{00000000-0005-0000-0000-00003F1D0000}"/>
    <cellStyle name="Currency 4 2 2 3 3 3 3 2" xfId="7483" xr:uid="{00000000-0005-0000-0000-0000401D0000}"/>
    <cellStyle name="Currency 4 2 2 3 3 3 4" xfId="7484" xr:uid="{00000000-0005-0000-0000-0000411D0000}"/>
    <cellStyle name="Currency 4 2 2 3 3 4" xfId="7485" xr:uid="{00000000-0005-0000-0000-0000421D0000}"/>
    <cellStyle name="Currency 4 2 2 3 3 4 2" xfId="7486" xr:uid="{00000000-0005-0000-0000-0000431D0000}"/>
    <cellStyle name="Currency 4 2 2 3 3 4 2 2" xfId="7487" xr:uid="{00000000-0005-0000-0000-0000441D0000}"/>
    <cellStyle name="Currency 4 2 2 3 3 4 3" xfId="7488" xr:uid="{00000000-0005-0000-0000-0000451D0000}"/>
    <cellStyle name="Currency 4 2 2 3 3 5" xfId="7489" xr:uid="{00000000-0005-0000-0000-0000461D0000}"/>
    <cellStyle name="Currency 4 2 2 3 3 5 2" xfId="7490" xr:uid="{00000000-0005-0000-0000-0000471D0000}"/>
    <cellStyle name="Currency 4 2 2 3 3 6" xfId="7491" xr:uid="{00000000-0005-0000-0000-0000481D0000}"/>
    <cellStyle name="Currency 4 2 2 3 4" xfId="7492" xr:uid="{00000000-0005-0000-0000-0000491D0000}"/>
    <cellStyle name="Currency 4 2 2 3 4 2" xfId="7493" xr:uid="{00000000-0005-0000-0000-00004A1D0000}"/>
    <cellStyle name="Currency 4 2 2 3 4 2 2" xfId="7494" xr:uid="{00000000-0005-0000-0000-00004B1D0000}"/>
    <cellStyle name="Currency 4 2 2 3 4 2 2 2" xfId="7495" xr:uid="{00000000-0005-0000-0000-00004C1D0000}"/>
    <cellStyle name="Currency 4 2 2 3 4 2 2 2 2" xfId="7496" xr:uid="{00000000-0005-0000-0000-00004D1D0000}"/>
    <cellStyle name="Currency 4 2 2 3 4 2 2 3" xfId="7497" xr:uid="{00000000-0005-0000-0000-00004E1D0000}"/>
    <cellStyle name="Currency 4 2 2 3 4 2 3" xfId="7498" xr:uid="{00000000-0005-0000-0000-00004F1D0000}"/>
    <cellStyle name="Currency 4 2 2 3 4 2 3 2" xfId="7499" xr:uid="{00000000-0005-0000-0000-0000501D0000}"/>
    <cellStyle name="Currency 4 2 2 3 4 2 4" xfId="7500" xr:uid="{00000000-0005-0000-0000-0000511D0000}"/>
    <cellStyle name="Currency 4 2 2 3 4 3" xfId="7501" xr:uid="{00000000-0005-0000-0000-0000521D0000}"/>
    <cellStyle name="Currency 4 2 2 3 4 3 2" xfId="7502" xr:uid="{00000000-0005-0000-0000-0000531D0000}"/>
    <cellStyle name="Currency 4 2 2 3 4 3 2 2" xfId="7503" xr:uid="{00000000-0005-0000-0000-0000541D0000}"/>
    <cellStyle name="Currency 4 2 2 3 4 3 3" xfId="7504" xr:uid="{00000000-0005-0000-0000-0000551D0000}"/>
    <cellStyle name="Currency 4 2 2 3 4 4" xfId="7505" xr:uid="{00000000-0005-0000-0000-0000561D0000}"/>
    <cellStyle name="Currency 4 2 2 3 4 4 2" xfId="7506" xr:uid="{00000000-0005-0000-0000-0000571D0000}"/>
    <cellStyle name="Currency 4 2 2 3 4 5" xfId="7507" xr:uid="{00000000-0005-0000-0000-0000581D0000}"/>
    <cellStyle name="Currency 4 2 2 3 5" xfId="7508" xr:uid="{00000000-0005-0000-0000-0000591D0000}"/>
    <cellStyle name="Currency 4 2 2 3 5 2" xfId="7509" xr:uid="{00000000-0005-0000-0000-00005A1D0000}"/>
    <cellStyle name="Currency 4 2 2 3 5 2 2" xfId="7510" xr:uid="{00000000-0005-0000-0000-00005B1D0000}"/>
    <cellStyle name="Currency 4 2 2 3 5 2 2 2" xfId="7511" xr:uid="{00000000-0005-0000-0000-00005C1D0000}"/>
    <cellStyle name="Currency 4 2 2 3 5 2 3" xfId="7512" xr:uid="{00000000-0005-0000-0000-00005D1D0000}"/>
    <cellStyle name="Currency 4 2 2 3 5 3" xfId="7513" xr:uid="{00000000-0005-0000-0000-00005E1D0000}"/>
    <cellStyle name="Currency 4 2 2 3 5 3 2" xfId="7514" xr:uid="{00000000-0005-0000-0000-00005F1D0000}"/>
    <cellStyle name="Currency 4 2 2 3 5 4" xfId="7515" xr:uid="{00000000-0005-0000-0000-0000601D0000}"/>
    <cellStyle name="Currency 4 2 2 3 6" xfId="7516" xr:uid="{00000000-0005-0000-0000-0000611D0000}"/>
    <cellStyle name="Currency 4 2 2 3 6 2" xfId="7517" xr:uid="{00000000-0005-0000-0000-0000621D0000}"/>
    <cellStyle name="Currency 4 2 2 3 6 2 2" xfId="7518" xr:uid="{00000000-0005-0000-0000-0000631D0000}"/>
    <cellStyle name="Currency 4 2 2 3 6 3" xfId="7519" xr:uid="{00000000-0005-0000-0000-0000641D0000}"/>
    <cellStyle name="Currency 4 2 2 3 7" xfId="7520" xr:uid="{00000000-0005-0000-0000-0000651D0000}"/>
    <cellStyle name="Currency 4 2 2 3 7 2" xfId="7521" xr:uid="{00000000-0005-0000-0000-0000661D0000}"/>
    <cellStyle name="Currency 4 2 2 3 8" xfId="7522" xr:uid="{00000000-0005-0000-0000-0000671D0000}"/>
    <cellStyle name="Currency 4 2 2 4" xfId="7523" xr:uid="{00000000-0005-0000-0000-0000681D0000}"/>
    <cellStyle name="Currency 4 2 2 4 2" xfId="7524" xr:uid="{00000000-0005-0000-0000-0000691D0000}"/>
    <cellStyle name="Currency 4 2 2 4 2 2" xfId="7525" xr:uid="{00000000-0005-0000-0000-00006A1D0000}"/>
    <cellStyle name="Currency 4 2 2 4 2 2 2" xfId="7526" xr:uid="{00000000-0005-0000-0000-00006B1D0000}"/>
    <cellStyle name="Currency 4 2 2 4 2 2 2 2" xfId="7527" xr:uid="{00000000-0005-0000-0000-00006C1D0000}"/>
    <cellStyle name="Currency 4 2 2 4 2 2 2 2 2" xfId="7528" xr:uid="{00000000-0005-0000-0000-00006D1D0000}"/>
    <cellStyle name="Currency 4 2 2 4 2 2 2 2 2 2" xfId="7529" xr:uid="{00000000-0005-0000-0000-00006E1D0000}"/>
    <cellStyle name="Currency 4 2 2 4 2 2 2 2 3" xfId="7530" xr:uid="{00000000-0005-0000-0000-00006F1D0000}"/>
    <cellStyle name="Currency 4 2 2 4 2 2 2 3" xfId="7531" xr:uid="{00000000-0005-0000-0000-0000701D0000}"/>
    <cellStyle name="Currency 4 2 2 4 2 2 2 3 2" xfId="7532" xr:uid="{00000000-0005-0000-0000-0000711D0000}"/>
    <cellStyle name="Currency 4 2 2 4 2 2 2 4" xfId="7533" xr:uid="{00000000-0005-0000-0000-0000721D0000}"/>
    <cellStyle name="Currency 4 2 2 4 2 2 3" xfId="7534" xr:uid="{00000000-0005-0000-0000-0000731D0000}"/>
    <cellStyle name="Currency 4 2 2 4 2 2 3 2" xfId="7535" xr:uid="{00000000-0005-0000-0000-0000741D0000}"/>
    <cellStyle name="Currency 4 2 2 4 2 2 3 2 2" xfId="7536" xr:uid="{00000000-0005-0000-0000-0000751D0000}"/>
    <cellStyle name="Currency 4 2 2 4 2 2 3 3" xfId="7537" xr:uid="{00000000-0005-0000-0000-0000761D0000}"/>
    <cellStyle name="Currency 4 2 2 4 2 2 4" xfId="7538" xr:uid="{00000000-0005-0000-0000-0000771D0000}"/>
    <cellStyle name="Currency 4 2 2 4 2 2 4 2" xfId="7539" xr:uid="{00000000-0005-0000-0000-0000781D0000}"/>
    <cellStyle name="Currency 4 2 2 4 2 2 5" xfId="7540" xr:uid="{00000000-0005-0000-0000-0000791D0000}"/>
    <cellStyle name="Currency 4 2 2 4 2 3" xfId="7541" xr:uid="{00000000-0005-0000-0000-00007A1D0000}"/>
    <cellStyle name="Currency 4 2 2 4 2 3 2" xfId="7542" xr:uid="{00000000-0005-0000-0000-00007B1D0000}"/>
    <cellStyle name="Currency 4 2 2 4 2 3 2 2" xfId="7543" xr:uid="{00000000-0005-0000-0000-00007C1D0000}"/>
    <cellStyle name="Currency 4 2 2 4 2 3 2 2 2" xfId="7544" xr:uid="{00000000-0005-0000-0000-00007D1D0000}"/>
    <cellStyle name="Currency 4 2 2 4 2 3 2 3" xfId="7545" xr:uid="{00000000-0005-0000-0000-00007E1D0000}"/>
    <cellStyle name="Currency 4 2 2 4 2 3 3" xfId="7546" xr:uid="{00000000-0005-0000-0000-00007F1D0000}"/>
    <cellStyle name="Currency 4 2 2 4 2 3 3 2" xfId="7547" xr:uid="{00000000-0005-0000-0000-0000801D0000}"/>
    <cellStyle name="Currency 4 2 2 4 2 3 4" xfId="7548" xr:uid="{00000000-0005-0000-0000-0000811D0000}"/>
    <cellStyle name="Currency 4 2 2 4 2 4" xfId="7549" xr:uid="{00000000-0005-0000-0000-0000821D0000}"/>
    <cellStyle name="Currency 4 2 2 4 2 4 2" xfId="7550" xr:uid="{00000000-0005-0000-0000-0000831D0000}"/>
    <cellStyle name="Currency 4 2 2 4 2 4 2 2" xfId="7551" xr:uid="{00000000-0005-0000-0000-0000841D0000}"/>
    <cellStyle name="Currency 4 2 2 4 2 4 3" xfId="7552" xr:uid="{00000000-0005-0000-0000-0000851D0000}"/>
    <cellStyle name="Currency 4 2 2 4 2 5" xfId="7553" xr:uid="{00000000-0005-0000-0000-0000861D0000}"/>
    <cellStyle name="Currency 4 2 2 4 2 5 2" xfId="7554" xr:uid="{00000000-0005-0000-0000-0000871D0000}"/>
    <cellStyle name="Currency 4 2 2 4 2 6" xfId="7555" xr:uid="{00000000-0005-0000-0000-0000881D0000}"/>
    <cellStyle name="Currency 4 2 2 4 3" xfId="7556" xr:uid="{00000000-0005-0000-0000-0000891D0000}"/>
    <cellStyle name="Currency 4 2 2 4 3 2" xfId="7557" xr:uid="{00000000-0005-0000-0000-00008A1D0000}"/>
    <cellStyle name="Currency 4 2 2 4 3 2 2" xfId="7558" xr:uid="{00000000-0005-0000-0000-00008B1D0000}"/>
    <cellStyle name="Currency 4 2 2 4 3 2 2 2" xfId="7559" xr:uid="{00000000-0005-0000-0000-00008C1D0000}"/>
    <cellStyle name="Currency 4 2 2 4 3 2 2 2 2" xfId="7560" xr:uid="{00000000-0005-0000-0000-00008D1D0000}"/>
    <cellStyle name="Currency 4 2 2 4 3 2 2 3" xfId="7561" xr:uid="{00000000-0005-0000-0000-00008E1D0000}"/>
    <cellStyle name="Currency 4 2 2 4 3 2 3" xfId="7562" xr:uid="{00000000-0005-0000-0000-00008F1D0000}"/>
    <cellStyle name="Currency 4 2 2 4 3 2 3 2" xfId="7563" xr:uid="{00000000-0005-0000-0000-0000901D0000}"/>
    <cellStyle name="Currency 4 2 2 4 3 2 4" xfId="7564" xr:uid="{00000000-0005-0000-0000-0000911D0000}"/>
    <cellStyle name="Currency 4 2 2 4 3 3" xfId="7565" xr:uid="{00000000-0005-0000-0000-0000921D0000}"/>
    <cellStyle name="Currency 4 2 2 4 3 3 2" xfId="7566" xr:uid="{00000000-0005-0000-0000-0000931D0000}"/>
    <cellStyle name="Currency 4 2 2 4 3 3 2 2" xfId="7567" xr:uid="{00000000-0005-0000-0000-0000941D0000}"/>
    <cellStyle name="Currency 4 2 2 4 3 3 3" xfId="7568" xr:uid="{00000000-0005-0000-0000-0000951D0000}"/>
    <cellStyle name="Currency 4 2 2 4 3 4" xfId="7569" xr:uid="{00000000-0005-0000-0000-0000961D0000}"/>
    <cellStyle name="Currency 4 2 2 4 3 4 2" xfId="7570" xr:uid="{00000000-0005-0000-0000-0000971D0000}"/>
    <cellStyle name="Currency 4 2 2 4 3 5" xfId="7571" xr:uid="{00000000-0005-0000-0000-0000981D0000}"/>
    <cellStyle name="Currency 4 2 2 4 4" xfId="7572" xr:uid="{00000000-0005-0000-0000-0000991D0000}"/>
    <cellStyle name="Currency 4 2 2 4 4 2" xfId="7573" xr:uid="{00000000-0005-0000-0000-00009A1D0000}"/>
    <cellStyle name="Currency 4 2 2 4 4 2 2" xfId="7574" xr:uid="{00000000-0005-0000-0000-00009B1D0000}"/>
    <cellStyle name="Currency 4 2 2 4 4 2 2 2" xfId="7575" xr:uid="{00000000-0005-0000-0000-00009C1D0000}"/>
    <cellStyle name="Currency 4 2 2 4 4 2 3" xfId="7576" xr:uid="{00000000-0005-0000-0000-00009D1D0000}"/>
    <cellStyle name="Currency 4 2 2 4 4 3" xfId="7577" xr:uid="{00000000-0005-0000-0000-00009E1D0000}"/>
    <cellStyle name="Currency 4 2 2 4 4 3 2" xfId="7578" xr:uid="{00000000-0005-0000-0000-00009F1D0000}"/>
    <cellStyle name="Currency 4 2 2 4 4 4" xfId="7579" xr:uid="{00000000-0005-0000-0000-0000A01D0000}"/>
    <cellStyle name="Currency 4 2 2 4 5" xfId="7580" xr:uid="{00000000-0005-0000-0000-0000A11D0000}"/>
    <cellStyle name="Currency 4 2 2 4 5 2" xfId="7581" xr:uid="{00000000-0005-0000-0000-0000A21D0000}"/>
    <cellStyle name="Currency 4 2 2 4 5 2 2" xfId="7582" xr:uid="{00000000-0005-0000-0000-0000A31D0000}"/>
    <cellStyle name="Currency 4 2 2 4 5 3" xfId="7583" xr:uid="{00000000-0005-0000-0000-0000A41D0000}"/>
    <cellStyle name="Currency 4 2 2 4 6" xfId="7584" xr:uid="{00000000-0005-0000-0000-0000A51D0000}"/>
    <cellStyle name="Currency 4 2 2 4 6 2" xfId="7585" xr:uid="{00000000-0005-0000-0000-0000A61D0000}"/>
    <cellStyle name="Currency 4 2 2 4 7" xfId="7586" xr:uid="{00000000-0005-0000-0000-0000A71D0000}"/>
    <cellStyle name="Currency 4 2 2 5" xfId="7587" xr:uid="{00000000-0005-0000-0000-0000A81D0000}"/>
    <cellStyle name="Currency 4 2 2 5 2" xfId="7588" xr:uid="{00000000-0005-0000-0000-0000A91D0000}"/>
    <cellStyle name="Currency 4 2 2 5 2 2" xfId="7589" xr:uid="{00000000-0005-0000-0000-0000AA1D0000}"/>
    <cellStyle name="Currency 4 2 2 5 2 2 2" xfId="7590" xr:uid="{00000000-0005-0000-0000-0000AB1D0000}"/>
    <cellStyle name="Currency 4 2 2 5 2 2 2 2" xfId="7591" xr:uid="{00000000-0005-0000-0000-0000AC1D0000}"/>
    <cellStyle name="Currency 4 2 2 5 2 2 2 2 2" xfId="7592" xr:uid="{00000000-0005-0000-0000-0000AD1D0000}"/>
    <cellStyle name="Currency 4 2 2 5 2 2 2 3" xfId="7593" xr:uid="{00000000-0005-0000-0000-0000AE1D0000}"/>
    <cellStyle name="Currency 4 2 2 5 2 2 3" xfId="7594" xr:uid="{00000000-0005-0000-0000-0000AF1D0000}"/>
    <cellStyle name="Currency 4 2 2 5 2 2 3 2" xfId="7595" xr:uid="{00000000-0005-0000-0000-0000B01D0000}"/>
    <cellStyle name="Currency 4 2 2 5 2 2 4" xfId="7596" xr:uid="{00000000-0005-0000-0000-0000B11D0000}"/>
    <cellStyle name="Currency 4 2 2 5 2 3" xfId="7597" xr:uid="{00000000-0005-0000-0000-0000B21D0000}"/>
    <cellStyle name="Currency 4 2 2 5 2 3 2" xfId="7598" xr:uid="{00000000-0005-0000-0000-0000B31D0000}"/>
    <cellStyle name="Currency 4 2 2 5 2 3 2 2" xfId="7599" xr:uid="{00000000-0005-0000-0000-0000B41D0000}"/>
    <cellStyle name="Currency 4 2 2 5 2 3 3" xfId="7600" xr:uid="{00000000-0005-0000-0000-0000B51D0000}"/>
    <cellStyle name="Currency 4 2 2 5 2 4" xfId="7601" xr:uid="{00000000-0005-0000-0000-0000B61D0000}"/>
    <cellStyle name="Currency 4 2 2 5 2 4 2" xfId="7602" xr:uid="{00000000-0005-0000-0000-0000B71D0000}"/>
    <cellStyle name="Currency 4 2 2 5 2 5" xfId="7603" xr:uid="{00000000-0005-0000-0000-0000B81D0000}"/>
    <cellStyle name="Currency 4 2 2 5 3" xfId="7604" xr:uid="{00000000-0005-0000-0000-0000B91D0000}"/>
    <cellStyle name="Currency 4 2 2 5 3 2" xfId="7605" xr:uid="{00000000-0005-0000-0000-0000BA1D0000}"/>
    <cellStyle name="Currency 4 2 2 5 3 2 2" xfId="7606" xr:uid="{00000000-0005-0000-0000-0000BB1D0000}"/>
    <cellStyle name="Currency 4 2 2 5 3 2 2 2" xfId="7607" xr:uid="{00000000-0005-0000-0000-0000BC1D0000}"/>
    <cellStyle name="Currency 4 2 2 5 3 2 3" xfId="7608" xr:uid="{00000000-0005-0000-0000-0000BD1D0000}"/>
    <cellStyle name="Currency 4 2 2 5 3 3" xfId="7609" xr:uid="{00000000-0005-0000-0000-0000BE1D0000}"/>
    <cellStyle name="Currency 4 2 2 5 3 3 2" xfId="7610" xr:uid="{00000000-0005-0000-0000-0000BF1D0000}"/>
    <cellStyle name="Currency 4 2 2 5 3 4" xfId="7611" xr:uid="{00000000-0005-0000-0000-0000C01D0000}"/>
    <cellStyle name="Currency 4 2 2 5 4" xfId="7612" xr:uid="{00000000-0005-0000-0000-0000C11D0000}"/>
    <cellStyle name="Currency 4 2 2 5 4 2" xfId="7613" xr:uid="{00000000-0005-0000-0000-0000C21D0000}"/>
    <cellStyle name="Currency 4 2 2 5 4 2 2" xfId="7614" xr:uid="{00000000-0005-0000-0000-0000C31D0000}"/>
    <cellStyle name="Currency 4 2 2 5 4 3" xfId="7615" xr:uid="{00000000-0005-0000-0000-0000C41D0000}"/>
    <cellStyle name="Currency 4 2 2 5 5" xfId="7616" xr:uid="{00000000-0005-0000-0000-0000C51D0000}"/>
    <cellStyle name="Currency 4 2 2 5 5 2" xfId="7617" xr:uid="{00000000-0005-0000-0000-0000C61D0000}"/>
    <cellStyle name="Currency 4 2 2 5 6" xfId="7618" xr:uid="{00000000-0005-0000-0000-0000C71D0000}"/>
    <cellStyle name="Currency 4 2 2 6" xfId="7619" xr:uid="{00000000-0005-0000-0000-0000C81D0000}"/>
    <cellStyle name="Currency 4 2 2 6 2" xfId="7620" xr:uid="{00000000-0005-0000-0000-0000C91D0000}"/>
    <cellStyle name="Currency 4 2 2 6 2 2" xfId="7621" xr:uid="{00000000-0005-0000-0000-0000CA1D0000}"/>
    <cellStyle name="Currency 4 2 2 6 2 2 2" xfId="7622" xr:uid="{00000000-0005-0000-0000-0000CB1D0000}"/>
    <cellStyle name="Currency 4 2 2 6 2 2 2 2" xfId="7623" xr:uid="{00000000-0005-0000-0000-0000CC1D0000}"/>
    <cellStyle name="Currency 4 2 2 6 2 2 3" xfId="7624" xr:uid="{00000000-0005-0000-0000-0000CD1D0000}"/>
    <cellStyle name="Currency 4 2 2 6 2 3" xfId="7625" xr:uid="{00000000-0005-0000-0000-0000CE1D0000}"/>
    <cellStyle name="Currency 4 2 2 6 2 3 2" xfId="7626" xr:uid="{00000000-0005-0000-0000-0000CF1D0000}"/>
    <cellStyle name="Currency 4 2 2 6 2 4" xfId="7627" xr:uid="{00000000-0005-0000-0000-0000D01D0000}"/>
    <cellStyle name="Currency 4 2 2 6 3" xfId="7628" xr:uid="{00000000-0005-0000-0000-0000D11D0000}"/>
    <cellStyle name="Currency 4 2 2 6 3 2" xfId="7629" xr:uid="{00000000-0005-0000-0000-0000D21D0000}"/>
    <cellStyle name="Currency 4 2 2 6 3 2 2" xfId="7630" xr:uid="{00000000-0005-0000-0000-0000D31D0000}"/>
    <cellStyle name="Currency 4 2 2 6 3 3" xfId="7631" xr:uid="{00000000-0005-0000-0000-0000D41D0000}"/>
    <cellStyle name="Currency 4 2 2 6 4" xfId="7632" xr:uid="{00000000-0005-0000-0000-0000D51D0000}"/>
    <cellStyle name="Currency 4 2 2 6 4 2" xfId="7633" xr:uid="{00000000-0005-0000-0000-0000D61D0000}"/>
    <cellStyle name="Currency 4 2 2 6 5" xfId="7634" xr:uid="{00000000-0005-0000-0000-0000D71D0000}"/>
    <cellStyle name="Currency 4 2 2 7" xfId="7635" xr:uid="{00000000-0005-0000-0000-0000D81D0000}"/>
    <cellStyle name="Currency 4 2 2 7 2" xfId="7636" xr:uid="{00000000-0005-0000-0000-0000D91D0000}"/>
    <cellStyle name="Currency 4 2 2 7 2 2" xfId="7637" xr:uid="{00000000-0005-0000-0000-0000DA1D0000}"/>
    <cellStyle name="Currency 4 2 2 7 2 2 2" xfId="7638" xr:uid="{00000000-0005-0000-0000-0000DB1D0000}"/>
    <cellStyle name="Currency 4 2 2 7 2 3" xfId="7639" xr:uid="{00000000-0005-0000-0000-0000DC1D0000}"/>
    <cellStyle name="Currency 4 2 2 7 3" xfId="7640" xr:uid="{00000000-0005-0000-0000-0000DD1D0000}"/>
    <cellStyle name="Currency 4 2 2 7 3 2" xfId="7641" xr:uid="{00000000-0005-0000-0000-0000DE1D0000}"/>
    <cellStyle name="Currency 4 2 2 7 4" xfId="7642" xr:uid="{00000000-0005-0000-0000-0000DF1D0000}"/>
    <cellStyle name="Currency 4 2 2 8" xfId="7643" xr:uid="{00000000-0005-0000-0000-0000E01D0000}"/>
    <cellStyle name="Currency 4 2 2 8 2" xfId="7644" xr:uid="{00000000-0005-0000-0000-0000E11D0000}"/>
    <cellStyle name="Currency 4 2 2 8 2 2" xfId="7645" xr:uid="{00000000-0005-0000-0000-0000E21D0000}"/>
    <cellStyle name="Currency 4 2 2 8 3" xfId="7646" xr:uid="{00000000-0005-0000-0000-0000E31D0000}"/>
    <cellStyle name="Currency 4 2 2 9" xfId="7647" xr:uid="{00000000-0005-0000-0000-0000E41D0000}"/>
    <cellStyle name="Currency 4 2 2 9 2" xfId="7648" xr:uid="{00000000-0005-0000-0000-0000E51D0000}"/>
    <cellStyle name="Currency 4 2 3" xfId="7649" xr:uid="{00000000-0005-0000-0000-0000E61D0000}"/>
    <cellStyle name="Currency 4 2 3 2" xfId="7650" xr:uid="{00000000-0005-0000-0000-0000E71D0000}"/>
    <cellStyle name="Currency 4 2 3 2 2" xfId="7651" xr:uid="{00000000-0005-0000-0000-0000E81D0000}"/>
    <cellStyle name="Currency 4 2 3 2 2 2" xfId="7652" xr:uid="{00000000-0005-0000-0000-0000E91D0000}"/>
    <cellStyle name="Currency 4 2 3 2 2 2 2" xfId="7653" xr:uid="{00000000-0005-0000-0000-0000EA1D0000}"/>
    <cellStyle name="Currency 4 2 3 2 2 2 2 2" xfId="7654" xr:uid="{00000000-0005-0000-0000-0000EB1D0000}"/>
    <cellStyle name="Currency 4 2 3 2 2 2 2 2 2" xfId="7655" xr:uid="{00000000-0005-0000-0000-0000EC1D0000}"/>
    <cellStyle name="Currency 4 2 3 2 2 2 2 2 2 2" xfId="7656" xr:uid="{00000000-0005-0000-0000-0000ED1D0000}"/>
    <cellStyle name="Currency 4 2 3 2 2 2 2 2 2 2 2" xfId="7657" xr:uid="{00000000-0005-0000-0000-0000EE1D0000}"/>
    <cellStyle name="Currency 4 2 3 2 2 2 2 2 2 3" xfId="7658" xr:uid="{00000000-0005-0000-0000-0000EF1D0000}"/>
    <cellStyle name="Currency 4 2 3 2 2 2 2 2 3" xfId="7659" xr:uid="{00000000-0005-0000-0000-0000F01D0000}"/>
    <cellStyle name="Currency 4 2 3 2 2 2 2 2 3 2" xfId="7660" xr:uid="{00000000-0005-0000-0000-0000F11D0000}"/>
    <cellStyle name="Currency 4 2 3 2 2 2 2 2 4" xfId="7661" xr:uid="{00000000-0005-0000-0000-0000F21D0000}"/>
    <cellStyle name="Currency 4 2 3 2 2 2 2 3" xfId="7662" xr:uid="{00000000-0005-0000-0000-0000F31D0000}"/>
    <cellStyle name="Currency 4 2 3 2 2 2 2 3 2" xfId="7663" xr:uid="{00000000-0005-0000-0000-0000F41D0000}"/>
    <cellStyle name="Currency 4 2 3 2 2 2 2 3 2 2" xfId="7664" xr:uid="{00000000-0005-0000-0000-0000F51D0000}"/>
    <cellStyle name="Currency 4 2 3 2 2 2 2 3 3" xfId="7665" xr:uid="{00000000-0005-0000-0000-0000F61D0000}"/>
    <cellStyle name="Currency 4 2 3 2 2 2 2 4" xfId="7666" xr:uid="{00000000-0005-0000-0000-0000F71D0000}"/>
    <cellStyle name="Currency 4 2 3 2 2 2 2 4 2" xfId="7667" xr:uid="{00000000-0005-0000-0000-0000F81D0000}"/>
    <cellStyle name="Currency 4 2 3 2 2 2 2 5" xfId="7668" xr:uid="{00000000-0005-0000-0000-0000F91D0000}"/>
    <cellStyle name="Currency 4 2 3 2 2 2 3" xfId="7669" xr:uid="{00000000-0005-0000-0000-0000FA1D0000}"/>
    <cellStyle name="Currency 4 2 3 2 2 2 3 2" xfId="7670" xr:uid="{00000000-0005-0000-0000-0000FB1D0000}"/>
    <cellStyle name="Currency 4 2 3 2 2 2 3 2 2" xfId="7671" xr:uid="{00000000-0005-0000-0000-0000FC1D0000}"/>
    <cellStyle name="Currency 4 2 3 2 2 2 3 2 2 2" xfId="7672" xr:uid="{00000000-0005-0000-0000-0000FD1D0000}"/>
    <cellStyle name="Currency 4 2 3 2 2 2 3 2 3" xfId="7673" xr:uid="{00000000-0005-0000-0000-0000FE1D0000}"/>
    <cellStyle name="Currency 4 2 3 2 2 2 3 3" xfId="7674" xr:uid="{00000000-0005-0000-0000-0000FF1D0000}"/>
    <cellStyle name="Currency 4 2 3 2 2 2 3 3 2" xfId="7675" xr:uid="{00000000-0005-0000-0000-0000001E0000}"/>
    <cellStyle name="Currency 4 2 3 2 2 2 3 4" xfId="7676" xr:uid="{00000000-0005-0000-0000-0000011E0000}"/>
    <cellStyle name="Currency 4 2 3 2 2 2 4" xfId="7677" xr:uid="{00000000-0005-0000-0000-0000021E0000}"/>
    <cellStyle name="Currency 4 2 3 2 2 2 4 2" xfId="7678" xr:uid="{00000000-0005-0000-0000-0000031E0000}"/>
    <cellStyle name="Currency 4 2 3 2 2 2 4 2 2" xfId="7679" xr:uid="{00000000-0005-0000-0000-0000041E0000}"/>
    <cellStyle name="Currency 4 2 3 2 2 2 4 3" xfId="7680" xr:uid="{00000000-0005-0000-0000-0000051E0000}"/>
    <cellStyle name="Currency 4 2 3 2 2 2 5" xfId="7681" xr:uid="{00000000-0005-0000-0000-0000061E0000}"/>
    <cellStyle name="Currency 4 2 3 2 2 2 5 2" xfId="7682" xr:uid="{00000000-0005-0000-0000-0000071E0000}"/>
    <cellStyle name="Currency 4 2 3 2 2 2 6" xfId="7683" xr:uid="{00000000-0005-0000-0000-0000081E0000}"/>
    <cellStyle name="Currency 4 2 3 2 2 3" xfId="7684" xr:uid="{00000000-0005-0000-0000-0000091E0000}"/>
    <cellStyle name="Currency 4 2 3 2 2 3 2" xfId="7685" xr:uid="{00000000-0005-0000-0000-00000A1E0000}"/>
    <cellStyle name="Currency 4 2 3 2 2 3 2 2" xfId="7686" xr:uid="{00000000-0005-0000-0000-00000B1E0000}"/>
    <cellStyle name="Currency 4 2 3 2 2 3 2 2 2" xfId="7687" xr:uid="{00000000-0005-0000-0000-00000C1E0000}"/>
    <cellStyle name="Currency 4 2 3 2 2 3 2 2 2 2" xfId="7688" xr:uid="{00000000-0005-0000-0000-00000D1E0000}"/>
    <cellStyle name="Currency 4 2 3 2 2 3 2 2 3" xfId="7689" xr:uid="{00000000-0005-0000-0000-00000E1E0000}"/>
    <cellStyle name="Currency 4 2 3 2 2 3 2 3" xfId="7690" xr:uid="{00000000-0005-0000-0000-00000F1E0000}"/>
    <cellStyle name="Currency 4 2 3 2 2 3 2 3 2" xfId="7691" xr:uid="{00000000-0005-0000-0000-0000101E0000}"/>
    <cellStyle name="Currency 4 2 3 2 2 3 2 4" xfId="7692" xr:uid="{00000000-0005-0000-0000-0000111E0000}"/>
    <cellStyle name="Currency 4 2 3 2 2 3 3" xfId="7693" xr:uid="{00000000-0005-0000-0000-0000121E0000}"/>
    <cellStyle name="Currency 4 2 3 2 2 3 3 2" xfId="7694" xr:uid="{00000000-0005-0000-0000-0000131E0000}"/>
    <cellStyle name="Currency 4 2 3 2 2 3 3 2 2" xfId="7695" xr:uid="{00000000-0005-0000-0000-0000141E0000}"/>
    <cellStyle name="Currency 4 2 3 2 2 3 3 3" xfId="7696" xr:uid="{00000000-0005-0000-0000-0000151E0000}"/>
    <cellStyle name="Currency 4 2 3 2 2 3 4" xfId="7697" xr:uid="{00000000-0005-0000-0000-0000161E0000}"/>
    <cellStyle name="Currency 4 2 3 2 2 3 4 2" xfId="7698" xr:uid="{00000000-0005-0000-0000-0000171E0000}"/>
    <cellStyle name="Currency 4 2 3 2 2 3 5" xfId="7699" xr:uid="{00000000-0005-0000-0000-0000181E0000}"/>
    <cellStyle name="Currency 4 2 3 2 2 4" xfId="7700" xr:uid="{00000000-0005-0000-0000-0000191E0000}"/>
    <cellStyle name="Currency 4 2 3 2 2 4 2" xfId="7701" xr:uid="{00000000-0005-0000-0000-00001A1E0000}"/>
    <cellStyle name="Currency 4 2 3 2 2 4 2 2" xfId="7702" xr:uid="{00000000-0005-0000-0000-00001B1E0000}"/>
    <cellStyle name="Currency 4 2 3 2 2 4 2 2 2" xfId="7703" xr:uid="{00000000-0005-0000-0000-00001C1E0000}"/>
    <cellStyle name="Currency 4 2 3 2 2 4 2 3" xfId="7704" xr:uid="{00000000-0005-0000-0000-00001D1E0000}"/>
    <cellStyle name="Currency 4 2 3 2 2 4 3" xfId="7705" xr:uid="{00000000-0005-0000-0000-00001E1E0000}"/>
    <cellStyle name="Currency 4 2 3 2 2 4 3 2" xfId="7706" xr:uid="{00000000-0005-0000-0000-00001F1E0000}"/>
    <cellStyle name="Currency 4 2 3 2 2 4 4" xfId="7707" xr:uid="{00000000-0005-0000-0000-0000201E0000}"/>
    <cellStyle name="Currency 4 2 3 2 2 5" xfId="7708" xr:uid="{00000000-0005-0000-0000-0000211E0000}"/>
    <cellStyle name="Currency 4 2 3 2 2 5 2" xfId="7709" xr:uid="{00000000-0005-0000-0000-0000221E0000}"/>
    <cellStyle name="Currency 4 2 3 2 2 5 2 2" xfId="7710" xr:uid="{00000000-0005-0000-0000-0000231E0000}"/>
    <cellStyle name="Currency 4 2 3 2 2 5 3" xfId="7711" xr:uid="{00000000-0005-0000-0000-0000241E0000}"/>
    <cellStyle name="Currency 4 2 3 2 2 6" xfId="7712" xr:uid="{00000000-0005-0000-0000-0000251E0000}"/>
    <cellStyle name="Currency 4 2 3 2 2 6 2" xfId="7713" xr:uid="{00000000-0005-0000-0000-0000261E0000}"/>
    <cellStyle name="Currency 4 2 3 2 2 7" xfId="7714" xr:uid="{00000000-0005-0000-0000-0000271E0000}"/>
    <cellStyle name="Currency 4 2 3 2 3" xfId="7715" xr:uid="{00000000-0005-0000-0000-0000281E0000}"/>
    <cellStyle name="Currency 4 2 3 2 3 2" xfId="7716" xr:uid="{00000000-0005-0000-0000-0000291E0000}"/>
    <cellStyle name="Currency 4 2 3 2 3 2 2" xfId="7717" xr:uid="{00000000-0005-0000-0000-00002A1E0000}"/>
    <cellStyle name="Currency 4 2 3 2 3 2 2 2" xfId="7718" xr:uid="{00000000-0005-0000-0000-00002B1E0000}"/>
    <cellStyle name="Currency 4 2 3 2 3 2 2 2 2" xfId="7719" xr:uid="{00000000-0005-0000-0000-00002C1E0000}"/>
    <cellStyle name="Currency 4 2 3 2 3 2 2 2 2 2" xfId="7720" xr:uid="{00000000-0005-0000-0000-00002D1E0000}"/>
    <cellStyle name="Currency 4 2 3 2 3 2 2 2 3" xfId="7721" xr:uid="{00000000-0005-0000-0000-00002E1E0000}"/>
    <cellStyle name="Currency 4 2 3 2 3 2 2 3" xfId="7722" xr:uid="{00000000-0005-0000-0000-00002F1E0000}"/>
    <cellStyle name="Currency 4 2 3 2 3 2 2 3 2" xfId="7723" xr:uid="{00000000-0005-0000-0000-0000301E0000}"/>
    <cellStyle name="Currency 4 2 3 2 3 2 2 4" xfId="7724" xr:uid="{00000000-0005-0000-0000-0000311E0000}"/>
    <cellStyle name="Currency 4 2 3 2 3 2 3" xfId="7725" xr:uid="{00000000-0005-0000-0000-0000321E0000}"/>
    <cellStyle name="Currency 4 2 3 2 3 2 3 2" xfId="7726" xr:uid="{00000000-0005-0000-0000-0000331E0000}"/>
    <cellStyle name="Currency 4 2 3 2 3 2 3 2 2" xfId="7727" xr:uid="{00000000-0005-0000-0000-0000341E0000}"/>
    <cellStyle name="Currency 4 2 3 2 3 2 3 3" xfId="7728" xr:uid="{00000000-0005-0000-0000-0000351E0000}"/>
    <cellStyle name="Currency 4 2 3 2 3 2 4" xfId="7729" xr:uid="{00000000-0005-0000-0000-0000361E0000}"/>
    <cellStyle name="Currency 4 2 3 2 3 2 4 2" xfId="7730" xr:uid="{00000000-0005-0000-0000-0000371E0000}"/>
    <cellStyle name="Currency 4 2 3 2 3 2 5" xfId="7731" xr:uid="{00000000-0005-0000-0000-0000381E0000}"/>
    <cellStyle name="Currency 4 2 3 2 3 3" xfId="7732" xr:uid="{00000000-0005-0000-0000-0000391E0000}"/>
    <cellStyle name="Currency 4 2 3 2 3 3 2" xfId="7733" xr:uid="{00000000-0005-0000-0000-00003A1E0000}"/>
    <cellStyle name="Currency 4 2 3 2 3 3 2 2" xfId="7734" xr:uid="{00000000-0005-0000-0000-00003B1E0000}"/>
    <cellStyle name="Currency 4 2 3 2 3 3 2 2 2" xfId="7735" xr:uid="{00000000-0005-0000-0000-00003C1E0000}"/>
    <cellStyle name="Currency 4 2 3 2 3 3 2 3" xfId="7736" xr:uid="{00000000-0005-0000-0000-00003D1E0000}"/>
    <cellStyle name="Currency 4 2 3 2 3 3 3" xfId="7737" xr:uid="{00000000-0005-0000-0000-00003E1E0000}"/>
    <cellStyle name="Currency 4 2 3 2 3 3 3 2" xfId="7738" xr:uid="{00000000-0005-0000-0000-00003F1E0000}"/>
    <cellStyle name="Currency 4 2 3 2 3 3 4" xfId="7739" xr:uid="{00000000-0005-0000-0000-0000401E0000}"/>
    <cellStyle name="Currency 4 2 3 2 3 4" xfId="7740" xr:uid="{00000000-0005-0000-0000-0000411E0000}"/>
    <cellStyle name="Currency 4 2 3 2 3 4 2" xfId="7741" xr:uid="{00000000-0005-0000-0000-0000421E0000}"/>
    <cellStyle name="Currency 4 2 3 2 3 4 2 2" xfId="7742" xr:uid="{00000000-0005-0000-0000-0000431E0000}"/>
    <cellStyle name="Currency 4 2 3 2 3 4 3" xfId="7743" xr:uid="{00000000-0005-0000-0000-0000441E0000}"/>
    <cellStyle name="Currency 4 2 3 2 3 5" xfId="7744" xr:uid="{00000000-0005-0000-0000-0000451E0000}"/>
    <cellStyle name="Currency 4 2 3 2 3 5 2" xfId="7745" xr:uid="{00000000-0005-0000-0000-0000461E0000}"/>
    <cellStyle name="Currency 4 2 3 2 3 6" xfId="7746" xr:uid="{00000000-0005-0000-0000-0000471E0000}"/>
    <cellStyle name="Currency 4 2 3 2 4" xfId="7747" xr:uid="{00000000-0005-0000-0000-0000481E0000}"/>
    <cellStyle name="Currency 4 2 3 2 4 2" xfId="7748" xr:uid="{00000000-0005-0000-0000-0000491E0000}"/>
    <cellStyle name="Currency 4 2 3 2 4 2 2" xfId="7749" xr:uid="{00000000-0005-0000-0000-00004A1E0000}"/>
    <cellStyle name="Currency 4 2 3 2 4 2 2 2" xfId="7750" xr:uid="{00000000-0005-0000-0000-00004B1E0000}"/>
    <cellStyle name="Currency 4 2 3 2 4 2 2 2 2" xfId="7751" xr:uid="{00000000-0005-0000-0000-00004C1E0000}"/>
    <cellStyle name="Currency 4 2 3 2 4 2 2 3" xfId="7752" xr:uid="{00000000-0005-0000-0000-00004D1E0000}"/>
    <cellStyle name="Currency 4 2 3 2 4 2 3" xfId="7753" xr:uid="{00000000-0005-0000-0000-00004E1E0000}"/>
    <cellStyle name="Currency 4 2 3 2 4 2 3 2" xfId="7754" xr:uid="{00000000-0005-0000-0000-00004F1E0000}"/>
    <cellStyle name="Currency 4 2 3 2 4 2 4" xfId="7755" xr:uid="{00000000-0005-0000-0000-0000501E0000}"/>
    <cellStyle name="Currency 4 2 3 2 4 3" xfId="7756" xr:uid="{00000000-0005-0000-0000-0000511E0000}"/>
    <cellStyle name="Currency 4 2 3 2 4 3 2" xfId="7757" xr:uid="{00000000-0005-0000-0000-0000521E0000}"/>
    <cellStyle name="Currency 4 2 3 2 4 3 2 2" xfId="7758" xr:uid="{00000000-0005-0000-0000-0000531E0000}"/>
    <cellStyle name="Currency 4 2 3 2 4 3 3" xfId="7759" xr:uid="{00000000-0005-0000-0000-0000541E0000}"/>
    <cellStyle name="Currency 4 2 3 2 4 4" xfId="7760" xr:uid="{00000000-0005-0000-0000-0000551E0000}"/>
    <cellStyle name="Currency 4 2 3 2 4 4 2" xfId="7761" xr:uid="{00000000-0005-0000-0000-0000561E0000}"/>
    <cellStyle name="Currency 4 2 3 2 4 5" xfId="7762" xr:uid="{00000000-0005-0000-0000-0000571E0000}"/>
    <cellStyle name="Currency 4 2 3 2 5" xfId="7763" xr:uid="{00000000-0005-0000-0000-0000581E0000}"/>
    <cellStyle name="Currency 4 2 3 2 5 2" xfId="7764" xr:uid="{00000000-0005-0000-0000-0000591E0000}"/>
    <cellStyle name="Currency 4 2 3 2 5 2 2" xfId="7765" xr:uid="{00000000-0005-0000-0000-00005A1E0000}"/>
    <cellStyle name="Currency 4 2 3 2 5 2 2 2" xfId="7766" xr:uid="{00000000-0005-0000-0000-00005B1E0000}"/>
    <cellStyle name="Currency 4 2 3 2 5 2 3" xfId="7767" xr:uid="{00000000-0005-0000-0000-00005C1E0000}"/>
    <cellStyle name="Currency 4 2 3 2 5 3" xfId="7768" xr:uid="{00000000-0005-0000-0000-00005D1E0000}"/>
    <cellStyle name="Currency 4 2 3 2 5 3 2" xfId="7769" xr:uid="{00000000-0005-0000-0000-00005E1E0000}"/>
    <cellStyle name="Currency 4 2 3 2 5 4" xfId="7770" xr:uid="{00000000-0005-0000-0000-00005F1E0000}"/>
    <cellStyle name="Currency 4 2 3 2 6" xfId="7771" xr:uid="{00000000-0005-0000-0000-0000601E0000}"/>
    <cellStyle name="Currency 4 2 3 2 6 2" xfId="7772" xr:uid="{00000000-0005-0000-0000-0000611E0000}"/>
    <cellStyle name="Currency 4 2 3 2 6 2 2" xfId="7773" xr:uid="{00000000-0005-0000-0000-0000621E0000}"/>
    <cellStyle name="Currency 4 2 3 2 6 3" xfId="7774" xr:uid="{00000000-0005-0000-0000-0000631E0000}"/>
    <cellStyle name="Currency 4 2 3 2 7" xfId="7775" xr:uid="{00000000-0005-0000-0000-0000641E0000}"/>
    <cellStyle name="Currency 4 2 3 2 7 2" xfId="7776" xr:uid="{00000000-0005-0000-0000-0000651E0000}"/>
    <cellStyle name="Currency 4 2 3 2 8" xfId="7777" xr:uid="{00000000-0005-0000-0000-0000661E0000}"/>
    <cellStyle name="Currency 4 2 3 3" xfId="7778" xr:uid="{00000000-0005-0000-0000-0000671E0000}"/>
    <cellStyle name="Currency 4 2 3 3 2" xfId="7779" xr:uid="{00000000-0005-0000-0000-0000681E0000}"/>
    <cellStyle name="Currency 4 2 3 3 2 2" xfId="7780" xr:uid="{00000000-0005-0000-0000-0000691E0000}"/>
    <cellStyle name="Currency 4 2 3 3 2 2 2" xfId="7781" xr:uid="{00000000-0005-0000-0000-00006A1E0000}"/>
    <cellStyle name="Currency 4 2 3 3 2 2 2 2" xfId="7782" xr:uid="{00000000-0005-0000-0000-00006B1E0000}"/>
    <cellStyle name="Currency 4 2 3 3 2 2 2 2 2" xfId="7783" xr:uid="{00000000-0005-0000-0000-00006C1E0000}"/>
    <cellStyle name="Currency 4 2 3 3 2 2 2 2 2 2" xfId="7784" xr:uid="{00000000-0005-0000-0000-00006D1E0000}"/>
    <cellStyle name="Currency 4 2 3 3 2 2 2 2 3" xfId="7785" xr:uid="{00000000-0005-0000-0000-00006E1E0000}"/>
    <cellStyle name="Currency 4 2 3 3 2 2 2 3" xfId="7786" xr:uid="{00000000-0005-0000-0000-00006F1E0000}"/>
    <cellStyle name="Currency 4 2 3 3 2 2 2 3 2" xfId="7787" xr:uid="{00000000-0005-0000-0000-0000701E0000}"/>
    <cellStyle name="Currency 4 2 3 3 2 2 2 4" xfId="7788" xr:uid="{00000000-0005-0000-0000-0000711E0000}"/>
    <cellStyle name="Currency 4 2 3 3 2 2 3" xfId="7789" xr:uid="{00000000-0005-0000-0000-0000721E0000}"/>
    <cellStyle name="Currency 4 2 3 3 2 2 3 2" xfId="7790" xr:uid="{00000000-0005-0000-0000-0000731E0000}"/>
    <cellStyle name="Currency 4 2 3 3 2 2 3 2 2" xfId="7791" xr:uid="{00000000-0005-0000-0000-0000741E0000}"/>
    <cellStyle name="Currency 4 2 3 3 2 2 3 3" xfId="7792" xr:uid="{00000000-0005-0000-0000-0000751E0000}"/>
    <cellStyle name="Currency 4 2 3 3 2 2 4" xfId="7793" xr:uid="{00000000-0005-0000-0000-0000761E0000}"/>
    <cellStyle name="Currency 4 2 3 3 2 2 4 2" xfId="7794" xr:uid="{00000000-0005-0000-0000-0000771E0000}"/>
    <cellStyle name="Currency 4 2 3 3 2 2 5" xfId="7795" xr:uid="{00000000-0005-0000-0000-0000781E0000}"/>
    <cellStyle name="Currency 4 2 3 3 2 3" xfId="7796" xr:uid="{00000000-0005-0000-0000-0000791E0000}"/>
    <cellStyle name="Currency 4 2 3 3 2 3 2" xfId="7797" xr:uid="{00000000-0005-0000-0000-00007A1E0000}"/>
    <cellStyle name="Currency 4 2 3 3 2 3 2 2" xfId="7798" xr:uid="{00000000-0005-0000-0000-00007B1E0000}"/>
    <cellStyle name="Currency 4 2 3 3 2 3 2 2 2" xfId="7799" xr:uid="{00000000-0005-0000-0000-00007C1E0000}"/>
    <cellStyle name="Currency 4 2 3 3 2 3 2 3" xfId="7800" xr:uid="{00000000-0005-0000-0000-00007D1E0000}"/>
    <cellStyle name="Currency 4 2 3 3 2 3 3" xfId="7801" xr:uid="{00000000-0005-0000-0000-00007E1E0000}"/>
    <cellStyle name="Currency 4 2 3 3 2 3 3 2" xfId="7802" xr:uid="{00000000-0005-0000-0000-00007F1E0000}"/>
    <cellStyle name="Currency 4 2 3 3 2 3 4" xfId="7803" xr:uid="{00000000-0005-0000-0000-0000801E0000}"/>
    <cellStyle name="Currency 4 2 3 3 2 4" xfId="7804" xr:uid="{00000000-0005-0000-0000-0000811E0000}"/>
    <cellStyle name="Currency 4 2 3 3 2 4 2" xfId="7805" xr:uid="{00000000-0005-0000-0000-0000821E0000}"/>
    <cellStyle name="Currency 4 2 3 3 2 4 2 2" xfId="7806" xr:uid="{00000000-0005-0000-0000-0000831E0000}"/>
    <cellStyle name="Currency 4 2 3 3 2 4 3" xfId="7807" xr:uid="{00000000-0005-0000-0000-0000841E0000}"/>
    <cellStyle name="Currency 4 2 3 3 2 5" xfId="7808" xr:uid="{00000000-0005-0000-0000-0000851E0000}"/>
    <cellStyle name="Currency 4 2 3 3 2 5 2" xfId="7809" xr:uid="{00000000-0005-0000-0000-0000861E0000}"/>
    <cellStyle name="Currency 4 2 3 3 2 6" xfId="7810" xr:uid="{00000000-0005-0000-0000-0000871E0000}"/>
    <cellStyle name="Currency 4 2 3 3 3" xfId="7811" xr:uid="{00000000-0005-0000-0000-0000881E0000}"/>
    <cellStyle name="Currency 4 2 3 3 3 2" xfId="7812" xr:uid="{00000000-0005-0000-0000-0000891E0000}"/>
    <cellStyle name="Currency 4 2 3 3 3 2 2" xfId="7813" xr:uid="{00000000-0005-0000-0000-00008A1E0000}"/>
    <cellStyle name="Currency 4 2 3 3 3 2 2 2" xfId="7814" xr:uid="{00000000-0005-0000-0000-00008B1E0000}"/>
    <cellStyle name="Currency 4 2 3 3 3 2 2 2 2" xfId="7815" xr:uid="{00000000-0005-0000-0000-00008C1E0000}"/>
    <cellStyle name="Currency 4 2 3 3 3 2 2 3" xfId="7816" xr:uid="{00000000-0005-0000-0000-00008D1E0000}"/>
    <cellStyle name="Currency 4 2 3 3 3 2 3" xfId="7817" xr:uid="{00000000-0005-0000-0000-00008E1E0000}"/>
    <cellStyle name="Currency 4 2 3 3 3 2 3 2" xfId="7818" xr:uid="{00000000-0005-0000-0000-00008F1E0000}"/>
    <cellStyle name="Currency 4 2 3 3 3 2 4" xfId="7819" xr:uid="{00000000-0005-0000-0000-0000901E0000}"/>
    <cellStyle name="Currency 4 2 3 3 3 3" xfId="7820" xr:uid="{00000000-0005-0000-0000-0000911E0000}"/>
    <cellStyle name="Currency 4 2 3 3 3 3 2" xfId="7821" xr:uid="{00000000-0005-0000-0000-0000921E0000}"/>
    <cellStyle name="Currency 4 2 3 3 3 3 2 2" xfId="7822" xr:uid="{00000000-0005-0000-0000-0000931E0000}"/>
    <cellStyle name="Currency 4 2 3 3 3 3 3" xfId="7823" xr:uid="{00000000-0005-0000-0000-0000941E0000}"/>
    <cellStyle name="Currency 4 2 3 3 3 4" xfId="7824" xr:uid="{00000000-0005-0000-0000-0000951E0000}"/>
    <cellStyle name="Currency 4 2 3 3 3 4 2" xfId="7825" xr:uid="{00000000-0005-0000-0000-0000961E0000}"/>
    <cellStyle name="Currency 4 2 3 3 3 5" xfId="7826" xr:uid="{00000000-0005-0000-0000-0000971E0000}"/>
    <cellStyle name="Currency 4 2 3 3 4" xfId="7827" xr:uid="{00000000-0005-0000-0000-0000981E0000}"/>
    <cellStyle name="Currency 4 2 3 3 4 2" xfId="7828" xr:uid="{00000000-0005-0000-0000-0000991E0000}"/>
    <cellStyle name="Currency 4 2 3 3 4 2 2" xfId="7829" xr:uid="{00000000-0005-0000-0000-00009A1E0000}"/>
    <cellStyle name="Currency 4 2 3 3 4 2 2 2" xfId="7830" xr:uid="{00000000-0005-0000-0000-00009B1E0000}"/>
    <cellStyle name="Currency 4 2 3 3 4 2 3" xfId="7831" xr:uid="{00000000-0005-0000-0000-00009C1E0000}"/>
    <cellStyle name="Currency 4 2 3 3 4 3" xfId="7832" xr:uid="{00000000-0005-0000-0000-00009D1E0000}"/>
    <cellStyle name="Currency 4 2 3 3 4 3 2" xfId="7833" xr:uid="{00000000-0005-0000-0000-00009E1E0000}"/>
    <cellStyle name="Currency 4 2 3 3 4 4" xfId="7834" xr:uid="{00000000-0005-0000-0000-00009F1E0000}"/>
    <cellStyle name="Currency 4 2 3 3 5" xfId="7835" xr:uid="{00000000-0005-0000-0000-0000A01E0000}"/>
    <cellStyle name="Currency 4 2 3 3 5 2" xfId="7836" xr:uid="{00000000-0005-0000-0000-0000A11E0000}"/>
    <cellStyle name="Currency 4 2 3 3 5 2 2" xfId="7837" xr:uid="{00000000-0005-0000-0000-0000A21E0000}"/>
    <cellStyle name="Currency 4 2 3 3 5 3" xfId="7838" xr:uid="{00000000-0005-0000-0000-0000A31E0000}"/>
    <cellStyle name="Currency 4 2 3 3 6" xfId="7839" xr:uid="{00000000-0005-0000-0000-0000A41E0000}"/>
    <cellStyle name="Currency 4 2 3 3 6 2" xfId="7840" xr:uid="{00000000-0005-0000-0000-0000A51E0000}"/>
    <cellStyle name="Currency 4 2 3 3 7" xfId="7841" xr:uid="{00000000-0005-0000-0000-0000A61E0000}"/>
    <cellStyle name="Currency 4 2 3 4" xfId="7842" xr:uid="{00000000-0005-0000-0000-0000A71E0000}"/>
    <cellStyle name="Currency 4 2 3 4 2" xfId="7843" xr:uid="{00000000-0005-0000-0000-0000A81E0000}"/>
    <cellStyle name="Currency 4 2 3 4 2 2" xfId="7844" xr:uid="{00000000-0005-0000-0000-0000A91E0000}"/>
    <cellStyle name="Currency 4 2 3 4 2 2 2" xfId="7845" xr:uid="{00000000-0005-0000-0000-0000AA1E0000}"/>
    <cellStyle name="Currency 4 2 3 4 2 2 2 2" xfId="7846" xr:uid="{00000000-0005-0000-0000-0000AB1E0000}"/>
    <cellStyle name="Currency 4 2 3 4 2 2 2 2 2" xfId="7847" xr:uid="{00000000-0005-0000-0000-0000AC1E0000}"/>
    <cellStyle name="Currency 4 2 3 4 2 2 2 3" xfId="7848" xr:uid="{00000000-0005-0000-0000-0000AD1E0000}"/>
    <cellStyle name="Currency 4 2 3 4 2 2 3" xfId="7849" xr:uid="{00000000-0005-0000-0000-0000AE1E0000}"/>
    <cellStyle name="Currency 4 2 3 4 2 2 3 2" xfId="7850" xr:uid="{00000000-0005-0000-0000-0000AF1E0000}"/>
    <cellStyle name="Currency 4 2 3 4 2 2 4" xfId="7851" xr:uid="{00000000-0005-0000-0000-0000B01E0000}"/>
    <cellStyle name="Currency 4 2 3 4 2 3" xfId="7852" xr:uid="{00000000-0005-0000-0000-0000B11E0000}"/>
    <cellStyle name="Currency 4 2 3 4 2 3 2" xfId="7853" xr:uid="{00000000-0005-0000-0000-0000B21E0000}"/>
    <cellStyle name="Currency 4 2 3 4 2 3 2 2" xfId="7854" xr:uid="{00000000-0005-0000-0000-0000B31E0000}"/>
    <cellStyle name="Currency 4 2 3 4 2 3 3" xfId="7855" xr:uid="{00000000-0005-0000-0000-0000B41E0000}"/>
    <cellStyle name="Currency 4 2 3 4 2 4" xfId="7856" xr:uid="{00000000-0005-0000-0000-0000B51E0000}"/>
    <cellStyle name="Currency 4 2 3 4 2 4 2" xfId="7857" xr:uid="{00000000-0005-0000-0000-0000B61E0000}"/>
    <cellStyle name="Currency 4 2 3 4 2 5" xfId="7858" xr:uid="{00000000-0005-0000-0000-0000B71E0000}"/>
    <cellStyle name="Currency 4 2 3 4 3" xfId="7859" xr:uid="{00000000-0005-0000-0000-0000B81E0000}"/>
    <cellStyle name="Currency 4 2 3 4 3 2" xfId="7860" xr:uid="{00000000-0005-0000-0000-0000B91E0000}"/>
    <cellStyle name="Currency 4 2 3 4 3 2 2" xfId="7861" xr:uid="{00000000-0005-0000-0000-0000BA1E0000}"/>
    <cellStyle name="Currency 4 2 3 4 3 2 2 2" xfId="7862" xr:uid="{00000000-0005-0000-0000-0000BB1E0000}"/>
    <cellStyle name="Currency 4 2 3 4 3 2 3" xfId="7863" xr:uid="{00000000-0005-0000-0000-0000BC1E0000}"/>
    <cellStyle name="Currency 4 2 3 4 3 3" xfId="7864" xr:uid="{00000000-0005-0000-0000-0000BD1E0000}"/>
    <cellStyle name="Currency 4 2 3 4 3 3 2" xfId="7865" xr:uid="{00000000-0005-0000-0000-0000BE1E0000}"/>
    <cellStyle name="Currency 4 2 3 4 3 4" xfId="7866" xr:uid="{00000000-0005-0000-0000-0000BF1E0000}"/>
    <cellStyle name="Currency 4 2 3 4 4" xfId="7867" xr:uid="{00000000-0005-0000-0000-0000C01E0000}"/>
    <cellStyle name="Currency 4 2 3 4 4 2" xfId="7868" xr:uid="{00000000-0005-0000-0000-0000C11E0000}"/>
    <cellStyle name="Currency 4 2 3 4 4 2 2" xfId="7869" xr:uid="{00000000-0005-0000-0000-0000C21E0000}"/>
    <cellStyle name="Currency 4 2 3 4 4 3" xfId="7870" xr:uid="{00000000-0005-0000-0000-0000C31E0000}"/>
    <cellStyle name="Currency 4 2 3 4 5" xfId="7871" xr:uid="{00000000-0005-0000-0000-0000C41E0000}"/>
    <cellStyle name="Currency 4 2 3 4 5 2" xfId="7872" xr:uid="{00000000-0005-0000-0000-0000C51E0000}"/>
    <cellStyle name="Currency 4 2 3 4 6" xfId="7873" xr:uid="{00000000-0005-0000-0000-0000C61E0000}"/>
    <cellStyle name="Currency 4 2 3 5" xfId="7874" xr:uid="{00000000-0005-0000-0000-0000C71E0000}"/>
    <cellStyle name="Currency 4 2 3 5 2" xfId="7875" xr:uid="{00000000-0005-0000-0000-0000C81E0000}"/>
    <cellStyle name="Currency 4 2 3 5 2 2" xfId="7876" xr:uid="{00000000-0005-0000-0000-0000C91E0000}"/>
    <cellStyle name="Currency 4 2 3 5 2 2 2" xfId="7877" xr:uid="{00000000-0005-0000-0000-0000CA1E0000}"/>
    <cellStyle name="Currency 4 2 3 5 2 2 2 2" xfId="7878" xr:uid="{00000000-0005-0000-0000-0000CB1E0000}"/>
    <cellStyle name="Currency 4 2 3 5 2 2 3" xfId="7879" xr:uid="{00000000-0005-0000-0000-0000CC1E0000}"/>
    <cellStyle name="Currency 4 2 3 5 2 3" xfId="7880" xr:uid="{00000000-0005-0000-0000-0000CD1E0000}"/>
    <cellStyle name="Currency 4 2 3 5 2 3 2" xfId="7881" xr:uid="{00000000-0005-0000-0000-0000CE1E0000}"/>
    <cellStyle name="Currency 4 2 3 5 2 4" xfId="7882" xr:uid="{00000000-0005-0000-0000-0000CF1E0000}"/>
    <cellStyle name="Currency 4 2 3 5 3" xfId="7883" xr:uid="{00000000-0005-0000-0000-0000D01E0000}"/>
    <cellStyle name="Currency 4 2 3 5 3 2" xfId="7884" xr:uid="{00000000-0005-0000-0000-0000D11E0000}"/>
    <cellStyle name="Currency 4 2 3 5 3 2 2" xfId="7885" xr:uid="{00000000-0005-0000-0000-0000D21E0000}"/>
    <cellStyle name="Currency 4 2 3 5 3 3" xfId="7886" xr:uid="{00000000-0005-0000-0000-0000D31E0000}"/>
    <cellStyle name="Currency 4 2 3 5 4" xfId="7887" xr:uid="{00000000-0005-0000-0000-0000D41E0000}"/>
    <cellStyle name="Currency 4 2 3 5 4 2" xfId="7888" xr:uid="{00000000-0005-0000-0000-0000D51E0000}"/>
    <cellStyle name="Currency 4 2 3 5 5" xfId="7889" xr:uid="{00000000-0005-0000-0000-0000D61E0000}"/>
    <cellStyle name="Currency 4 2 3 6" xfId="7890" xr:uid="{00000000-0005-0000-0000-0000D71E0000}"/>
    <cellStyle name="Currency 4 2 3 6 2" xfId="7891" xr:uid="{00000000-0005-0000-0000-0000D81E0000}"/>
    <cellStyle name="Currency 4 2 3 6 2 2" xfId="7892" xr:uid="{00000000-0005-0000-0000-0000D91E0000}"/>
    <cellStyle name="Currency 4 2 3 6 2 2 2" xfId="7893" xr:uid="{00000000-0005-0000-0000-0000DA1E0000}"/>
    <cellStyle name="Currency 4 2 3 6 2 3" xfId="7894" xr:uid="{00000000-0005-0000-0000-0000DB1E0000}"/>
    <cellStyle name="Currency 4 2 3 6 3" xfId="7895" xr:uid="{00000000-0005-0000-0000-0000DC1E0000}"/>
    <cellStyle name="Currency 4 2 3 6 3 2" xfId="7896" xr:uid="{00000000-0005-0000-0000-0000DD1E0000}"/>
    <cellStyle name="Currency 4 2 3 6 4" xfId="7897" xr:uid="{00000000-0005-0000-0000-0000DE1E0000}"/>
    <cellStyle name="Currency 4 2 3 7" xfId="7898" xr:uid="{00000000-0005-0000-0000-0000DF1E0000}"/>
    <cellStyle name="Currency 4 2 3 7 2" xfId="7899" xr:uid="{00000000-0005-0000-0000-0000E01E0000}"/>
    <cellStyle name="Currency 4 2 3 7 2 2" xfId="7900" xr:uid="{00000000-0005-0000-0000-0000E11E0000}"/>
    <cellStyle name="Currency 4 2 3 7 3" xfId="7901" xr:uid="{00000000-0005-0000-0000-0000E21E0000}"/>
    <cellStyle name="Currency 4 2 3 8" xfId="7902" xr:uid="{00000000-0005-0000-0000-0000E31E0000}"/>
    <cellStyle name="Currency 4 2 3 8 2" xfId="7903" xr:uid="{00000000-0005-0000-0000-0000E41E0000}"/>
    <cellStyle name="Currency 4 2 3 9" xfId="7904" xr:uid="{00000000-0005-0000-0000-0000E51E0000}"/>
    <cellStyle name="Currency 4 2 4" xfId="7905" xr:uid="{00000000-0005-0000-0000-0000E61E0000}"/>
    <cellStyle name="Currency 4 2 4 2" xfId="7906" xr:uid="{00000000-0005-0000-0000-0000E71E0000}"/>
    <cellStyle name="Currency 4 2 4 2 2" xfId="7907" xr:uid="{00000000-0005-0000-0000-0000E81E0000}"/>
    <cellStyle name="Currency 4 2 4 2 2 2" xfId="7908" xr:uid="{00000000-0005-0000-0000-0000E91E0000}"/>
    <cellStyle name="Currency 4 2 4 2 2 2 2" xfId="7909" xr:uid="{00000000-0005-0000-0000-0000EA1E0000}"/>
    <cellStyle name="Currency 4 2 4 2 2 2 2 2" xfId="7910" xr:uid="{00000000-0005-0000-0000-0000EB1E0000}"/>
    <cellStyle name="Currency 4 2 4 2 2 2 2 2 2" xfId="7911" xr:uid="{00000000-0005-0000-0000-0000EC1E0000}"/>
    <cellStyle name="Currency 4 2 4 2 2 2 2 2 2 2" xfId="7912" xr:uid="{00000000-0005-0000-0000-0000ED1E0000}"/>
    <cellStyle name="Currency 4 2 4 2 2 2 2 2 3" xfId="7913" xr:uid="{00000000-0005-0000-0000-0000EE1E0000}"/>
    <cellStyle name="Currency 4 2 4 2 2 2 2 3" xfId="7914" xr:uid="{00000000-0005-0000-0000-0000EF1E0000}"/>
    <cellStyle name="Currency 4 2 4 2 2 2 2 3 2" xfId="7915" xr:uid="{00000000-0005-0000-0000-0000F01E0000}"/>
    <cellStyle name="Currency 4 2 4 2 2 2 2 4" xfId="7916" xr:uid="{00000000-0005-0000-0000-0000F11E0000}"/>
    <cellStyle name="Currency 4 2 4 2 2 2 3" xfId="7917" xr:uid="{00000000-0005-0000-0000-0000F21E0000}"/>
    <cellStyle name="Currency 4 2 4 2 2 2 3 2" xfId="7918" xr:uid="{00000000-0005-0000-0000-0000F31E0000}"/>
    <cellStyle name="Currency 4 2 4 2 2 2 3 2 2" xfId="7919" xr:uid="{00000000-0005-0000-0000-0000F41E0000}"/>
    <cellStyle name="Currency 4 2 4 2 2 2 3 3" xfId="7920" xr:uid="{00000000-0005-0000-0000-0000F51E0000}"/>
    <cellStyle name="Currency 4 2 4 2 2 2 4" xfId="7921" xr:uid="{00000000-0005-0000-0000-0000F61E0000}"/>
    <cellStyle name="Currency 4 2 4 2 2 2 4 2" xfId="7922" xr:uid="{00000000-0005-0000-0000-0000F71E0000}"/>
    <cellStyle name="Currency 4 2 4 2 2 2 5" xfId="7923" xr:uid="{00000000-0005-0000-0000-0000F81E0000}"/>
    <cellStyle name="Currency 4 2 4 2 2 3" xfId="7924" xr:uid="{00000000-0005-0000-0000-0000F91E0000}"/>
    <cellStyle name="Currency 4 2 4 2 2 3 2" xfId="7925" xr:uid="{00000000-0005-0000-0000-0000FA1E0000}"/>
    <cellStyle name="Currency 4 2 4 2 2 3 2 2" xfId="7926" xr:uid="{00000000-0005-0000-0000-0000FB1E0000}"/>
    <cellStyle name="Currency 4 2 4 2 2 3 2 2 2" xfId="7927" xr:uid="{00000000-0005-0000-0000-0000FC1E0000}"/>
    <cellStyle name="Currency 4 2 4 2 2 3 2 3" xfId="7928" xr:uid="{00000000-0005-0000-0000-0000FD1E0000}"/>
    <cellStyle name="Currency 4 2 4 2 2 3 3" xfId="7929" xr:uid="{00000000-0005-0000-0000-0000FE1E0000}"/>
    <cellStyle name="Currency 4 2 4 2 2 3 3 2" xfId="7930" xr:uid="{00000000-0005-0000-0000-0000FF1E0000}"/>
    <cellStyle name="Currency 4 2 4 2 2 3 4" xfId="7931" xr:uid="{00000000-0005-0000-0000-0000001F0000}"/>
    <cellStyle name="Currency 4 2 4 2 2 4" xfId="7932" xr:uid="{00000000-0005-0000-0000-0000011F0000}"/>
    <cellStyle name="Currency 4 2 4 2 2 4 2" xfId="7933" xr:uid="{00000000-0005-0000-0000-0000021F0000}"/>
    <cellStyle name="Currency 4 2 4 2 2 4 2 2" xfId="7934" xr:uid="{00000000-0005-0000-0000-0000031F0000}"/>
    <cellStyle name="Currency 4 2 4 2 2 4 3" xfId="7935" xr:uid="{00000000-0005-0000-0000-0000041F0000}"/>
    <cellStyle name="Currency 4 2 4 2 2 5" xfId="7936" xr:uid="{00000000-0005-0000-0000-0000051F0000}"/>
    <cellStyle name="Currency 4 2 4 2 2 5 2" xfId="7937" xr:uid="{00000000-0005-0000-0000-0000061F0000}"/>
    <cellStyle name="Currency 4 2 4 2 2 6" xfId="7938" xr:uid="{00000000-0005-0000-0000-0000071F0000}"/>
    <cellStyle name="Currency 4 2 4 2 3" xfId="7939" xr:uid="{00000000-0005-0000-0000-0000081F0000}"/>
    <cellStyle name="Currency 4 2 4 2 3 2" xfId="7940" xr:uid="{00000000-0005-0000-0000-0000091F0000}"/>
    <cellStyle name="Currency 4 2 4 2 3 2 2" xfId="7941" xr:uid="{00000000-0005-0000-0000-00000A1F0000}"/>
    <cellStyle name="Currency 4 2 4 2 3 2 2 2" xfId="7942" xr:uid="{00000000-0005-0000-0000-00000B1F0000}"/>
    <cellStyle name="Currency 4 2 4 2 3 2 2 2 2" xfId="7943" xr:uid="{00000000-0005-0000-0000-00000C1F0000}"/>
    <cellStyle name="Currency 4 2 4 2 3 2 2 3" xfId="7944" xr:uid="{00000000-0005-0000-0000-00000D1F0000}"/>
    <cellStyle name="Currency 4 2 4 2 3 2 3" xfId="7945" xr:uid="{00000000-0005-0000-0000-00000E1F0000}"/>
    <cellStyle name="Currency 4 2 4 2 3 2 3 2" xfId="7946" xr:uid="{00000000-0005-0000-0000-00000F1F0000}"/>
    <cellStyle name="Currency 4 2 4 2 3 2 4" xfId="7947" xr:uid="{00000000-0005-0000-0000-0000101F0000}"/>
    <cellStyle name="Currency 4 2 4 2 3 3" xfId="7948" xr:uid="{00000000-0005-0000-0000-0000111F0000}"/>
    <cellStyle name="Currency 4 2 4 2 3 3 2" xfId="7949" xr:uid="{00000000-0005-0000-0000-0000121F0000}"/>
    <cellStyle name="Currency 4 2 4 2 3 3 2 2" xfId="7950" xr:uid="{00000000-0005-0000-0000-0000131F0000}"/>
    <cellStyle name="Currency 4 2 4 2 3 3 3" xfId="7951" xr:uid="{00000000-0005-0000-0000-0000141F0000}"/>
    <cellStyle name="Currency 4 2 4 2 3 4" xfId="7952" xr:uid="{00000000-0005-0000-0000-0000151F0000}"/>
    <cellStyle name="Currency 4 2 4 2 3 4 2" xfId="7953" xr:uid="{00000000-0005-0000-0000-0000161F0000}"/>
    <cellStyle name="Currency 4 2 4 2 3 5" xfId="7954" xr:uid="{00000000-0005-0000-0000-0000171F0000}"/>
    <cellStyle name="Currency 4 2 4 2 4" xfId="7955" xr:uid="{00000000-0005-0000-0000-0000181F0000}"/>
    <cellStyle name="Currency 4 2 4 2 4 2" xfId="7956" xr:uid="{00000000-0005-0000-0000-0000191F0000}"/>
    <cellStyle name="Currency 4 2 4 2 4 2 2" xfId="7957" xr:uid="{00000000-0005-0000-0000-00001A1F0000}"/>
    <cellStyle name="Currency 4 2 4 2 4 2 2 2" xfId="7958" xr:uid="{00000000-0005-0000-0000-00001B1F0000}"/>
    <cellStyle name="Currency 4 2 4 2 4 2 3" xfId="7959" xr:uid="{00000000-0005-0000-0000-00001C1F0000}"/>
    <cellStyle name="Currency 4 2 4 2 4 3" xfId="7960" xr:uid="{00000000-0005-0000-0000-00001D1F0000}"/>
    <cellStyle name="Currency 4 2 4 2 4 3 2" xfId="7961" xr:uid="{00000000-0005-0000-0000-00001E1F0000}"/>
    <cellStyle name="Currency 4 2 4 2 4 4" xfId="7962" xr:uid="{00000000-0005-0000-0000-00001F1F0000}"/>
    <cellStyle name="Currency 4 2 4 2 5" xfId="7963" xr:uid="{00000000-0005-0000-0000-0000201F0000}"/>
    <cellStyle name="Currency 4 2 4 2 5 2" xfId="7964" xr:uid="{00000000-0005-0000-0000-0000211F0000}"/>
    <cellStyle name="Currency 4 2 4 2 5 2 2" xfId="7965" xr:uid="{00000000-0005-0000-0000-0000221F0000}"/>
    <cellStyle name="Currency 4 2 4 2 5 3" xfId="7966" xr:uid="{00000000-0005-0000-0000-0000231F0000}"/>
    <cellStyle name="Currency 4 2 4 2 6" xfId="7967" xr:uid="{00000000-0005-0000-0000-0000241F0000}"/>
    <cellStyle name="Currency 4 2 4 2 6 2" xfId="7968" xr:uid="{00000000-0005-0000-0000-0000251F0000}"/>
    <cellStyle name="Currency 4 2 4 2 7" xfId="7969" xr:uid="{00000000-0005-0000-0000-0000261F0000}"/>
    <cellStyle name="Currency 4 2 4 3" xfId="7970" xr:uid="{00000000-0005-0000-0000-0000271F0000}"/>
    <cellStyle name="Currency 4 2 4 3 2" xfId="7971" xr:uid="{00000000-0005-0000-0000-0000281F0000}"/>
    <cellStyle name="Currency 4 2 4 3 2 2" xfId="7972" xr:uid="{00000000-0005-0000-0000-0000291F0000}"/>
    <cellStyle name="Currency 4 2 4 3 2 2 2" xfId="7973" xr:uid="{00000000-0005-0000-0000-00002A1F0000}"/>
    <cellStyle name="Currency 4 2 4 3 2 2 2 2" xfId="7974" xr:uid="{00000000-0005-0000-0000-00002B1F0000}"/>
    <cellStyle name="Currency 4 2 4 3 2 2 2 2 2" xfId="7975" xr:uid="{00000000-0005-0000-0000-00002C1F0000}"/>
    <cellStyle name="Currency 4 2 4 3 2 2 2 3" xfId="7976" xr:uid="{00000000-0005-0000-0000-00002D1F0000}"/>
    <cellStyle name="Currency 4 2 4 3 2 2 3" xfId="7977" xr:uid="{00000000-0005-0000-0000-00002E1F0000}"/>
    <cellStyle name="Currency 4 2 4 3 2 2 3 2" xfId="7978" xr:uid="{00000000-0005-0000-0000-00002F1F0000}"/>
    <cellStyle name="Currency 4 2 4 3 2 2 4" xfId="7979" xr:uid="{00000000-0005-0000-0000-0000301F0000}"/>
    <cellStyle name="Currency 4 2 4 3 2 3" xfId="7980" xr:uid="{00000000-0005-0000-0000-0000311F0000}"/>
    <cellStyle name="Currency 4 2 4 3 2 3 2" xfId="7981" xr:uid="{00000000-0005-0000-0000-0000321F0000}"/>
    <cellStyle name="Currency 4 2 4 3 2 3 2 2" xfId="7982" xr:uid="{00000000-0005-0000-0000-0000331F0000}"/>
    <cellStyle name="Currency 4 2 4 3 2 3 3" xfId="7983" xr:uid="{00000000-0005-0000-0000-0000341F0000}"/>
    <cellStyle name="Currency 4 2 4 3 2 4" xfId="7984" xr:uid="{00000000-0005-0000-0000-0000351F0000}"/>
    <cellStyle name="Currency 4 2 4 3 2 4 2" xfId="7985" xr:uid="{00000000-0005-0000-0000-0000361F0000}"/>
    <cellStyle name="Currency 4 2 4 3 2 5" xfId="7986" xr:uid="{00000000-0005-0000-0000-0000371F0000}"/>
    <cellStyle name="Currency 4 2 4 3 3" xfId="7987" xr:uid="{00000000-0005-0000-0000-0000381F0000}"/>
    <cellStyle name="Currency 4 2 4 3 3 2" xfId="7988" xr:uid="{00000000-0005-0000-0000-0000391F0000}"/>
    <cellStyle name="Currency 4 2 4 3 3 2 2" xfId="7989" xr:uid="{00000000-0005-0000-0000-00003A1F0000}"/>
    <cellStyle name="Currency 4 2 4 3 3 2 2 2" xfId="7990" xr:uid="{00000000-0005-0000-0000-00003B1F0000}"/>
    <cellStyle name="Currency 4 2 4 3 3 2 3" xfId="7991" xr:uid="{00000000-0005-0000-0000-00003C1F0000}"/>
    <cellStyle name="Currency 4 2 4 3 3 3" xfId="7992" xr:uid="{00000000-0005-0000-0000-00003D1F0000}"/>
    <cellStyle name="Currency 4 2 4 3 3 3 2" xfId="7993" xr:uid="{00000000-0005-0000-0000-00003E1F0000}"/>
    <cellStyle name="Currency 4 2 4 3 3 4" xfId="7994" xr:uid="{00000000-0005-0000-0000-00003F1F0000}"/>
    <cellStyle name="Currency 4 2 4 3 4" xfId="7995" xr:uid="{00000000-0005-0000-0000-0000401F0000}"/>
    <cellStyle name="Currency 4 2 4 3 4 2" xfId="7996" xr:uid="{00000000-0005-0000-0000-0000411F0000}"/>
    <cellStyle name="Currency 4 2 4 3 4 2 2" xfId="7997" xr:uid="{00000000-0005-0000-0000-0000421F0000}"/>
    <cellStyle name="Currency 4 2 4 3 4 3" xfId="7998" xr:uid="{00000000-0005-0000-0000-0000431F0000}"/>
    <cellStyle name="Currency 4 2 4 3 5" xfId="7999" xr:uid="{00000000-0005-0000-0000-0000441F0000}"/>
    <cellStyle name="Currency 4 2 4 3 5 2" xfId="8000" xr:uid="{00000000-0005-0000-0000-0000451F0000}"/>
    <cellStyle name="Currency 4 2 4 3 6" xfId="8001" xr:uid="{00000000-0005-0000-0000-0000461F0000}"/>
    <cellStyle name="Currency 4 2 4 4" xfId="8002" xr:uid="{00000000-0005-0000-0000-0000471F0000}"/>
    <cellStyle name="Currency 4 2 4 4 2" xfId="8003" xr:uid="{00000000-0005-0000-0000-0000481F0000}"/>
    <cellStyle name="Currency 4 2 4 4 2 2" xfId="8004" xr:uid="{00000000-0005-0000-0000-0000491F0000}"/>
    <cellStyle name="Currency 4 2 4 4 2 2 2" xfId="8005" xr:uid="{00000000-0005-0000-0000-00004A1F0000}"/>
    <cellStyle name="Currency 4 2 4 4 2 2 2 2" xfId="8006" xr:uid="{00000000-0005-0000-0000-00004B1F0000}"/>
    <cellStyle name="Currency 4 2 4 4 2 2 3" xfId="8007" xr:uid="{00000000-0005-0000-0000-00004C1F0000}"/>
    <cellStyle name="Currency 4 2 4 4 2 3" xfId="8008" xr:uid="{00000000-0005-0000-0000-00004D1F0000}"/>
    <cellStyle name="Currency 4 2 4 4 2 3 2" xfId="8009" xr:uid="{00000000-0005-0000-0000-00004E1F0000}"/>
    <cellStyle name="Currency 4 2 4 4 2 4" xfId="8010" xr:uid="{00000000-0005-0000-0000-00004F1F0000}"/>
    <cellStyle name="Currency 4 2 4 4 3" xfId="8011" xr:uid="{00000000-0005-0000-0000-0000501F0000}"/>
    <cellStyle name="Currency 4 2 4 4 3 2" xfId="8012" xr:uid="{00000000-0005-0000-0000-0000511F0000}"/>
    <cellStyle name="Currency 4 2 4 4 3 2 2" xfId="8013" xr:uid="{00000000-0005-0000-0000-0000521F0000}"/>
    <cellStyle name="Currency 4 2 4 4 3 3" xfId="8014" xr:uid="{00000000-0005-0000-0000-0000531F0000}"/>
    <cellStyle name="Currency 4 2 4 4 4" xfId="8015" xr:uid="{00000000-0005-0000-0000-0000541F0000}"/>
    <cellStyle name="Currency 4 2 4 4 4 2" xfId="8016" xr:uid="{00000000-0005-0000-0000-0000551F0000}"/>
    <cellStyle name="Currency 4 2 4 4 5" xfId="8017" xr:uid="{00000000-0005-0000-0000-0000561F0000}"/>
    <cellStyle name="Currency 4 2 4 5" xfId="8018" xr:uid="{00000000-0005-0000-0000-0000571F0000}"/>
    <cellStyle name="Currency 4 2 4 5 2" xfId="8019" xr:uid="{00000000-0005-0000-0000-0000581F0000}"/>
    <cellStyle name="Currency 4 2 4 5 2 2" xfId="8020" xr:uid="{00000000-0005-0000-0000-0000591F0000}"/>
    <cellStyle name="Currency 4 2 4 5 2 2 2" xfId="8021" xr:uid="{00000000-0005-0000-0000-00005A1F0000}"/>
    <cellStyle name="Currency 4 2 4 5 2 3" xfId="8022" xr:uid="{00000000-0005-0000-0000-00005B1F0000}"/>
    <cellStyle name="Currency 4 2 4 5 3" xfId="8023" xr:uid="{00000000-0005-0000-0000-00005C1F0000}"/>
    <cellStyle name="Currency 4 2 4 5 3 2" xfId="8024" xr:uid="{00000000-0005-0000-0000-00005D1F0000}"/>
    <cellStyle name="Currency 4 2 4 5 4" xfId="8025" xr:uid="{00000000-0005-0000-0000-00005E1F0000}"/>
    <cellStyle name="Currency 4 2 4 6" xfId="8026" xr:uid="{00000000-0005-0000-0000-00005F1F0000}"/>
    <cellStyle name="Currency 4 2 4 6 2" xfId="8027" xr:uid="{00000000-0005-0000-0000-0000601F0000}"/>
    <cellStyle name="Currency 4 2 4 6 2 2" xfId="8028" xr:uid="{00000000-0005-0000-0000-0000611F0000}"/>
    <cellStyle name="Currency 4 2 4 6 3" xfId="8029" xr:uid="{00000000-0005-0000-0000-0000621F0000}"/>
    <cellStyle name="Currency 4 2 4 7" xfId="8030" xr:uid="{00000000-0005-0000-0000-0000631F0000}"/>
    <cellStyle name="Currency 4 2 4 7 2" xfId="8031" xr:uid="{00000000-0005-0000-0000-0000641F0000}"/>
    <cellStyle name="Currency 4 2 4 8" xfId="8032" xr:uid="{00000000-0005-0000-0000-0000651F0000}"/>
    <cellStyle name="Currency 4 2 5" xfId="8033" xr:uid="{00000000-0005-0000-0000-0000661F0000}"/>
    <cellStyle name="Currency 4 2 5 2" xfId="8034" xr:uid="{00000000-0005-0000-0000-0000671F0000}"/>
    <cellStyle name="Currency 4 2 5 2 2" xfId="8035" xr:uid="{00000000-0005-0000-0000-0000681F0000}"/>
    <cellStyle name="Currency 4 2 5 2 2 2" xfId="8036" xr:uid="{00000000-0005-0000-0000-0000691F0000}"/>
    <cellStyle name="Currency 4 2 5 2 2 2 2" xfId="8037" xr:uid="{00000000-0005-0000-0000-00006A1F0000}"/>
    <cellStyle name="Currency 4 2 5 2 2 2 2 2" xfId="8038" xr:uid="{00000000-0005-0000-0000-00006B1F0000}"/>
    <cellStyle name="Currency 4 2 5 2 2 2 2 2 2" xfId="8039" xr:uid="{00000000-0005-0000-0000-00006C1F0000}"/>
    <cellStyle name="Currency 4 2 5 2 2 2 2 3" xfId="8040" xr:uid="{00000000-0005-0000-0000-00006D1F0000}"/>
    <cellStyle name="Currency 4 2 5 2 2 2 3" xfId="8041" xr:uid="{00000000-0005-0000-0000-00006E1F0000}"/>
    <cellStyle name="Currency 4 2 5 2 2 2 3 2" xfId="8042" xr:uid="{00000000-0005-0000-0000-00006F1F0000}"/>
    <cellStyle name="Currency 4 2 5 2 2 2 4" xfId="8043" xr:uid="{00000000-0005-0000-0000-0000701F0000}"/>
    <cellStyle name="Currency 4 2 5 2 2 3" xfId="8044" xr:uid="{00000000-0005-0000-0000-0000711F0000}"/>
    <cellStyle name="Currency 4 2 5 2 2 3 2" xfId="8045" xr:uid="{00000000-0005-0000-0000-0000721F0000}"/>
    <cellStyle name="Currency 4 2 5 2 2 3 2 2" xfId="8046" xr:uid="{00000000-0005-0000-0000-0000731F0000}"/>
    <cellStyle name="Currency 4 2 5 2 2 3 3" xfId="8047" xr:uid="{00000000-0005-0000-0000-0000741F0000}"/>
    <cellStyle name="Currency 4 2 5 2 2 4" xfId="8048" xr:uid="{00000000-0005-0000-0000-0000751F0000}"/>
    <cellStyle name="Currency 4 2 5 2 2 4 2" xfId="8049" xr:uid="{00000000-0005-0000-0000-0000761F0000}"/>
    <cellStyle name="Currency 4 2 5 2 2 5" xfId="8050" xr:uid="{00000000-0005-0000-0000-0000771F0000}"/>
    <cellStyle name="Currency 4 2 5 2 3" xfId="8051" xr:uid="{00000000-0005-0000-0000-0000781F0000}"/>
    <cellStyle name="Currency 4 2 5 2 3 2" xfId="8052" xr:uid="{00000000-0005-0000-0000-0000791F0000}"/>
    <cellStyle name="Currency 4 2 5 2 3 2 2" xfId="8053" xr:uid="{00000000-0005-0000-0000-00007A1F0000}"/>
    <cellStyle name="Currency 4 2 5 2 3 2 2 2" xfId="8054" xr:uid="{00000000-0005-0000-0000-00007B1F0000}"/>
    <cellStyle name="Currency 4 2 5 2 3 2 3" xfId="8055" xr:uid="{00000000-0005-0000-0000-00007C1F0000}"/>
    <cellStyle name="Currency 4 2 5 2 3 3" xfId="8056" xr:uid="{00000000-0005-0000-0000-00007D1F0000}"/>
    <cellStyle name="Currency 4 2 5 2 3 3 2" xfId="8057" xr:uid="{00000000-0005-0000-0000-00007E1F0000}"/>
    <cellStyle name="Currency 4 2 5 2 3 4" xfId="8058" xr:uid="{00000000-0005-0000-0000-00007F1F0000}"/>
    <cellStyle name="Currency 4 2 5 2 4" xfId="8059" xr:uid="{00000000-0005-0000-0000-0000801F0000}"/>
    <cellStyle name="Currency 4 2 5 2 4 2" xfId="8060" xr:uid="{00000000-0005-0000-0000-0000811F0000}"/>
    <cellStyle name="Currency 4 2 5 2 4 2 2" xfId="8061" xr:uid="{00000000-0005-0000-0000-0000821F0000}"/>
    <cellStyle name="Currency 4 2 5 2 4 3" xfId="8062" xr:uid="{00000000-0005-0000-0000-0000831F0000}"/>
    <cellStyle name="Currency 4 2 5 2 5" xfId="8063" xr:uid="{00000000-0005-0000-0000-0000841F0000}"/>
    <cellStyle name="Currency 4 2 5 2 5 2" xfId="8064" xr:uid="{00000000-0005-0000-0000-0000851F0000}"/>
    <cellStyle name="Currency 4 2 5 2 6" xfId="8065" xr:uid="{00000000-0005-0000-0000-0000861F0000}"/>
    <cellStyle name="Currency 4 2 5 3" xfId="8066" xr:uid="{00000000-0005-0000-0000-0000871F0000}"/>
    <cellStyle name="Currency 4 2 5 3 2" xfId="8067" xr:uid="{00000000-0005-0000-0000-0000881F0000}"/>
    <cellStyle name="Currency 4 2 5 3 2 2" xfId="8068" xr:uid="{00000000-0005-0000-0000-0000891F0000}"/>
    <cellStyle name="Currency 4 2 5 3 2 2 2" xfId="8069" xr:uid="{00000000-0005-0000-0000-00008A1F0000}"/>
    <cellStyle name="Currency 4 2 5 3 2 2 2 2" xfId="8070" xr:uid="{00000000-0005-0000-0000-00008B1F0000}"/>
    <cellStyle name="Currency 4 2 5 3 2 2 3" xfId="8071" xr:uid="{00000000-0005-0000-0000-00008C1F0000}"/>
    <cellStyle name="Currency 4 2 5 3 2 3" xfId="8072" xr:uid="{00000000-0005-0000-0000-00008D1F0000}"/>
    <cellStyle name="Currency 4 2 5 3 2 3 2" xfId="8073" xr:uid="{00000000-0005-0000-0000-00008E1F0000}"/>
    <cellStyle name="Currency 4 2 5 3 2 4" xfId="8074" xr:uid="{00000000-0005-0000-0000-00008F1F0000}"/>
    <cellStyle name="Currency 4 2 5 3 3" xfId="8075" xr:uid="{00000000-0005-0000-0000-0000901F0000}"/>
    <cellStyle name="Currency 4 2 5 3 3 2" xfId="8076" xr:uid="{00000000-0005-0000-0000-0000911F0000}"/>
    <cellStyle name="Currency 4 2 5 3 3 2 2" xfId="8077" xr:uid="{00000000-0005-0000-0000-0000921F0000}"/>
    <cellStyle name="Currency 4 2 5 3 3 3" xfId="8078" xr:uid="{00000000-0005-0000-0000-0000931F0000}"/>
    <cellStyle name="Currency 4 2 5 3 4" xfId="8079" xr:uid="{00000000-0005-0000-0000-0000941F0000}"/>
    <cellStyle name="Currency 4 2 5 3 4 2" xfId="8080" xr:uid="{00000000-0005-0000-0000-0000951F0000}"/>
    <cellStyle name="Currency 4 2 5 3 5" xfId="8081" xr:uid="{00000000-0005-0000-0000-0000961F0000}"/>
    <cellStyle name="Currency 4 2 5 4" xfId="8082" xr:uid="{00000000-0005-0000-0000-0000971F0000}"/>
    <cellStyle name="Currency 4 2 5 4 2" xfId="8083" xr:uid="{00000000-0005-0000-0000-0000981F0000}"/>
    <cellStyle name="Currency 4 2 5 4 2 2" xfId="8084" xr:uid="{00000000-0005-0000-0000-0000991F0000}"/>
    <cellStyle name="Currency 4 2 5 4 2 2 2" xfId="8085" xr:uid="{00000000-0005-0000-0000-00009A1F0000}"/>
    <cellStyle name="Currency 4 2 5 4 2 3" xfId="8086" xr:uid="{00000000-0005-0000-0000-00009B1F0000}"/>
    <cellStyle name="Currency 4 2 5 4 3" xfId="8087" xr:uid="{00000000-0005-0000-0000-00009C1F0000}"/>
    <cellStyle name="Currency 4 2 5 4 3 2" xfId="8088" xr:uid="{00000000-0005-0000-0000-00009D1F0000}"/>
    <cellStyle name="Currency 4 2 5 4 4" xfId="8089" xr:uid="{00000000-0005-0000-0000-00009E1F0000}"/>
    <cellStyle name="Currency 4 2 5 5" xfId="8090" xr:uid="{00000000-0005-0000-0000-00009F1F0000}"/>
    <cellStyle name="Currency 4 2 5 5 2" xfId="8091" xr:uid="{00000000-0005-0000-0000-0000A01F0000}"/>
    <cellStyle name="Currency 4 2 5 5 2 2" xfId="8092" xr:uid="{00000000-0005-0000-0000-0000A11F0000}"/>
    <cellStyle name="Currency 4 2 5 5 3" xfId="8093" xr:uid="{00000000-0005-0000-0000-0000A21F0000}"/>
    <cellStyle name="Currency 4 2 5 6" xfId="8094" xr:uid="{00000000-0005-0000-0000-0000A31F0000}"/>
    <cellStyle name="Currency 4 2 5 6 2" xfId="8095" xr:uid="{00000000-0005-0000-0000-0000A41F0000}"/>
    <cellStyle name="Currency 4 2 5 7" xfId="8096" xr:uid="{00000000-0005-0000-0000-0000A51F0000}"/>
    <cellStyle name="Currency 4 2 6" xfId="8097" xr:uid="{00000000-0005-0000-0000-0000A61F0000}"/>
    <cellStyle name="Currency 4 2 6 2" xfId="8098" xr:uid="{00000000-0005-0000-0000-0000A71F0000}"/>
    <cellStyle name="Currency 4 2 6 2 2" xfId="8099" xr:uid="{00000000-0005-0000-0000-0000A81F0000}"/>
    <cellStyle name="Currency 4 2 6 2 2 2" xfId="8100" xr:uid="{00000000-0005-0000-0000-0000A91F0000}"/>
    <cellStyle name="Currency 4 2 6 2 2 2 2" xfId="8101" xr:uid="{00000000-0005-0000-0000-0000AA1F0000}"/>
    <cellStyle name="Currency 4 2 6 2 2 2 2 2" xfId="8102" xr:uid="{00000000-0005-0000-0000-0000AB1F0000}"/>
    <cellStyle name="Currency 4 2 6 2 2 2 3" xfId="8103" xr:uid="{00000000-0005-0000-0000-0000AC1F0000}"/>
    <cellStyle name="Currency 4 2 6 2 2 3" xfId="8104" xr:uid="{00000000-0005-0000-0000-0000AD1F0000}"/>
    <cellStyle name="Currency 4 2 6 2 2 3 2" xfId="8105" xr:uid="{00000000-0005-0000-0000-0000AE1F0000}"/>
    <cellStyle name="Currency 4 2 6 2 2 4" xfId="8106" xr:uid="{00000000-0005-0000-0000-0000AF1F0000}"/>
    <cellStyle name="Currency 4 2 6 2 3" xfId="8107" xr:uid="{00000000-0005-0000-0000-0000B01F0000}"/>
    <cellStyle name="Currency 4 2 6 2 3 2" xfId="8108" xr:uid="{00000000-0005-0000-0000-0000B11F0000}"/>
    <cellStyle name="Currency 4 2 6 2 3 2 2" xfId="8109" xr:uid="{00000000-0005-0000-0000-0000B21F0000}"/>
    <cellStyle name="Currency 4 2 6 2 3 3" xfId="8110" xr:uid="{00000000-0005-0000-0000-0000B31F0000}"/>
    <cellStyle name="Currency 4 2 6 2 4" xfId="8111" xr:uid="{00000000-0005-0000-0000-0000B41F0000}"/>
    <cellStyle name="Currency 4 2 6 2 4 2" xfId="8112" xr:uid="{00000000-0005-0000-0000-0000B51F0000}"/>
    <cellStyle name="Currency 4 2 6 2 5" xfId="8113" xr:uid="{00000000-0005-0000-0000-0000B61F0000}"/>
    <cellStyle name="Currency 4 2 6 3" xfId="8114" xr:uid="{00000000-0005-0000-0000-0000B71F0000}"/>
    <cellStyle name="Currency 4 2 6 3 2" xfId="8115" xr:uid="{00000000-0005-0000-0000-0000B81F0000}"/>
    <cellStyle name="Currency 4 2 6 3 2 2" xfId="8116" xr:uid="{00000000-0005-0000-0000-0000B91F0000}"/>
    <cellStyle name="Currency 4 2 6 3 2 2 2" xfId="8117" xr:uid="{00000000-0005-0000-0000-0000BA1F0000}"/>
    <cellStyle name="Currency 4 2 6 3 2 3" xfId="8118" xr:uid="{00000000-0005-0000-0000-0000BB1F0000}"/>
    <cellStyle name="Currency 4 2 6 3 3" xfId="8119" xr:uid="{00000000-0005-0000-0000-0000BC1F0000}"/>
    <cellStyle name="Currency 4 2 6 3 3 2" xfId="8120" xr:uid="{00000000-0005-0000-0000-0000BD1F0000}"/>
    <cellStyle name="Currency 4 2 6 3 4" xfId="8121" xr:uid="{00000000-0005-0000-0000-0000BE1F0000}"/>
    <cellStyle name="Currency 4 2 6 4" xfId="8122" xr:uid="{00000000-0005-0000-0000-0000BF1F0000}"/>
    <cellStyle name="Currency 4 2 6 4 2" xfId="8123" xr:uid="{00000000-0005-0000-0000-0000C01F0000}"/>
    <cellStyle name="Currency 4 2 6 4 2 2" xfId="8124" xr:uid="{00000000-0005-0000-0000-0000C11F0000}"/>
    <cellStyle name="Currency 4 2 6 4 3" xfId="8125" xr:uid="{00000000-0005-0000-0000-0000C21F0000}"/>
    <cellStyle name="Currency 4 2 6 5" xfId="8126" xr:uid="{00000000-0005-0000-0000-0000C31F0000}"/>
    <cellStyle name="Currency 4 2 6 5 2" xfId="8127" xr:uid="{00000000-0005-0000-0000-0000C41F0000}"/>
    <cellStyle name="Currency 4 2 6 6" xfId="8128" xr:uid="{00000000-0005-0000-0000-0000C51F0000}"/>
    <cellStyle name="Currency 4 2 7" xfId="8129" xr:uid="{00000000-0005-0000-0000-0000C61F0000}"/>
    <cellStyle name="Currency 4 2 7 2" xfId="8130" xr:uid="{00000000-0005-0000-0000-0000C71F0000}"/>
    <cellStyle name="Currency 4 2 7 2 2" xfId="8131" xr:uid="{00000000-0005-0000-0000-0000C81F0000}"/>
    <cellStyle name="Currency 4 2 7 2 2 2" xfId="8132" xr:uid="{00000000-0005-0000-0000-0000C91F0000}"/>
    <cellStyle name="Currency 4 2 7 2 2 2 2" xfId="8133" xr:uid="{00000000-0005-0000-0000-0000CA1F0000}"/>
    <cellStyle name="Currency 4 2 7 2 2 3" xfId="8134" xr:uid="{00000000-0005-0000-0000-0000CB1F0000}"/>
    <cellStyle name="Currency 4 2 7 2 3" xfId="8135" xr:uid="{00000000-0005-0000-0000-0000CC1F0000}"/>
    <cellStyle name="Currency 4 2 7 2 3 2" xfId="8136" xr:uid="{00000000-0005-0000-0000-0000CD1F0000}"/>
    <cellStyle name="Currency 4 2 7 2 4" xfId="8137" xr:uid="{00000000-0005-0000-0000-0000CE1F0000}"/>
    <cellStyle name="Currency 4 2 7 3" xfId="8138" xr:uid="{00000000-0005-0000-0000-0000CF1F0000}"/>
    <cellStyle name="Currency 4 2 7 3 2" xfId="8139" xr:uid="{00000000-0005-0000-0000-0000D01F0000}"/>
    <cellStyle name="Currency 4 2 7 3 2 2" xfId="8140" xr:uid="{00000000-0005-0000-0000-0000D11F0000}"/>
    <cellStyle name="Currency 4 2 7 3 3" xfId="8141" xr:uid="{00000000-0005-0000-0000-0000D21F0000}"/>
    <cellStyle name="Currency 4 2 7 4" xfId="8142" xr:uid="{00000000-0005-0000-0000-0000D31F0000}"/>
    <cellStyle name="Currency 4 2 7 4 2" xfId="8143" xr:uid="{00000000-0005-0000-0000-0000D41F0000}"/>
    <cellStyle name="Currency 4 2 7 5" xfId="8144" xr:uid="{00000000-0005-0000-0000-0000D51F0000}"/>
    <cellStyle name="Currency 4 2 8" xfId="8145" xr:uid="{00000000-0005-0000-0000-0000D61F0000}"/>
    <cellStyle name="Currency 4 2 8 2" xfId="8146" xr:uid="{00000000-0005-0000-0000-0000D71F0000}"/>
    <cellStyle name="Currency 4 2 8 2 2" xfId="8147" xr:uid="{00000000-0005-0000-0000-0000D81F0000}"/>
    <cellStyle name="Currency 4 2 8 2 2 2" xfId="8148" xr:uid="{00000000-0005-0000-0000-0000D91F0000}"/>
    <cellStyle name="Currency 4 2 8 2 3" xfId="8149" xr:uid="{00000000-0005-0000-0000-0000DA1F0000}"/>
    <cellStyle name="Currency 4 2 8 3" xfId="8150" xr:uid="{00000000-0005-0000-0000-0000DB1F0000}"/>
    <cellStyle name="Currency 4 2 8 3 2" xfId="8151" xr:uid="{00000000-0005-0000-0000-0000DC1F0000}"/>
    <cellStyle name="Currency 4 2 8 4" xfId="8152" xr:uid="{00000000-0005-0000-0000-0000DD1F0000}"/>
    <cellStyle name="Currency 4 2 9" xfId="8153" xr:uid="{00000000-0005-0000-0000-0000DE1F0000}"/>
    <cellStyle name="Currency 4 2 9 2" xfId="8154" xr:uid="{00000000-0005-0000-0000-0000DF1F0000}"/>
    <cellStyle name="Currency 4 2 9 2 2" xfId="8155" xr:uid="{00000000-0005-0000-0000-0000E01F0000}"/>
    <cellStyle name="Currency 4 2 9 3" xfId="8156" xr:uid="{00000000-0005-0000-0000-0000E11F0000}"/>
    <cellStyle name="Currency 4 3" xfId="8157" xr:uid="{00000000-0005-0000-0000-0000E21F0000}"/>
    <cellStyle name="Currency 4 3 10" xfId="8158" xr:uid="{00000000-0005-0000-0000-0000E31F0000}"/>
    <cellStyle name="Currency 4 3 10 2" xfId="8159" xr:uid="{00000000-0005-0000-0000-0000E41F0000}"/>
    <cellStyle name="Currency 4 3 11" xfId="8160" xr:uid="{00000000-0005-0000-0000-0000E51F0000}"/>
    <cellStyle name="Currency 4 3 2" xfId="8161" xr:uid="{00000000-0005-0000-0000-0000E61F0000}"/>
    <cellStyle name="Currency 4 3 2 10" xfId="8162" xr:uid="{00000000-0005-0000-0000-0000E71F0000}"/>
    <cellStyle name="Currency 4 3 2 2" xfId="8163" xr:uid="{00000000-0005-0000-0000-0000E81F0000}"/>
    <cellStyle name="Currency 4 3 2 2 2" xfId="8164" xr:uid="{00000000-0005-0000-0000-0000E91F0000}"/>
    <cellStyle name="Currency 4 3 2 2 2 2" xfId="8165" xr:uid="{00000000-0005-0000-0000-0000EA1F0000}"/>
    <cellStyle name="Currency 4 3 2 2 2 2 2" xfId="8166" xr:uid="{00000000-0005-0000-0000-0000EB1F0000}"/>
    <cellStyle name="Currency 4 3 2 2 2 2 2 2" xfId="8167" xr:uid="{00000000-0005-0000-0000-0000EC1F0000}"/>
    <cellStyle name="Currency 4 3 2 2 2 2 2 2 2" xfId="8168" xr:uid="{00000000-0005-0000-0000-0000ED1F0000}"/>
    <cellStyle name="Currency 4 3 2 2 2 2 2 2 2 2" xfId="8169" xr:uid="{00000000-0005-0000-0000-0000EE1F0000}"/>
    <cellStyle name="Currency 4 3 2 2 2 2 2 2 2 2 2" xfId="8170" xr:uid="{00000000-0005-0000-0000-0000EF1F0000}"/>
    <cellStyle name="Currency 4 3 2 2 2 2 2 2 2 2 2 2" xfId="8171" xr:uid="{00000000-0005-0000-0000-0000F01F0000}"/>
    <cellStyle name="Currency 4 3 2 2 2 2 2 2 2 2 3" xfId="8172" xr:uid="{00000000-0005-0000-0000-0000F11F0000}"/>
    <cellStyle name="Currency 4 3 2 2 2 2 2 2 2 3" xfId="8173" xr:uid="{00000000-0005-0000-0000-0000F21F0000}"/>
    <cellStyle name="Currency 4 3 2 2 2 2 2 2 2 3 2" xfId="8174" xr:uid="{00000000-0005-0000-0000-0000F31F0000}"/>
    <cellStyle name="Currency 4 3 2 2 2 2 2 2 2 4" xfId="8175" xr:uid="{00000000-0005-0000-0000-0000F41F0000}"/>
    <cellStyle name="Currency 4 3 2 2 2 2 2 2 3" xfId="8176" xr:uid="{00000000-0005-0000-0000-0000F51F0000}"/>
    <cellStyle name="Currency 4 3 2 2 2 2 2 2 3 2" xfId="8177" xr:uid="{00000000-0005-0000-0000-0000F61F0000}"/>
    <cellStyle name="Currency 4 3 2 2 2 2 2 2 3 2 2" xfId="8178" xr:uid="{00000000-0005-0000-0000-0000F71F0000}"/>
    <cellStyle name="Currency 4 3 2 2 2 2 2 2 3 3" xfId="8179" xr:uid="{00000000-0005-0000-0000-0000F81F0000}"/>
    <cellStyle name="Currency 4 3 2 2 2 2 2 2 4" xfId="8180" xr:uid="{00000000-0005-0000-0000-0000F91F0000}"/>
    <cellStyle name="Currency 4 3 2 2 2 2 2 2 4 2" xfId="8181" xr:uid="{00000000-0005-0000-0000-0000FA1F0000}"/>
    <cellStyle name="Currency 4 3 2 2 2 2 2 2 5" xfId="8182" xr:uid="{00000000-0005-0000-0000-0000FB1F0000}"/>
    <cellStyle name="Currency 4 3 2 2 2 2 2 3" xfId="8183" xr:uid="{00000000-0005-0000-0000-0000FC1F0000}"/>
    <cellStyle name="Currency 4 3 2 2 2 2 2 3 2" xfId="8184" xr:uid="{00000000-0005-0000-0000-0000FD1F0000}"/>
    <cellStyle name="Currency 4 3 2 2 2 2 2 3 2 2" xfId="8185" xr:uid="{00000000-0005-0000-0000-0000FE1F0000}"/>
    <cellStyle name="Currency 4 3 2 2 2 2 2 3 2 2 2" xfId="8186" xr:uid="{00000000-0005-0000-0000-0000FF1F0000}"/>
    <cellStyle name="Currency 4 3 2 2 2 2 2 3 2 3" xfId="8187" xr:uid="{00000000-0005-0000-0000-000000200000}"/>
    <cellStyle name="Currency 4 3 2 2 2 2 2 3 3" xfId="8188" xr:uid="{00000000-0005-0000-0000-000001200000}"/>
    <cellStyle name="Currency 4 3 2 2 2 2 2 3 3 2" xfId="8189" xr:uid="{00000000-0005-0000-0000-000002200000}"/>
    <cellStyle name="Currency 4 3 2 2 2 2 2 3 4" xfId="8190" xr:uid="{00000000-0005-0000-0000-000003200000}"/>
    <cellStyle name="Currency 4 3 2 2 2 2 2 4" xfId="8191" xr:uid="{00000000-0005-0000-0000-000004200000}"/>
    <cellStyle name="Currency 4 3 2 2 2 2 2 4 2" xfId="8192" xr:uid="{00000000-0005-0000-0000-000005200000}"/>
    <cellStyle name="Currency 4 3 2 2 2 2 2 4 2 2" xfId="8193" xr:uid="{00000000-0005-0000-0000-000006200000}"/>
    <cellStyle name="Currency 4 3 2 2 2 2 2 4 3" xfId="8194" xr:uid="{00000000-0005-0000-0000-000007200000}"/>
    <cellStyle name="Currency 4 3 2 2 2 2 2 5" xfId="8195" xr:uid="{00000000-0005-0000-0000-000008200000}"/>
    <cellStyle name="Currency 4 3 2 2 2 2 2 5 2" xfId="8196" xr:uid="{00000000-0005-0000-0000-000009200000}"/>
    <cellStyle name="Currency 4 3 2 2 2 2 2 6" xfId="8197" xr:uid="{00000000-0005-0000-0000-00000A200000}"/>
    <cellStyle name="Currency 4 3 2 2 2 2 3" xfId="8198" xr:uid="{00000000-0005-0000-0000-00000B200000}"/>
    <cellStyle name="Currency 4 3 2 2 2 2 3 2" xfId="8199" xr:uid="{00000000-0005-0000-0000-00000C200000}"/>
    <cellStyle name="Currency 4 3 2 2 2 2 3 2 2" xfId="8200" xr:uid="{00000000-0005-0000-0000-00000D200000}"/>
    <cellStyle name="Currency 4 3 2 2 2 2 3 2 2 2" xfId="8201" xr:uid="{00000000-0005-0000-0000-00000E200000}"/>
    <cellStyle name="Currency 4 3 2 2 2 2 3 2 2 2 2" xfId="8202" xr:uid="{00000000-0005-0000-0000-00000F200000}"/>
    <cellStyle name="Currency 4 3 2 2 2 2 3 2 2 3" xfId="8203" xr:uid="{00000000-0005-0000-0000-000010200000}"/>
    <cellStyle name="Currency 4 3 2 2 2 2 3 2 3" xfId="8204" xr:uid="{00000000-0005-0000-0000-000011200000}"/>
    <cellStyle name="Currency 4 3 2 2 2 2 3 2 3 2" xfId="8205" xr:uid="{00000000-0005-0000-0000-000012200000}"/>
    <cellStyle name="Currency 4 3 2 2 2 2 3 2 4" xfId="8206" xr:uid="{00000000-0005-0000-0000-000013200000}"/>
    <cellStyle name="Currency 4 3 2 2 2 2 3 3" xfId="8207" xr:uid="{00000000-0005-0000-0000-000014200000}"/>
    <cellStyle name="Currency 4 3 2 2 2 2 3 3 2" xfId="8208" xr:uid="{00000000-0005-0000-0000-000015200000}"/>
    <cellStyle name="Currency 4 3 2 2 2 2 3 3 2 2" xfId="8209" xr:uid="{00000000-0005-0000-0000-000016200000}"/>
    <cellStyle name="Currency 4 3 2 2 2 2 3 3 3" xfId="8210" xr:uid="{00000000-0005-0000-0000-000017200000}"/>
    <cellStyle name="Currency 4 3 2 2 2 2 3 4" xfId="8211" xr:uid="{00000000-0005-0000-0000-000018200000}"/>
    <cellStyle name="Currency 4 3 2 2 2 2 3 4 2" xfId="8212" xr:uid="{00000000-0005-0000-0000-000019200000}"/>
    <cellStyle name="Currency 4 3 2 2 2 2 3 5" xfId="8213" xr:uid="{00000000-0005-0000-0000-00001A200000}"/>
    <cellStyle name="Currency 4 3 2 2 2 2 4" xfId="8214" xr:uid="{00000000-0005-0000-0000-00001B200000}"/>
    <cellStyle name="Currency 4 3 2 2 2 2 4 2" xfId="8215" xr:uid="{00000000-0005-0000-0000-00001C200000}"/>
    <cellStyle name="Currency 4 3 2 2 2 2 4 2 2" xfId="8216" xr:uid="{00000000-0005-0000-0000-00001D200000}"/>
    <cellStyle name="Currency 4 3 2 2 2 2 4 2 2 2" xfId="8217" xr:uid="{00000000-0005-0000-0000-00001E200000}"/>
    <cellStyle name="Currency 4 3 2 2 2 2 4 2 3" xfId="8218" xr:uid="{00000000-0005-0000-0000-00001F200000}"/>
    <cellStyle name="Currency 4 3 2 2 2 2 4 3" xfId="8219" xr:uid="{00000000-0005-0000-0000-000020200000}"/>
    <cellStyle name="Currency 4 3 2 2 2 2 4 3 2" xfId="8220" xr:uid="{00000000-0005-0000-0000-000021200000}"/>
    <cellStyle name="Currency 4 3 2 2 2 2 4 4" xfId="8221" xr:uid="{00000000-0005-0000-0000-000022200000}"/>
    <cellStyle name="Currency 4 3 2 2 2 2 5" xfId="8222" xr:uid="{00000000-0005-0000-0000-000023200000}"/>
    <cellStyle name="Currency 4 3 2 2 2 2 5 2" xfId="8223" xr:uid="{00000000-0005-0000-0000-000024200000}"/>
    <cellStyle name="Currency 4 3 2 2 2 2 5 2 2" xfId="8224" xr:uid="{00000000-0005-0000-0000-000025200000}"/>
    <cellStyle name="Currency 4 3 2 2 2 2 5 3" xfId="8225" xr:uid="{00000000-0005-0000-0000-000026200000}"/>
    <cellStyle name="Currency 4 3 2 2 2 2 6" xfId="8226" xr:uid="{00000000-0005-0000-0000-000027200000}"/>
    <cellStyle name="Currency 4 3 2 2 2 2 6 2" xfId="8227" xr:uid="{00000000-0005-0000-0000-000028200000}"/>
    <cellStyle name="Currency 4 3 2 2 2 2 7" xfId="8228" xr:uid="{00000000-0005-0000-0000-000029200000}"/>
    <cellStyle name="Currency 4 3 2 2 2 3" xfId="8229" xr:uid="{00000000-0005-0000-0000-00002A200000}"/>
    <cellStyle name="Currency 4 3 2 2 2 3 2" xfId="8230" xr:uid="{00000000-0005-0000-0000-00002B200000}"/>
    <cellStyle name="Currency 4 3 2 2 2 3 2 2" xfId="8231" xr:uid="{00000000-0005-0000-0000-00002C200000}"/>
    <cellStyle name="Currency 4 3 2 2 2 3 2 2 2" xfId="8232" xr:uid="{00000000-0005-0000-0000-00002D200000}"/>
    <cellStyle name="Currency 4 3 2 2 2 3 2 2 2 2" xfId="8233" xr:uid="{00000000-0005-0000-0000-00002E200000}"/>
    <cellStyle name="Currency 4 3 2 2 2 3 2 2 2 2 2" xfId="8234" xr:uid="{00000000-0005-0000-0000-00002F200000}"/>
    <cellStyle name="Currency 4 3 2 2 2 3 2 2 2 3" xfId="8235" xr:uid="{00000000-0005-0000-0000-000030200000}"/>
    <cellStyle name="Currency 4 3 2 2 2 3 2 2 3" xfId="8236" xr:uid="{00000000-0005-0000-0000-000031200000}"/>
    <cellStyle name="Currency 4 3 2 2 2 3 2 2 3 2" xfId="8237" xr:uid="{00000000-0005-0000-0000-000032200000}"/>
    <cellStyle name="Currency 4 3 2 2 2 3 2 2 4" xfId="8238" xr:uid="{00000000-0005-0000-0000-000033200000}"/>
    <cellStyle name="Currency 4 3 2 2 2 3 2 3" xfId="8239" xr:uid="{00000000-0005-0000-0000-000034200000}"/>
    <cellStyle name="Currency 4 3 2 2 2 3 2 3 2" xfId="8240" xr:uid="{00000000-0005-0000-0000-000035200000}"/>
    <cellStyle name="Currency 4 3 2 2 2 3 2 3 2 2" xfId="8241" xr:uid="{00000000-0005-0000-0000-000036200000}"/>
    <cellStyle name="Currency 4 3 2 2 2 3 2 3 3" xfId="8242" xr:uid="{00000000-0005-0000-0000-000037200000}"/>
    <cellStyle name="Currency 4 3 2 2 2 3 2 4" xfId="8243" xr:uid="{00000000-0005-0000-0000-000038200000}"/>
    <cellStyle name="Currency 4 3 2 2 2 3 2 4 2" xfId="8244" xr:uid="{00000000-0005-0000-0000-000039200000}"/>
    <cellStyle name="Currency 4 3 2 2 2 3 2 5" xfId="8245" xr:uid="{00000000-0005-0000-0000-00003A200000}"/>
    <cellStyle name="Currency 4 3 2 2 2 3 3" xfId="8246" xr:uid="{00000000-0005-0000-0000-00003B200000}"/>
    <cellStyle name="Currency 4 3 2 2 2 3 3 2" xfId="8247" xr:uid="{00000000-0005-0000-0000-00003C200000}"/>
    <cellStyle name="Currency 4 3 2 2 2 3 3 2 2" xfId="8248" xr:uid="{00000000-0005-0000-0000-00003D200000}"/>
    <cellStyle name="Currency 4 3 2 2 2 3 3 2 2 2" xfId="8249" xr:uid="{00000000-0005-0000-0000-00003E200000}"/>
    <cellStyle name="Currency 4 3 2 2 2 3 3 2 3" xfId="8250" xr:uid="{00000000-0005-0000-0000-00003F200000}"/>
    <cellStyle name="Currency 4 3 2 2 2 3 3 3" xfId="8251" xr:uid="{00000000-0005-0000-0000-000040200000}"/>
    <cellStyle name="Currency 4 3 2 2 2 3 3 3 2" xfId="8252" xr:uid="{00000000-0005-0000-0000-000041200000}"/>
    <cellStyle name="Currency 4 3 2 2 2 3 3 4" xfId="8253" xr:uid="{00000000-0005-0000-0000-000042200000}"/>
    <cellStyle name="Currency 4 3 2 2 2 3 4" xfId="8254" xr:uid="{00000000-0005-0000-0000-000043200000}"/>
    <cellStyle name="Currency 4 3 2 2 2 3 4 2" xfId="8255" xr:uid="{00000000-0005-0000-0000-000044200000}"/>
    <cellStyle name="Currency 4 3 2 2 2 3 4 2 2" xfId="8256" xr:uid="{00000000-0005-0000-0000-000045200000}"/>
    <cellStyle name="Currency 4 3 2 2 2 3 4 3" xfId="8257" xr:uid="{00000000-0005-0000-0000-000046200000}"/>
    <cellStyle name="Currency 4 3 2 2 2 3 5" xfId="8258" xr:uid="{00000000-0005-0000-0000-000047200000}"/>
    <cellStyle name="Currency 4 3 2 2 2 3 5 2" xfId="8259" xr:uid="{00000000-0005-0000-0000-000048200000}"/>
    <cellStyle name="Currency 4 3 2 2 2 3 6" xfId="8260" xr:uid="{00000000-0005-0000-0000-000049200000}"/>
    <cellStyle name="Currency 4 3 2 2 2 4" xfId="8261" xr:uid="{00000000-0005-0000-0000-00004A200000}"/>
    <cellStyle name="Currency 4 3 2 2 2 4 2" xfId="8262" xr:uid="{00000000-0005-0000-0000-00004B200000}"/>
    <cellStyle name="Currency 4 3 2 2 2 4 2 2" xfId="8263" xr:uid="{00000000-0005-0000-0000-00004C200000}"/>
    <cellStyle name="Currency 4 3 2 2 2 4 2 2 2" xfId="8264" xr:uid="{00000000-0005-0000-0000-00004D200000}"/>
    <cellStyle name="Currency 4 3 2 2 2 4 2 2 2 2" xfId="8265" xr:uid="{00000000-0005-0000-0000-00004E200000}"/>
    <cellStyle name="Currency 4 3 2 2 2 4 2 2 3" xfId="8266" xr:uid="{00000000-0005-0000-0000-00004F200000}"/>
    <cellStyle name="Currency 4 3 2 2 2 4 2 3" xfId="8267" xr:uid="{00000000-0005-0000-0000-000050200000}"/>
    <cellStyle name="Currency 4 3 2 2 2 4 2 3 2" xfId="8268" xr:uid="{00000000-0005-0000-0000-000051200000}"/>
    <cellStyle name="Currency 4 3 2 2 2 4 2 4" xfId="8269" xr:uid="{00000000-0005-0000-0000-000052200000}"/>
    <cellStyle name="Currency 4 3 2 2 2 4 3" xfId="8270" xr:uid="{00000000-0005-0000-0000-000053200000}"/>
    <cellStyle name="Currency 4 3 2 2 2 4 3 2" xfId="8271" xr:uid="{00000000-0005-0000-0000-000054200000}"/>
    <cellStyle name="Currency 4 3 2 2 2 4 3 2 2" xfId="8272" xr:uid="{00000000-0005-0000-0000-000055200000}"/>
    <cellStyle name="Currency 4 3 2 2 2 4 3 3" xfId="8273" xr:uid="{00000000-0005-0000-0000-000056200000}"/>
    <cellStyle name="Currency 4 3 2 2 2 4 4" xfId="8274" xr:uid="{00000000-0005-0000-0000-000057200000}"/>
    <cellStyle name="Currency 4 3 2 2 2 4 4 2" xfId="8275" xr:uid="{00000000-0005-0000-0000-000058200000}"/>
    <cellStyle name="Currency 4 3 2 2 2 4 5" xfId="8276" xr:uid="{00000000-0005-0000-0000-000059200000}"/>
    <cellStyle name="Currency 4 3 2 2 2 5" xfId="8277" xr:uid="{00000000-0005-0000-0000-00005A200000}"/>
    <cellStyle name="Currency 4 3 2 2 2 5 2" xfId="8278" xr:uid="{00000000-0005-0000-0000-00005B200000}"/>
    <cellStyle name="Currency 4 3 2 2 2 5 2 2" xfId="8279" xr:uid="{00000000-0005-0000-0000-00005C200000}"/>
    <cellStyle name="Currency 4 3 2 2 2 5 2 2 2" xfId="8280" xr:uid="{00000000-0005-0000-0000-00005D200000}"/>
    <cellStyle name="Currency 4 3 2 2 2 5 2 3" xfId="8281" xr:uid="{00000000-0005-0000-0000-00005E200000}"/>
    <cellStyle name="Currency 4 3 2 2 2 5 3" xfId="8282" xr:uid="{00000000-0005-0000-0000-00005F200000}"/>
    <cellStyle name="Currency 4 3 2 2 2 5 3 2" xfId="8283" xr:uid="{00000000-0005-0000-0000-000060200000}"/>
    <cellStyle name="Currency 4 3 2 2 2 5 4" xfId="8284" xr:uid="{00000000-0005-0000-0000-000061200000}"/>
    <cellStyle name="Currency 4 3 2 2 2 6" xfId="8285" xr:uid="{00000000-0005-0000-0000-000062200000}"/>
    <cellStyle name="Currency 4 3 2 2 2 6 2" xfId="8286" xr:uid="{00000000-0005-0000-0000-000063200000}"/>
    <cellStyle name="Currency 4 3 2 2 2 6 2 2" xfId="8287" xr:uid="{00000000-0005-0000-0000-000064200000}"/>
    <cellStyle name="Currency 4 3 2 2 2 6 3" xfId="8288" xr:uid="{00000000-0005-0000-0000-000065200000}"/>
    <cellStyle name="Currency 4 3 2 2 2 7" xfId="8289" xr:uid="{00000000-0005-0000-0000-000066200000}"/>
    <cellStyle name="Currency 4 3 2 2 2 7 2" xfId="8290" xr:uid="{00000000-0005-0000-0000-000067200000}"/>
    <cellStyle name="Currency 4 3 2 2 2 8" xfId="8291" xr:uid="{00000000-0005-0000-0000-000068200000}"/>
    <cellStyle name="Currency 4 3 2 2 3" xfId="8292" xr:uid="{00000000-0005-0000-0000-000069200000}"/>
    <cellStyle name="Currency 4 3 2 2 3 2" xfId="8293" xr:uid="{00000000-0005-0000-0000-00006A200000}"/>
    <cellStyle name="Currency 4 3 2 2 3 2 2" xfId="8294" xr:uid="{00000000-0005-0000-0000-00006B200000}"/>
    <cellStyle name="Currency 4 3 2 2 3 2 2 2" xfId="8295" xr:uid="{00000000-0005-0000-0000-00006C200000}"/>
    <cellStyle name="Currency 4 3 2 2 3 2 2 2 2" xfId="8296" xr:uid="{00000000-0005-0000-0000-00006D200000}"/>
    <cellStyle name="Currency 4 3 2 2 3 2 2 2 2 2" xfId="8297" xr:uid="{00000000-0005-0000-0000-00006E200000}"/>
    <cellStyle name="Currency 4 3 2 2 3 2 2 2 2 2 2" xfId="8298" xr:uid="{00000000-0005-0000-0000-00006F200000}"/>
    <cellStyle name="Currency 4 3 2 2 3 2 2 2 2 3" xfId="8299" xr:uid="{00000000-0005-0000-0000-000070200000}"/>
    <cellStyle name="Currency 4 3 2 2 3 2 2 2 3" xfId="8300" xr:uid="{00000000-0005-0000-0000-000071200000}"/>
    <cellStyle name="Currency 4 3 2 2 3 2 2 2 3 2" xfId="8301" xr:uid="{00000000-0005-0000-0000-000072200000}"/>
    <cellStyle name="Currency 4 3 2 2 3 2 2 2 4" xfId="8302" xr:uid="{00000000-0005-0000-0000-000073200000}"/>
    <cellStyle name="Currency 4 3 2 2 3 2 2 3" xfId="8303" xr:uid="{00000000-0005-0000-0000-000074200000}"/>
    <cellStyle name="Currency 4 3 2 2 3 2 2 3 2" xfId="8304" xr:uid="{00000000-0005-0000-0000-000075200000}"/>
    <cellStyle name="Currency 4 3 2 2 3 2 2 3 2 2" xfId="8305" xr:uid="{00000000-0005-0000-0000-000076200000}"/>
    <cellStyle name="Currency 4 3 2 2 3 2 2 3 3" xfId="8306" xr:uid="{00000000-0005-0000-0000-000077200000}"/>
    <cellStyle name="Currency 4 3 2 2 3 2 2 4" xfId="8307" xr:uid="{00000000-0005-0000-0000-000078200000}"/>
    <cellStyle name="Currency 4 3 2 2 3 2 2 4 2" xfId="8308" xr:uid="{00000000-0005-0000-0000-000079200000}"/>
    <cellStyle name="Currency 4 3 2 2 3 2 2 5" xfId="8309" xr:uid="{00000000-0005-0000-0000-00007A200000}"/>
    <cellStyle name="Currency 4 3 2 2 3 2 3" xfId="8310" xr:uid="{00000000-0005-0000-0000-00007B200000}"/>
    <cellStyle name="Currency 4 3 2 2 3 2 3 2" xfId="8311" xr:uid="{00000000-0005-0000-0000-00007C200000}"/>
    <cellStyle name="Currency 4 3 2 2 3 2 3 2 2" xfId="8312" xr:uid="{00000000-0005-0000-0000-00007D200000}"/>
    <cellStyle name="Currency 4 3 2 2 3 2 3 2 2 2" xfId="8313" xr:uid="{00000000-0005-0000-0000-00007E200000}"/>
    <cellStyle name="Currency 4 3 2 2 3 2 3 2 3" xfId="8314" xr:uid="{00000000-0005-0000-0000-00007F200000}"/>
    <cellStyle name="Currency 4 3 2 2 3 2 3 3" xfId="8315" xr:uid="{00000000-0005-0000-0000-000080200000}"/>
    <cellStyle name="Currency 4 3 2 2 3 2 3 3 2" xfId="8316" xr:uid="{00000000-0005-0000-0000-000081200000}"/>
    <cellStyle name="Currency 4 3 2 2 3 2 3 4" xfId="8317" xr:uid="{00000000-0005-0000-0000-000082200000}"/>
    <cellStyle name="Currency 4 3 2 2 3 2 4" xfId="8318" xr:uid="{00000000-0005-0000-0000-000083200000}"/>
    <cellStyle name="Currency 4 3 2 2 3 2 4 2" xfId="8319" xr:uid="{00000000-0005-0000-0000-000084200000}"/>
    <cellStyle name="Currency 4 3 2 2 3 2 4 2 2" xfId="8320" xr:uid="{00000000-0005-0000-0000-000085200000}"/>
    <cellStyle name="Currency 4 3 2 2 3 2 4 3" xfId="8321" xr:uid="{00000000-0005-0000-0000-000086200000}"/>
    <cellStyle name="Currency 4 3 2 2 3 2 5" xfId="8322" xr:uid="{00000000-0005-0000-0000-000087200000}"/>
    <cellStyle name="Currency 4 3 2 2 3 2 5 2" xfId="8323" xr:uid="{00000000-0005-0000-0000-000088200000}"/>
    <cellStyle name="Currency 4 3 2 2 3 2 6" xfId="8324" xr:uid="{00000000-0005-0000-0000-000089200000}"/>
    <cellStyle name="Currency 4 3 2 2 3 3" xfId="8325" xr:uid="{00000000-0005-0000-0000-00008A200000}"/>
    <cellStyle name="Currency 4 3 2 2 3 3 2" xfId="8326" xr:uid="{00000000-0005-0000-0000-00008B200000}"/>
    <cellStyle name="Currency 4 3 2 2 3 3 2 2" xfId="8327" xr:uid="{00000000-0005-0000-0000-00008C200000}"/>
    <cellStyle name="Currency 4 3 2 2 3 3 2 2 2" xfId="8328" xr:uid="{00000000-0005-0000-0000-00008D200000}"/>
    <cellStyle name="Currency 4 3 2 2 3 3 2 2 2 2" xfId="8329" xr:uid="{00000000-0005-0000-0000-00008E200000}"/>
    <cellStyle name="Currency 4 3 2 2 3 3 2 2 3" xfId="8330" xr:uid="{00000000-0005-0000-0000-00008F200000}"/>
    <cellStyle name="Currency 4 3 2 2 3 3 2 3" xfId="8331" xr:uid="{00000000-0005-0000-0000-000090200000}"/>
    <cellStyle name="Currency 4 3 2 2 3 3 2 3 2" xfId="8332" xr:uid="{00000000-0005-0000-0000-000091200000}"/>
    <cellStyle name="Currency 4 3 2 2 3 3 2 4" xfId="8333" xr:uid="{00000000-0005-0000-0000-000092200000}"/>
    <cellStyle name="Currency 4 3 2 2 3 3 3" xfId="8334" xr:uid="{00000000-0005-0000-0000-000093200000}"/>
    <cellStyle name="Currency 4 3 2 2 3 3 3 2" xfId="8335" xr:uid="{00000000-0005-0000-0000-000094200000}"/>
    <cellStyle name="Currency 4 3 2 2 3 3 3 2 2" xfId="8336" xr:uid="{00000000-0005-0000-0000-000095200000}"/>
    <cellStyle name="Currency 4 3 2 2 3 3 3 3" xfId="8337" xr:uid="{00000000-0005-0000-0000-000096200000}"/>
    <cellStyle name="Currency 4 3 2 2 3 3 4" xfId="8338" xr:uid="{00000000-0005-0000-0000-000097200000}"/>
    <cellStyle name="Currency 4 3 2 2 3 3 4 2" xfId="8339" xr:uid="{00000000-0005-0000-0000-000098200000}"/>
    <cellStyle name="Currency 4 3 2 2 3 3 5" xfId="8340" xr:uid="{00000000-0005-0000-0000-000099200000}"/>
    <cellStyle name="Currency 4 3 2 2 3 4" xfId="8341" xr:uid="{00000000-0005-0000-0000-00009A200000}"/>
    <cellStyle name="Currency 4 3 2 2 3 4 2" xfId="8342" xr:uid="{00000000-0005-0000-0000-00009B200000}"/>
    <cellStyle name="Currency 4 3 2 2 3 4 2 2" xfId="8343" xr:uid="{00000000-0005-0000-0000-00009C200000}"/>
    <cellStyle name="Currency 4 3 2 2 3 4 2 2 2" xfId="8344" xr:uid="{00000000-0005-0000-0000-00009D200000}"/>
    <cellStyle name="Currency 4 3 2 2 3 4 2 3" xfId="8345" xr:uid="{00000000-0005-0000-0000-00009E200000}"/>
    <cellStyle name="Currency 4 3 2 2 3 4 3" xfId="8346" xr:uid="{00000000-0005-0000-0000-00009F200000}"/>
    <cellStyle name="Currency 4 3 2 2 3 4 3 2" xfId="8347" xr:uid="{00000000-0005-0000-0000-0000A0200000}"/>
    <cellStyle name="Currency 4 3 2 2 3 4 4" xfId="8348" xr:uid="{00000000-0005-0000-0000-0000A1200000}"/>
    <cellStyle name="Currency 4 3 2 2 3 5" xfId="8349" xr:uid="{00000000-0005-0000-0000-0000A2200000}"/>
    <cellStyle name="Currency 4 3 2 2 3 5 2" xfId="8350" xr:uid="{00000000-0005-0000-0000-0000A3200000}"/>
    <cellStyle name="Currency 4 3 2 2 3 5 2 2" xfId="8351" xr:uid="{00000000-0005-0000-0000-0000A4200000}"/>
    <cellStyle name="Currency 4 3 2 2 3 5 3" xfId="8352" xr:uid="{00000000-0005-0000-0000-0000A5200000}"/>
    <cellStyle name="Currency 4 3 2 2 3 6" xfId="8353" xr:uid="{00000000-0005-0000-0000-0000A6200000}"/>
    <cellStyle name="Currency 4 3 2 2 3 6 2" xfId="8354" xr:uid="{00000000-0005-0000-0000-0000A7200000}"/>
    <cellStyle name="Currency 4 3 2 2 3 7" xfId="8355" xr:uid="{00000000-0005-0000-0000-0000A8200000}"/>
    <cellStyle name="Currency 4 3 2 2 4" xfId="8356" xr:uid="{00000000-0005-0000-0000-0000A9200000}"/>
    <cellStyle name="Currency 4 3 2 2 4 2" xfId="8357" xr:uid="{00000000-0005-0000-0000-0000AA200000}"/>
    <cellStyle name="Currency 4 3 2 2 4 2 2" xfId="8358" xr:uid="{00000000-0005-0000-0000-0000AB200000}"/>
    <cellStyle name="Currency 4 3 2 2 4 2 2 2" xfId="8359" xr:uid="{00000000-0005-0000-0000-0000AC200000}"/>
    <cellStyle name="Currency 4 3 2 2 4 2 2 2 2" xfId="8360" xr:uid="{00000000-0005-0000-0000-0000AD200000}"/>
    <cellStyle name="Currency 4 3 2 2 4 2 2 2 2 2" xfId="8361" xr:uid="{00000000-0005-0000-0000-0000AE200000}"/>
    <cellStyle name="Currency 4 3 2 2 4 2 2 2 3" xfId="8362" xr:uid="{00000000-0005-0000-0000-0000AF200000}"/>
    <cellStyle name="Currency 4 3 2 2 4 2 2 3" xfId="8363" xr:uid="{00000000-0005-0000-0000-0000B0200000}"/>
    <cellStyle name="Currency 4 3 2 2 4 2 2 3 2" xfId="8364" xr:uid="{00000000-0005-0000-0000-0000B1200000}"/>
    <cellStyle name="Currency 4 3 2 2 4 2 2 4" xfId="8365" xr:uid="{00000000-0005-0000-0000-0000B2200000}"/>
    <cellStyle name="Currency 4 3 2 2 4 2 3" xfId="8366" xr:uid="{00000000-0005-0000-0000-0000B3200000}"/>
    <cellStyle name="Currency 4 3 2 2 4 2 3 2" xfId="8367" xr:uid="{00000000-0005-0000-0000-0000B4200000}"/>
    <cellStyle name="Currency 4 3 2 2 4 2 3 2 2" xfId="8368" xr:uid="{00000000-0005-0000-0000-0000B5200000}"/>
    <cellStyle name="Currency 4 3 2 2 4 2 3 3" xfId="8369" xr:uid="{00000000-0005-0000-0000-0000B6200000}"/>
    <cellStyle name="Currency 4 3 2 2 4 2 4" xfId="8370" xr:uid="{00000000-0005-0000-0000-0000B7200000}"/>
    <cellStyle name="Currency 4 3 2 2 4 2 4 2" xfId="8371" xr:uid="{00000000-0005-0000-0000-0000B8200000}"/>
    <cellStyle name="Currency 4 3 2 2 4 2 5" xfId="8372" xr:uid="{00000000-0005-0000-0000-0000B9200000}"/>
    <cellStyle name="Currency 4 3 2 2 4 3" xfId="8373" xr:uid="{00000000-0005-0000-0000-0000BA200000}"/>
    <cellStyle name="Currency 4 3 2 2 4 3 2" xfId="8374" xr:uid="{00000000-0005-0000-0000-0000BB200000}"/>
    <cellStyle name="Currency 4 3 2 2 4 3 2 2" xfId="8375" xr:uid="{00000000-0005-0000-0000-0000BC200000}"/>
    <cellStyle name="Currency 4 3 2 2 4 3 2 2 2" xfId="8376" xr:uid="{00000000-0005-0000-0000-0000BD200000}"/>
    <cellStyle name="Currency 4 3 2 2 4 3 2 3" xfId="8377" xr:uid="{00000000-0005-0000-0000-0000BE200000}"/>
    <cellStyle name="Currency 4 3 2 2 4 3 3" xfId="8378" xr:uid="{00000000-0005-0000-0000-0000BF200000}"/>
    <cellStyle name="Currency 4 3 2 2 4 3 3 2" xfId="8379" xr:uid="{00000000-0005-0000-0000-0000C0200000}"/>
    <cellStyle name="Currency 4 3 2 2 4 3 4" xfId="8380" xr:uid="{00000000-0005-0000-0000-0000C1200000}"/>
    <cellStyle name="Currency 4 3 2 2 4 4" xfId="8381" xr:uid="{00000000-0005-0000-0000-0000C2200000}"/>
    <cellStyle name="Currency 4 3 2 2 4 4 2" xfId="8382" xr:uid="{00000000-0005-0000-0000-0000C3200000}"/>
    <cellStyle name="Currency 4 3 2 2 4 4 2 2" xfId="8383" xr:uid="{00000000-0005-0000-0000-0000C4200000}"/>
    <cellStyle name="Currency 4 3 2 2 4 4 3" xfId="8384" xr:uid="{00000000-0005-0000-0000-0000C5200000}"/>
    <cellStyle name="Currency 4 3 2 2 4 5" xfId="8385" xr:uid="{00000000-0005-0000-0000-0000C6200000}"/>
    <cellStyle name="Currency 4 3 2 2 4 5 2" xfId="8386" xr:uid="{00000000-0005-0000-0000-0000C7200000}"/>
    <cellStyle name="Currency 4 3 2 2 4 6" xfId="8387" xr:uid="{00000000-0005-0000-0000-0000C8200000}"/>
    <cellStyle name="Currency 4 3 2 2 5" xfId="8388" xr:uid="{00000000-0005-0000-0000-0000C9200000}"/>
    <cellStyle name="Currency 4 3 2 2 5 2" xfId="8389" xr:uid="{00000000-0005-0000-0000-0000CA200000}"/>
    <cellStyle name="Currency 4 3 2 2 5 2 2" xfId="8390" xr:uid="{00000000-0005-0000-0000-0000CB200000}"/>
    <cellStyle name="Currency 4 3 2 2 5 2 2 2" xfId="8391" xr:uid="{00000000-0005-0000-0000-0000CC200000}"/>
    <cellStyle name="Currency 4 3 2 2 5 2 2 2 2" xfId="8392" xr:uid="{00000000-0005-0000-0000-0000CD200000}"/>
    <cellStyle name="Currency 4 3 2 2 5 2 2 3" xfId="8393" xr:uid="{00000000-0005-0000-0000-0000CE200000}"/>
    <cellStyle name="Currency 4 3 2 2 5 2 3" xfId="8394" xr:uid="{00000000-0005-0000-0000-0000CF200000}"/>
    <cellStyle name="Currency 4 3 2 2 5 2 3 2" xfId="8395" xr:uid="{00000000-0005-0000-0000-0000D0200000}"/>
    <cellStyle name="Currency 4 3 2 2 5 2 4" xfId="8396" xr:uid="{00000000-0005-0000-0000-0000D1200000}"/>
    <cellStyle name="Currency 4 3 2 2 5 3" xfId="8397" xr:uid="{00000000-0005-0000-0000-0000D2200000}"/>
    <cellStyle name="Currency 4 3 2 2 5 3 2" xfId="8398" xr:uid="{00000000-0005-0000-0000-0000D3200000}"/>
    <cellStyle name="Currency 4 3 2 2 5 3 2 2" xfId="8399" xr:uid="{00000000-0005-0000-0000-0000D4200000}"/>
    <cellStyle name="Currency 4 3 2 2 5 3 3" xfId="8400" xr:uid="{00000000-0005-0000-0000-0000D5200000}"/>
    <cellStyle name="Currency 4 3 2 2 5 4" xfId="8401" xr:uid="{00000000-0005-0000-0000-0000D6200000}"/>
    <cellStyle name="Currency 4 3 2 2 5 4 2" xfId="8402" xr:uid="{00000000-0005-0000-0000-0000D7200000}"/>
    <cellStyle name="Currency 4 3 2 2 5 5" xfId="8403" xr:uid="{00000000-0005-0000-0000-0000D8200000}"/>
    <cellStyle name="Currency 4 3 2 2 6" xfId="8404" xr:uid="{00000000-0005-0000-0000-0000D9200000}"/>
    <cellStyle name="Currency 4 3 2 2 6 2" xfId="8405" xr:uid="{00000000-0005-0000-0000-0000DA200000}"/>
    <cellStyle name="Currency 4 3 2 2 6 2 2" xfId="8406" xr:uid="{00000000-0005-0000-0000-0000DB200000}"/>
    <cellStyle name="Currency 4 3 2 2 6 2 2 2" xfId="8407" xr:uid="{00000000-0005-0000-0000-0000DC200000}"/>
    <cellStyle name="Currency 4 3 2 2 6 2 3" xfId="8408" xr:uid="{00000000-0005-0000-0000-0000DD200000}"/>
    <cellStyle name="Currency 4 3 2 2 6 3" xfId="8409" xr:uid="{00000000-0005-0000-0000-0000DE200000}"/>
    <cellStyle name="Currency 4 3 2 2 6 3 2" xfId="8410" xr:uid="{00000000-0005-0000-0000-0000DF200000}"/>
    <cellStyle name="Currency 4 3 2 2 6 4" xfId="8411" xr:uid="{00000000-0005-0000-0000-0000E0200000}"/>
    <cellStyle name="Currency 4 3 2 2 7" xfId="8412" xr:uid="{00000000-0005-0000-0000-0000E1200000}"/>
    <cellStyle name="Currency 4 3 2 2 7 2" xfId="8413" xr:uid="{00000000-0005-0000-0000-0000E2200000}"/>
    <cellStyle name="Currency 4 3 2 2 7 2 2" xfId="8414" xr:uid="{00000000-0005-0000-0000-0000E3200000}"/>
    <cellStyle name="Currency 4 3 2 2 7 3" xfId="8415" xr:uid="{00000000-0005-0000-0000-0000E4200000}"/>
    <cellStyle name="Currency 4 3 2 2 8" xfId="8416" xr:uid="{00000000-0005-0000-0000-0000E5200000}"/>
    <cellStyle name="Currency 4 3 2 2 8 2" xfId="8417" xr:uid="{00000000-0005-0000-0000-0000E6200000}"/>
    <cellStyle name="Currency 4 3 2 2 9" xfId="8418" xr:uid="{00000000-0005-0000-0000-0000E7200000}"/>
    <cellStyle name="Currency 4 3 2 3" xfId="8419" xr:uid="{00000000-0005-0000-0000-0000E8200000}"/>
    <cellStyle name="Currency 4 3 2 3 2" xfId="8420" xr:uid="{00000000-0005-0000-0000-0000E9200000}"/>
    <cellStyle name="Currency 4 3 2 3 2 2" xfId="8421" xr:uid="{00000000-0005-0000-0000-0000EA200000}"/>
    <cellStyle name="Currency 4 3 2 3 2 2 2" xfId="8422" xr:uid="{00000000-0005-0000-0000-0000EB200000}"/>
    <cellStyle name="Currency 4 3 2 3 2 2 2 2" xfId="8423" xr:uid="{00000000-0005-0000-0000-0000EC200000}"/>
    <cellStyle name="Currency 4 3 2 3 2 2 2 2 2" xfId="8424" xr:uid="{00000000-0005-0000-0000-0000ED200000}"/>
    <cellStyle name="Currency 4 3 2 3 2 2 2 2 2 2" xfId="8425" xr:uid="{00000000-0005-0000-0000-0000EE200000}"/>
    <cellStyle name="Currency 4 3 2 3 2 2 2 2 2 2 2" xfId="8426" xr:uid="{00000000-0005-0000-0000-0000EF200000}"/>
    <cellStyle name="Currency 4 3 2 3 2 2 2 2 2 3" xfId="8427" xr:uid="{00000000-0005-0000-0000-0000F0200000}"/>
    <cellStyle name="Currency 4 3 2 3 2 2 2 2 3" xfId="8428" xr:uid="{00000000-0005-0000-0000-0000F1200000}"/>
    <cellStyle name="Currency 4 3 2 3 2 2 2 2 3 2" xfId="8429" xr:uid="{00000000-0005-0000-0000-0000F2200000}"/>
    <cellStyle name="Currency 4 3 2 3 2 2 2 2 4" xfId="8430" xr:uid="{00000000-0005-0000-0000-0000F3200000}"/>
    <cellStyle name="Currency 4 3 2 3 2 2 2 3" xfId="8431" xr:uid="{00000000-0005-0000-0000-0000F4200000}"/>
    <cellStyle name="Currency 4 3 2 3 2 2 2 3 2" xfId="8432" xr:uid="{00000000-0005-0000-0000-0000F5200000}"/>
    <cellStyle name="Currency 4 3 2 3 2 2 2 3 2 2" xfId="8433" xr:uid="{00000000-0005-0000-0000-0000F6200000}"/>
    <cellStyle name="Currency 4 3 2 3 2 2 2 3 3" xfId="8434" xr:uid="{00000000-0005-0000-0000-0000F7200000}"/>
    <cellStyle name="Currency 4 3 2 3 2 2 2 4" xfId="8435" xr:uid="{00000000-0005-0000-0000-0000F8200000}"/>
    <cellStyle name="Currency 4 3 2 3 2 2 2 4 2" xfId="8436" xr:uid="{00000000-0005-0000-0000-0000F9200000}"/>
    <cellStyle name="Currency 4 3 2 3 2 2 2 5" xfId="8437" xr:uid="{00000000-0005-0000-0000-0000FA200000}"/>
    <cellStyle name="Currency 4 3 2 3 2 2 3" xfId="8438" xr:uid="{00000000-0005-0000-0000-0000FB200000}"/>
    <cellStyle name="Currency 4 3 2 3 2 2 3 2" xfId="8439" xr:uid="{00000000-0005-0000-0000-0000FC200000}"/>
    <cellStyle name="Currency 4 3 2 3 2 2 3 2 2" xfId="8440" xr:uid="{00000000-0005-0000-0000-0000FD200000}"/>
    <cellStyle name="Currency 4 3 2 3 2 2 3 2 2 2" xfId="8441" xr:uid="{00000000-0005-0000-0000-0000FE200000}"/>
    <cellStyle name="Currency 4 3 2 3 2 2 3 2 3" xfId="8442" xr:uid="{00000000-0005-0000-0000-0000FF200000}"/>
    <cellStyle name="Currency 4 3 2 3 2 2 3 3" xfId="8443" xr:uid="{00000000-0005-0000-0000-000000210000}"/>
    <cellStyle name="Currency 4 3 2 3 2 2 3 3 2" xfId="8444" xr:uid="{00000000-0005-0000-0000-000001210000}"/>
    <cellStyle name="Currency 4 3 2 3 2 2 3 4" xfId="8445" xr:uid="{00000000-0005-0000-0000-000002210000}"/>
    <cellStyle name="Currency 4 3 2 3 2 2 4" xfId="8446" xr:uid="{00000000-0005-0000-0000-000003210000}"/>
    <cellStyle name="Currency 4 3 2 3 2 2 4 2" xfId="8447" xr:uid="{00000000-0005-0000-0000-000004210000}"/>
    <cellStyle name="Currency 4 3 2 3 2 2 4 2 2" xfId="8448" xr:uid="{00000000-0005-0000-0000-000005210000}"/>
    <cellStyle name="Currency 4 3 2 3 2 2 4 3" xfId="8449" xr:uid="{00000000-0005-0000-0000-000006210000}"/>
    <cellStyle name="Currency 4 3 2 3 2 2 5" xfId="8450" xr:uid="{00000000-0005-0000-0000-000007210000}"/>
    <cellStyle name="Currency 4 3 2 3 2 2 5 2" xfId="8451" xr:uid="{00000000-0005-0000-0000-000008210000}"/>
    <cellStyle name="Currency 4 3 2 3 2 2 6" xfId="8452" xr:uid="{00000000-0005-0000-0000-000009210000}"/>
    <cellStyle name="Currency 4 3 2 3 2 3" xfId="8453" xr:uid="{00000000-0005-0000-0000-00000A210000}"/>
    <cellStyle name="Currency 4 3 2 3 2 3 2" xfId="8454" xr:uid="{00000000-0005-0000-0000-00000B210000}"/>
    <cellStyle name="Currency 4 3 2 3 2 3 2 2" xfId="8455" xr:uid="{00000000-0005-0000-0000-00000C210000}"/>
    <cellStyle name="Currency 4 3 2 3 2 3 2 2 2" xfId="8456" xr:uid="{00000000-0005-0000-0000-00000D210000}"/>
    <cellStyle name="Currency 4 3 2 3 2 3 2 2 2 2" xfId="8457" xr:uid="{00000000-0005-0000-0000-00000E210000}"/>
    <cellStyle name="Currency 4 3 2 3 2 3 2 2 3" xfId="8458" xr:uid="{00000000-0005-0000-0000-00000F210000}"/>
    <cellStyle name="Currency 4 3 2 3 2 3 2 3" xfId="8459" xr:uid="{00000000-0005-0000-0000-000010210000}"/>
    <cellStyle name="Currency 4 3 2 3 2 3 2 3 2" xfId="8460" xr:uid="{00000000-0005-0000-0000-000011210000}"/>
    <cellStyle name="Currency 4 3 2 3 2 3 2 4" xfId="8461" xr:uid="{00000000-0005-0000-0000-000012210000}"/>
    <cellStyle name="Currency 4 3 2 3 2 3 3" xfId="8462" xr:uid="{00000000-0005-0000-0000-000013210000}"/>
    <cellStyle name="Currency 4 3 2 3 2 3 3 2" xfId="8463" xr:uid="{00000000-0005-0000-0000-000014210000}"/>
    <cellStyle name="Currency 4 3 2 3 2 3 3 2 2" xfId="8464" xr:uid="{00000000-0005-0000-0000-000015210000}"/>
    <cellStyle name="Currency 4 3 2 3 2 3 3 3" xfId="8465" xr:uid="{00000000-0005-0000-0000-000016210000}"/>
    <cellStyle name="Currency 4 3 2 3 2 3 4" xfId="8466" xr:uid="{00000000-0005-0000-0000-000017210000}"/>
    <cellStyle name="Currency 4 3 2 3 2 3 4 2" xfId="8467" xr:uid="{00000000-0005-0000-0000-000018210000}"/>
    <cellStyle name="Currency 4 3 2 3 2 3 5" xfId="8468" xr:uid="{00000000-0005-0000-0000-000019210000}"/>
    <cellStyle name="Currency 4 3 2 3 2 4" xfId="8469" xr:uid="{00000000-0005-0000-0000-00001A210000}"/>
    <cellStyle name="Currency 4 3 2 3 2 4 2" xfId="8470" xr:uid="{00000000-0005-0000-0000-00001B210000}"/>
    <cellStyle name="Currency 4 3 2 3 2 4 2 2" xfId="8471" xr:uid="{00000000-0005-0000-0000-00001C210000}"/>
    <cellStyle name="Currency 4 3 2 3 2 4 2 2 2" xfId="8472" xr:uid="{00000000-0005-0000-0000-00001D210000}"/>
    <cellStyle name="Currency 4 3 2 3 2 4 2 3" xfId="8473" xr:uid="{00000000-0005-0000-0000-00001E210000}"/>
    <cellStyle name="Currency 4 3 2 3 2 4 3" xfId="8474" xr:uid="{00000000-0005-0000-0000-00001F210000}"/>
    <cellStyle name="Currency 4 3 2 3 2 4 3 2" xfId="8475" xr:uid="{00000000-0005-0000-0000-000020210000}"/>
    <cellStyle name="Currency 4 3 2 3 2 4 4" xfId="8476" xr:uid="{00000000-0005-0000-0000-000021210000}"/>
    <cellStyle name="Currency 4 3 2 3 2 5" xfId="8477" xr:uid="{00000000-0005-0000-0000-000022210000}"/>
    <cellStyle name="Currency 4 3 2 3 2 5 2" xfId="8478" xr:uid="{00000000-0005-0000-0000-000023210000}"/>
    <cellStyle name="Currency 4 3 2 3 2 5 2 2" xfId="8479" xr:uid="{00000000-0005-0000-0000-000024210000}"/>
    <cellStyle name="Currency 4 3 2 3 2 5 3" xfId="8480" xr:uid="{00000000-0005-0000-0000-000025210000}"/>
    <cellStyle name="Currency 4 3 2 3 2 6" xfId="8481" xr:uid="{00000000-0005-0000-0000-000026210000}"/>
    <cellStyle name="Currency 4 3 2 3 2 6 2" xfId="8482" xr:uid="{00000000-0005-0000-0000-000027210000}"/>
    <cellStyle name="Currency 4 3 2 3 2 7" xfId="8483" xr:uid="{00000000-0005-0000-0000-000028210000}"/>
    <cellStyle name="Currency 4 3 2 3 3" xfId="8484" xr:uid="{00000000-0005-0000-0000-000029210000}"/>
    <cellStyle name="Currency 4 3 2 3 3 2" xfId="8485" xr:uid="{00000000-0005-0000-0000-00002A210000}"/>
    <cellStyle name="Currency 4 3 2 3 3 2 2" xfId="8486" xr:uid="{00000000-0005-0000-0000-00002B210000}"/>
    <cellStyle name="Currency 4 3 2 3 3 2 2 2" xfId="8487" xr:uid="{00000000-0005-0000-0000-00002C210000}"/>
    <cellStyle name="Currency 4 3 2 3 3 2 2 2 2" xfId="8488" xr:uid="{00000000-0005-0000-0000-00002D210000}"/>
    <cellStyle name="Currency 4 3 2 3 3 2 2 2 2 2" xfId="8489" xr:uid="{00000000-0005-0000-0000-00002E210000}"/>
    <cellStyle name="Currency 4 3 2 3 3 2 2 2 3" xfId="8490" xr:uid="{00000000-0005-0000-0000-00002F210000}"/>
    <cellStyle name="Currency 4 3 2 3 3 2 2 3" xfId="8491" xr:uid="{00000000-0005-0000-0000-000030210000}"/>
    <cellStyle name="Currency 4 3 2 3 3 2 2 3 2" xfId="8492" xr:uid="{00000000-0005-0000-0000-000031210000}"/>
    <cellStyle name="Currency 4 3 2 3 3 2 2 4" xfId="8493" xr:uid="{00000000-0005-0000-0000-000032210000}"/>
    <cellStyle name="Currency 4 3 2 3 3 2 3" xfId="8494" xr:uid="{00000000-0005-0000-0000-000033210000}"/>
    <cellStyle name="Currency 4 3 2 3 3 2 3 2" xfId="8495" xr:uid="{00000000-0005-0000-0000-000034210000}"/>
    <cellStyle name="Currency 4 3 2 3 3 2 3 2 2" xfId="8496" xr:uid="{00000000-0005-0000-0000-000035210000}"/>
    <cellStyle name="Currency 4 3 2 3 3 2 3 3" xfId="8497" xr:uid="{00000000-0005-0000-0000-000036210000}"/>
    <cellStyle name="Currency 4 3 2 3 3 2 4" xfId="8498" xr:uid="{00000000-0005-0000-0000-000037210000}"/>
    <cellStyle name="Currency 4 3 2 3 3 2 4 2" xfId="8499" xr:uid="{00000000-0005-0000-0000-000038210000}"/>
    <cellStyle name="Currency 4 3 2 3 3 2 5" xfId="8500" xr:uid="{00000000-0005-0000-0000-000039210000}"/>
    <cellStyle name="Currency 4 3 2 3 3 3" xfId="8501" xr:uid="{00000000-0005-0000-0000-00003A210000}"/>
    <cellStyle name="Currency 4 3 2 3 3 3 2" xfId="8502" xr:uid="{00000000-0005-0000-0000-00003B210000}"/>
    <cellStyle name="Currency 4 3 2 3 3 3 2 2" xfId="8503" xr:uid="{00000000-0005-0000-0000-00003C210000}"/>
    <cellStyle name="Currency 4 3 2 3 3 3 2 2 2" xfId="8504" xr:uid="{00000000-0005-0000-0000-00003D210000}"/>
    <cellStyle name="Currency 4 3 2 3 3 3 2 3" xfId="8505" xr:uid="{00000000-0005-0000-0000-00003E210000}"/>
    <cellStyle name="Currency 4 3 2 3 3 3 3" xfId="8506" xr:uid="{00000000-0005-0000-0000-00003F210000}"/>
    <cellStyle name="Currency 4 3 2 3 3 3 3 2" xfId="8507" xr:uid="{00000000-0005-0000-0000-000040210000}"/>
    <cellStyle name="Currency 4 3 2 3 3 3 4" xfId="8508" xr:uid="{00000000-0005-0000-0000-000041210000}"/>
    <cellStyle name="Currency 4 3 2 3 3 4" xfId="8509" xr:uid="{00000000-0005-0000-0000-000042210000}"/>
    <cellStyle name="Currency 4 3 2 3 3 4 2" xfId="8510" xr:uid="{00000000-0005-0000-0000-000043210000}"/>
    <cellStyle name="Currency 4 3 2 3 3 4 2 2" xfId="8511" xr:uid="{00000000-0005-0000-0000-000044210000}"/>
    <cellStyle name="Currency 4 3 2 3 3 4 3" xfId="8512" xr:uid="{00000000-0005-0000-0000-000045210000}"/>
    <cellStyle name="Currency 4 3 2 3 3 5" xfId="8513" xr:uid="{00000000-0005-0000-0000-000046210000}"/>
    <cellStyle name="Currency 4 3 2 3 3 5 2" xfId="8514" xr:uid="{00000000-0005-0000-0000-000047210000}"/>
    <cellStyle name="Currency 4 3 2 3 3 6" xfId="8515" xr:uid="{00000000-0005-0000-0000-000048210000}"/>
    <cellStyle name="Currency 4 3 2 3 4" xfId="8516" xr:uid="{00000000-0005-0000-0000-000049210000}"/>
    <cellStyle name="Currency 4 3 2 3 4 2" xfId="8517" xr:uid="{00000000-0005-0000-0000-00004A210000}"/>
    <cellStyle name="Currency 4 3 2 3 4 2 2" xfId="8518" xr:uid="{00000000-0005-0000-0000-00004B210000}"/>
    <cellStyle name="Currency 4 3 2 3 4 2 2 2" xfId="8519" xr:uid="{00000000-0005-0000-0000-00004C210000}"/>
    <cellStyle name="Currency 4 3 2 3 4 2 2 2 2" xfId="8520" xr:uid="{00000000-0005-0000-0000-00004D210000}"/>
    <cellStyle name="Currency 4 3 2 3 4 2 2 3" xfId="8521" xr:uid="{00000000-0005-0000-0000-00004E210000}"/>
    <cellStyle name="Currency 4 3 2 3 4 2 3" xfId="8522" xr:uid="{00000000-0005-0000-0000-00004F210000}"/>
    <cellStyle name="Currency 4 3 2 3 4 2 3 2" xfId="8523" xr:uid="{00000000-0005-0000-0000-000050210000}"/>
    <cellStyle name="Currency 4 3 2 3 4 2 4" xfId="8524" xr:uid="{00000000-0005-0000-0000-000051210000}"/>
    <cellStyle name="Currency 4 3 2 3 4 3" xfId="8525" xr:uid="{00000000-0005-0000-0000-000052210000}"/>
    <cellStyle name="Currency 4 3 2 3 4 3 2" xfId="8526" xr:uid="{00000000-0005-0000-0000-000053210000}"/>
    <cellStyle name="Currency 4 3 2 3 4 3 2 2" xfId="8527" xr:uid="{00000000-0005-0000-0000-000054210000}"/>
    <cellStyle name="Currency 4 3 2 3 4 3 3" xfId="8528" xr:uid="{00000000-0005-0000-0000-000055210000}"/>
    <cellStyle name="Currency 4 3 2 3 4 4" xfId="8529" xr:uid="{00000000-0005-0000-0000-000056210000}"/>
    <cellStyle name="Currency 4 3 2 3 4 4 2" xfId="8530" xr:uid="{00000000-0005-0000-0000-000057210000}"/>
    <cellStyle name="Currency 4 3 2 3 4 5" xfId="8531" xr:uid="{00000000-0005-0000-0000-000058210000}"/>
    <cellStyle name="Currency 4 3 2 3 5" xfId="8532" xr:uid="{00000000-0005-0000-0000-000059210000}"/>
    <cellStyle name="Currency 4 3 2 3 5 2" xfId="8533" xr:uid="{00000000-0005-0000-0000-00005A210000}"/>
    <cellStyle name="Currency 4 3 2 3 5 2 2" xfId="8534" xr:uid="{00000000-0005-0000-0000-00005B210000}"/>
    <cellStyle name="Currency 4 3 2 3 5 2 2 2" xfId="8535" xr:uid="{00000000-0005-0000-0000-00005C210000}"/>
    <cellStyle name="Currency 4 3 2 3 5 2 3" xfId="8536" xr:uid="{00000000-0005-0000-0000-00005D210000}"/>
    <cellStyle name="Currency 4 3 2 3 5 3" xfId="8537" xr:uid="{00000000-0005-0000-0000-00005E210000}"/>
    <cellStyle name="Currency 4 3 2 3 5 3 2" xfId="8538" xr:uid="{00000000-0005-0000-0000-00005F210000}"/>
    <cellStyle name="Currency 4 3 2 3 5 4" xfId="8539" xr:uid="{00000000-0005-0000-0000-000060210000}"/>
    <cellStyle name="Currency 4 3 2 3 6" xfId="8540" xr:uid="{00000000-0005-0000-0000-000061210000}"/>
    <cellStyle name="Currency 4 3 2 3 6 2" xfId="8541" xr:uid="{00000000-0005-0000-0000-000062210000}"/>
    <cellStyle name="Currency 4 3 2 3 6 2 2" xfId="8542" xr:uid="{00000000-0005-0000-0000-000063210000}"/>
    <cellStyle name="Currency 4 3 2 3 6 3" xfId="8543" xr:uid="{00000000-0005-0000-0000-000064210000}"/>
    <cellStyle name="Currency 4 3 2 3 7" xfId="8544" xr:uid="{00000000-0005-0000-0000-000065210000}"/>
    <cellStyle name="Currency 4 3 2 3 7 2" xfId="8545" xr:uid="{00000000-0005-0000-0000-000066210000}"/>
    <cellStyle name="Currency 4 3 2 3 8" xfId="8546" xr:uid="{00000000-0005-0000-0000-000067210000}"/>
    <cellStyle name="Currency 4 3 2 4" xfId="8547" xr:uid="{00000000-0005-0000-0000-000068210000}"/>
    <cellStyle name="Currency 4 3 2 4 2" xfId="8548" xr:uid="{00000000-0005-0000-0000-000069210000}"/>
    <cellStyle name="Currency 4 3 2 4 2 2" xfId="8549" xr:uid="{00000000-0005-0000-0000-00006A210000}"/>
    <cellStyle name="Currency 4 3 2 4 2 2 2" xfId="8550" xr:uid="{00000000-0005-0000-0000-00006B210000}"/>
    <cellStyle name="Currency 4 3 2 4 2 2 2 2" xfId="8551" xr:uid="{00000000-0005-0000-0000-00006C210000}"/>
    <cellStyle name="Currency 4 3 2 4 2 2 2 2 2" xfId="8552" xr:uid="{00000000-0005-0000-0000-00006D210000}"/>
    <cellStyle name="Currency 4 3 2 4 2 2 2 2 2 2" xfId="8553" xr:uid="{00000000-0005-0000-0000-00006E210000}"/>
    <cellStyle name="Currency 4 3 2 4 2 2 2 2 3" xfId="8554" xr:uid="{00000000-0005-0000-0000-00006F210000}"/>
    <cellStyle name="Currency 4 3 2 4 2 2 2 3" xfId="8555" xr:uid="{00000000-0005-0000-0000-000070210000}"/>
    <cellStyle name="Currency 4 3 2 4 2 2 2 3 2" xfId="8556" xr:uid="{00000000-0005-0000-0000-000071210000}"/>
    <cellStyle name="Currency 4 3 2 4 2 2 2 4" xfId="8557" xr:uid="{00000000-0005-0000-0000-000072210000}"/>
    <cellStyle name="Currency 4 3 2 4 2 2 3" xfId="8558" xr:uid="{00000000-0005-0000-0000-000073210000}"/>
    <cellStyle name="Currency 4 3 2 4 2 2 3 2" xfId="8559" xr:uid="{00000000-0005-0000-0000-000074210000}"/>
    <cellStyle name="Currency 4 3 2 4 2 2 3 2 2" xfId="8560" xr:uid="{00000000-0005-0000-0000-000075210000}"/>
    <cellStyle name="Currency 4 3 2 4 2 2 3 3" xfId="8561" xr:uid="{00000000-0005-0000-0000-000076210000}"/>
    <cellStyle name="Currency 4 3 2 4 2 2 4" xfId="8562" xr:uid="{00000000-0005-0000-0000-000077210000}"/>
    <cellStyle name="Currency 4 3 2 4 2 2 4 2" xfId="8563" xr:uid="{00000000-0005-0000-0000-000078210000}"/>
    <cellStyle name="Currency 4 3 2 4 2 2 5" xfId="8564" xr:uid="{00000000-0005-0000-0000-000079210000}"/>
    <cellStyle name="Currency 4 3 2 4 2 3" xfId="8565" xr:uid="{00000000-0005-0000-0000-00007A210000}"/>
    <cellStyle name="Currency 4 3 2 4 2 3 2" xfId="8566" xr:uid="{00000000-0005-0000-0000-00007B210000}"/>
    <cellStyle name="Currency 4 3 2 4 2 3 2 2" xfId="8567" xr:uid="{00000000-0005-0000-0000-00007C210000}"/>
    <cellStyle name="Currency 4 3 2 4 2 3 2 2 2" xfId="8568" xr:uid="{00000000-0005-0000-0000-00007D210000}"/>
    <cellStyle name="Currency 4 3 2 4 2 3 2 3" xfId="8569" xr:uid="{00000000-0005-0000-0000-00007E210000}"/>
    <cellStyle name="Currency 4 3 2 4 2 3 3" xfId="8570" xr:uid="{00000000-0005-0000-0000-00007F210000}"/>
    <cellStyle name="Currency 4 3 2 4 2 3 3 2" xfId="8571" xr:uid="{00000000-0005-0000-0000-000080210000}"/>
    <cellStyle name="Currency 4 3 2 4 2 3 4" xfId="8572" xr:uid="{00000000-0005-0000-0000-000081210000}"/>
    <cellStyle name="Currency 4 3 2 4 2 4" xfId="8573" xr:uid="{00000000-0005-0000-0000-000082210000}"/>
    <cellStyle name="Currency 4 3 2 4 2 4 2" xfId="8574" xr:uid="{00000000-0005-0000-0000-000083210000}"/>
    <cellStyle name="Currency 4 3 2 4 2 4 2 2" xfId="8575" xr:uid="{00000000-0005-0000-0000-000084210000}"/>
    <cellStyle name="Currency 4 3 2 4 2 4 3" xfId="8576" xr:uid="{00000000-0005-0000-0000-000085210000}"/>
    <cellStyle name="Currency 4 3 2 4 2 5" xfId="8577" xr:uid="{00000000-0005-0000-0000-000086210000}"/>
    <cellStyle name="Currency 4 3 2 4 2 5 2" xfId="8578" xr:uid="{00000000-0005-0000-0000-000087210000}"/>
    <cellStyle name="Currency 4 3 2 4 2 6" xfId="8579" xr:uid="{00000000-0005-0000-0000-000088210000}"/>
    <cellStyle name="Currency 4 3 2 4 3" xfId="8580" xr:uid="{00000000-0005-0000-0000-000089210000}"/>
    <cellStyle name="Currency 4 3 2 4 3 2" xfId="8581" xr:uid="{00000000-0005-0000-0000-00008A210000}"/>
    <cellStyle name="Currency 4 3 2 4 3 2 2" xfId="8582" xr:uid="{00000000-0005-0000-0000-00008B210000}"/>
    <cellStyle name="Currency 4 3 2 4 3 2 2 2" xfId="8583" xr:uid="{00000000-0005-0000-0000-00008C210000}"/>
    <cellStyle name="Currency 4 3 2 4 3 2 2 2 2" xfId="8584" xr:uid="{00000000-0005-0000-0000-00008D210000}"/>
    <cellStyle name="Currency 4 3 2 4 3 2 2 3" xfId="8585" xr:uid="{00000000-0005-0000-0000-00008E210000}"/>
    <cellStyle name="Currency 4 3 2 4 3 2 3" xfId="8586" xr:uid="{00000000-0005-0000-0000-00008F210000}"/>
    <cellStyle name="Currency 4 3 2 4 3 2 3 2" xfId="8587" xr:uid="{00000000-0005-0000-0000-000090210000}"/>
    <cellStyle name="Currency 4 3 2 4 3 2 4" xfId="8588" xr:uid="{00000000-0005-0000-0000-000091210000}"/>
    <cellStyle name="Currency 4 3 2 4 3 3" xfId="8589" xr:uid="{00000000-0005-0000-0000-000092210000}"/>
    <cellStyle name="Currency 4 3 2 4 3 3 2" xfId="8590" xr:uid="{00000000-0005-0000-0000-000093210000}"/>
    <cellStyle name="Currency 4 3 2 4 3 3 2 2" xfId="8591" xr:uid="{00000000-0005-0000-0000-000094210000}"/>
    <cellStyle name="Currency 4 3 2 4 3 3 3" xfId="8592" xr:uid="{00000000-0005-0000-0000-000095210000}"/>
    <cellStyle name="Currency 4 3 2 4 3 4" xfId="8593" xr:uid="{00000000-0005-0000-0000-000096210000}"/>
    <cellStyle name="Currency 4 3 2 4 3 4 2" xfId="8594" xr:uid="{00000000-0005-0000-0000-000097210000}"/>
    <cellStyle name="Currency 4 3 2 4 3 5" xfId="8595" xr:uid="{00000000-0005-0000-0000-000098210000}"/>
    <cellStyle name="Currency 4 3 2 4 4" xfId="8596" xr:uid="{00000000-0005-0000-0000-000099210000}"/>
    <cellStyle name="Currency 4 3 2 4 4 2" xfId="8597" xr:uid="{00000000-0005-0000-0000-00009A210000}"/>
    <cellStyle name="Currency 4 3 2 4 4 2 2" xfId="8598" xr:uid="{00000000-0005-0000-0000-00009B210000}"/>
    <cellStyle name="Currency 4 3 2 4 4 2 2 2" xfId="8599" xr:uid="{00000000-0005-0000-0000-00009C210000}"/>
    <cellStyle name="Currency 4 3 2 4 4 2 3" xfId="8600" xr:uid="{00000000-0005-0000-0000-00009D210000}"/>
    <cellStyle name="Currency 4 3 2 4 4 3" xfId="8601" xr:uid="{00000000-0005-0000-0000-00009E210000}"/>
    <cellStyle name="Currency 4 3 2 4 4 3 2" xfId="8602" xr:uid="{00000000-0005-0000-0000-00009F210000}"/>
    <cellStyle name="Currency 4 3 2 4 4 4" xfId="8603" xr:uid="{00000000-0005-0000-0000-0000A0210000}"/>
    <cellStyle name="Currency 4 3 2 4 5" xfId="8604" xr:uid="{00000000-0005-0000-0000-0000A1210000}"/>
    <cellStyle name="Currency 4 3 2 4 5 2" xfId="8605" xr:uid="{00000000-0005-0000-0000-0000A2210000}"/>
    <cellStyle name="Currency 4 3 2 4 5 2 2" xfId="8606" xr:uid="{00000000-0005-0000-0000-0000A3210000}"/>
    <cellStyle name="Currency 4 3 2 4 5 3" xfId="8607" xr:uid="{00000000-0005-0000-0000-0000A4210000}"/>
    <cellStyle name="Currency 4 3 2 4 6" xfId="8608" xr:uid="{00000000-0005-0000-0000-0000A5210000}"/>
    <cellStyle name="Currency 4 3 2 4 6 2" xfId="8609" xr:uid="{00000000-0005-0000-0000-0000A6210000}"/>
    <cellStyle name="Currency 4 3 2 4 7" xfId="8610" xr:uid="{00000000-0005-0000-0000-0000A7210000}"/>
    <cellStyle name="Currency 4 3 2 5" xfId="8611" xr:uid="{00000000-0005-0000-0000-0000A8210000}"/>
    <cellStyle name="Currency 4 3 2 5 2" xfId="8612" xr:uid="{00000000-0005-0000-0000-0000A9210000}"/>
    <cellStyle name="Currency 4 3 2 5 2 2" xfId="8613" xr:uid="{00000000-0005-0000-0000-0000AA210000}"/>
    <cellStyle name="Currency 4 3 2 5 2 2 2" xfId="8614" xr:uid="{00000000-0005-0000-0000-0000AB210000}"/>
    <cellStyle name="Currency 4 3 2 5 2 2 2 2" xfId="8615" xr:uid="{00000000-0005-0000-0000-0000AC210000}"/>
    <cellStyle name="Currency 4 3 2 5 2 2 2 2 2" xfId="8616" xr:uid="{00000000-0005-0000-0000-0000AD210000}"/>
    <cellStyle name="Currency 4 3 2 5 2 2 2 3" xfId="8617" xr:uid="{00000000-0005-0000-0000-0000AE210000}"/>
    <cellStyle name="Currency 4 3 2 5 2 2 3" xfId="8618" xr:uid="{00000000-0005-0000-0000-0000AF210000}"/>
    <cellStyle name="Currency 4 3 2 5 2 2 3 2" xfId="8619" xr:uid="{00000000-0005-0000-0000-0000B0210000}"/>
    <cellStyle name="Currency 4 3 2 5 2 2 4" xfId="8620" xr:uid="{00000000-0005-0000-0000-0000B1210000}"/>
    <cellStyle name="Currency 4 3 2 5 2 3" xfId="8621" xr:uid="{00000000-0005-0000-0000-0000B2210000}"/>
    <cellStyle name="Currency 4 3 2 5 2 3 2" xfId="8622" xr:uid="{00000000-0005-0000-0000-0000B3210000}"/>
    <cellStyle name="Currency 4 3 2 5 2 3 2 2" xfId="8623" xr:uid="{00000000-0005-0000-0000-0000B4210000}"/>
    <cellStyle name="Currency 4 3 2 5 2 3 3" xfId="8624" xr:uid="{00000000-0005-0000-0000-0000B5210000}"/>
    <cellStyle name="Currency 4 3 2 5 2 4" xfId="8625" xr:uid="{00000000-0005-0000-0000-0000B6210000}"/>
    <cellStyle name="Currency 4 3 2 5 2 4 2" xfId="8626" xr:uid="{00000000-0005-0000-0000-0000B7210000}"/>
    <cellStyle name="Currency 4 3 2 5 2 5" xfId="8627" xr:uid="{00000000-0005-0000-0000-0000B8210000}"/>
    <cellStyle name="Currency 4 3 2 5 3" xfId="8628" xr:uid="{00000000-0005-0000-0000-0000B9210000}"/>
    <cellStyle name="Currency 4 3 2 5 3 2" xfId="8629" xr:uid="{00000000-0005-0000-0000-0000BA210000}"/>
    <cellStyle name="Currency 4 3 2 5 3 2 2" xfId="8630" xr:uid="{00000000-0005-0000-0000-0000BB210000}"/>
    <cellStyle name="Currency 4 3 2 5 3 2 2 2" xfId="8631" xr:uid="{00000000-0005-0000-0000-0000BC210000}"/>
    <cellStyle name="Currency 4 3 2 5 3 2 3" xfId="8632" xr:uid="{00000000-0005-0000-0000-0000BD210000}"/>
    <cellStyle name="Currency 4 3 2 5 3 3" xfId="8633" xr:uid="{00000000-0005-0000-0000-0000BE210000}"/>
    <cellStyle name="Currency 4 3 2 5 3 3 2" xfId="8634" xr:uid="{00000000-0005-0000-0000-0000BF210000}"/>
    <cellStyle name="Currency 4 3 2 5 3 4" xfId="8635" xr:uid="{00000000-0005-0000-0000-0000C0210000}"/>
    <cellStyle name="Currency 4 3 2 5 4" xfId="8636" xr:uid="{00000000-0005-0000-0000-0000C1210000}"/>
    <cellStyle name="Currency 4 3 2 5 4 2" xfId="8637" xr:uid="{00000000-0005-0000-0000-0000C2210000}"/>
    <cellStyle name="Currency 4 3 2 5 4 2 2" xfId="8638" xr:uid="{00000000-0005-0000-0000-0000C3210000}"/>
    <cellStyle name="Currency 4 3 2 5 4 3" xfId="8639" xr:uid="{00000000-0005-0000-0000-0000C4210000}"/>
    <cellStyle name="Currency 4 3 2 5 5" xfId="8640" xr:uid="{00000000-0005-0000-0000-0000C5210000}"/>
    <cellStyle name="Currency 4 3 2 5 5 2" xfId="8641" xr:uid="{00000000-0005-0000-0000-0000C6210000}"/>
    <cellStyle name="Currency 4 3 2 5 6" xfId="8642" xr:uid="{00000000-0005-0000-0000-0000C7210000}"/>
    <cellStyle name="Currency 4 3 2 6" xfId="8643" xr:uid="{00000000-0005-0000-0000-0000C8210000}"/>
    <cellStyle name="Currency 4 3 2 6 2" xfId="8644" xr:uid="{00000000-0005-0000-0000-0000C9210000}"/>
    <cellStyle name="Currency 4 3 2 6 2 2" xfId="8645" xr:uid="{00000000-0005-0000-0000-0000CA210000}"/>
    <cellStyle name="Currency 4 3 2 6 2 2 2" xfId="8646" xr:uid="{00000000-0005-0000-0000-0000CB210000}"/>
    <cellStyle name="Currency 4 3 2 6 2 2 2 2" xfId="8647" xr:uid="{00000000-0005-0000-0000-0000CC210000}"/>
    <cellStyle name="Currency 4 3 2 6 2 2 3" xfId="8648" xr:uid="{00000000-0005-0000-0000-0000CD210000}"/>
    <cellStyle name="Currency 4 3 2 6 2 3" xfId="8649" xr:uid="{00000000-0005-0000-0000-0000CE210000}"/>
    <cellStyle name="Currency 4 3 2 6 2 3 2" xfId="8650" xr:uid="{00000000-0005-0000-0000-0000CF210000}"/>
    <cellStyle name="Currency 4 3 2 6 2 4" xfId="8651" xr:uid="{00000000-0005-0000-0000-0000D0210000}"/>
    <cellStyle name="Currency 4 3 2 6 3" xfId="8652" xr:uid="{00000000-0005-0000-0000-0000D1210000}"/>
    <cellStyle name="Currency 4 3 2 6 3 2" xfId="8653" xr:uid="{00000000-0005-0000-0000-0000D2210000}"/>
    <cellStyle name="Currency 4 3 2 6 3 2 2" xfId="8654" xr:uid="{00000000-0005-0000-0000-0000D3210000}"/>
    <cellStyle name="Currency 4 3 2 6 3 3" xfId="8655" xr:uid="{00000000-0005-0000-0000-0000D4210000}"/>
    <cellStyle name="Currency 4 3 2 6 4" xfId="8656" xr:uid="{00000000-0005-0000-0000-0000D5210000}"/>
    <cellStyle name="Currency 4 3 2 6 4 2" xfId="8657" xr:uid="{00000000-0005-0000-0000-0000D6210000}"/>
    <cellStyle name="Currency 4 3 2 6 5" xfId="8658" xr:uid="{00000000-0005-0000-0000-0000D7210000}"/>
    <cellStyle name="Currency 4 3 2 7" xfId="8659" xr:uid="{00000000-0005-0000-0000-0000D8210000}"/>
    <cellStyle name="Currency 4 3 2 7 2" xfId="8660" xr:uid="{00000000-0005-0000-0000-0000D9210000}"/>
    <cellStyle name="Currency 4 3 2 7 2 2" xfId="8661" xr:uid="{00000000-0005-0000-0000-0000DA210000}"/>
    <cellStyle name="Currency 4 3 2 7 2 2 2" xfId="8662" xr:uid="{00000000-0005-0000-0000-0000DB210000}"/>
    <cellStyle name="Currency 4 3 2 7 2 3" xfId="8663" xr:uid="{00000000-0005-0000-0000-0000DC210000}"/>
    <cellStyle name="Currency 4 3 2 7 3" xfId="8664" xr:uid="{00000000-0005-0000-0000-0000DD210000}"/>
    <cellStyle name="Currency 4 3 2 7 3 2" xfId="8665" xr:uid="{00000000-0005-0000-0000-0000DE210000}"/>
    <cellStyle name="Currency 4 3 2 7 4" xfId="8666" xr:uid="{00000000-0005-0000-0000-0000DF210000}"/>
    <cellStyle name="Currency 4 3 2 8" xfId="8667" xr:uid="{00000000-0005-0000-0000-0000E0210000}"/>
    <cellStyle name="Currency 4 3 2 8 2" xfId="8668" xr:uid="{00000000-0005-0000-0000-0000E1210000}"/>
    <cellStyle name="Currency 4 3 2 8 2 2" xfId="8669" xr:uid="{00000000-0005-0000-0000-0000E2210000}"/>
    <cellStyle name="Currency 4 3 2 8 3" xfId="8670" xr:uid="{00000000-0005-0000-0000-0000E3210000}"/>
    <cellStyle name="Currency 4 3 2 9" xfId="8671" xr:uid="{00000000-0005-0000-0000-0000E4210000}"/>
    <cellStyle name="Currency 4 3 2 9 2" xfId="8672" xr:uid="{00000000-0005-0000-0000-0000E5210000}"/>
    <cellStyle name="Currency 4 3 3" xfId="8673" xr:uid="{00000000-0005-0000-0000-0000E6210000}"/>
    <cellStyle name="Currency 4 3 3 2" xfId="8674" xr:uid="{00000000-0005-0000-0000-0000E7210000}"/>
    <cellStyle name="Currency 4 3 3 2 2" xfId="8675" xr:uid="{00000000-0005-0000-0000-0000E8210000}"/>
    <cellStyle name="Currency 4 3 3 2 2 2" xfId="8676" xr:uid="{00000000-0005-0000-0000-0000E9210000}"/>
    <cellStyle name="Currency 4 3 3 2 2 2 2" xfId="8677" xr:uid="{00000000-0005-0000-0000-0000EA210000}"/>
    <cellStyle name="Currency 4 3 3 2 2 2 2 2" xfId="8678" xr:uid="{00000000-0005-0000-0000-0000EB210000}"/>
    <cellStyle name="Currency 4 3 3 2 2 2 2 2 2" xfId="8679" xr:uid="{00000000-0005-0000-0000-0000EC210000}"/>
    <cellStyle name="Currency 4 3 3 2 2 2 2 2 2 2" xfId="8680" xr:uid="{00000000-0005-0000-0000-0000ED210000}"/>
    <cellStyle name="Currency 4 3 3 2 2 2 2 2 2 2 2" xfId="8681" xr:uid="{00000000-0005-0000-0000-0000EE210000}"/>
    <cellStyle name="Currency 4 3 3 2 2 2 2 2 2 3" xfId="8682" xr:uid="{00000000-0005-0000-0000-0000EF210000}"/>
    <cellStyle name="Currency 4 3 3 2 2 2 2 2 3" xfId="8683" xr:uid="{00000000-0005-0000-0000-0000F0210000}"/>
    <cellStyle name="Currency 4 3 3 2 2 2 2 2 3 2" xfId="8684" xr:uid="{00000000-0005-0000-0000-0000F1210000}"/>
    <cellStyle name="Currency 4 3 3 2 2 2 2 2 4" xfId="8685" xr:uid="{00000000-0005-0000-0000-0000F2210000}"/>
    <cellStyle name="Currency 4 3 3 2 2 2 2 3" xfId="8686" xr:uid="{00000000-0005-0000-0000-0000F3210000}"/>
    <cellStyle name="Currency 4 3 3 2 2 2 2 3 2" xfId="8687" xr:uid="{00000000-0005-0000-0000-0000F4210000}"/>
    <cellStyle name="Currency 4 3 3 2 2 2 2 3 2 2" xfId="8688" xr:uid="{00000000-0005-0000-0000-0000F5210000}"/>
    <cellStyle name="Currency 4 3 3 2 2 2 2 3 3" xfId="8689" xr:uid="{00000000-0005-0000-0000-0000F6210000}"/>
    <cellStyle name="Currency 4 3 3 2 2 2 2 4" xfId="8690" xr:uid="{00000000-0005-0000-0000-0000F7210000}"/>
    <cellStyle name="Currency 4 3 3 2 2 2 2 4 2" xfId="8691" xr:uid="{00000000-0005-0000-0000-0000F8210000}"/>
    <cellStyle name="Currency 4 3 3 2 2 2 2 5" xfId="8692" xr:uid="{00000000-0005-0000-0000-0000F9210000}"/>
    <cellStyle name="Currency 4 3 3 2 2 2 3" xfId="8693" xr:uid="{00000000-0005-0000-0000-0000FA210000}"/>
    <cellStyle name="Currency 4 3 3 2 2 2 3 2" xfId="8694" xr:uid="{00000000-0005-0000-0000-0000FB210000}"/>
    <cellStyle name="Currency 4 3 3 2 2 2 3 2 2" xfId="8695" xr:uid="{00000000-0005-0000-0000-0000FC210000}"/>
    <cellStyle name="Currency 4 3 3 2 2 2 3 2 2 2" xfId="8696" xr:uid="{00000000-0005-0000-0000-0000FD210000}"/>
    <cellStyle name="Currency 4 3 3 2 2 2 3 2 3" xfId="8697" xr:uid="{00000000-0005-0000-0000-0000FE210000}"/>
    <cellStyle name="Currency 4 3 3 2 2 2 3 3" xfId="8698" xr:uid="{00000000-0005-0000-0000-0000FF210000}"/>
    <cellStyle name="Currency 4 3 3 2 2 2 3 3 2" xfId="8699" xr:uid="{00000000-0005-0000-0000-000000220000}"/>
    <cellStyle name="Currency 4 3 3 2 2 2 3 4" xfId="8700" xr:uid="{00000000-0005-0000-0000-000001220000}"/>
    <cellStyle name="Currency 4 3 3 2 2 2 4" xfId="8701" xr:uid="{00000000-0005-0000-0000-000002220000}"/>
    <cellStyle name="Currency 4 3 3 2 2 2 4 2" xfId="8702" xr:uid="{00000000-0005-0000-0000-000003220000}"/>
    <cellStyle name="Currency 4 3 3 2 2 2 4 2 2" xfId="8703" xr:uid="{00000000-0005-0000-0000-000004220000}"/>
    <cellStyle name="Currency 4 3 3 2 2 2 4 3" xfId="8704" xr:uid="{00000000-0005-0000-0000-000005220000}"/>
    <cellStyle name="Currency 4 3 3 2 2 2 5" xfId="8705" xr:uid="{00000000-0005-0000-0000-000006220000}"/>
    <cellStyle name="Currency 4 3 3 2 2 2 5 2" xfId="8706" xr:uid="{00000000-0005-0000-0000-000007220000}"/>
    <cellStyle name="Currency 4 3 3 2 2 2 6" xfId="8707" xr:uid="{00000000-0005-0000-0000-000008220000}"/>
    <cellStyle name="Currency 4 3 3 2 2 3" xfId="8708" xr:uid="{00000000-0005-0000-0000-000009220000}"/>
    <cellStyle name="Currency 4 3 3 2 2 3 2" xfId="8709" xr:uid="{00000000-0005-0000-0000-00000A220000}"/>
    <cellStyle name="Currency 4 3 3 2 2 3 2 2" xfId="8710" xr:uid="{00000000-0005-0000-0000-00000B220000}"/>
    <cellStyle name="Currency 4 3 3 2 2 3 2 2 2" xfId="8711" xr:uid="{00000000-0005-0000-0000-00000C220000}"/>
    <cellStyle name="Currency 4 3 3 2 2 3 2 2 2 2" xfId="8712" xr:uid="{00000000-0005-0000-0000-00000D220000}"/>
    <cellStyle name="Currency 4 3 3 2 2 3 2 2 3" xfId="8713" xr:uid="{00000000-0005-0000-0000-00000E220000}"/>
    <cellStyle name="Currency 4 3 3 2 2 3 2 3" xfId="8714" xr:uid="{00000000-0005-0000-0000-00000F220000}"/>
    <cellStyle name="Currency 4 3 3 2 2 3 2 3 2" xfId="8715" xr:uid="{00000000-0005-0000-0000-000010220000}"/>
    <cellStyle name="Currency 4 3 3 2 2 3 2 4" xfId="8716" xr:uid="{00000000-0005-0000-0000-000011220000}"/>
    <cellStyle name="Currency 4 3 3 2 2 3 3" xfId="8717" xr:uid="{00000000-0005-0000-0000-000012220000}"/>
    <cellStyle name="Currency 4 3 3 2 2 3 3 2" xfId="8718" xr:uid="{00000000-0005-0000-0000-000013220000}"/>
    <cellStyle name="Currency 4 3 3 2 2 3 3 2 2" xfId="8719" xr:uid="{00000000-0005-0000-0000-000014220000}"/>
    <cellStyle name="Currency 4 3 3 2 2 3 3 3" xfId="8720" xr:uid="{00000000-0005-0000-0000-000015220000}"/>
    <cellStyle name="Currency 4 3 3 2 2 3 4" xfId="8721" xr:uid="{00000000-0005-0000-0000-000016220000}"/>
    <cellStyle name="Currency 4 3 3 2 2 3 4 2" xfId="8722" xr:uid="{00000000-0005-0000-0000-000017220000}"/>
    <cellStyle name="Currency 4 3 3 2 2 3 5" xfId="8723" xr:uid="{00000000-0005-0000-0000-000018220000}"/>
    <cellStyle name="Currency 4 3 3 2 2 4" xfId="8724" xr:uid="{00000000-0005-0000-0000-000019220000}"/>
    <cellStyle name="Currency 4 3 3 2 2 4 2" xfId="8725" xr:uid="{00000000-0005-0000-0000-00001A220000}"/>
    <cellStyle name="Currency 4 3 3 2 2 4 2 2" xfId="8726" xr:uid="{00000000-0005-0000-0000-00001B220000}"/>
    <cellStyle name="Currency 4 3 3 2 2 4 2 2 2" xfId="8727" xr:uid="{00000000-0005-0000-0000-00001C220000}"/>
    <cellStyle name="Currency 4 3 3 2 2 4 2 3" xfId="8728" xr:uid="{00000000-0005-0000-0000-00001D220000}"/>
    <cellStyle name="Currency 4 3 3 2 2 4 3" xfId="8729" xr:uid="{00000000-0005-0000-0000-00001E220000}"/>
    <cellStyle name="Currency 4 3 3 2 2 4 3 2" xfId="8730" xr:uid="{00000000-0005-0000-0000-00001F220000}"/>
    <cellStyle name="Currency 4 3 3 2 2 4 4" xfId="8731" xr:uid="{00000000-0005-0000-0000-000020220000}"/>
    <cellStyle name="Currency 4 3 3 2 2 5" xfId="8732" xr:uid="{00000000-0005-0000-0000-000021220000}"/>
    <cellStyle name="Currency 4 3 3 2 2 5 2" xfId="8733" xr:uid="{00000000-0005-0000-0000-000022220000}"/>
    <cellStyle name="Currency 4 3 3 2 2 5 2 2" xfId="8734" xr:uid="{00000000-0005-0000-0000-000023220000}"/>
    <cellStyle name="Currency 4 3 3 2 2 5 3" xfId="8735" xr:uid="{00000000-0005-0000-0000-000024220000}"/>
    <cellStyle name="Currency 4 3 3 2 2 6" xfId="8736" xr:uid="{00000000-0005-0000-0000-000025220000}"/>
    <cellStyle name="Currency 4 3 3 2 2 6 2" xfId="8737" xr:uid="{00000000-0005-0000-0000-000026220000}"/>
    <cellStyle name="Currency 4 3 3 2 2 7" xfId="8738" xr:uid="{00000000-0005-0000-0000-000027220000}"/>
    <cellStyle name="Currency 4 3 3 2 3" xfId="8739" xr:uid="{00000000-0005-0000-0000-000028220000}"/>
    <cellStyle name="Currency 4 3 3 2 3 2" xfId="8740" xr:uid="{00000000-0005-0000-0000-000029220000}"/>
    <cellStyle name="Currency 4 3 3 2 3 2 2" xfId="8741" xr:uid="{00000000-0005-0000-0000-00002A220000}"/>
    <cellStyle name="Currency 4 3 3 2 3 2 2 2" xfId="8742" xr:uid="{00000000-0005-0000-0000-00002B220000}"/>
    <cellStyle name="Currency 4 3 3 2 3 2 2 2 2" xfId="8743" xr:uid="{00000000-0005-0000-0000-00002C220000}"/>
    <cellStyle name="Currency 4 3 3 2 3 2 2 2 2 2" xfId="8744" xr:uid="{00000000-0005-0000-0000-00002D220000}"/>
    <cellStyle name="Currency 4 3 3 2 3 2 2 2 3" xfId="8745" xr:uid="{00000000-0005-0000-0000-00002E220000}"/>
    <cellStyle name="Currency 4 3 3 2 3 2 2 3" xfId="8746" xr:uid="{00000000-0005-0000-0000-00002F220000}"/>
    <cellStyle name="Currency 4 3 3 2 3 2 2 3 2" xfId="8747" xr:uid="{00000000-0005-0000-0000-000030220000}"/>
    <cellStyle name="Currency 4 3 3 2 3 2 2 4" xfId="8748" xr:uid="{00000000-0005-0000-0000-000031220000}"/>
    <cellStyle name="Currency 4 3 3 2 3 2 3" xfId="8749" xr:uid="{00000000-0005-0000-0000-000032220000}"/>
    <cellStyle name="Currency 4 3 3 2 3 2 3 2" xfId="8750" xr:uid="{00000000-0005-0000-0000-000033220000}"/>
    <cellStyle name="Currency 4 3 3 2 3 2 3 2 2" xfId="8751" xr:uid="{00000000-0005-0000-0000-000034220000}"/>
    <cellStyle name="Currency 4 3 3 2 3 2 3 3" xfId="8752" xr:uid="{00000000-0005-0000-0000-000035220000}"/>
    <cellStyle name="Currency 4 3 3 2 3 2 4" xfId="8753" xr:uid="{00000000-0005-0000-0000-000036220000}"/>
    <cellStyle name="Currency 4 3 3 2 3 2 4 2" xfId="8754" xr:uid="{00000000-0005-0000-0000-000037220000}"/>
    <cellStyle name="Currency 4 3 3 2 3 2 5" xfId="8755" xr:uid="{00000000-0005-0000-0000-000038220000}"/>
    <cellStyle name="Currency 4 3 3 2 3 3" xfId="8756" xr:uid="{00000000-0005-0000-0000-000039220000}"/>
    <cellStyle name="Currency 4 3 3 2 3 3 2" xfId="8757" xr:uid="{00000000-0005-0000-0000-00003A220000}"/>
    <cellStyle name="Currency 4 3 3 2 3 3 2 2" xfId="8758" xr:uid="{00000000-0005-0000-0000-00003B220000}"/>
    <cellStyle name="Currency 4 3 3 2 3 3 2 2 2" xfId="8759" xr:uid="{00000000-0005-0000-0000-00003C220000}"/>
    <cellStyle name="Currency 4 3 3 2 3 3 2 3" xfId="8760" xr:uid="{00000000-0005-0000-0000-00003D220000}"/>
    <cellStyle name="Currency 4 3 3 2 3 3 3" xfId="8761" xr:uid="{00000000-0005-0000-0000-00003E220000}"/>
    <cellStyle name="Currency 4 3 3 2 3 3 3 2" xfId="8762" xr:uid="{00000000-0005-0000-0000-00003F220000}"/>
    <cellStyle name="Currency 4 3 3 2 3 3 4" xfId="8763" xr:uid="{00000000-0005-0000-0000-000040220000}"/>
    <cellStyle name="Currency 4 3 3 2 3 4" xfId="8764" xr:uid="{00000000-0005-0000-0000-000041220000}"/>
    <cellStyle name="Currency 4 3 3 2 3 4 2" xfId="8765" xr:uid="{00000000-0005-0000-0000-000042220000}"/>
    <cellStyle name="Currency 4 3 3 2 3 4 2 2" xfId="8766" xr:uid="{00000000-0005-0000-0000-000043220000}"/>
    <cellStyle name="Currency 4 3 3 2 3 4 3" xfId="8767" xr:uid="{00000000-0005-0000-0000-000044220000}"/>
    <cellStyle name="Currency 4 3 3 2 3 5" xfId="8768" xr:uid="{00000000-0005-0000-0000-000045220000}"/>
    <cellStyle name="Currency 4 3 3 2 3 5 2" xfId="8769" xr:uid="{00000000-0005-0000-0000-000046220000}"/>
    <cellStyle name="Currency 4 3 3 2 3 6" xfId="8770" xr:uid="{00000000-0005-0000-0000-000047220000}"/>
    <cellStyle name="Currency 4 3 3 2 4" xfId="8771" xr:uid="{00000000-0005-0000-0000-000048220000}"/>
    <cellStyle name="Currency 4 3 3 2 4 2" xfId="8772" xr:uid="{00000000-0005-0000-0000-000049220000}"/>
    <cellStyle name="Currency 4 3 3 2 4 2 2" xfId="8773" xr:uid="{00000000-0005-0000-0000-00004A220000}"/>
    <cellStyle name="Currency 4 3 3 2 4 2 2 2" xfId="8774" xr:uid="{00000000-0005-0000-0000-00004B220000}"/>
    <cellStyle name="Currency 4 3 3 2 4 2 2 2 2" xfId="8775" xr:uid="{00000000-0005-0000-0000-00004C220000}"/>
    <cellStyle name="Currency 4 3 3 2 4 2 2 3" xfId="8776" xr:uid="{00000000-0005-0000-0000-00004D220000}"/>
    <cellStyle name="Currency 4 3 3 2 4 2 3" xfId="8777" xr:uid="{00000000-0005-0000-0000-00004E220000}"/>
    <cellStyle name="Currency 4 3 3 2 4 2 3 2" xfId="8778" xr:uid="{00000000-0005-0000-0000-00004F220000}"/>
    <cellStyle name="Currency 4 3 3 2 4 2 4" xfId="8779" xr:uid="{00000000-0005-0000-0000-000050220000}"/>
    <cellStyle name="Currency 4 3 3 2 4 3" xfId="8780" xr:uid="{00000000-0005-0000-0000-000051220000}"/>
    <cellStyle name="Currency 4 3 3 2 4 3 2" xfId="8781" xr:uid="{00000000-0005-0000-0000-000052220000}"/>
    <cellStyle name="Currency 4 3 3 2 4 3 2 2" xfId="8782" xr:uid="{00000000-0005-0000-0000-000053220000}"/>
    <cellStyle name="Currency 4 3 3 2 4 3 3" xfId="8783" xr:uid="{00000000-0005-0000-0000-000054220000}"/>
    <cellStyle name="Currency 4 3 3 2 4 4" xfId="8784" xr:uid="{00000000-0005-0000-0000-000055220000}"/>
    <cellStyle name="Currency 4 3 3 2 4 4 2" xfId="8785" xr:uid="{00000000-0005-0000-0000-000056220000}"/>
    <cellStyle name="Currency 4 3 3 2 4 5" xfId="8786" xr:uid="{00000000-0005-0000-0000-000057220000}"/>
    <cellStyle name="Currency 4 3 3 2 5" xfId="8787" xr:uid="{00000000-0005-0000-0000-000058220000}"/>
    <cellStyle name="Currency 4 3 3 2 5 2" xfId="8788" xr:uid="{00000000-0005-0000-0000-000059220000}"/>
    <cellStyle name="Currency 4 3 3 2 5 2 2" xfId="8789" xr:uid="{00000000-0005-0000-0000-00005A220000}"/>
    <cellStyle name="Currency 4 3 3 2 5 2 2 2" xfId="8790" xr:uid="{00000000-0005-0000-0000-00005B220000}"/>
    <cellStyle name="Currency 4 3 3 2 5 2 3" xfId="8791" xr:uid="{00000000-0005-0000-0000-00005C220000}"/>
    <cellStyle name="Currency 4 3 3 2 5 3" xfId="8792" xr:uid="{00000000-0005-0000-0000-00005D220000}"/>
    <cellStyle name="Currency 4 3 3 2 5 3 2" xfId="8793" xr:uid="{00000000-0005-0000-0000-00005E220000}"/>
    <cellStyle name="Currency 4 3 3 2 5 4" xfId="8794" xr:uid="{00000000-0005-0000-0000-00005F220000}"/>
    <cellStyle name="Currency 4 3 3 2 6" xfId="8795" xr:uid="{00000000-0005-0000-0000-000060220000}"/>
    <cellStyle name="Currency 4 3 3 2 6 2" xfId="8796" xr:uid="{00000000-0005-0000-0000-000061220000}"/>
    <cellStyle name="Currency 4 3 3 2 6 2 2" xfId="8797" xr:uid="{00000000-0005-0000-0000-000062220000}"/>
    <cellStyle name="Currency 4 3 3 2 6 3" xfId="8798" xr:uid="{00000000-0005-0000-0000-000063220000}"/>
    <cellStyle name="Currency 4 3 3 2 7" xfId="8799" xr:uid="{00000000-0005-0000-0000-000064220000}"/>
    <cellStyle name="Currency 4 3 3 2 7 2" xfId="8800" xr:uid="{00000000-0005-0000-0000-000065220000}"/>
    <cellStyle name="Currency 4 3 3 2 8" xfId="8801" xr:uid="{00000000-0005-0000-0000-000066220000}"/>
    <cellStyle name="Currency 4 3 3 3" xfId="8802" xr:uid="{00000000-0005-0000-0000-000067220000}"/>
    <cellStyle name="Currency 4 3 3 3 2" xfId="8803" xr:uid="{00000000-0005-0000-0000-000068220000}"/>
    <cellStyle name="Currency 4 3 3 3 2 2" xfId="8804" xr:uid="{00000000-0005-0000-0000-000069220000}"/>
    <cellStyle name="Currency 4 3 3 3 2 2 2" xfId="8805" xr:uid="{00000000-0005-0000-0000-00006A220000}"/>
    <cellStyle name="Currency 4 3 3 3 2 2 2 2" xfId="8806" xr:uid="{00000000-0005-0000-0000-00006B220000}"/>
    <cellStyle name="Currency 4 3 3 3 2 2 2 2 2" xfId="8807" xr:uid="{00000000-0005-0000-0000-00006C220000}"/>
    <cellStyle name="Currency 4 3 3 3 2 2 2 2 2 2" xfId="8808" xr:uid="{00000000-0005-0000-0000-00006D220000}"/>
    <cellStyle name="Currency 4 3 3 3 2 2 2 2 3" xfId="8809" xr:uid="{00000000-0005-0000-0000-00006E220000}"/>
    <cellStyle name="Currency 4 3 3 3 2 2 2 3" xfId="8810" xr:uid="{00000000-0005-0000-0000-00006F220000}"/>
    <cellStyle name="Currency 4 3 3 3 2 2 2 3 2" xfId="8811" xr:uid="{00000000-0005-0000-0000-000070220000}"/>
    <cellStyle name="Currency 4 3 3 3 2 2 2 4" xfId="8812" xr:uid="{00000000-0005-0000-0000-000071220000}"/>
    <cellStyle name="Currency 4 3 3 3 2 2 3" xfId="8813" xr:uid="{00000000-0005-0000-0000-000072220000}"/>
    <cellStyle name="Currency 4 3 3 3 2 2 3 2" xfId="8814" xr:uid="{00000000-0005-0000-0000-000073220000}"/>
    <cellStyle name="Currency 4 3 3 3 2 2 3 2 2" xfId="8815" xr:uid="{00000000-0005-0000-0000-000074220000}"/>
    <cellStyle name="Currency 4 3 3 3 2 2 3 3" xfId="8816" xr:uid="{00000000-0005-0000-0000-000075220000}"/>
    <cellStyle name="Currency 4 3 3 3 2 2 4" xfId="8817" xr:uid="{00000000-0005-0000-0000-000076220000}"/>
    <cellStyle name="Currency 4 3 3 3 2 2 4 2" xfId="8818" xr:uid="{00000000-0005-0000-0000-000077220000}"/>
    <cellStyle name="Currency 4 3 3 3 2 2 5" xfId="8819" xr:uid="{00000000-0005-0000-0000-000078220000}"/>
    <cellStyle name="Currency 4 3 3 3 2 3" xfId="8820" xr:uid="{00000000-0005-0000-0000-000079220000}"/>
    <cellStyle name="Currency 4 3 3 3 2 3 2" xfId="8821" xr:uid="{00000000-0005-0000-0000-00007A220000}"/>
    <cellStyle name="Currency 4 3 3 3 2 3 2 2" xfId="8822" xr:uid="{00000000-0005-0000-0000-00007B220000}"/>
    <cellStyle name="Currency 4 3 3 3 2 3 2 2 2" xfId="8823" xr:uid="{00000000-0005-0000-0000-00007C220000}"/>
    <cellStyle name="Currency 4 3 3 3 2 3 2 3" xfId="8824" xr:uid="{00000000-0005-0000-0000-00007D220000}"/>
    <cellStyle name="Currency 4 3 3 3 2 3 3" xfId="8825" xr:uid="{00000000-0005-0000-0000-00007E220000}"/>
    <cellStyle name="Currency 4 3 3 3 2 3 3 2" xfId="8826" xr:uid="{00000000-0005-0000-0000-00007F220000}"/>
    <cellStyle name="Currency 4 3 3 3 2 3 4" xfId="8827" xr:uid="{00000000-0005-0000-0000-000080220000}"/>
    <cellStyle name="Currency 4 3 3 3 2 4" xfId="8828" xr:uid="{00000000-0005-0000-0000-000081220000}"/>
    <cellStyle name="Currency 4 3 3 3 2 4 2" xfId="8829" xr:uid="{00000000-0005-0000-0000-000082220000}"/>
    <cellStyle name="Currency 4 3 3 3 2 4 2 2" xfId="8830" xr:uid="{00000000-0005-0000-0000-000083220000}"/>
    <cellStyle name="Currency 4 3 3 3 2 4 3" xfId="8831" xr:uid="{00000000-0005-0000-0000-000084220000}"/>
    <cellStyle name="Currency 4 3 3 3 2 5" xfId="8832" xr:uid="{00000000-0005-0000-0000-000085220000}"/>
    <cellStyle name="Currency 4 3 3 3 2 5 2" xfId="8833" xr:uid="{00000000-0005-0000-0000-000086220000}"/>
    <cellStyle name="Currency 4 3 3 3 2 6" xfId="8834" xr:uid="{00000000-0005-0000-0000-000087220000}"/>
    <cellStyle name="Currency 4 3 3 3 3" xfId="8835" xr:uid="{00000000-0005-0000-0000-000088220000}"/>
    <cellStyle name="Currency 4 3 3 3 3 2" xfId="8836" xr:uid="{00000000-0005-0000-0000-000089220000}"/>
    <cellStyle name="Currency 4 3 3 3 3 2 2" xfId="8837" xr:uid="{00000000-0005-0000-0000-00008A220000}"/>
    <cellStyle name="Currency 4 3 3 3 3 2 2 2" xfId="8838" xr:uid="{00000000-0005-0000-0000-00008B220000}"/>
    <cellStyle name="Currency 4 3 3 3 3 2 2 2 2" xfId="8839" xr:uid="{00000000-0005-0000-0000-00008C220000}"/>
    <cellStyle name="Currency 4 3 3 3 3 2 2 3" xfId="8840" xr:uid="{00000000-0005-0000-0000-00008D220000}"/>
    <cellStyle name="Currency 4 3 3 3 3 2 3" xfId="8841" xr:uid="{00000000-0005-0000-0000-00008E220000}"/>
    <cellStyle name="Currency 4 3 3 3 3 2 3 2" xfId="8842" xr:uid="{00000000-0005-0000-0000-00008F220000}"/>
    <cellStyle name="Currency 4 3 3 3 3 2 4" xfId="8843" xr:uid="{00000000-0005-0000-0000-000090220000}"/>
    <cellStyle name="Currency 4 3 3 3 3 3" xfId="8844" xr:uid="{00000000-0005-0000-0000-000091220000}"/>
    <cellStyle name="Currency 4 3 3 3 3 3 2" xfId="8845" xr:uid="{00000000-0005-0000-0000-000092220000}"/>
    <cellStyle name="Currency 4 3 3 3 3 3 2 2" xfId="8846" xr:uid="{00000000-0005-0000-0000-000093220000}"/>
    <cellStyle name="Currency 4 3 3 3 3 3 3" xfId="8847" xr:uid="{00000000-0005-0000-0000-000094220000}"/>
    <cellStyle name="Currency 4 3 3 3 3 4" xfId="8848" xr:uid="{00000000-0005-0000-0000-000095220000}"/>
    <cellStyle name="Currency 4 3 3 3 3 4 2" xfId="8849" xr:uid="{00000000-0005-0000-0000-000096220000}"/>
    <cellStyle name="Currency 4 3 3 3 3 5" xfId="8850" xr:uid="{00000000-0005-0000-0000-000097220000}"/>
    <cellStyle name="Currency 4 3 3 3 4" xfId="8851" xr:uid="{00000000-0005-0000-0000-000098220000}"/>
    <cellStyle name="Currency 4 3 3 3 4 2" xfId="8852" xr:uid="{00000000-0005-0000-0000-000099220000}"/>
    <cellStyle name="Currency 4 3 3 3 4 2 2" xfId="8853" xr:uid="{00000000-0005-0000-0000-00009A220000}"/>
    <cellStyle name="Currency 4 3 3 3 4 2 2 2" xfId="8854" xr:uid="{00000000-0005-0000-0000-00009B220000}"/>
    <cellStyle name="Currency 4 3 3 3 4 2 3" xfId="8855" xr:uid="{00000000-0005-0000-0000-00009C220000}"/>
    <cellStyle name="Currency 4 3 3 3 4 3" xfId="8856" xr:uid="{00000000-0005-0000-0000-00009D220000}"/>
    <cellStyle name="Currency 4 3 3 3 4 3 2" xfId="8857" xr:uid="{00000000-0005-0000-0000-00009E220000}"/>
    <cellStyle name="Currency 4 3 3 3 4 4" xfId="8858" xr:uid="{00000000-0005-0000-0000-00009F220000}"/>
    <cellStyle name="Currency 4 3 3 3 5" xfId="8859" xr:uid="{00000000-0005-0000-0000-0000A0220000}"/>
    <cellStyle name="Currency 4 3 3 3 5 2" xfId="8860" xr:uid="{00000000-0005-0000-0000-0000A1220000}"/>
    <cellStyle name="Currency 4 3 3 3 5 2 2" xfId="8861" xr:uid="{00000000-0005-0000-0000-0000A2220000}"/>
    <cellStyle name="Currency 4 3 3 3 5 3" xfId="8862" xr:uid="{00000000-0005-0000-0000-0000A3220000}"/>
    <cellStyle name="Currency 4 3 3 3 6" xfId="8863" xr:uid="{00000000-0005-0000-0000-0000A4220000}"/>
    <cellStyle name="Currency 4 3 3 3 6 2" xfId="8864" xr:uid="{00000000-0005-0000-0000-0000A5220000}"/>
    <cellStyle name="Currency 4 3 3 3 7" xfId="8865" xr:uid="{00000000-0005-0000-0000-0000A6220000}"/>
    <cellStyle name="Currency 4 3 3 4" xfId="8866" xr:uid="{00000000-0005-0000-0000-0000A7220000}"/>
    <cellStyle name="Currency 4 3 3 4 2" xfId="8867" xr:uid="{00000000-0005-0000-0000-0000A8220000}"/>
    <cellStyle name="Currency 4 3 3 4 2 2" xfId="8868" xr:uid="{00000000-0005-0000-0000-0000A9220000}"/>
    <cellStyle name="Currency 4 3 3 4 2 2 2" xfId="8869" xr:uid="{00000000-0005-0000-0000-0000AA220000}"/>
    <cellStyle name="Currency 4 3 3 4 2 2 2 2" xfId="8870" xr:uid="{00000000-0005-0000-0000-0000AB220000}"/>
    <cellStyle name="Currency 4 3 3 4 2 2 2 2 2" xfId="8871" xr:uid="{00000000-0005-0000-0000-0000AC220000}"/>
    <cellStyle name="Currency 4 3 3 4 2 2 2 3" xfId="8872" xr:uid="{00000000-0005-0000-0000-0000AD220000}"/>
    <cellStyle name="Currency 4 3 3 4 2 2 3" xfId="8873" xr:uid="{00000000-0005-0000-0000-0000AE220000}"/>
    <cellStyle name="Currency 4 3 3 4 2 2 3 2" xfId="8874" xr:uid="{00000000-0005-0000-0000-0000AF220000}"/>
    <cellStyle name="Currency 4 3 3 4 2 2 4" xfId="8875" xr:uid="{00000000-0005-0000-0000-0000B0220000}"/>
    <cellStyle name="Currency 4 3 3 4 2 3" xfId="8876" xr:uid="{00000000-0005-0000-0000-0000B1220000}"/>
    <cellStyle name="Currency 4 3 3 4 2 3 2" xfId="8877" xr:uid="{00000000-0005-0000-0000-0000B2220000}"/>
    <cellStyle name="Currency 4 3 3 4 2 3 2 2" xfId="8878" xr:uid="{00000000-0005-0000-0000-0000B3220000}"/>
    <cellStyle name="Currency 4 3 3 4 2 3 3" xfId="8879" xr:uid="{00000000-0005-0000-0000-0000B4220000}"/>
    <cellStyle name="Currency 4 3 3 4 2 4" xfId="8880" xr:uid="{00000000-0005-0000-0000-0000B5220000}"/>
    <cellStyle name="Currency 4 3 3 4 2 4 2" xfId="8881" xr:uid="{00000000-0005-0000-0000-0000B6220000}"/>
    <cellStyle name="Currency 4 3 3 4 2 5" xfId="8882" xr:uid="{00000000-0005-0000-0000-0000B7220000}"/>
    <cellStyle name="Currency 4 3 3 4 3" xfId="8883" xr:uid="{00000000-0005-0000-0000-0000B8220000}"/>
    <cellStyle name="Currency 4 3 3 4 3 2" xfId="8884" xr:uid="{00000000-0005-0000-0000-0000B9220000}"/>
    <cellStyle name="Currency 4 3 3 4 3 2 2" xfId="8885" xr:uid="{00000000-0005-0000-0000-0000BA220000}"/>
    <cellStyle name="Currency 4 3 3 4 3 2 2 2" xfId="8886" xr:uid="{00000000-0005-0000-0000-0000BB220000}"/>
    <cellStyle name="Currency 4 3 3 4 3 2 3" xfId="8887" xr:uid="{00000000-0005-0000-0000-0000BC220000}"/>
    <cellStyle name="Currency 4 3 3 4 3 3" xfId="8888" xr:uid="{00000000-0005-0000-0000-0000BD220000}"/>
    <cellStyle name="Currency 4 3 3 4 3 3 2" xfId="8889" xr:uid="{00000000-0005-0000-0000-0000BE220000}"/>
    <cellStyle name="Currency 4 3 3 4 3 4" xfId="8890" xr:uid="{00000000-0005-0000-0000-0000BF220000}"/>
    <cellStyle name="Currency 4 3 3 4 4" xfId="8891" xr:uid="{00000000-0005-0000-0000-0000C0220000}"/>
    <cellStyle name="Currency 4 3 3 4 4 2" xfId="8892" xr:uid="{00000000-0005-0000-0000-0000C1220000}"/>
    <cellStyle name="Currency 4 3 3 4 4 2 2" xfId="8893" xr:uid="{00000000-0005-0000-0000-0000C2220000}"/>
    <cellStyle name="Currency 4 3 3 4 4 3" xfId="8894" xr:uid="{00000000-0005-0000-0000-0000C3220000}"/>
    <cellStyle name="Currency 4 3 3 4 5" xfId="8895" xr:uid="{00000000-0005-0000-0000-0000C4220000}"/>
    <cellStyle name="Currency 4 3 3 4 5 2" xfId="8896" xr:uid="{00000000-0005-0000-0000-0000C5220000}"/>
    <cellStyle name="Currency 4 3 3 4 6" xfId="8897" xr:uid="{00000000-0005-0000-0000-0000C6220000}"/>
    <cellStyle name="Currency 4 3 3 5" xfId="8898" xr:uid="{00000000-0005-0000-0000-0000C7220000}"/>
    <cellStyle name="Currency 4 3 3 5 2" xfId="8899" xr:uid="{00000000-0005-0000-0000-0000C8220000}"/>
    <cellStyle name="Currency 4 3 3 5 2 2" xfId="8900" xr:uid="{00000000-0005-0000-0000-0000C9220000}"/>
    <cellStyle name="Currency 4 3 3 5 2 2 2" xfId="8901" xr:uid="{00000000-0005-0000-0000-0000CA220000}"/>
    <cellStyle name="Currency 4 3 3 5 2 2 2 2" xfId="8902" xr:uid="{00000000-0005-0000-0000-0000CB220000}"/>
    <cellStyle name="Currency 4 3 3 5 2 2 3" xfId="8903" xr:uid="{00000000-0005-0000-0000-0000CC220000}"/>
    <cellStyle name="Currency 4 3 3 5 2 3" xfId="8904" xr:uid="{00000000-0005-0000-0000-0000CD220000}"/>
    <cellStyle name="Currency 4 3 3 5 2 3 2" xfId="8905" xr:uid="{00000000-0005-0000-0000-0000CE220000}"/>
    <cellStyle name="Currency 4 3 3 5 2 4" xfId="8906" xr:uid="{00000000-0005-0000-0000-0000CF220000}"/>
    <cellStyle name="Currency 4 3 3 5 3" xfId="8907" xr:uid="{00000000-0005-0000-0000-0000D0220000}"/>
    <cellStyle name="Currency 4 3 3 5 3 2" xfId="8908" xr:uid="{00000000-0005-0000-0000-0000D1220000}"/>
    <cellStyle name="Currency 4 3 3 5 3 2 2" xfId="8909" xr:uid="{00000000-0005-0000-0000-0000D2220000}"/>
    <cellStyle name="Currency 4 3 3 5 3 3" xfId="8910" xr:uid="{00000000-0005-0000-0000-0000D3220000}"/>
    <cellStyle name="Currency 4 3 3 5 4" xfId="8911" xr:uid="{00000000-0005-0000-0000-0000D4220000}"/>
    <cellStyle name="Currency 4 3 3 5 4 2" xfId="8912" xr:uid="{00000000-0005-0000-0000-0000D5220000}"/>
    <cellStyle name="Currency 4 3 3 5 5" xfId="8913" xr:uid="{00000000-0005-0000-0000-0000D6220000}"/>
    <cellStyle name="Currency 4 3 3 6" xfId="8914" xr:uid="{00000000-0005-0000-0000-0000D7220000}"/>
    <cellStyle name="Currency 4 3 3 6 2" xfId="8915" xr:uid="{00000000-0005-0000-0000-0000D8220000}"/>
    <cellStyle name="Currency 4 3 3 6 2 2" xfId="8916" xr:uid="{00000000-0005-0000-0000-0000D9220000}"/>
    <cellStyle name="Currency 4 3 3 6 2 2 2" xfId="8917" xr:uid="{00000000-0005-0000-0000-0000DA220000}"/>
    <cellStyle name="Currency 4 3 3 6 2 3" xfId="8918" xr:uid="{00000000-0005-0000-0000-0000DB220000}"/>
    <cellStyle name="Currency 4 3 3 6 3" xfId="8919" xr:uid="{00000000-0005-0000-0000-0000DC220000}"/>
    <cellStyle name="Currency 4 3 3 6 3 2" xfId="8920" xr:uid="{00000000-0005-0000-0000-0000DD220000}"/>
    <cellStyle name="Currency 4 3 3 6 4" xfId="8921" xr:uid="{00000000-0005-0000-0000-0000DE220000}"/>
    <cellStyle name="Currency 4 3 3 7" xfId="8922" xr:uid="{00000000-0005-0000-0000-0000DF220000}"/>
    <cellStyle name="Currency 4 3 3 7 2" xfId="8923" xr:uid="{00000000-0005-0000-0000-0000E0220000}"/>
    <cellStyle name="Currency 4 3 3 7 2 2" xfId="8924" xr:uid="{00000000-0005-0000-0000-0000E1220000}"/>
    <cellStyle name="Currency 4 3 3 7 3" xfId="8925" xr:uid="{00000000-0005-0000-0000-0000E2220000}"/>
    <cellStyle name="Currency 4 3 3 8" xfId="8926" xr:uid="{00000000-0005-0000-0000-0000E3220000}"/>
    <cellStyle name="Currency 4 3 3 8 2" xfId="8927" xr:uid="{00000000-0005-0000-0000-0000E4220000}"/>
    <cellStyle name="Currency 4 3 3 9" xfId="8928" xr:uid="{00000000-0005-0000-0000-0000E5220000}"/>
    <cellStyle name="Currency 4 3 4" xfId="8929" xr:uid="{00000000-0005-0000-0000-0000E6220000}"/>
    <cellStyle name="Currency 4 3 4 2" xfId="8930" xr:uid="{00000000-0005-0000-0000-0000E7220000}"/>
    <cellStyle name="Currency 4 3 4 2 2" xfId="8931" xr:uid="{00000000-0005-0000-0000-0000E8220000}"/>
    <cellStyle name="Currency 4 3 4 2 2 2" xfId="8932" xr:uid="{00000000-0005-0000-0000-0000E9220000}"/>
    <cellStyle name="Currency 4 3 4 2 2 2 2" xfId="8933" xr:uid="{00000000-0005-0000-0000-0000EA220000}"/>
    <cellStyle name="Currency 4 3 4 2 2 2 2 2" xfId="8934" xr:uid="{00000000-0005-0000-0000-0000EB220000}"/>
    <cellStyle name="Currency 4 3 4 2 2 2 2 2 2" xfId="8935" xr:uid="{00000000-0005-0000-0000-0000EC220000}"/>
    <cellStyle name="Currency 4 3 4 2 2 2 2 2 2 2" xfId="8936" xr:uid="{00000000-0005-0000-0000-0000ED220000}"/>
    <cellStyle name="Currency 4 3 4 2 2 2 2 2 3" xfId="8937" xr:uid="{00000000-0005-0000-0000-0000EE220000}"/>
    <cellStyle name="Currency 4 3 4 2 2 2 2 3" xfId="8938" xr:uid="{00000000-0005-0000-0000-0000EF220000}"/>
    <cellStyle name="Currency 4 3 4 2 2 2 2 3 2" xfId="8939" xr:uid="{00000000-0005-0000-0000-0000F0220000}"/>
    <cellStyle name="Currency 4 3 4 2 2 2 2 4" xfId="8940" xr:uid="{00000000-0005-0000-0000-0000F1220000}"/>
    <cellStyle name="Currency 4 3 4 2 2 2 3" xfId="8941" xr:uid="{00000000-0005-0000-0000-0000F2220000}"/>
    <cellStyle name="Currency 4 3 4 2 2 2 3 2" xfId="8942" xr:uid="{00000000-0005-0000-0000-0000F3220000}"/>
    <cellStyle name="Currency 4 3 4 2 2 2 3 2 2" xfId="8943" xr:uid="{00000000-0005-0000-0000-0000F4220000}"/>
    <cellStyle name="Currency 4 3 4 2 2 2 3 3" xfId="8944" xr:uid="{00000000-0005-0000-0000-0000F5220000}"/>
    <cellStyle name="Currency 4 3 4 2 2 2 4" xfId="8945" xr:uid="{00000000-0005-0000-0000-0000F6220000}"/>
    <cellStyle name="Currency 4 3 4 2 2 2 4 2" xfId="8946" xr:uid="{00000000-0005-0000-0000-0000F7220000}"/>
    <cellStyle name="Currency 4 3 4 2 2 2 5" xfId="8947" xr:uid="{00000000-0005-0000-0000-0000F8220000}"/>
    <cellStyle name="Currency 4 3 4 2 2 3" xfId="8948" xr:uid="{00000000-0005-0000-0000-0000F9220000}"/>
    <cellStyle name="Currency 4 3 4 2 2 3 2" xfId="8949" xr:uid="{00000000-0005-0000-0000-0000FA220000}"/>
    <cellStyle name="Currency 4 3 4 2 2 3 2 2" xfId="8950" xr:uid="{00000000-0005-0000-0000-0000FB220000}"/>
    <cellStyle name="Currency 4 3 4 2 2 3 2 2 2" xfId="8951" xr:uid="{00000000-0005-0000-0000-0000FC220000}"/>
    <cellStyle name="Currency 4 3 4 2 2 3 2 3" xfId="8952" xr:uid="{00000000-0005-0000-0000-0000FD220000}"/>
    <cellStyle name="Currency 4 3 4 2 2 3 3" xfId="8953" xr:uid="{00000000-0005-0000-0000-0000FE220000}"/>
    <cellStyle name="Currency 4 3 4 2 2 3 3 2" xfId="8954" xr:uid="{00000000-0005-0000-0000-0000FF220000}"/>
    <cellStyle name="Currency 4 3 4 2 2 3 4" xfId="8955" xr:uid="{00000000-0005-0000-0000-000000230000}"/>
    <cellStyle name="Currency 4 3 4 2 2 4" xfId="8956" xr:uid="{00000000-0005-0000-0000-000001230000}"/>
    <cellStyle name="Currency 4 3 4 2 2 4 2" xfId="8957" xr:uid="{00000000-0005-0000-0000-000002230000}"/>
    <cellStyle name="Currency 4 3 4 2 2 4 2 2" xfId="8958" xr:uid="{00000000-0005-0000-0000-000003230000}"/>
    <cellStyle name="Currency 4 3 4 2 2 4 3" xfId="8959" xr:uid="{00000000-0005-0000-0000-000004230000}"/>
    <cellStyle name="Currency 4 3 4 2 2 5" xfId="8960" xr:uid="{00000000-0005-0000-0000-000005230000}"/>
    <cellStyle name="Currency 4 3 4 2 2 5 2" xfId="8961" xr:uid="{00000000-0005-0000-0000-000006230000}"/>
    <cellStyle name="Currency 4 3 4 2 2 6" xfId="8962" xr:uid="{00000000-0005-0000-0000-000007230000}"/>
    <cellStyle name="Currency 4 3 4 2 3" xfId="8963" xr:uid="{00000000-0005-0000-0000-000008230000}"/>
    <cellStyle name="Currency 4 3 4 2 3 2" xfId="8964" xr:uid="{00000000-0005-0000-0000-000009230000}"/>
    <cellStyle name="Currency 4 3 4 2 3 2 2" xfId="8965" xr:uid="{00000000-0005-0000-0000-00000A230000}"/>
    <cellStyle name="Currency 4 3 4 2 3 2 2 2" xfId="8966" xr:uid="{00000000-0005-0000-0000-00000B230000}"/>
    <cellStyle name="Currency 4 3 4 2 3 2 2 2 2" xfId="8967" xr:uid="{00000000-0005-0000-0000-00000C230000}"/>
    <cellStyle name="Currency 4 3 4 2 3 2 2 3" xfId="8968" xr:uid="{00000000-0005-0000-0000-00000D230000}"/>
    <cellStyle name="Currency 4 3 4 2 3 2 3" xfId="8969" xr:uid="{00000000-0005-0000-0000-00000E230000}"/>
    <cellStyle name="Currency 4 3 4 2 3 2 3 2" xfId="8970" xr:uid="{00000000-0005-0000-0000-00000F230000}"/>
    <cellStyle name="Currency 4 3 4 2 3 2 4" xfId="8971" xr:uid="{00000000-0005-0000-0000-000010230000}"/>
    <cellStyle name="Currency 4 3 4 2 3 3" xfId="8972" xr:uid="{00000000-0005-0000-0000-000011230000}"/>
    <cellStyle name="Currency 4 3 4 2 3 3 2" xfId="8973" xr:uid="{00000000-0005-0000-0000-000012230000}"/>
    <cellStyle name="Currency 4 3 4 2 3 3 2 2" xfId="8974" xr:uid="{00000000-0005-0000-0000-000013230000}"/>
    <cellStyle name="Currency 4 3 4 2 3 3 3" xfId="8975" xr:uid="{00000000-0005-0000-0000-000014230000}"/>
    <cellStyle name="Currency 4 3 4 2 3 4" xfId="8976" xr:uid="{00000000-0005-0000-0000-000015230000}"/>
    <cellStyle name="Currency 4 3 4 2 3 4 2" xfId="8977" xr:uid="{00000000-0005-0000-0000-000016230000}"/>
    <cellStyle name="Currency 4 3 4 2 3 5" xfId="8978" xr:uid="{00000000-0005-0000-0000-000017230000}"/>
    <cellStyle name="Currency 4 3 4 2 4" xfId="8979" xr:uid="{00000000-0005-0000-0000-000018230000}"/>
    <cellStyle name="Currency 4 3 4 2 4 2" xfId="8980" xr:uid="{00000000-0005-0000-0000-000019230000}"/>
    <cellStyle name="Currency 4 3 4 2 4 2 2" xfId="8981" xr:uid="{00000000-0005-0000-0000-00001A230000}"/>
    <cellStyle name="Currency 4 3 4 2 4 2 2 2" xfId="8982" xr:uid="{00000000-0005-0000-0000-00001B230000}"/>
    <cellStyle name="Currency 4 3 4 2 4 2 3" xfId="8983" xr:uid="{00000000-0005-0000-0000-00001C230000}"/>
    <cellStyle name="Currency 4 3 4 2 4 3" xfId="8984" xr:uid="{00000000-0005-0000-0000-00001D230000}"/>
    <cellStyle name="Currency 4 3 4 2 4 3 2" xfId="8985" xr:uid="{00000000-0005-0000-0000-00001E230000}"/>
    <cellStyle name="Currency 4 3 4 2 4 4" xfId="8986" xr:uid="{00000000-0005-0000-0000-00001F230000}"/>
    <cellStyle name="Currency 4 3 4 2 5" xfId="8987" xr:uid="{00000000-0005-0000-0000-000020230000}"/>
    <cellStyle name="Currency 4 3 4 2 5 2" xfId="8988" xr:uid="{00000000-0005-0000-0000-000021230000}"/>
    <cellStyle name="Currency 4 3 4 2 5 2 2" xfId="8989" xr:uid="{00000000-0005-0000-0000-000022230000}"/>
    <cellStyle name="Currency 4 3 4 2 5 3" xfId="8990" xr:uid="{00000000-0005-0000-0000-000023230000}"/>
    <cellStyle name="Currency 4 3 4 2 6" xfId="8991" xr:uid="{00000000-0005-0000-0000-000024230000}"/>
    <cellStyle name="Currency 4 3 4 2 6 2" xfId="8992" xr:uid="{00000000-0005-0000-0000-000025230000}"/>
    <cellStyle name="Currency 4 3 4 2 7" xfId="8993" xr:uid="{00000000-0005-0000-0000-000026230000}"/>
    <cellStyle name="Currency 4 3 4 3" xfId="8994" xr:uid="{00000000-0005-0000-0000-000027230000}"/>
    <cellStyle name="Currency 4 3 4 3 2" xfId="8995" xr:uid="{00000000-0005-0000-0000-000028230000}"/>
    <cellStyle name="Currency 4 3 4 3 2 2" xfId="8996" xr:uid="{00000000-0005-0000-0000-000029230000}"/>
    <cellStyle name="Currency 4 3 4 3 2 2 2" xfId="8997" xr:uid="{00000000-0005-0000-0000-00002A230000}"/>
    <cellStyle name="Currency 4 3 4 3 2 2 2 2" xfId="8998" xr:uid="{00000000-0005-0000-0000-00002B230000}"/>
    <cellStyle name="Currency 4 3 4 3 2 2 2 2 2" xfId="8999" xr:uid="{00000000-0005-0000-0000-00002C230000}"/>
    <cellStyle name="Currency 4 3 4 3 2 2 2 3" xfId="9000" xr:uid="{00000000-0005-0000-0000-00002D230000}"/>
    <cellStyle name="Currency 4 3 4 3 2 2 3" xfId="9001" xr:uid="{00000000-0005-0000-0000-00002E230000}"/>
    <cellStyle name="Currency 4 3 4 3 2 2 3 2" xfId="9002" xr:uid="{00000000-0005-0000-0000-00002F230000}"/>
    <cellStyle name="Currency 4 3 4 3 2 2 4" xfId="9003" xr:uid="{00000000-0005-0000-0000-000030230000}"/>
    <cellStyle name="Currency 4 3 4 3 2 3" xfId="9004" xr:uid="{00000000-0005-0000-0000-000031230000}"/>
    <cellStyle name="Currency 4 3 4 3 2 3 2" xfId="9005" xr:uid="{00000000-0005-0000-0000-000032230000}"/>
    <cellStyle name="Currency 4 3 4 3 2 3 2 2" xfId="9006" xr:uid="{00000000-0005-0000-0000-000033230000}"/>
    <cellStyle name="Currency 4 3 4 3 2 3 3" xfId="9007" xr:uid="{00000000-0005-0000-0000-000034230000}"/>
    <cellStyle name="Currency 4 3 4 3 2 4" xfId="9008" xr:uid="{00000000-0005-0000-0000-000035230000}"/>
    <cellStyle name="Currency 4 3 4 3 2 4 2" xfId="9009" xr:uid="{00000000-0005-0000-0000-000036230000}"/>
    <cellStyle name="Currency 4 3 4 3 2 5" xfId="9010" xr:uid="{00000000-0005-0000-0000-000037230000}"/>
    <cellStyle name="Currency 4 3 4 3 3" xfId="9011" xr:uid="{00000000-0005-0000-0000-000038230000}"/>
    <cellStyle name="Currency 4 3 4 3 3 2" xfId="9012" xr:uid="{00000000-0005-0000-0000-000039230000}"/>
    <cellStyle name="Currency 4 3 4 3 3 2 2" xfId="9013" xr:uid="{00000000-0005-0000-0000-00003A230000}"/>
    <cellStyle name="Currency 4 3 4 3 3 2 2 2" xfId="9014" xr:uid="{00000000-0005-0000-0000-00003B230000}"/>
    <cellStyle name="Currency 4 3 4 3 3 2 3" xfId="9015" xr:uid="{00000000-0005-0000-0000-00003C230000}"/>
    <cellStyle name="Currency 4 3 4 3 3 3" xfId="9016" xr:uid="{00000000-0005-0000-0000-00003D230000}"/>
    <cellStyle name="Currency 4 3 4 3 3 3 2" xfId="9017" xr:uid="{00000000-0005-0000-0000-00003E230000}"/>
    <cellStyle name="Currency 4 3 4 3 3 4" xfId="9018" xr:uid="{00000000-0005-0000-0000-00003F230000}"/>
    <cellStyle name="Currency 4 3 4 3 4" xfId="9019" xr:uid="{00000000-0005-0000-0000-000040230000}"/>
    <cellStyle name="Currency 4 3 4 3 4 2" xfId="9020" xr:uid="{00000000-0005-0000-0000-000041230000}"/>
    <cellStyle name="Currency 4 3 4 3 4 2 2" xfId="9021" xr:uid="{00000000-0005-0000-0000-000042230000}"/>
    <cellStyle name="Currency 4 3 4 3 4 3" xfId="9022" xr:uid="{00000000-0005-0000-0000-000043230000}"/>
    <cellStyle name="Currency 4 3 4 3 5" xfId="9023" xr:uid="{00000000-0005-0000-0000-000044230000}"/>
    <cellStyle name="Currency 4 3 4 3 5 2" xfId="9024" xr:uid="{00000000-0005-0000-0000-000045230000}"/>
    <cellStyle name="Currency 4 3 4 3 6" xfId="9025" xr:uid="{00000000-0005-0000-0000-000046230000}"/>
    <cellStyle name="Currency 4 3 4 4" xfId="9026" xr:uid="{00000000-0005-0000-0000-000047230000}"/>
    <cellStyle name="Currency 4 3 4 4 2" xfId="9027" xr:uid="{00000000-0005-0000-0000-000048230000}"/>
    <cellStyle name="Currency 4 3 4 4 2 2" xfId="9028" xr:uid="{00000000-0005-0000-0000-000049230000}"/>
    <cellStyle name="Currency 4 3 4 4 2 2 2" xfId="9029" xr:uid="{00000000-0005-0000-0000-00004A230000}"/>
    <cellStyle name="Currency 4 3 4 4 2 2 2 2" xfId="9030" xr:uid="{00000000-0005-0000-0000-00004B230000}"/>
    <cellStyle name="Currency 4 3 4 4 2 2 3" xfId="9031" xr:uid="{00000000-0005-0000-0000-00004C230000}"/>
    <cellStyle name="Currency 4 3 4 4 2 3" xfId="9032" xr:uid="{00000000-0005-0000-0000-00004D230000}"/>
    <cellStyle name="Currency 4 3 4 4 2 3 2" xfId="9033" xr:uid="{00000000-0005-0000-0000-00004E230000}"/>
    <cellStyle name="Currency 4 3 4 4 2 4" xfId="9034" xr:uid="{00000000-0005-0000-0000-00004F230000}"/>
    <cellStyle name="Currency 4 3 4 4 3" xfId="9035" xr:uid="{00000000-0005-0000-0000-000050230000}"/>
    <cellStyle name="Currency 4 3 4 4 3 2" xfId="9036" xr:uid="{00000000-0005-0000-0000-000051230000}"/>
    <cellStyle name="Currency 4 3 4 4 3 2 2" xfId="9037" xr:uid="{00000000-0005-0000-0000-000052230000}"/>
    <cellStyle name="Currency 4 3 4 4 3 3" xfId="9038" xr:uid="{00000000-0005-0000-0000-000053230000}"/>
    <cellStyle name="Currency 4 3 4 4 4" xfId="9039" xr:uid="{00000000-0005-0000-0000-000054230000}"/>
    <cellStyle name="Currency 4 3 4 4 4 2" xfId="9040" xr:uid="{00000000-0005-0000-0000-000055230000}"/>
    <cellStyle name="Currency 4 3 4 4 5" xfId="9041" xr:uid="{00000000-0005-0000-0000-000056230000}"/>
    <cellStyle name="Currency 4 3 4 5" xfId="9042" xr:uid="{00000000-0005-0000-0000-000057230000}"/>
    <cellStyle name="Currency 4 3 4 5 2" xfId="9043" xr:uid="{00000000-0005-0000-0000-000058230000}"/>
    <cellStyle name="Currency 4 3 4 5 2 2" xfId="9044" xr:uid="{00000000-0005-0000-0000-000059230000}"/>
    <cellStyle name="Currency 4 3 4 5 2 2 2" xfId="9045" xr:uid="{00000000-0005-0000-0000-00005A230000}"/>
    <cellStyle name="Currency 4 3 4 5 2 3" xfId="9046" xr:uid="{00000000-0005-0000-0000-00005B230000}"/>
    <cellStyle name="Currency 4 3 4 5 3" xfId="9047" xr:uid="{00000000-0005-0000-0000-00005C230000}"/>
    <cellStyle name="Currency 4 3 4 5 3 2" xfId="9048" xr:uid="{00000000-0005-0000-0000-00005D230000}"/>
    <cellStyle name="Currency 4 3 4 5 4" xfId="9049" xr:uid="{00000000-0005-0000-0000-00005E230000}"/>
    <cellStyle name="Currency 4 3 4 6" xfId="9050" xr:uid="{00000000-0005-0000-0000-00005F230000}"/>
    <cellStyle name="Currency 4 3 4 6 2" xfId="9051" xr:uid="{00000000-0005-0000-0000-000060230000}"/>
    <cellStyle name="Currency 4 3 4 6 2 2" xfId="9052" xr:uid="{00000000-0005-0000-0000-000061230000}"/>
    <cellStyle name="Currency 4 3 4 6 3" xfId="9053" xr:uid="{00000000-0005-0000-0000-000062230000}"/>
    <cellStyle name="Currency 4 3 4 7" xfId="9054" xr:uid="{00000000-0005-0000-0000-000063230000}"/>
    <cellStyle name="Currency 4 3 4 7 2" xfId="9055" xr:uid="{00000000-0005-0000-0000-000064230000}"/>
    <cellStyle name="Currency 4 3 4 8" xfId="9056" xr:uid="{00000000-0005-0000-0000-000065230000}"/>
    <cellStyle name="Currency 4 3 5" xfId="9057" xr:uid="{00000000-0005-0000-0000-000066230000}"/>
    <cellStyle name="Currency 4 3 5 2" xfId="9058" xr:uid="{00000000-0005-0000-0000-000067230000}"/>
    <cellStyle name="Currency 4 3 5 2 2" xfId="9059" xr:uid="{00000000-0005-0000-0000-000068230000}"/>
    <cellStyle name="Currency 4 3 5 2 2 2" xfId="9060" xr:uid="{00000000-0005-0000-0000-000069230000}"/>
    <cellStyle name="Currency 4 3 5 2 2 2 2" xfId="9061" xr:uid="{00000000-0005-0000-0000-00006A230000}"/>
    <cellStyle name="Currency 4 3 5 2 2 2 2 2" xfId="9062" xr:uid="{00000000-0005-0000-0000-00006B230000}"/>
    <cellStyle name="Currency 4 3 5 2 2 2 2 2 2" xfId="9063" xr:uid="{00000000-0005-0000-0000-00006C230000}"/>
    <cellStyle name="Currency 4 3 5 2 2 2 2 3" xfId="9064" xr:uid="{00000000-0005-0000-0000-00006D230000}"/>
    <cellStyle name="Currency 4 3 5 2 2 2 3" xfId="9065" xr:uid="{00000000-0005-0000-0000-00006E230000}"/>
    <cellStyle name="Currency 4 3 5 2 2 2 3 2" xfId="9066" xr:uid="{00000000-0005-0000-0000-00006F230000}"/>
    <cellStyle name="Currency 4 3 5 2 2 2 4" xfId="9067" xr:uid="{00000000-0005-0000-0000-000070230000}"/>
    <cellStyle name="Currency 4 3 5 2 2 3" xfId="9068" xr:uid="{00000000-0005-0000-0000-000071230000}"/>
    <cellStyle name="Currency 4 3 5 2 2 3 2" xfId="9069" xr:uid="{00000000-0005-0000-0000-000072230000}"/>
    <cellStyle name="Currency 4 3 5 2 2 3 2 2" xfId="9070" xr:uid="{00000000-0005-0000-0000-000073230000}"/>
    <cellStyle name="Currency 4 3 5 2 2 3 3" xfId="9071" xr:uid="{00000000-0005-0000-0000-000074230000}"/>
    <cellStyle name="Currency 4 3 5 2 2 4" xfId="9072" xr:uid="{00000000-0005-0000-0000-000075230000}"/>
    <cellStyle name="Currency 4 3 5 2 2 4 2" xfId="9073" xr:uid="{00000000-0005-0000-0000-000076230000}"/>
    <cellStyle name="Currency 4 3 5 2 2 5" xfId="9074" xr:uid="{00000000-0005-0000-0000-000077230000}"/>
    <cellStyle name="Currency 4 3 5 2 3" xfId="9075" xr:uid="{00000000-0005-0000-0000-000078230000}"/>
    <cellStyle name="Currency 4 3 5 2 3 2" xfId="9076" xr:uid="{00000000-0005-0000-0000-000079230000}"/>
    <cellStyle name="Currency 4 3 5 2 3 2 2" xfId="9077" xr:uid="{00000000-0005-0000-0000-00007A230000}"/>
    <cellStyle name="Currency 4 3 5 2 3 2 2 2" xfId="9078" xr:uid="{00000000-0005-0000-0000-00007B230000}"/>
    <cellStyle name="Currency 4 3 5 2 3 2 3" xfId="9079" xr:uid="{00000000-0005-0000-0000-00007C230000}"/>
    <cellStyle name="Currency 4 3 5 2 3 3" xfId="9080" xr:uid="{00000000-0005-0000-0000-00007D230000}"/>
    <cellStyle name="Currency 4 3 5 2 3 3 2" xfId="9081" xr:uid="{00000000-0005-0000-0000-00007E230000}"/>
    <cellStyle name="Currency 4 3 5 2 3 4" xfId="9082" xr:uid="{00000000-0005-0000-0000-00007F230000}"/>
    <cellStyle name="Currency 4 3 5 2 4" xfId="9083" xr:uid="{00000000-0005-0000-0000-000080230000}"/>
    <cellStyle name="Currency 4 3 5 2 4 2" xfId="9084" xr:uid="{00000000-0005-0000-0000-000081230000}"/>
    <cellStyle name="Currency 4 3 5 2 4 2 2" xfId="9085" xr:uid="{00000000-0005-0000-0000-000082230000}"/>
    <cellStyle name="Currency 4 3 5 2 4 3" xfId="9086" xr:uid="{00000000-0005-0000-0000-000083230000}"/>
    <cellStyle name="Currency 4 3 5 2 5" xfId="9087" xr:uid="{00000000-0005-0000-0000-000084230000}"/>
    <cellStyle name="Currency 4 3 5 2 5 2" xfId="9088" xr:uid="{00000000-0005-0000-0000-000085230000}"/>
    <cellStyle name="Currency 4 3 5 2 6" xfId="9089" xr:uid="{00000000-0005-0000-0000-000086230000}"/>
    <cellStyle name="Currency 4 3 5 3" xfId="9090" xr:uid="{00000000-0005-0000-0000-000087230000}"/>
    <cellStyle name="Currency 4 3 5 3 2" xfId="9091" xr:uid="{00000000-0005-0000-0000-000088230000}"/>
    <cellStyle name="Currency 4 3 5 3 2 2" xfId="9092" xr:uid="{00000000-0005-0000-0000-000089230000}"/>
    <cellStyle name="Currency 4 3 5 3 2 2 2" xfId="9093" xr:uid="{00000000-0005-0000-0000-00008A230000}"/>
    <cellStyle name="Currency 4 3 5 3 2 2 2 2" xfId="9094" xr:uid="{00000000-0005-0000-0000-00008B230000}"/>
    <cellStyle name="Currency 4 3 5 3 2 2 3" xfId="9095" xr:uid="{00000000-0005-0000-0000-00008C230000}"/>
    <cellStyle name="Currency 4 3 5 3 2 3" xfId="9096" xr:uid="{00000000-0005-0000-0000-00008D230000}"/>
    <cellStyle name="Currency 4 3 5 3 2 3 2" xfId="9097" xr:uid="{00000000-0005-0000-0000-00008E230000}"/>
    <cellStyle name="Currency 4 3 5 3 2 4" xfId="9098" xr:uid="{00000000-0005-0000-0000-00008F230000}"/>
    <cellStyle name="Currency 4 3 5 3 3" xfId="9099" xr:uid="{00000000-0005-0000-0000-000090230000}"/>
    <cellStyle name="Currency 4 3 5 3 3 2" xfId="9100" xr:uid="{00000000-0005-0000-0000-000091230000}"/>
    <cellStyle name="Currency 4 3 5 3 3 2 2" xfId="9101" xr:uid="{00000000-0005-0000-0000-000092230000}"/>
    <cellStyle name="Currency 4 3 5 3 3 3" xfId="9102" xr:uid="{00000000-0005-0000-0000-000093230000}"/>
    <cellStyle name="Currency 4 3 5 3 4" xfId="9103" xr:uid="{00000000-0005-0000-0000-000094230000}"/>
    <cellStyle name="Currency 4 3 5 3 4 2" xfId="9104" xr:uid="{00000000-0005-0000-0000-000095230000}"/>
    <cellStyle name="Currency 4 3 5 3 5" xfId="9105" xr:uid="{00000000-0005-0000-0000-000096230000}"/>
    <cellStyle name="Currency 4 3 5 4" xfId="9106" xr:uid="{00000000-0005-0000-0000-000097230000}"/>
    <cellStyle name="Currency 4 3 5 4 2" xfId="9107" xr:uid="{00000000-0005-0000-0000-000098230000}"/>
    <cellStyle name="Currency 4 3 5 4 2 2" xfId="9108" xr:uid="{00000000-0005-0000-0000-000099230000}"/>
    <cellStyle name="Currency 4 3 5 4 2 2 2" xfId="9109" xr:uid="{00000000-0005-0000-0000-00009A230000}"/>
    <cellStyle name="Currency 4 3 5 4 2 3" xfId="9110" xr:uid="{00000000-0005-0000-0000-00009B230000}"/>
    <cellStyle name="Currency 4 3 5 4 3" xfId="9111" xr:uid="{00000000-0005-0000-0000-00009C230000}"/>
    <cellStyle name="Currency 4 3 5 4 3 2" xfId="9112" xr:uid="{00000000-0005-0000-0000-00009D230000}"/>
    <cellStyle name="Currency 4 3 5 4 4" xfId="9113" xr:uid="{00000000-0005-0000-0000-00009E230000}"/>
    <cellStyle name="Currency 4 3 5 5" xfId="9114" xr:uid="{00000000-0005-0000-0000-00009F230000}"/>
    <cellStyle name="Currency 4 3 5 5 2" xfId="9115" xr:uid="{00000000-0005-0000-0000-0000A0230000}"/>
    <cellStyle name="Currency 4 3 5 5 2 2" xfId="9116" xr:uid="{00000000-0005-0000-0000-0000A1230000}"/>
    <cellStyle name="Currency 4 3 5 5 3" xfId="9117" xr:uid="{00000000-0005-0000-0000-0000A2230000}"/>
    <cellStyle name="Currency 4 3 5 6" xfId="9118" xr:uid="{00000000-0005-0000-0000-0000A3230000}"/>
    <cellStyle name="Currency 4 3 5 6 2" xfId="9119" xr:uid="{00000000-0005-0000-0000-0000A4230000}"/>
    <cellStyle name="Currency 4 3 5 7" xfId="9120" xr:uid="{00000000-0005-0000-0000-0000A5230000}"/>
    <cellStyle name="Currency 4 3 6" xfId="9121" xr:uid="{00000000-0005-0000-0000-0000A6230000}"/>
    <cellStyle name="Currency 4 3 6 2" xfId="9122" xr:uid="{00000000-0005-0000-0000-0000A7230000}"/>
    <cellStyle name="Currency 4 3 6 2 2" xfId="9123" xr:uid="{00000000-0005-0000-0000-0000A8230000}"/>
    <cellStyle name="Currency 4 3 6 2 2 2" xfId="9124" xr:uid="{00000000-0005-0000-0000-0000A9230000}"/>
    <cellStyle name="Currency 4 3 6 2 2 2 2" xfId="9125" xr:uid="{00000000-0005-0000-0000-0000AA230000}"/>
    <cellStyle name="Currency 4 3 6 2 2 2 2 2" xfId="9126" xr:uid="{00000000-0005-0000-0000-0000AB230000}"/>
    <cellStyle name="Currency 4 3 6 2 2 2 3" xfId="9127" xr:uid="{00000000-0005-0000-0000-0000AC230000}"/>
    <cellStyle name="Currency 4 3 6 2 2 3" xfId="9128" xr:uid="{00000000-0005-0000-0000-0000AD230000}"/>
    <cellStyle name="Currency 4 3 6 2 2 3 2" xfId="9129" xr:uid="{00000000-0005-0000-0000-0000AE230000}"/>
    <cellStyle name="Currency 4 3 6 2 2 4" xfId="9130" xr:uid="{00000000-0005-0000-0000-0000AF230000}"/>
    <cellStyle name="Currency 4 3 6 2 3" xfId="9131" xr:uid="{00000000-0005-0000-0000-0000B0230000}"/>
    <cellStyle name="Currency 4 3 6 2 3 2" xfId="9132" xr:uid="{00000000-0005-0000-0000-0000B1230000}"/>
    <cellStyle name="Currency 4 3 6 2 3 2 2" xfId="9133" xr:uid="{00000000-0005-0000-0000-0000B2230000}"/>
    <cellStyle name="Currency 4 3 6 2 3 3" xfId="9134" xr:uid="{00000000-0005-0000-0000-0000B3230000}"/>
    <cellStyle name="Currency 4 3 6 2 4" xfId="9135" xr:uid="{00000000-0005-0000-0000-0000B4230000}"/>
    <cellStyle name="Currency 4 3 6 2 4 2" xfId="9136" xr:uid="{00000000-0005-0000-0000-0000B5230000}"/>
    <cellStyle name="Currency 4 3 6 2 5" xfId="9137" xr:uid="{00000000-0005-0000-0000-0000B6230000}"/>
    <cellStyle name="Currency 4 3 6 3" xfId="9138" xr:uid="{00000000-0005-0000-0000-0000B7230000}"/>
    <cellStyle name="Currency 4 3 6 3 2" xfId="9139" xr:uid="{00000000-0005-0000-0000-0000B8230000}"/>
    <cellStyle name="Currency 4 3 6 3 2 2" xfId="9140" xr:uid="{00000000-0005-0000-0000-0000B9230000}"/>
    <cellStyle name="Currency 4 3 6 3 2 2 2" xfId="9141" xr:uid="{00000000-0005-0000-0000-0000BA230000}"/>
    <cellStyle name="Currency 4 3 6 3 2 3" xfId="9142" xr:uid="{00000000-0005-0000-0000-0000BB230000}"/>
    <cellStyle name="Currency 4 3 6 3 3" xfId="9143" xr:uid="{00000000-0005-0000-0000-0000BC230000}"/>
    <cellStyle name="Currency 4 3 6 3 3 2" xfId="9144" xr:uid="{00000000-0005-0000-0000-0000BD230000}"/>
    <cellStyle name="Currency 4 3 6 3 4" xfId="9145" xr:uid="{00000000-0005-0000-0000-0000BE230000}"/>
    <cellStyle name="Currency 4 3 6 4" xfId="9146" xr:uid="{00000000-0005-0000-0000-0000BF230000}"/>
    <cellStyle name="Currency 4 3 6 4 2" xfId="9147" xr:uid="{00000000-0005-0000-0000-0000C0230000}"/>
    <cellStyle name="Currency 4 3 6 4 2 2" xfId="9148" xr:uid="{00000000-0005-0000-0000-0000C1230000}"/>
    <cellStyle name="Currency 4 3 6 4 3" xfId="9149" xr:uid="{00000000-0005-0000-0000-0000C2230000}"/>
    <cellStyle name="Currency 4 3 6 5" xfId="9150" xr:uid="{00000000-0005-0000-0000-0000C3230000}"/>
    <cellStyle name="Currency 4 3 6 5 2" xfId="9151" xr:uid="{00000000-0005-0000-0000-0000C4230000}"/>
    <cellStyle name="Currency 4 3 6 6" xfId="9152" xr:uid="{00000000-0005-0000-0000-0000C5230000}"/>
    <cellStyle name="Currency 4 3 7" xfId="9153" xr:uid="{00000000-0005-0000-0000-0000C6230000}"/>
    <cellStyle name="Currency 4 3 7 2" xfId="9154" xr:uid="{00000000-0005-0000-0000-0000C7230000}"/>
    <cellStyle name="Currency 4 3 7 2 2" xfId="9155" xr:uid="{00000000-0005-0000-0000-0000C8230000}"/>
    <cellStyle name="Currency 4 3 7 2 2 2" xfId="9156" xr:uid="{00000000-0005-0000-0000-0000C9230000}"/>
    <cellStyle name="Currency 4 3 7 2 2 2 2" xfId="9157" xr:uid="{00000000-0005-0000-0000-0000CA230000}"/>
    <cellStyle name="Currency 4 3 7 2 2 3" xfId="9158" xr:uid="{00000000-0005-0000-0000-0000CB230000}"/>
    <cellStyle name="Currency 4 3 7 2 3" xfId="9159" xr:uid="{00000000-0005-0000-0000-0000CC230000}"/>
    <cellStyle name="Currency 4 3 7 2 3 2" xfId="9160" xr:uid="{00000000-0005-0000-0000-0000CD230000}"/>
    <cellStyle name="Currency 4 3 7 2 4" xfId="9161" xr:uid="{00000000-0005-0000-0000-0000CE230000}"/>
    <cellStyle name="Currency 4 3 7 3" xfId="9162" xr:uid="{00000000-0005-0000-0000-0000CF230000}"/>
    <cellStyle name="Currency 4 3 7 3 2" xfId="9163" xr:uid="{00000000-0005-0000-0000-0000D0230000}"/>
    <cellStyle name="Currency 4 3 7 3 2 2" xfId="9164" xr:uid="{00000000-0005-0000-0000-0000D1230000}"/>
    <cellStyle name="Currency 4 3 7 3 3" xfId="9165" xr:uid="{00000000-0005-0000-0000-0000D2230000}"/>
    <cellStyle name="Currency 4 3 7 4" xfId="9166" xr:uid="{00000000-0005-0000-0000-0000D3230000}"/>
    <cellStyle name="Currency 4 3 7 4 2" xfId="9167" xr:uid="{00000000-0005-0000-0000-0000D4230000}"/>
    <cellStyle name="Currency 4 3 7 5" xfId="9168" xr:uid="{00000000-0005-0000-0000-0000D5230000}"/>
    <cellStyle name="Currency 4 3 8" xfId="9169" xr:uid="{00000000-0005-0000-0000-0000D6230000}"/>
    <cellStyle name="Currency 4 3 8 2" xfId="9170" xr:uid="{00000000-0005-0000-0000-0000D7230000}"/>
    <cellStyle name="Currency 4 3 8 2 2" xfId="9171" xr:uid="{00000000-0005-0000-0000-0000D8230000}"/>
    <cellStyle name="Currency 4 3 8 2 2 2" xfId="9172" xr:uid="{00000000-0005-0000-0000-0000D9230000}"/>
    <cellStyle name="Currency 4 3 8 2 3" xfId="9173" xr:uid="{00000000-0005-0000-0000-0000DA230000}"/>
    <cellStyle name="Currency 4 3 8 3" xfId="9174" xr:uid="{00000000-0005-0000-0000-0000DB230000}"/>
    <cellStyle name="Currency 4 3 8 3 2" xfId="9175" xr:uid="{00000000-0005-0000-0000-0000DC230000}"/>
    <cellStyle name="Currency 4 3 8 4" xfId="9176" xr:uid="{00000000-0005-0000-0000-0000DD230000}"/>
    <cellStyle name="Currency 4 3 9" xfId="9177" xr:uid="{00000000-0005-0000-0000-0000DE230000}"/>
    <cellStyle name="Currency 4 3 9 2" xfId="9178" xr:uid="{00000000-0005-0000-0000-0000DF230000}"/>
    <cellStyle name="Currency 4 3 9 2 2" xfId="9179" xr:uid="{00000000-0005-0000-0000-0000E0230000}"/>
    <cellStyle name="Currency 4 3 9 3" xfId="9180" xr:uid="{00000000-0005-0000-0000-0000E1230000}"/>
    <cellStyle name="Currency 4 4" xfId="9181" xr:uid="{00000000-0005-0000-0000-0000E2230000}"/>
    <cellStyle name="Currency 4 4 10" xfId="9182" xr:uid="{00000000-0005-0000-0000-0000E3230000}"/>
    <cellStyle name="Currency 4 4 10 2" xfId="9183" xr:uid="{00000000-0005-0000-0000-0000E4230000}"/>
    <cellStyle name="Currency 4 4 10 3" xfId="9184" xr:uid="{00000000-0005-0000-0000-0000E5230000}"/>
    <cellStyle name="Currency 4 4 11" xfId="9185" xr:uid="{00000000-0005-0000-0000-0000E6230000}"/>
    <cellStyle name="Currency 4 4 12" xfId="9186" xr:uid="{00000000-0005-0000-0000-0000E7230000}"/>
    <cellStyle name="Currency 4 4 2" xfId="9187" xr:uid="{00000000-0005-0000-0000-0000E8230000}"/>
    <cellStyle name="Currency 4 4 2 10" xfId="9188" xr:uid="{00000000-0005-0000-0000-0000E9230000}"/>
    <cellStyle name="Currency 4 4 2 11" xfId="9189" xr:uid="{00000000-0005-0000-0000-0000EA230000}"/>
    <cellStyle name="Currency 4 4 2 2" xfId="9190" xr:uid="{00000000-0005-0000-0000-0000EB230000}"/>
    <cellStyle name="Currency 4 4 2 2 10" xfId="9191" xr:uid="{00000000-0005-0000-0000-0000EC230000}"/>
    <cellStyle name="Currency 4 4 2 2 2" xfId="9192" xr:uid="{00000000-0005-0000-0000-0000ED230000}"/>
    <cellStyle name="Currency 4 4 2 2 2 2" xfId="9193" xr:uid="{00000000-0005-0000-0000-0000EE230000}"/>
    <cellStyle name="Currency 4 4 2 2 2 2 2" xfId="9194" xr:uid="{00000000-0005-0000-0000-0000EF230000}"/>
    <cellStyle name="Currency 4 4 2 2 2 2 2 2" xfId="9195" xr:uid="{00000000-0005-0000-0000-0000F0230000}"/>
    <cellStyle name="Currency 4 4 2 2 2 2 2 2 2" xfId="9196" xr:uid="{00000000-0005-0000-0000-0000F1230000}"/>
    <cellStyle name="Currency 4 4 2 2 2 2 2 2 2 2" xfId="9197" xr:uid="{00000000-0005-0000-0000-0000F2230000}"/>
    <cellStyle name="Currency 4 4 2 2 2 2 2 2 2 2 2" xfId="9198" xr:uid="{00000000-0005-0000-0000-0000F3230000}"/>
    <cellStyle name="Currency 4 4 2 2 2 2 2 2 2 2 2 2" xfId="9199" xr:uid="{00000000-0005-0000-0000-0000F4230000}"/>
    <cellStyle name="Currency 4 4 2 2 2 2 2 2 2 2 2 3" xfId="9200" xr:uid="{00000000-0005-0000-0000-0000F5230000}"/>
    <cellStyle name="Currency 4 4 2 2 2 2 2 2 2 2 3" xfId="9201" xr:uid="{00000000-0005-0000-0000-0000F6230000}"/>
    <cellStyle name="Currency 4 4 2 2 2 2 2 2 2 2 4" xfId="9202" xr:uid="{00000000-0005-0000-0000-0000F7230000}"/>
    <cellStyle name="Currency 4 4 2 2 2 2 2 2 2 3" xfId="9203" xr:uid="{00000000-0005-0000-0000-0000F8230000}"/>
    <cellStyle name="Currency 4 4 2 2 2 2 2 2 2 3 2" xfId="9204" xr:uid="{00000000-0005-0000-0000-0000F9230000}"/>
    <cellStyle name="Currency 4 4 2 2 2 2 2 2 2 3 3" xfId="9205" xr:uid="{00000000-0005-0000-0000-0000FA230000}"/>
    <cellStyle name="Currency 4 4 2 2 2 2 2 2 2 4" xfId="9206" xr:uid="{00000000-0005-0000-0000-0000FB230000}"/>
    <cellStyle name="Currency 4 4 2 2 2 2 2 2 2 5" xfId="9207" xr:uid="{00000000-0005-0000-0000-0000FC230000}"/>
    <cellStyle name="Currency 4 4 2 2 2 2 2 2 3" xfId="9208" xr:uid="{00000000-0005-0000-0000-0000FD230000}"/>
    <cellStyle name="Currency 4 4 2 2 2 2 2 2 3 2" xfId="9209" xr:uid="{00000000-0005-0000-0000-0000FE230000}"/>
    <cellStyle name="Currency 4 4 2 2 2 2 2 2 3 2 2" xfId="9210" xr:uid="{00000000-0005-0000-0000-0000FF230000}"/>
    <cellStyle name="Currency 4 4 2 2 2 2 2 2 3 2 3" xfId="9211" xr:uid="{00000000-0005-0000-0000-000000240000}"/>
    <cellStyle name="Currency 4 4 2 2 2 2 2 2 3 3" xfId="9212" xr:uid="{00000000-0005-0000-0000-000001240000}"/>
    <cellStyle name="Currency 4 4 2 2 2 2 2 2 3 4" xfId="9213" xr:uid="{00000000-0005-0000-0000-000002240000}"/>
    <cellStyle name="Currency 4 4 2 2 2 2 2 2 4" xfId="9214" xr:uid="{00000000-0005-0000-0000-000003240000}"/>
    <cellStyle name="Currency 4 4 2 2 2 2 2 2 4 2" xfId="9215" xr:uid="{00000000-0005-0000-0000-000004240000}"/>
    <cellStyle name="Currency 4 4 2 2 2 2 2 2 4 3" xfId="9216" xr:uid="{00000000-0005-0000-0000-000005240000}"/>
    <cellStyle name="Currency 4 4 2 2 2 2 2 2 5" xfId="9217" xr:uid="{00000000-0005-0000-0000-000006240000}"/>
    <cellStyle name="Currency 4 4 2 2 2 2 2 2 6" xfId="9218" xr:uid="{00000000-0005-0000-0000-000007240000}"/>
    <cellStyle name="Currency 4 4 2 2 2 2 2 3" xfId="9219" xr:uid="{00000000-0005-0000-0000-000008240000}"/>
    <cellStyle name="Currency 4 4 2 2 2 2 2 3 2" xfId="9220" xr:uid="{00000000-0005-0000-0000-000009240000}"/>
    <cellStyle name="Currency 4 4 2 2 2 2 2 3 2 2" xfId="9221" xr:uid="{00000000-0005-0000-0000-00000A240000}"/>
    <cellStyle name="Currency 4 4 2 2 2 2 2 3 2 2 2" xfId="9222" xr:uid="{00000000-0005-0000-0000-00000B240000}"/>
    <cellStyle name="Currency 4 4 2 2 2 2 2 3 2 2 3" xfId="9223" xr:uid="{00000000-0005-0000-0000-00000C240000}"/>
    <cellStyle name="Currency 4 4 2 2 2 2 2 3 2 3" xfId="9224" xr:uid="{00000000-0005-0000-0000-00000D240000}"/>
    <cellStyle name="Currency 4 4 2 2 2 2 2 3 2 4" xfId="9225" xr:uid="{00000000-0005-0000-0000-00000E240000}"/>
    <cellStyle name="Currency 4 4 2 2 2 2 2 3 3" xfId="9226" xr:uid="{00000000-0005-0000-0000-00000F240000}"/>
    <cellStyle name="Currency 4 4 2 2 2 2 2 3 3 2" xfId="9227" xr:uid="{00000000-0005-0000-0000-000010240000}"/>
    <cellStyle name="Currency 4 4 2 2 2 2 2 3 3 3" xfId="9228" xr:uid="{00000000-0005-0000-0000-000011240000}"/>
    <cellStyle name="Currency 4 4 2 2 2 2 2 3 4" xfId="9229" xr:uid="{00000000-0005-0000-0000-000012240000}"/>
    <cellStyle name="Currency 4 4 2 2 2 2 2 3 5" xfId="9230" xr:uid="{00000000-0005-0000-0000-000013240000}"/>
    <cellStyle name="Currency 4 4 2 2 2 2 2 4" xfId="9231" xr:uid="{00000000-0005-0000-0000-000014240000}"/>
    <cellStyle name="Currency 4 4 2 2 2 2 2 4 2" xfId="9232" xr:uid="{00000000-0005-0000-0000-000015240000}"/>
    <cellStyle name="Currency 4 4 2 2 2 2 2 4 2 2" xfId="9233" xr:uid="{00000000-0005-0000-0000-000016240000}"/>
    <cellStyle name="Currency 4 4 2 2 2 2 2 4 2 3" xfId="9234" xr:uid="{00000000-0005-0000-0000-000017240000}"/>
    <cellStyle name="Currency 4 4 2 2 2 2 2 4 3" xfId="9235" xr:uid="{00000000-0005-0000-0000-000018240000}"/>
    <cellStyle name="Currency 4 4 2 2 2 2 2 4 4" xfId="9236" xr:uid="{00000000-0005-0000-0000-000019240000}"/>
    <cellStyle name="Currency 4 4 2 2 2 2 2 5" xfId="9237" xr:uid="{00000000-0005-0000-0000-00001A240000}"/>
    <cellStyle name="Currency 4 4 2 2 2 2 2 5 2" xfId="9238" xr:uid="{00000000-0005-0000-0000-00001B240000}"/>
    <cellStyle name="Currency 4 4 2 2 2 2 2 5 3" xfId="9239" xr:uid="{00000000-0005-0000-0000-00001C240000}"/>
    <cellStyle name="Currency 4 4 2 2 2 2 2 6" xfId="9240" xr:uid="{00000000-0005-0000-0000-00001D240000}"/>
    <cellStyle name="Currency 4 4 2 2 2 2 2 7" xfId="9241" xr:uid="{00000000-0005-0000-0000-00001E240000}"/>
    <cellStyle name="Currency 4 4 2 2 2 2 3" xfId="9242" xr:uid="{00000000-0005-0000-0000-00001F240000}"/>
    <cellStyle name="Currency 4 4 2 2 2 2 3 2" xfId="9243" xr:uid="{00000000-0005-0000-0000-000020240000}"/>
    <cellStyle name="Currency 4 4 2 2 2 2 3 2 2" xfId="9244" xr:uid="{00000000-0005-0000-0000-000021240000}"/>
    <cellStyle name="Currency 4 4 2 2 2 2 3 2 2 2" xfId="9245" xr:uid="{00000000-0005-0000-0000-000022240000}"/>
    <cellStyle name="Currency 4 4 2 2 2 2 3 2 2 2 2" xfId="9246" xr:uid="{00000000-0005-0000-0000-000023240000}"/>
    <cellStyle name="Currency 4 4 2 2 2 2 3 2 2 2 3" xfId="9247" xr:uid="{00000000-0005-0000-0000-000024240000}"/>
    <cellStyle name="Currency 4 4 2 2 2 2 3 2 2 3" xfId="9248" xr:uid="{00000000-0005-0000-0000-000025240000}"/>
    <cellStyle name="Currency 4 4 2 2 2 2 3 2 2 4" xfId="9249" xr:uid="{00000000-0005-0000-0000-000026240000}"/>
    <cellStyle name="Currency 4 4 2 2 2 2 3 2 3" xfId="9250" xr:uid="{00000000-0005-0000-0000-000027240000}"/>
    <cellStyle name="Currency 4 4 2 2 2 2 3 2 3 2" xfId="9251" xr:uid="{00000000-0005-0000-0000-000028240000}"/>
    <cellStyle name="Currency 4 4 2 2 2 2 3 2 3 3" xfId="9252" xr:uid="{00000000-0005-0000-0000-000029240000}"/>
    <cellStyle name="Currency 4 4 2 2 2 2 3 2 4" xfId="9253" xr:uid="{00000000-0005-0000-0000-00002A240000}"/>
    <cellStyle name="Currency 4 4 2 2 2 2 3 2 5" xfId="9254" xr:uid="{00000000-0005-0000-0000-00002B240000}"/>
    <cellStyle name="Currency 4 4 2 2 2 2 3 3" xfId="9255" xr:uid="{00000000-0005-0000-0000-00002C240000}"/>
    <cellStyle name="Currency 4 4 2 2 2 2 3 3 2" xfId="9256" xr:uid="{00000000-0005-0000-0000-00002D240000}"/>
    <cellStyle name="Currency 4 4 2 2 2 2 3 3 2 2" xfId="9257" xr:uid="{00000000-0005-0000-0000-00002E240000}"/>
    <cellStyle name="Currency 4 4 2 2 2 2 3 3 2 3" xfId="9258" xr:uid="{00000000-0005-0000-0000-00002F240000}"/>
    <cellStyle name="Currency 4 4 2 2 2 2 3 3 3" xfId="9259" xr:uid="{00000000-0005-0000-0000-000030240000}"/>
    <cellStyle name="Currency 4 4 2 2 2 2 3 3 4" xfId="9260" xr:uid="{00000000-0005-0000-0000-000031240000}"/>
    <cellStyle name="Currency 4 4 2 2 2 2 3 4" xfId="9261" xr:uid="{00000000-0005-0000-0000-000032240000}"/>
    <cellStyle name="Currency 4 4 2 2 2 2 3 4 2" xfId="9262" xr:uid="{00000000-0005-0000-0000-000033240000}"/>
    <cellStyle name="Currency 4 4 2 2 2 2 3 4 3" xfId="9263" xr:uid="{00000000-0005-0000-0000-000034240000}"/>
    <cellStyle name="Currency 4 4 2 2 2 2 3 5" xfId="9264" xr:uid="{00000000-0005-0000-0000-000035240000}"/>
    <cellStyle name="Currency 4 4 2 2 2 2 3 6" xfId="9265" xr:uid="{00000000-0005-0000-0000-000036240000}"/>
    <cellStyle name="Currency 4 4 2 2 2 2 4" xfId="9266" xr:uid="{00000000-0005-0000-0000-000037240000}"/>
    <cellStyle name="Currency 4 4 2 2 2 2 4 2" xfId="9267" xr:uid="{00000000-0005-0000-0000-000038240000}"/>
    <cellStyle name="Currency 4 4 2 2 2 2 4 2 2" xfId="9268" xr:uid="{00000000-0005-0000-0000-000039240000}"/>
    <cellStyle name="Currency 4 4 2 2 2 2 4 2 2 2" xfId="9269" xr:uid="{00000000-0005-0000-0000-00003A240000}"/>
    <cellStyle name="Currency 4 4 2 2 2 2 4 2 2 3" xfId="9270" xr:uid="{00000000-0005-0000-0000-00003B240000}"/>
    <cellStyle name="Currency 4 4 2 2 2 2 4 2 3" xfId="9271" xr:uid="{00000000-0005-0000-0000-00003C240000}"/>
    <cellStyle name="Currency 4 4 2 2 2 2 4 2 4" xfId="9272" xr:uid="{00000000-0005-0000-0000-00003D240000}"/>
    <cellStyle name="Currency 4 4 2 2 2 2 4 3" xfId="9273" xr:uid="{00000000-0005-0000-0000-00003E240000}"/>
    <cellStyle name="Currency 4 4 2 2 2 2 4 3 2" xfId="9274" xr:uid="{00000000-0005-0000-0000-00003F240000}"/>
    <cellStyle name="Currency 4 4 2 2 2 2 4 3 3" xfId="9275" xr:uid="{00000000-0005-0000-0000-000040240000}"/>
    <cellStyle name="Currency 4 4 2 2 2 2 4 4" xfId="9276" xr:uid="{00000000-0005-0000-0000-000041240000}"/>
    <cellStyle name="Currency 4 4 2 2 2 2 4 5" xfId="9277" xr:uid="{00000000-0005-0000-0000-000042240000}"/>
    <cellStyle name="Currency 4 4 2 2 2 2 5" xfId="9278" xr:uid="{00000000-0005-0000-0000-000043240000}"/>
    <cellStyle name="Currency 4 4 2 2 2 2 5 2" xfId="9279" xr:uid="{00000000-0005-0000-0000-000044240000}"/>
    <cellStyle name="Currency 4 4 2 2 2 2 5 2 2" xfId="9280" xr:uid="{00000000-0005-0000-0000-000045240000}"/>
    <cellStyle name="Currency 4 4 2 2 2 2 5 2 3" xfId="9281" xr:uid="{00000000-0005-0000-0000-000046240000}"/>
    <cellStyle name="Currency 4 4 2 2 2 2 5 3" xfId="9282" xr:uid="{00000000-0005-0000-0000-000047240000}"/>
    <cellStyle name="Currency 4 4 2 2 2 2 5 4" xfId="9283" xr:uid="{00000000-0005-0000-0000-000048240000}"/>
    <cellStyle name="Currency 4 4 2 2 2 2 6" xfId="9284" xr:uid="{00000000-0005-0000-0000-000049240000}"/>
    <cellStyle name="Currency 4 4 2 2 2 2 6 2" xfId="9285" xr:uid="{00000000-0005-0000-0000-00004A240000}"/>
    <cellStyle name="Currency 4 4 2 2 2 2 6 3" xfId="9286" xr:uid="{00000000-0005-0000-0000-00004B240000}"/>
    <cellStyle name="Currency 4 4 2 2 2 2 7" xfId="9287" xr:uid="{00000000-0005-0000-0000-00004C240000}"/>
    <cellStyle name="Currency 4 4 2 2 2 2 8" xfId="9288" xr:uid="{00000000-0005-0000-0000-00004D240000}"/>
    <cellStyle name="Currency 4 4 2 2 2 3" xfId="9289" xr:uid="{00000000-0005-0000-0000-00004E240000}"/>
    <cellStyle name="Currency 4 4 2 2 2 3 2" xfId="9290" xr:uid="{00000000-0005-0000-0000-00004F240000}"/>
    <cellStyle name="Currency 4 4 2 2 2 3 2 2" xfId="9291" xr:uid="{00000000-0005-0000-0000-000050240000}"/>
    <cellStyle name="Currency 4 4 2 2 2 3 2 2 2" xfId="9292" xr:uid="{00000000-0005-0000-0000-000051240000}"/>
    <cellStyle name="Currency 4 4 2 2 2 3 2 2 2 2" xfId="9293" xr:uid="{00000000-0005-0000-0000-000052240000}"/>
    <cellStyle name="Currency 4 4 2 2 2 3 2 2 2 2 2" xfId="9294" xr:uid="{00000000-0005-0000-0000-000053240000}"/>
    <cellStyle name="Currency 4 4 2 2 2 3 2 2 2 2 3" xfId="9295" xr:uid="{00000000-0005-0000-0000-000054240000}"/>
    <cellStyle name="Currency 4 4 2 2 2 3 2 2 2 3" xfId="9296" xr:uid="{00000000-0005-0000-0000-000055240000}"/>
    <cellStyle name="Currency 4 4 2 2 2 3 2 2 2 4" xfId="9297" xr:uid="{00000000-0005-0000-0000-000056240000}"/>
    <cellStyle name="Currency 4 4 2 2 2 3 2 2 3" xfId="9298" xr:uid="{00000000-0005-0000-0000-000057240000}"/>
    <cellStyle name="Currency 4 4 2 2 2 3 2 2 3 2" xfId="9299" xr:uid="{00000000-0005-0000-0000-000058240000}"/>
    <cellStyle name="Currency 4 4 2 2 2 3 2 2 3 3" xfId="9300" xr:uid="{00000000-0005-0000-0000-000059240000}"/>
    <cellStyle name="Currency 4 4 2 2 2 3 2 2 4" xfId="9301" xr:uid="{00000000-0005-0000-0000-00005A240000}"/>
    <cellStyle name="Currency 4 4 2 2 2 3 2 2 5" xfId="9302" xr:uid="{00000000-0005-0000-0000-00005B240000}"/>
    <cellStyle name="Currency 4 4 2 2 2 3 2 3" xfId="9303" xr:uid="{00000000-0005-0000-0000-00005C240000}"/>
    <cellStyle name="Currency 4 4 2 2 2 3 2 3 2" xfId="9304" xr:uid="{00000000-0005-0000-0000-00005D240000}"/>
    <cellStyle name="Currency 4 4 2 2 2 3 2 3 2 2" xfId="9305" xr:uid="{00000000-0005-0000-0000-00005E240000}"/>
    <cellStyle name="Currency 4 4 2 2 2 3 2 3 2 3" xfId="9306" xr:uid="{00000000-0005-0000-0000-00005F240000}"/>
    <cellStyle name="Currency 4 4 2 2 2 3 2 3 3" xfId="9307" xr:uid="{00000000-0005-0000-0000-000060240000}"/>
    <cellStyle name="Currency 4 4 2 2 2 3 2 3 4" xfId="9308" xr:uid="{00000000-0005-0000-0000-000061240000}"/>
    <cellStyle name="Currency 4 4 2 2 2 3 2 4" xfId="9309" xr:uid="{00000000-0005-0000-0000-000062240000}"/>
    <cellStyle name="Currency 4 4 2 2 2 3 2 4 2" xfId="9310" xr:uid="{00000000-0005-0000-0000-000063240000}"/>
    <cellStyle name="Currency 4 4 2 2 2 3 2 4 3" xfId="9311" xr:uid="{00000000-0005-0000-0000-000064240000}"/>
    <cellStyle name="Currency 4 4 2 2 2 3 2 5" xfId="9312" xr:uid="{00000000-0005-0000-0000-000065240000}"/>
    <cellStyle name="Currency 4 4 2 2 2 3 2 6" xfId="9313" xr:uid="{00000000-0005-0000-0000-000066240000}"/>
    <cellStyle name="Currency 4 4 2 2 2 3 3" xfId="9314" xr:uid="{00000000-0005-0000-0000-000067240000}"/>
    <cellStyle name="Currency 4 4 2 2 2 3 3 2" xfId="9315" xr:uid="{00000000-0005-0000-0000-000068240000}"/>
    <cellStyle name="Currency 4 4 2 2 2 3 3 2 2" xfId="9316" xr:uid="{00000000-0005-0000-0000-000069240000}"/>
    <cellStyle name="Currency 4 4 2 2 2 3 3 2 2 2" xfId="9317" xr:uid="{00000000-0005-0000-0000-00006A240000}"/>
    <cellStyle name="Currency 4 4 2 2 2 3 3 2 2 3" xfId="9318" xr:uid="{00000000-0005-0000-0000-00006B240000}"/>
    <cellStyle name="Currency 4 4 2 2 2 3 3 2 3" xfId="9319" xr:uid="{00000000-0005-0000-0000-00006C240000}"/>
    <cellStyle name="Currency 4 4 2 2 2 3 3 2 4" xfId="9320" xr:uid="{00000000-0005-0000-0000-00006D240000}"/>
    <cellStyle name="Currency 4 4 2 2 2 3 3 3" xfId="9321" xr:uid="{00000000-0005-0000-0000-00006E240000}"/>
    <cellStyle name="Currency 4 4 2 2 2 3 3 3 2" xfId="9322" xr:uid="{00000000-0005-0000-0000-00006F240000}"/>
    <cellStyle name="Currency 4 4 2 2 2 3 3 3 3" xfId="9323" xr:uid="{00000000-0005-0000-0000-000070240000}"/>
    <cellStyle name="Currency 4 4 2 2 2 3 3 4" xfId="9324" xr:uid="{00000000-0005-0000-0000-000071240000}"/>
    <cellStyle name="Currency 4 4 2 2 2 3 3 5" xfId="9325" xr:uid="{00000000-0005-0000-0000-000072240000}"/>
    <cellStyle name="Currency 4 4 2 2 2 3 4" xfId="9326" xr:uid="{00000000-0005-0000-0000-000073240000}"/>
    <cellStyle name="Currency 4 4 2 2 2 3 4 2" xfId="9327" xr:uid="{00000000-0005-0000-0000-000074240000}"/>
    <cellStyle name="Currency 4 4 2 2 2 3 4 2 2" xfId="9328" xr:uid="{00000000-0005-0000-0000-000075240000}"/>
    <cellStyle name="Currency 4 4 2 2 2 3 4 2 3" xfId="9329" xr:uid="{00000000-0005-0000-0000-000076240000}"/>
    <cellStyle name="Currency 4 4 2 2 2 3 4 3" xfId="9330" xr:uid="{00000000-0005-0000-0000-000077240000}"/>
    <cellStyle name="Currency 4 4 2 2 2 3 4 4" xfId="9331" xr:uid="{00000000-0005-0000-0000-000078240000}"/>
    <cellStyle name="Currency 4 4 2 2 2 3 5" xfId="9332" xr:uid="{00000000-0005-0000-0000-000079240000}"/>
    <cellStyle name="Currency 4 4 2 2 2 3 5 2" xfId="9333" xr:uid="{00000000-0005-0000-0000-00007A240000}"/>
    <cellStyle name="Currency 4 4 2 2 2 3 5 3" xfId="9334" xr:uid="{00000000-0005-0000-0000-00007B240000}"/>
    <cellStyle name="Currency 4 4 2 2 2 3 6" xfId="9335" xr:uid="{00000000-0005-0000-0000-00007C240000}"/>
    <cellStyle name="Currency 4 4 2 2 2 3 7" xfId="9336" xr:uid="{00000000-0005-0000-0000-00007D240000}"/>
    <cellStyle name="Currency 4 4 2 2 2 4" xfId="9337" xr:uid="{00000000-0005-0000-0000-00007E240000}"/>
    <cellStyle name="Currency 4 4 2 2 2 4 2" xfId="9338" xr:uid="{00000000-0005-0000-0000-00007F240000}"/>
    <cellStyle name="Currency 4 4 2 2 2 4 2 2" xfId="9339" xr:uid="{00000000-0005-0000-0000-000080240000}"/>
    <cellStyle name="Currency 4 4 2 2 2 4 2 2 2" xfId="9340" xr:uid="{00000000-0005-0000-0000-000081240000}"/>
    <cellStyle name="Currency 4 4 2 2 2 4 2 2 2 2" xfId="9341" xr:uid="{00000000-0005-0000-0000-000082240000}"/>
    <cellStyle name="Currency 4 4 2 2 2 4 2 2 2 3" xfId="9342" xr:uid="{00000000-0005-0000-0000-000083240000}"/>
    <cellStyle name="Currency 4 4 2 2 2 4 2 2 3" xfId="9343" xr:uid="{00000000-0005-0000-0000-000084240000}"/>
    <cellStyle name="Currency 4 4 2 2 2 4 2 2 4" xfId="9344" xr:uid="{00000000-0005-0000-0000-000085240000}"/>
    <cellStyle name="Currency 4 4 2 2 2 4 2 3" xfId="9345" xr:uid="{00000000-0005-0000-0000-000086240000}"/>
    <cellStyle name="Currency 4 4 2 2 2 4 2 3 2" xfId="9346" xr:uid="{00000000-0005-0000-0000-000087240000}"/>
    <cellStyle name="Currency 4 4 2 2 2 4 2 3 3" xfId="9347" xr:uid="{00000000-0005-0000-0000-000088240000}"/>
    <cellStyle name="Currency 4 4 2 2 2 4 2 4" xfId="9348" xr:uid="{00000000-0005-0000-0000-000089240000}"/>
    <cellStyle name="Currency 4 4 2 2 2 4 2 5" xfId="9349" xr:uid="{00000000-0005-0000-0000-00008A240000}"/>
    <cellStyle name="Currency 4 4 2 2 2 4 3" xfId="9350" xr:uid="{00000000-0005-0000-0000-00008B240000}"/>
    <cellStyle name="Currency 4 4 2 2 2 4 3 2" xfId="9351" xr:uid="{00000000-0005-0000-0000-00008C240000}"/>
    <cellStyle name="Currency 4 4 2 2 2 4 3 2 2" xfId="9352" xr:uid="{00000000-0005-0000-0000-00008D240000}"/>
    <cellStyle name="Currency 4 4 2 2 2 4 3 2 3" xfId="9353" xr:uid="{00000000-0005-0000-0000-00008E240000}"/>
    <cellStyle name="Currency 4 4 2 2 2 4 3 3" xfId="9354" xr:uid="{00000000-0005-0000-0000-00008F240000}"/>
    <cellStyle name="Currency 4 4 2 2 2 4 3 4" xfId="9355" xr:uid="{00000000-0005-0000-0000-000090240000}"/>
    <cellStyle name="Currency 4 4 2 2 2 4 4" xfId="9356" xr:uid="{00000000-0005-0000-0000-000091240000}"/>
    <cellStyle name="Currency 4 4 2 2 2 4 4 2" xfId="9357" xr:uid="{00000000-0005-0000-0000-000092240000}"/>
    <cellStyle name="Currency 4 4 2 2 2 4 4 3" xfId="9358" xr:uid="{00000000-0005-0000-0000-000093240000}"/>
    <cellStyle name="Currency 4 4 2 2 2 4 5" xfId="9359" xr:uid="{00000000-0005-0000-0000-000094240000}"/>
    <cellStyle name="Currency 4 4 2 2 2 4 6" xfId="9360" xr:uid="{00000000-0005-0000-0000-000095240000}"/>
    <cellStyle name="Currency 4 4 2 2 2 5" xfId="9361" xr:uid="{00000000-0005-0000-0000-000096240000}"/>
    <cellStyle name="Currency 4 4 2 2 2 5 2" xfId="9362" xr:uid="{00000000-0005-0000-0000-000097240000}"/>
    <cellStyle name="Currency 4 4 2 2 2 5 2 2" xfId="9363" xr:uid="{00000000-0005-0000-0000-000098240000}"/>
    <cellStyle name="Currency 4 4 2 2 2 5 2 2 2" xfId="9364" xr:uid="{00000000-0005-0000-0000-000099240000}"/>
    <cellStyle name="Currency 4 4 2 2 2 5 2 2 3" xfId="9365" xr:uid="{00000000-0005-0000-0000-00009A240000}"/>
    <cellStyle name="Currency 4 4 2 2 2 5 2 3" xfId="9366" xr:uid="{00000000-0005-0000-0000-00009B240000}"/>
    <cellStyle name="Currency 4 4 2 2 2 5 2 4" xfId="9367" xr:uid="{00000000-0005-0000-0000-00009C240000}"/>
    <cellStyle name="Currency 4 4 2 2 2 5 3" xfId="9368" xr:uid="{00000000-0005-0000-0000-00009D240000}"/>
    <cellStyle name="Currency 4 4 2 2 2 5 3 2" xfId="9369" xr:uid="{00000000-0005-0000-0000-00009E240000}"/>
    <cellStyle name="Currency 4 4 2 2 2 5 3 3" xfId="9370" xr:uid="{00000000-0005-0000-0000-00009F240000}"/>
    <cellStyle name="Currency 4 4 2 2 2 5 4" xfId="9371" xr:uid="{00000000-0005-0000-0000-0000A0240000}"/>
    <cellStyle name="Currency 4 4 2 2 2 5 5" xfId="9372" xr:uid="{00000000-0005-0000-0000-0000A1240000}"/>
    <cellStyle name="Currency 4 4 2 2 2 6" xfId="9373" xr:uid="{00000000-0005-0000-0000-0000A2240000}"/>
    <cellStyle name="Currency 4 4 2 2 2 6 2" xfId="9374" xr:uid="{00000000-0005-0000-0000-0000A3240000}"/>
    <cellStyle name="Currency 4 4 2 2 2 6 2 2" xfId="9375" xr:uid="{00000000-0005-0000-0000-0000A4240000}"/>
    <cellStyle name="Currency 4 4 2 2 2 6 2 3" xfId="9376" xr:uid="{00000000-0005-0000-0000-0000A5240000}"/>
    <cellStyle name="Currency 4 4 2 2 2 6 3" xfId="9377" xr:uid="{00000000-0005-0000-0000-0000A6240000}"/>
    <cellStyle name="Currency 4 4 2 2 2 6 4" xfId="9378" xr:uid="{00000000-0005-0000-0000-0000A7240000}"/>
    <cellStyle name="Currency 4 4 2 2 2 7" xfId="9379" xr:uid="{00000000-0005-0000-0000-0000A8240000}"/>
    <cellStyle name="Currency 4 4 2 2 2 7 2" xfId="9380" xr:uid="{00000000-0005-0000-0000-0000A9240000}"/>
    <cellStyle name="Currency 4 4 2 2 2 7 3" xfId="9381" xr:uid="{00000000-0005-0000-0000-0000AA240000}"/>
    <cellStyle name="Currency 4 4 2 2 2 8" xfId="9382" xr:uid="{00000000-0005-0000-0000-0000AB240000}"/>
    <cellStyle name="Currency 4 4 2 2 2 9" xfId="9383" xr:uid="{00000000-0005-0000-0000-0000AC240000}"/>
    <cellStyle name="Currency 4 4 2 2 3" xfId="9384" xr:uid="{00000000-0005-0000-0000-0000AD240000}"/>
    <cellStyle name="Currency 4 4 2 2 3 2" xfId="9385" xr:uid="{00000000-0005-0000-0000-0000AE240000}"/>
    <cellStyle name="Currency 4 4 2 2 3 2 2" xfId="9386" xr:uid="{00000000-0005-0000-0000-0000AF240000}"/>
    <cellStyle name="Currency 4 4 2 2 3 2 2 2" xfId="9387" xr:uid="{00000000-0005-0000-0000-0000B0240000}"/>
    <cellStyle name="Currency 4 4 2 2 3 2 2 2 2" xfId="9388" xr:uid="{00000000-0005-0000-0000-0000B1240000}"/>
    <cellStyle name="Currency 4 4 2 2 3 2 2 2 2 2" xfId="9389" xr:uid="{00000000-0005-0000-0000-0000B2240000}"/>
    <cellStyle name="Currency 4 4 2 2 3 2 2 2 2 2 2" xfId="9390" xr:uid="{00000000-0005-0000-0000-0000B3240000}"/>
    <cellStyle name="Currency 4 4 2 2 3 2 2 2 2 2 3" xfId="9391" xr:uid="{00000000-0005-0000-0000-0000B4240000}"/>
    <cellStyle name="Currency 4 4 2 2 3 2 2 2 2 3" xfId="9392" xr:uid="{00000000-0005-0000-0000-0000B5240000}"/>
    <cellStyle name="Currency 4 4 2 2 3 2 2 2 2 4" xfId="9393" xr:uid="{00000000-0005-0000-0000-0000B6240000}"/>
    <cellStyle name="Currency 4 4 2 2 3 2 2 2 3" xfId="9394" xr:uid="{00000000-0005-0000-0000-0000B7240000}"/>
    <cellStyle name="Currency 4 4 2 2 3 2 2 2 3 2" xfId="9395" xr:uid="{00000000-0005-0000-0000-0000B8240000}"/>
    <cellStyle name="Currency 4 4 2 2 3 2 2 2 3 3" xfId="9396" xr:uid="{00000000-0005-0000-0000-0000B9240000}"/>
    <cellStyle name="Currency 4 4 2 2 3 2 2 2 4" xfId="9397" xr:uid="{00000000-0005-0000-0000-0000BA240000}"/>
    <cellStyle name="Currency 4 4 2 2 3 2 2 2 5" xfId="9398" xr:uid="{00000000-0005-0000-0000-0000BB240000}"/>
    <cellStyle name="Currency 4 4 2 2 3 2 2 3" xfId="9399" xr:uid="{00000000-0005-0000-0000-0000BC240000}"/>
    <cellStyle name="Currency 4 4 2 2 3 2 2 3 2" xfId="9400" xr:uid="{00000000-0005-0000-0000-0000BD240000}"/>
    <cellStyle name="Currency 4 4 2 2 3 2 2 3 2 2" xfId="9401" xr:uid="{00000000-0005-0000-0000-0000BE240000}"/>
    <cellStyle name="Currency 4 4 2 2 3 2 2 3 2 3" xfId="9402" xr:uid="{00000000-0005-0000-0000-0000BF240000}"/>
    <cellStyle name="Currency 4 4 2 2 3 2 2 3 3" xfId="9403" xr:uid="{00000000-0005-0000-0000-0000C0240000}"/>
    <cellStyle name="Currency 4 4 2 2 3 2 2 3 4" xfId="9404" xr:uid="{00000000-0005-0000-0000-0000C1240000}"/>
    <cellStyle name="Currency 4 4 2 2 3 2 2 4" xfId="9405" xr:uid="{00000000-0005-0000-0000-0000C2240000}"/>
    <cellStyle name="Currency 4 4 2 2 3 2 2 4 2" xfId="9406" xr:uid="{00000000-0005-0000-0000-0000C3240000}"/>
    <cellStyle name="Currency 4 4 2 2 3 2 2 4 3" xfId="9407" xr:uid="{00000000-0005-0000-0000-0000C4240000}"/>
    <cellStyle name="Currency 4 4 2 2 3 2 2 5" xfId="9408" xr:uid="{00000000-0005-0000-0000-0000C5240000}"/>
    <cellStyle name="Currency 4 4 2 2 3 2 2 6" xfId="9409" xr:uid="{00000000-0005-0000-0000-0000C6240000}"/>
    <cellStyle name="Currency 4 4 2 2 3 2 3" xfId="9410" xr:uid="{00000000-0005-0000-0000-0000C7240000}"/>
    <cellStyle name="Currency 4 4 2 2 3 2 3 2" xfId="9411" xr:uid="{00000000-0005-0000-0000-0000C8240000}"/>
    <cellStyle name="Currency 4 4 2 2 3 2 3 2 2" xfId="9412" xr:uid="{00000000-0005-0000-0000-0000C9240000}"/>
    <cellStyle name="Currency 4 4 2 2 3 2 3 2 2 2" xfId="9413" xr:uid="{00000000-0005-0000-0000-0000CA240000}"/>
    <cellStyle name="Currency 4 4 2 2 3 2 3 2 2 3" xfId="9414" xr:uid="{00000000-0005-0000-0000-0000CB240000}"/>
    <cellStyle name="Currency 4 4 2 2 3 2 3 2 3" xfId="9415" xr:uid="{00000000-0005-0000-0000-0000CC240000}"/>
    <cellStyle name="Currency 4 4 2 2 3 2 3 2 4" xfId="9416" xr:uid="{00000000-0005-0000-0000-0000CD240000}"/>
    <cellStyle name="Currency 4 4 2 2 3 2 3 3" xfId="9417" xr:uid="{00000000-0005-0000-0000-0000CE240000}"/>
    <cellStyle name="Currency 4 4 2 2 3 2 3 3 2" xfId="9418" xr:uid="{00000000-0005-0000-0000-0000CF240000}"/>
    <cellStyle name="Currency 4 4 2 2 3 2 3 3 3" xfId="9419" xr:uid="{00000000-0005-0000-0000-0000D0240000}"/>
    <cellStyle name="Currency 4 4 2 2 3 2 3 4" xfId="9420" xr:uid="{00000000-0005-0000-0000-0000D1240000}"/>
    <cellStyle name="Currency 4 4 2 2 3 2 3 5" xfId="9421" xr:uid="{00000000-0005-0000-0000-0000D2240000}"/>
    <cellStyle name="Currency 4 4 2 2 3 2 4" xfId="9422" xr:uid="{00000000-0005-0000-0000-0000D3240000}"/>
    <cellStyle name="Currency 4 4 2 2 3 2 4 2" xfId="9423" xr:uid="{00000000-0005-0000-0000-0000D4240000}"/>
    <cellStyle name="Currency 4 4 2 2 3 2 4 2 2" xfId="9424" xr:uid="{00000000-0005-0000-0000-0000D5240000}"/>
    <cellStyle name="Currency 4 4 2 2 3 2 4 2 3" xfId="9425" xr:uid="{00000000-0005-0000-0000-0000D6240000}"/>
    <cellStyle name="Currency 4 4 2 2 3 2 4 3" xfId="9426" xr:uid="{00000000-0005-0000-0000-0000D7240000}"/>
    <cellStyle name="Currency 4 4 2 2 3 2 4 4" xfId="9427" xr:uid="{00000000-0005-0000-0000-0000D8240000}"/>
    <cellStyle name="Currency 4 4 2 2 3 2 5" xfId="9428" xr:uid="{00000000-0005-0000-0000-0000D9240000}"/>
    <cellStyle name="Currency 4 4 2 2 3 2 5 2" xfId="9429" xr:uid="{00000000-0005-0000-0000-0000DA240000}"/>
    <cellStyle name="Currency 4 4 2 2 3 2 5 3" xfId="9430" xr:uid="{00000000-0005-0000-0000-0000DB240000}"/>
    <cellStyle name="Currency 4 4 2 2 3 2 6" xfId="9431" xr:uid="{00000000-0005-0000-0000-0000DC240000}"/>
    <cellStyle name="Currency 4 4 2 2 3 2 7" xfId="9432" xr:uid="{00000000-0005-0000-0000-0000DD240000}"/>
    <cellStyle name="Currency 4 4 2 2 3 3" xfId="9433" xr:uid="{00000000-0005-0000-0000-0000DE240000}"/>
    <cellStyle name="Currency 4 4 2 2 3 3 2" xfId="9434" xr:uid="{00000000-0005-0000-0000-0000DF240000}"/>
    <cellStyle name="Currency 4 4 2 2 3 3 2 2" xfId="9435" xr:uid="{00000000-0005-0000-0000-0000E0240000}"/>
    <cellStyle name="Currency 4 4 2 2 3 3 2 2 2" xfId="9436" xr:uid="{00000000-0005-0000-0000-0000E1240000}"/>
    <cellStyle name="Currency 4 4 2 2 3 3 2 2 2 2" xfId="9437" xr:uid="{00000000-0005-0000-0000-0000E2240000}"/>
    <cellStyle name="Currency 4 4 2 2 3 3 2 2 2 3" xfId="9438" xr:uid="{00000000-0005-0000-0000-0000E3240000}"/>
    <cellStyle name="Currency 4 4 2 2 3 3 2 2 3" xfId="9439" xr:uid="{00000000-0005-0000-0000-0000E4240000}"/>
    <cellStyle name="Currency 4 4 2 2 3 3 2 2 4" xfId="9440" xr:uid="{00000000-0005-0000-0000-0000E5240000}"/>
    <cellStyle name="Currency 4 4 2 2 3 3 2 3" xfId="9441" xr:uid="{00000000-0005-0000-0000-0000E6240000}"/>
    <cellStyle name="Currency 4 4 2 2 3 3 2 3 2" xfId="9442" xr:uid="{00000000-0005-0000-0000-0000E7240000}"/>
    <cellStyle name="Currency 4 4 2 2 3 3 2 3 3" xfId="9443" xr:uid="{00000000-0005-0000-0000-0000E8240000}"/>
    <cellStyle name="Currency 4 4 2 2 3 3 2 4" xfId="9444" xr:uid="{00000000-0005-0000-0000-0000E9240000}"/>
    <cellStyle name="Currency 4 4 2 2 3 3 2 5" xfId="9445" xr:uid="{00000000-0005-0000-0000-0000EA240000}"/>
    <cellStyle name="Currency 4 4 2 2 3 3 3" xfId="9446" xr:uid="{00000000-0005-0000-0000-0000EB240000}"/>
    <cellStyle name="Currency 4 4 2 2 3 3 3 2" xfId="9447" xr:uid="{00000000-0005-0000-0000-0000EC240000}"/>
    <cellStyle name="Currency 4 4 2 2 3 3 3 2 2" xfId="9448" xr:uid="{00000000-0005-0000-0000-0000ED240000}"/>
    <cellStyle name="Currency 4 4 2 2 3 3 3 2 3" xfId="9449" xr:uid="{00000000-0005-0000-0000-0000EE240000}"/>
    <cellStyle name="Currency 4 4 2 2 3 3 3 3" xfId="9450" xr:uid="{00000000-0005-0000-0000-0000EF240000}"/>
    <cellStyle name="Currency 4 4 2 2 3 3 3 4" xfId="9451" xr:uid="{00000000-0005-0000-0000-0000F0240000}"/>
    <cellStyle name="Currency 4 4 2 2 3 3 4" xfId="9452" xr:uid="{00000000-0005-0000-0000-0000F1240000}"/>
    <cellStyle name="Currency 4 4 2 2 3 3 4 2" xfId="9453" xr:uid="{00000000-0005-0000-0000-0000F2240000}"/>
    <cellStyle name="Currency 4 4 2 2 3 3 4 3" xfId="9454" xr:uid="{00000000-0005-0000-0000-0000F3240000}"/>
    <cellStyle name="Currency 4 4 2 2 3 3 5" xfId="9455" xr:uid="{00000000-0005-0000-0000-0000F4240000}"/>
    <cellStyle name="Currency 4 4 2 2 3 3 6" xfId="9456" xr:uid="{00000000-0005-0000-0000-0000F5240000}"/>
    <cellStyle name="Currency 4 4 2 2 3 4" xfId="9457" xr:uid="{00000000-0005-0000-0000-0000F6240000}"/>
    <cellStyle name="Currency 4 4 2 2 3 4 2" xfId="9458" xr:uid="{00000000-0005-0000-0000-0000F7240000}"/>
    <cellStyle name="Currency 4 4 2 2 3 4 2 2" xfId="9459" xr:uid="{00000000-0005-0000-0000-0000F8240000}"/>
    <cellStyle name="Currency 4 4 2 2 3 4 2 2 2" xfId="9460" xr:uid="{00000000-0005-0000-0000-0000F9240000}"/>
    <cellStyle name="Currency 4 4 2 2 3 4 2 2 3" xfId="9461" xr:uid="{00000000-0005-0000-0000-0000FA240000}"/>
    <cellStyle name="Currency 4 4 2 2 3 4 2 3" xfId="9462" xr:uid="{00000000-0005-0000-0000-0000FB240000}"/>
    <cellStyle name="Currency 4 4 2 2 3 4 2 4" xfId="9463" xr:uid="{00000000-0005-0000-0000-0000FC240000}"/>
    <cellStyle name="Currency 4 4 2 2 3 4 3" xfId="9464" xr:uid="{00000000-0005-0000-0000-0000FD240000}"/>
    <cellStyle name="Currency 4 4 2 2 3 4 3 2" xfId="9465" xr:uid="{00000000-0005-0000-0000-0000FE240000}"/>
    <cellStyle name="Currency 4 4 2 2 3 4 3 3" xfId="9466" xr:uid="{00000000-0005-0000-0000-0000FF240000}"/>
    <cellStyle name="Currency 4 4 2 2 3 4 4" xfId="9467" xr:uid="{00000000-0005-0000-0000-000000250000}"/>
    <cellStyle name="Currency 4 4 2 2 3 4 5" xfId="9468" xr:uid="{00000000-0005-0000-0000-000001250000}"/>
    <cellStyle name="Currency 4 4 2 2 3 5" xfId="9469" xr:uid="{00000000-0005-0000-0000-000002250000}"/>
    <cellStyle name="Currency 4 4 2 2 3 5 2" xfId="9470" xr:uid="{00000000-0005-0000-0000-000003250000}"/>
    <cellStyle name="Currency 4 4 2 2 3 5 2 2" xfId="9471" xr:uid="{00000000-0005-0000-0000-000004250000}"/>
    <cellStyle name="Currency 4 4 2 2 3 5 2 3" xfId="9472" xr:uid="{00000000-0005-0000-0000-000005250000}"/>
    <cellStyle name="Currency 4 4 2 2 3 5 3" xfId="9473" xr:uid="{00000000-0005-0000-0000-000006250000}"/>
    <cellStyle name="Currency 4 4 2 2 3 5 4" xfId="9474" xr:uid="{00000000-0005-0000-0000-000007250000}"/>
    <cellStyle name="Currency 4 4 2 2 3 6" xfId="9475" xr:uid="{00000000-0005-0000-0000-000008250000}"/>
    <cellStyle name="Currency 4 4 2 2 3 6 2" xfId="9476" xr:uid="{00000000-0005-0000-0000-000009250000}"/>
    <cellStyle name="Currency 4 4 2 2 3 6 3" xfId="9477" xr:uid="{00000000-0005-0000-0000-00000A250000}"/>
    <cellStyle name="Currency 4 4 2 2 3 7" xfId="9478" xr:uid="{00000000-0005-0000-0000-00000B250000}"/>
    <cellStyle name="Currency 4 4 2 2 3 8" xfId="9479" xr:uid="{00000000-0005-0000-0000-00000C250000}"/>
    <cellStyle name="Currency 4 4 2 2 4" xfId="9480" xr:uid="{00000000-0005-0000-0000-00000D250000}"/>
    <cellStyle name="Currency 4 4 2 2 4 2" xfId="9481" xr:uid="{00000000-0005-0000-0000-00000E250000}"/>
    <cellStyle name="Currency 4 4 2 2 4 2 2" xfId="9482" xr:uid="{00000000-0005-0000-0000-00000F250000}"/>
    <cellStyle name="Currency 4 4 2 2 4 2 2 2" xfId="9483" xr:uid="{00000000-0005-0000-0000-000010250000}"/>
    <cellStyle name="Currency 4 4 2 2 4 2 2 2 2" xfId="9484" xr:uid="{00000000-0005-0000-0000-000011250000}"/>
    <cellStyle name="Currency 4 4 2 2 4 2 2 2 2 2" xfId="9485" xr:uid="{00000000-0005-0000-0000-000012250000}"/>
    <cellStyle name="Currency 4 4 2 2 4 2 2 2 2 3" xfId="9486" xr:uid="{00000000-0005-0000-0000-000013250000}"/>
    <cellStyle name="Currency 4 4 2 2 4 2 2 2 3" xfId="9487" xr:uid="{00000000-0005-0000-0000-000014250000}"/>
    <cellStyle name="Currency 4 4 2 2 4 2 2 2 4" xfId="9488" xr:uid="{00000000-0005-0000-0000-000015250000}"/>
    <cellStyle name="Currency 4 4 2 2 4 2 2 3" xfId="9489" xr:uid="{00000000-0005-0000-0000-000016250000}"/>
    <cellStyle name="Currency 4 4 2 2 4 2 2 3 2" xfId="9490" xr:uid="{00000000-0005-0000-0000-000017250000}"/>
    <cellStyle name="Currency 4 4 2 2 4 2 2 3 3" xfId="9491" xr:uid="{00000000-0005-0000-0000-000018250000}"/>
    <cellStyle name="Currency 4 4 2 2 4 2 2 4" xfId="9492" xr:uid="{00000000-0005-0000-0000-000019250000}"/>
    <cellStyle name="Currency 4 4 2 2 4 2 2 5" xfId="9493" xr:uid="{00000000-0005-0000-0000-00001A250000}"/>
    <cellStyle name="Currency 4 4 2 2 4 2 3" xfId="9494" xr:uid="{00000000-0005-0000-0000-00001B250000}"/>
    <cellStyle name="Currency 4 4 2 2 4 2 3 2" xfId="9495" xr:uid="{00000000-0005-0000-0000-00001C250000}"/>
    <cellStyle name="Currency 4 4 2 2 4 2 3 2 2" xfId="9496" xr:uid="{00000000-0005-0000-0000-00001D250000}"/>
    <cellStyle name="Currency 4 4 2 2 4 2 3 2 3" xfId="9497" xr:uid="{00000000-0005-0000-0000-00001E250000}"/>
    <cellStyle name="Currency 4 4 2 2 4 2 3 3" xfId="9498" xr:uid="{00000000-0005-0000-0000-00001F250000}"/>
    <cellStyle name="Currency 4 4 2 2 4 2 3 4" xfId="9499" xr:uid="{00000000-0005-0000-0000-000020250000}"/>
    <cellStyle name="Currency 4 4 2 2 4 2 4" xfId="9500" xr:uid="{00000000-0005-0000-0000-000021250000}"/>
    <cellStyle name="Currency 4 4 2 2 4 2 4 2" xfId="9501" xr:uid="{00000000-0005-0000-0000-000022250000}"/>
    <cellStyle name="Currency 4 4 2 2 4 2 4 3" xfId="9502" xr:uid="{00000000-0005-0000-0000-000023250000}"/>
    <cellStyle name="Currency 4 4 2 2 4 2 5" xfId="9503" xr:uid="{00000000-0005-0000-0000-000024250000}"/>
    <cellStyle name="Currency 4 4 2 2 4 2 6" xfId="9504" xr:uid="{00000000-0005-0000-0000-000025250000}"/>
    <cellStyle name="Currency 4 4 2 2 4 3" xfId="9505" xr:uid="{00000000-0005-0000-0000-000026250000}"/>
    <cellStyle name="Currency 4 4 2 2 4 3 2" xfId="9506" xr:uid="{00000000-0005-0000-0000-000027250000}"/>
    <cellStyle name="Currency 4 4 2 2 4 3 2 2" xfId="9507" xr:uid="{00000000-0005-0000-0000-000028250000}"/>
    <cellStyle name="Currency 4 4 2 2 4 3 2 2 2" xfId="9508" xr:uid="{00000000-0005-0000-0000-000029250000}"/>
    <cellStyle name="Currency 4 4 2 2 4 3 2 2 3" xfId="9509" xr:uid="{00000000-0005-0000-0000-00002A250000}"/>
    <cellStyle name="Currency 4 4 2 2 4 3 2 3" xfId="9510" xr:uid="{00000000-0005-0000-0000-00002B250000}"/>
    <cellStyle name="Currency 4 4 2 2 4 3 2 4" xfId="9511" xr:uid="{00000000-0005-0000-0000-00002C250000}"/>
    <cellStyle name="Currency 4 4 2 2 4 3 3" xfId="9512" xr:uid="{00000000-0005-0000-0000-00002D250000}"/>
    <cellStyle name="Currency 4 4 2 2 4 3 3 2" xfId="9513" xr:uid="{00000000-0005-0000-0000-00002E250000}"/>
    <cellStyle name="Currency 4 4 2 2 4 3 3 3" xfId="9514" xr:uid="{00000000-0005-0000-0000-00002F250000}"/>
    <cellStyle name="Currency 4 4 2 2 4 3 4" xfId="9515" xr:uid="{00000000-0005-0000-0000-000030250000}"/>
    <cellStyle name="Currency 4 4 2 2 4 3 5" xfId="9516" xr:uid="{00000000-0005-0000-0000-000031250000}"/>
    <cellStyle name="Currency 4 4 2 2 4 4" xfId="9517" xr:uid="{00000000-0005-0000-0000-000032250000}"/>
    <cellStyle name="Currency 4 4 2 2 4 4 2" xfId="9518" xr:uid="{00000000-0005-0000-0000-000033250000}"/>
    <cellStyle name="Currency 4 4 2 2 4 4 2 2" xfId="9519" xr:uid="{00000000-0005-0000-0000-000034250000}"/>
    <cellStyle name="Currency 4 4 2 2 4 4 2 3" xfId="9520" xr:uid="{00000000-0005-0000-0000-000035250000}"/>
    <cellStyle name="Currency 4 4 2 2 4 4 3" xfId="9521" xr:uid="{00000000-0005-0000-0000-000036250000}"/>
    <cellStyle name="Currency 4 4 2 2 4 4 4" xfId="9522" xr:uid="{00000000-0005-0000-0000-000037250000}"/>
    <cellStyle name="Currency 4 4 2 2 4 5" xfId="9523" xr:uid="{00000000-0005-0000-0000-000038250000}"/>
    <cellStyle name="Currency 4 4 2 2 4 5 2" xfId="9524" xr:uid="{00000000-0005-0000-0000-000039250000}"/>
    <cellStyle name="Currency 4 4 2 2 4 5 3" xfId="9525" xr:uid="{00000000-0005-0000-0000-00003A250000}"/>
    <cellStyle name="Currency 4 4 2 2 4 6" xfId="9526" xr:uid="{00000000-0005-0000-0000-00003B250000}"/>
    <cellStyle name="Currency 4 4 2 2 4 7" xfId="9527" xr:uid="{00000000-0005-0000-0000-00003C250000}"/>
    <cellStyle name="Currency 4 4 2 2 5" xfId="9528" xr:uid="{00000000-0005-0000-0000-00003D250000}"/>
    <cellStyle name="Currency 4 4 2 2 5 2" xfId="9529" xr:uid="{00000000-0005-0000-0000-00003E250000}"/>
    <cellStyle name="Currency 4 4 2 2 5 2 2" xfId="9530" xr:uid="{00000000-0005-0000-0000-00003F250000}"/>
    <cellStyle name="Currency 4 4 2 2 5 2 2 2" xfId="9531" xr:uid="{00000000-0005-0000-0000-000040250000}"/>
    <cellStyle name="Currency 4 4 2 2 5 2 2 2 2" xfId="9532" xr:uid="{00000000-0005-0000-0000-000041250000}"/>
    <cellStyle name="Currency 4 4 2 2 5 2 2 2 3" xfId="9533" xr:uid="{00000000-0005-0000-0000-000042250000}"/>
    <cellStyle name="Currency 4 4 2 2 5 2 2 3" xfId="9534" xr:uid="{00000000-0005-0000-0000-000043250000}"/>
    <cellStyle name="Currency 4 4 2 2 5 2 2 4" xfId="9535" xr:uid="{00000000-0005-0000-0000-000044250000}"/>
    <cellStyle name="Currency 4 4 2 2 5 2 3" xfId="9536" xr:uid="{00000000-0005-0000-0000-000045250000}"/>
    <cellStyle name="Currency 4 4 2 2 5 2 3 2" xfId="9537" xr:uid="{00000000-0005-0000-0000-000046250000}"/>
    <cellStyle name="Currency 4 4 2 2 5 2 3 3" xfId="9538" xr:uid="{00000000-0005-0000-0000-000047250000}"/>
    <cellStyle name="Currency 4 4 2 2 5 2 4" xfId="9539" xr:uid="{00000000-0005-0000-0000-000048250000}"/>
    <cellStyle name="Currency 4 4 2 2 5 2 5" xfId="9540" xr:uid="{00000000-0005-0000-0000-000049250000}"/>
    <cellStyle name="Currency 4 4 2 2 5 3" xfId="9541" xr:uid="{00000000-0005-0000-0000-00004A250000}"/>
    <cellStyle name="Currency 4 4 2 2 5 3 2" xfId="9542" xr:uid="{00000000-0005-0000-0000-00004B250000}"/>
    <cellStyle name="Currency 4 4 2 2 5 3 2 2" xfId="9543" xr:uid="{00000000-0005-0000-0000-00004C250000}"/>
    <cellStyle name="Currency 4 4 2 2 5 3 2 3" xfId="9544" xr:uid="{00000000-0005-0000-0000-00004D250000}"/>
    <cellStyle name="Currency 4 4 2 2 5 3 3" xfId="9545" xr:uid="{00000000-0005-0000-0000-00004E250000}"/>
    <cellStyle name="Currency 4 4 2 2 5 3 4" xfId="9546" xr:uid="{00000000-0005-0000-0000-00004F250000}"/>
    <cellStyle name="Currency 4 4 2 2 5 4" xfId="9547" xr:uid="{00000000-0005-0000-0000-000050250000}"/>
    <cellStyle name="Currency 4 4 2 2 5 4 2" xfId="9548" xr:uid="{00000000-0005-0000-0000-000051250000}"/>
    <cellStyle name="Currency 4 4 2 2 5 4 3" xfId="9549" xr:uid="{00000000-0005-0000-0000-000052250000}"/>
    <cellStyle name="Currency 4 4 2 2 5 5" xfId="9550" xr:uid="{00000000-0005-0000-0000-000053250000}"/>
    <cellStyle name="Currency 4 4 2 2 5 6" xfId="9551" xr:uid="{00000000-0005-0000-0000-000054250000}"/>
    <cellStyle name="Currency 4 4 2 2 6" xfId="9552" xr:uid="{00000000-0005-0000-0000-000055250000}"/>
    <cellStyle name="Currency 4 4 2 2 6 2" xfId="9553" xr:uid="{00000000-0005-0000-0000-000056250000}"/>
    <cellStyle name="Currency 4 4 2 2 6 2 2" xfId="9554" xr:uid="{00000000-0005-0000-0000-000057250000}"/>
    <cellStyle name="Currency 4 4 2 2 6 2 2 2" xfId="9555" xr:uid="{00000000-0005-0000-0000-000058250000}"/>
    <cellStyle name="Currency 4 4 2 2 6 2 2 3" xfId="9556" xr:uid="{00000000-0005-0000-0000-000059250000}"/>
    <cellStyle name="Currency 4 4 2 2 6 2 3" xfId="9557" xr:uid="{00000000-0005-0000-0000-00005A250000}"/>
    <cellStyle name="Currency 4 4 2 2 6 2 4" xfId="9558" xr:uid="{00000000-0005-0000-0000-00005B250000}"/>
    <cellStyle name="Currency 4 4 2 2 6 3" xfId="9559" xr:uid="{00000000-0005-0000-0000-00005C250000}"/>
    <cellStyle name="Currency 4 4 2 2 6 3 2" xfId="9560" xr:uid="{00000000-0005-0000-0000-00005D250000}"/>
    <cellStyle name="Currency 4 4 2 2 6 3 3" xfId="9561" xr:uid="{00000000-0005-0000-0000-00005E250000}"/>
    <cellStyle name="Currency 4 4 2 2 6 4" xfId="9562" xr:uid="{00000000-0005-0000-0000-00005F250000}"/>
    <cellStyle name="Currency 4 4 2 2 6 5" xfId="9563" xr:uid="{00000000-0005-0000-0000-000060250000}"/>
    <cellStyle name="Currency 4 4 2 2 7" xfId="9564" xr:uid="{00000000-0005-0000-0000-000061250000}"/>
    <cellStyle name="Currency 4 4 2 2 7 2" xfId="9565" xr:uid="{00000000-0005-0000-0000-000062250000}"/>
    <cellStyle name="Currency 4 4 2 2 7 2 2" xfId="9566" xr:uid="{00000000-0005-0000-0000-000063250000}"/>
    <cellStyle name="Currency 4 4 2 2 7 2 3" xfId="9567" xr:uid="{00000000-0005-0000-0000-000064250000}"/>
    <cellStyle name="Currency 4 4 2 2 7 3" xfId="9568" xr:uid="{00000000-0005-0000-0000-000065250000}"/>
    <cellStyle name="Currency 4 4 2 2 7 4" xfId="9569" xr:uid="{00000000-0005-0000-0000-000066250000}"/>
    <cellStyle name="Currency 4 4 2 2 8" xfId="9570" xr:uid="{00000000-0005-0000-0000-000067250000}"/>
    <cellStyle name="Currency 4 4 2 2 8 2" xfId="9571" xr:uid="{00000000-0005-0000-0000-000068250000}"/>
    <cellStyle name="Currency 4 4 2 2 8 3" xfId="9572" xr:uid="{00000000-0005-0000-0000-000069250000}"/>
    <cellStyle name="Currency 4 4 2 2 9" xfId="9573" xr:uid="{00000000-0005-0000-0000-00006A250000}"/>
    <cellStyle name="Currency 4 4 2 3" xfId="9574" xr:uid="{00000000-0005-0000-0000-00006B250000}"/>
    <cellStyle name="Currency 4 4 2 3 2" xfId="9575" xr:uid="{00000000-0005-0000-0000-00006C250000}"/>
    <cellStyle name="Currency 4 4 2 3 2 2" xfId="9576" xr:uid="{00000000-0005-0000-0000-00006D250000}"/>
    <cellStyle name="Currency 4 4 2 3 2 2 2" xfId="9577" xr:uid="{00000000-0005-0000-0000-00006E250000}"/>
    <cellStyle name="Currency 4 4 2 3 2 2 2 2" xfId="9578" xr:uid="{00000000-0005-0000-0000-00006F250000}"/>
    <cellStyle name="Currency 4 4 2 3 2 2 2 2 2" xfId="9579" xr:uid="{00000000-0005-0000-0000-000070250000}"/>
    <cellStyle name="Currency 4 4 2 3 2 2 2 2 2 2" xfId="9580" xr:uid="{00000000-0005-0000-0000-000071250000}"/>
    <cellStyle name="Currency 4 4 2 3 2 2 2 2 2 2 2" xfId="9581" xr:uid="{00000000-0005-0000-0000-000072250000}"/>
    <cellStyle name="Currency 4 4 2 3 2 2 2 2 2 2 3" xfId="9582" xr:uid="{00000000-0005-0000-0000-000073250000}"/>
    <cellStyle name="Currency 4 4 2 3 2 2 2 2 2 3" xfId="9583" xr:uid="{00000000-0005-0000-0000-000074250000}"/>
    <cellStyle name="Currency 4 4 2 3 2 2 2 2 2 4" xfId="9584" xr:uid="{00000000-0005-0000-0000-000075250000}"/>
    <cellStyle name="Currency 4 4 2 3 2 2 2 2 3" xfId="9585" xr:uid="{00000000-0005-0000-0000-000076250000}"/>
    <cellStyle name="Currency 4 4 2 3 2 2 2 2 3 2" xfId="9586" xr:uid="{00000000-0005-0000-0000-000077250000}"/>
    <cellStyle name="Currency 4 4 2 3 2 2 2 2 3 3" xfId="9587" xr:uid="{00000000-0005-0000-0000-000078250000}"/>
    <cellStyle name="Currency 4 4 2 3 2 2 2 2 4" xfId="9588" xr:uid="{00000000-0005-0000-0000-000079250000}"/>
    <cellStyle name="Currency 4 4 2 3 2 2 2 2 5" xfId="9589" xr:uid="{00000000-0005-0000-0000-00007A250000}"/>
    <cellStyle name="Currency 4 4 2 3 2 2 2 3" xfId="9590" xr:uid="{00000000-0005-0000-0000-00007B250000}"/>
    <cellStyle name="Currency 4 4 2 3 2 2 2 3 2" xfId="9591" xr:uid="{00000000-0005-0000-0000-00007C250000}"/>
    <cellStyle name="Currency 4 4 2 3 2 2 2 3 2 2" xfId="9592" xr:uid="{00000000-0005-0000-0000-00007D250000}"/>
    <cellStyle name="Currency 4 4 2 3 2 2 2 3 2 3" xfId="9593" xr:uid="{00000000-0005-0000-0000-00007E250000}"/>
    <cellStyle name="Currency 4 4 2 3 2 2 2 3 3" xfId="9594" xr:uid="{00000000-0005-0000-0000-00007F250000}"/>
    <cellStyle name="Currency 4 4 2 3 2 2 2 3 4" xfId="9595" xr:uid="{00000000-0005-0000-0000-000080250000}"/>
    <cellStyle name="Currency 4 4 2 3 2 2 2 4" xfId="9596" xr:uid="{00000000-0005-0000-0000-000081250000}"/>
    <cellStyle name="Currency 4 4 2 3 2 2 2 4 2" xfId="9597" xr:uid="{00000000-0005-0000-0000-000082250000}"/>
    <cellStyle name="Currency 4 4 2 3 2 2 2 4 3" xfId="9598" xr:uid="{00000000-0005-0000-0000-000083250000}"/>
    <cellStyle name="Currency 4 4 2 3 2 2 2 5" xfId="9599" xr:uid="{00000000-0005-0000-0000-000084250000}"/>
    <cellStyle name="Currency 4 4 2 3 2 2 2 6" xfId="9600" xr:uid="{00000000-0005-0000-0000-000085250000}"/>
    <cellStyle name="Currency 4 4 2 3 2 2 3" xfId="9601" xr:uid="{00000000-0005-0000-0000-000086250000}"/>
    <cellStyle name="Currency 4 4 2 3 2 2 3 2" xfId="9602" xr:uid="{00000000-0005-0000-0000-000087250000}"/>
    <cellStyle name="Currency 4 4 2 3 2 2 3 2 2" xfId="9603" xr:uid="{00000000-0005-0000-0000-000088250000}"/>
    <cellStyle name="Currency 4 4 2 3 2 2 3 2 2 2" xfId="9604" xr:uid="{00000000-0005-0000-0000-000089250000}"/>
    <cellStyle name="Currency 4 4 2 3 2 2 3 2 2 3" xfId="9605" xr:uid="{00000000-0005-0000-0000-00008A250000}"/>
    <cellStyle name="Currency 4 4 2 3 2 2 3 2 3" xfId="9606" xr:uid="{00000000-0005-0000-0000-00008B250000}"/>
    <cellStyle name="Currency 4 4 2 3 2 2 3 2 4" xfId="9607" xr:uid="{00000000-0005-0000-0000-00008C250000}"/>
    <cellStyle name="Currency 4 4 2 3 2 2 3 3" xfId="9608" xr:uid="{00000000-0005-0000-0000-00008D250000}"/>
    <cellStyle name="Currency 4 4 2 3 2 2 3 3 2" xfId="9609" xr:uid="{00000000-0005-0000-0000-00008E250000}"/>
    <cellStyle name="Currency 4 4 2 3 2 2 3 3 3" xfId="9610" xr:uid="{00000000-0005-0000-0000-00008F250000}"/>
    <cellStyle name="Currency 4 4 2 3 2 2 3 4" xfId="9611" xr:uid="{00000000-0005-0000-0000-000090250000}"/>
    <cellStyle name="Currency 4 4 2 3 2 2 3 5" xfId="9612" xr:uid="{00000000-0005-0000-0000-000091250000}"/>
    <cellStyle name="Currency 4 4 2 3 2 2 4" xfId="9613" xr:uid="{00000000-0005-0000-0000-000092250000}"/>
    <cellStyle name="Currency 4 4 2 3 2 2 4 2" xfId="9614" xr:uid="{00000000-0005-0000-0000-000093250000}"/>
    <cellStyle name="Currency 4 4 2 3 2 2 4 2 2" xfId="9615" xr:uid="{00000000-0005-0000-0000-000094250000}"/>
    <cellStyle name="Currency 4 4 2 3 2 2 4 2 3" xfId="9616" xr:uid="{00000000-0005-0000-0000-000095250000}"/>
    <cellStyle name="Currency 4 4 2 3 2 2 4 3" xfId="9617" xr:uid="{00000000-0005-0000-0000-000096250000}"/>
    <cellStyle name="Currency 4 4 2 3 2 2 4 4" xfId="9618" xr:uid="{00000000-0005-0000-0000-000097250000}"/>
    <cellStyle name="Currency 4 4 2 3 2 2 5" xfId="9619" xr:uid="{00000000-0005-0000-0000-000098250000}"/>
    <cellStyle name="Currency 4 4 2 3 2 2 5 2" xfId="9620" xr:uid="{00000000-0005-0000-0000-000099250000}"/>
    <cellStyle name="Currency 4 4 2 3 2 2 5 3" xfId="9621" xr:uid="{00000000-0005-0000-0000-00009A250000}"/>
    <cellStyle name="Currency 4 4 2 3 2 2 6" xfId="9622" xr:uid="{00000000-0005-0000-0000-00009B250000}"/>
    <cellStyle name="Currency 4 4 2 3 2 2 7" xfId="9623" xr:uid="{00000000-0005-0000-0000-00009C250000}"/>
    <cellStyle name="Currency 4 4 2 3 2 3" xfId="9624" xr:uid="{00000000-0005-0000-0000-00009D250000}"/>
    <cellStyle name="Currency 4 4 2 3 2 3 2" xfId="9625" xr:uid="{00000000-0005-0000-0000-00009E250000}"/>
    <cellStyle name="Currency 4 4 2 3 2 3 2 2" xfId="9626" xr:uid="{00000000-0005-0000-0000-00009F250000}"/>
    <cellStyle name="Currency 4 4 2 3 2 3 2 2 2" xfId="9627" xr:uid="{00000000-0005-0000-0000-0000A0250000}"/>
    <cellStyle name="Currency 4 4 2 3 2 3 2 2 2 2" xfId="9628" xr:uid="{00000000-0005-0000-0000-0000A1250000}"/>
    <cellStyle name="Currency 4 4 2 3 2 3 2 2 2 3" xfId="9629" xr:uid="{00000000-0005-0000-0000-0000A2250000}"/>
    <cellStyle name="Currency 4 4 2 3 2 3 2 2 3" xfId="9630" xr:uid="{00000000-0005-0000-0000-0000A3250000}"/>
    <cellStyle name="Currency 4 4 2 3 2 3 2 2 4" xfId="9631" xr:uid="{00000000-0005-0000-0000-0000A4250000}"/>
    <cellStyle name="Currency 4 4 2 3 2 3 2 3" xfId="9632" xr:uid="{00000000-0005-0000-0000-0000A5250000}"/>
    <cellStyle name="Currency 4 4 2 3 2 3 2 3 2" xfId="9633" xr:uid="{00000000-0005-0000-0000-0000A6250000}"/>
    <cellStyle name="Currency 4 4 2 3 2 3 2 3 3" xfId="9634" xr:uid="{00000000-0005-0000-0000-0000A7250000}"/>
    <cellStyle name="Currency 4 4 2 3 2 3 2 4" xfId="9635" xr:uid="{00000000-0005-0000-0000-0000A8250000}"/>
    <cellStyle name="Currency 4 4 2 3 2 3 2 5" xfId="9636" xr:uid="{00000000-0005-0000-0000-0000A9250000}"/>
    <cellStyle name="Currency 4 4 2 3 2 3 3" xfId="9637" xr:uid="{00000000-0005-0000-0000-0000AA250000}"/>
    <cellStyle name="Currency 4 4 2 3 2 3 3 2" xfId="9638" xr:uid="{00000000-0005-0000-0000-0000AB250000}"/>
    <cellStyle name="Currency 4 4 2 3 2 3 3 2 2" xfId="9639" xr:uid="{00000000-0005-0000-0000-0000AC250000}"/>
    <cellStyle name="Currency 4 4 2 3 2 3 3 2 3" xfId="9640" xr:uid="{00000000-0005-0000-0000-0000AD250000}"/>
    <cellStyle name="Currency 4 4 2 3 2 3 3 3" xfId="9641" xr:uid="{00000000-0005-0000-0000-0000AE250000}"/>
    <cellStyle name="Currency 4 4 2 3 2 3 3 4" xfId="9642" xr:uid="{00000000-0005-0000-0000-0000AF250000}"/>
    <cellStyle name="Currency 4 4 2 3 2 3 4" xfId="9643" xr:uid="{00000000-0005-0000-0000-0000B0250000}"/>
    <cellStyle name="Currency 4 4 2 3 2 3 4 2" xfId="9644" xr:uid="{00000000-0005-0000-0000-0000B1250000}"/>
    <cellStyle name="Currency 4 4 2 3 2 3 4 3" xfId="9645" xr:uid="{00000000-0005-0000-0000-0000B2250000}"/>
    <cellStyle name="Currency 4 4 2 3 2 3 5" xfId="9646" xr:uid="{00000000-0005-0000-0000-0000B3250000}"/>
    <cellStyle name="Currency 4 4 2 3 2 3 6" xfId="9647" xr:uid="{00000000-0005-0000-0000-0000B4250000}"/>
    <cellStyle name="Currency 4 4 2 3 2 4" xfId="9648" xr:uid="{00000000-0005-0000-0000-0000B5250000}"/>
    <cellStyle name="Currency 4 4 2 3 2 4 2" xfId="9649" xr:uid="{00000000-0005-0000-0000-0000B6250000}"/>
    <cellStyle name="Currency 4 4 2 3 2 4 2 2" xfId="9650" xr:uid="{00000000-0005-0000-0000-0000B7250000}"/>
    <cellStyle name="Currency 4 4 2 3 2 4 2 2 2" xfId="9651" xr:uid="{00000000-0005-0000-0000-0000B8250000}"/>
    <cellStyle name="Currency 4 4 2 3 2 4 2 2 3" xfId="9652" xr:uid="{00000000-0005-0000-0000-0000B9250000}"/>
    <cellStyle name="Currency 4 4 2 3 2 4 2 3" xfId="9653" xr:uid="{00000000-0005-0000-0000-0000BA250000}"/>
    <cellStyle name="Currency 4 4 2 3 2 4 2 4" xfId="9654" xr:uid="{00000000-0005-0000-0000-0000BB250000}"/>
    <cellStyle name="Currency 4 4 2 3 2 4 3" xfId="9655" xr:uid="{00000000-0005-0000-0000-0000BC250000}"/>
    <cellStyle name="Currency 4 4 2 3 2 4 3 2" xfId="9656" xr:uid="{00000000-0005-0000-0000-0000BD250000}"/>
    <cellStyle name="Currency 4 4 2 3 2 4 3 3" xfId="9657" xr:uid="{00000000-0005-0000-0000-0000BE250000}"/>
    <cellStyle name="Currency 4 4 2 3 2 4 4" xfId="9658" xr:uid="{00000000-0005-0000-0000-0000BF250000}"/>
    <cellStyle name="Currency 4 4 2 3 2 4 5" xfId="9659" xr:uid="{00000000-0005-0000-0000-0000C0250000}"/>
    <cellStyle name="Currency 4 4 2 3 2 5" xfId="9660" xr:uid="{00000000-0005-0000-0000-0000C1250000}"/>
    <cellStyle name="Currency 4 4 2 3 2 5 2" xfId="9661" xr:uid="{00000000-0005-0000-0000-0000C2250000}"/>
    <cellStyle name="Currency 4 4 2 3 2 5 2 2" xfId="9662" xr:uid="{00000000-0005-0000-0000-0000C3250000}"/>
    <cellStyle name="Currency 4 4 2 3 2 5 2 3" xfId="9663" xr:uid="{00000000-0005-0000-0000-0000C4250000}"/>
    <cellStyle name="Currency 4 4 2 3 2 5 3" xfId="9664" xr:uid="{00000000-0005-0000-0000-0000C5250000}"/>
    <cellStyle name="Currency 4 4 2 3 2 5 4" xfId="9665" xr:uid="{00000000-0005-0000-0000-0000C6250000}"/>
    <cellStyle name="Currency 4 4 2 3 2 6" xfId="9666" xr:uid="{00000000-0005-0000-0000-0000C7250000}"/>
    <cellStyle name="Currency 4 4 2 3 2 6 2" xfId="9667" xr:uid="{00000000-0005-0000-0000-0000C8250000}"/>
    <cellStyle name="Currency 4 4 2 3 2 6 3" xfId="9668" xr:uid="{00000000-0005-0000-0000-0000C9250000}"/>
    <cellStyle name="Currency 4 4 2 3 2 7" xfId="9669" xr:uid="{00000000-0005-0000-0000-0000CA250000}"/>
    <cellStyle name="Currency 4 4 2 3 2 8" xfId="9670" xr:uid="{00000000-0005-0000-0000-0000CB250000}"/>
    <cellStyle name="Currency 4 4 2 3 3" xfId="9671" xr:uid="{00000000-0005-0000-0000-0000CC250000}"/>
    <cellStyle name="Currency 4 4 2 3 3 2" xfId="9672" xr:uid="{00000000-0005-0000-0000-0000CD250000}"/>
    <cellStyle name="Currency 4 4 2 3 3 2 2" xfId="9673" xr:uid="{00000000-0005-0000-0000-0000CE250000}"/>
    <cellStyle name="Currency 4 4 2 3 3 2 2 2" xfId="9674" xr:uid="{00000000-0005-0000-0000-0000CF250000}"/>
    <cellStyle name="Currency 4 4 2 3 3 2 2 2 2" xfId="9675" xr:uid="{00000000-0005-0000-0000-0000D0250000}"/>
    <cellStyle name="Currency 4 4 2 3 3 2 2 2 2 2" xfId="9676" xr:uid="{00000000-0005-0000-0000-0000D1250000}"/>
    <cellStyle name="Currency 4 4 2 3 3 2 2 2 2 3" xfId="9677" xr:uid="{00000000-0005-0000-0000-0000D2250000}"/>
    <cellStyle name="Currency 4 4 2 3 3 2 2 2 3" xfId="9678" xr:uid="{00000000-0005-0000-0000-0000D3250000}"/>
    <cellStyle name="Currency 4 4 2 3 3 2 2 2 4" xfId="9679" xr:uid="{00000000-0005-0000-0000-0000D4250000}"/>
    <cellStyle name="Currency 4 4 2 3 3 2 2 3" xfId="9680" xr:uid="{00000000-0005-0000-0000-0000D5250000}"/>
    <cellStyle name="Currency 4 4 2 3 3 2 2 3 2" xfId="9681" xr:uid="{00000000-0005-0000-0000-0000D6250000}"/>
    <cellStyle name="Currency 4 4 2 3 3 2 2 3 3" xfId="9682" xr:uid="{00000000-0005-0000-0000-0000D7250000}"/>
    <cellStyle name="Currency 4 4 2 3 3 2 2 4" xfId="9683" xr:uid="{00000000-0005-0000-0000-0000D8250000}"/>
    <cellStyle name="Currency 4 4 2 3 3 2 2 5" xfId="9684" xr:uid="{00000000-0005-0000-0000-0000D9250000}"/>
    <cellStyle name="Currency 4 4 2 3 3 2 3" xfId="9685" xr:uid="{00000000-0005-0000-0000-0000DA250000}"/>
    <cellStyle name="Currency 4 4 2 3 3 2 3 2" xfId="9686" xr:uid="{00000000-0005-0000-0000-0000DB250000}"/>
    <cellStyle name="Currency 4 4 2 3 3 2 3 2 2" xfId="9687" xr:uid="{00000000-0005-0000-0000-0000DC250000}"/>
    <cellStyle name="Currency 4 4 2 3 3 2 3 2 3" xfId="9688" xr:uid="{00000000-0005-0000-0000-0000DD250000}"/>
    <cellStyle name="Currency 4 4 2 3 3 2 3 3" xfId="9689" xr:uid="{00000000-0005-0000-0000-0000DE250000}"/>
    <cellStyle name="Currency 4 4 2 3 3 2 3 4" xfId="9690" xr:uid="{00000000-0005-0000-0000-0000DF250000}"/>
    <cellStyle name="Currency 4 4 2 3 3 2 4" xfId="9691" xr:uid="{00000000-0005-0000-0000-0000E0250000}"/>
    <cellStyle name="Currency 4 4 2 3 3 2 4 2" xfId="9692" xr:uid="{00000000-0005-0000-0000-0000E1250000}"/>
    <cellStyle name="Currency 4 4 2 3 3 2 4 3" xfId="9693" xr:uid="{00000000-0005-0000-0000-0000E2250000}"/>
    <cellStyle name="Currency 4 4 2 3 3 2 5" xfId="9694" xr:uid="{00000000-0005-0000-0000-0000E3250000}"/>
    <cellStyle name="Currency 4 4 2 3 3 2 6" xfId="9695" xr:uid="{00000000-0005-0000-0000-0000E4250000}"/>
    <cellStyle name="Currency 4 4 2 3 3 3" xfId="9696" xr:uid="{00000000-0005-0000-0000-0000E5250000}"/>
    <cellStyle name="Currency 4 4 2 3 3 3 2" xfId="9697" xr:uid="{00000000-0005-0000-0000-0000E6250000}"/>
    <cellStyle name="Currency 4 4 2 3 3 3 2 2" xfId="9698" xr:uid="{00000000-0005-0000-0000-0000E7250000}"/>
    <cellStyle name="Currency 4 4 2 3 3 3 2 2 2" xfId="9699" xr:uid="{00000000-0005-0000-0000-0000E8250000}"/>
    <cellStyle name="Currency 4 4 2 3 3 3 2 2 3" xfId="9700" xr:uid="{00000000-0005-0000-0000-0000E9250000}"/>
    <cellStyle name="Currency 4 4 2 3 3 3 2 3" xfId="9701" xr:uid="{00000000-0005-0000-0000-0000EA250000}"/>
    <cellStyle name="Currency 4 4 2 3 3 3 2 4" xfId="9702" xr:uid="{00000000-0005-0000-0000-0000EB250000}"/>
    <cellStyle name="Currency 4 4 2 3 3 3 3" xfId="9703" xr:uid="{00000000-0005-0000-0000-0000EC250000}"/>
    <cellStyle name="Currency 4 4 2 3 3 3 3 2" xfId="9704" xr:uid="{00000000-0005-0000-0000-0000ED250000}"/>
    <cellStyle name="Currency 4 4 2 3 3 3 3 3" xfId="9705" xr:uid="{00000000-0005-0000-0000-0000EE250000}"/>
    <cellStyle name="Currency 4 4 2 3 3 3 4" xfId="9706" xr:uid="{00000000-0005-0000-0000-0000EF250000}"/>
    <cellStyle name="Currency 4 4 2 3 3 3 5" xfId="9707" xr:uid="{00000000-0005-0000-0000-0000F0250000}"/>
    <cellStyle name="Currency 4 4 2 3 3 4" xfId="9708" xr:uid="{00000000-0005-0000-0000-0000F1250000}"/>
    <cellStyle name="Currency 4 4 2 3 3 4 2" xfId="9709" xr:uid="{00000000-0005-0000-0000-0000F2250000}"/>
    <cellStyle name="Currency 4 4 2 3 3 4 2 2" xfId="9710" xr:uid="{00000000-0005-0000-0000-0000F3250000}"/>
    <cellStyle name="Currency 4 4 2 3 3 4 2 3" xfId="9711" xr:uid="{00000000-0005-0000-0000-0000F4250000}"/>
    <cellStyle name="Currency 4 4 2 3 3 4 3" xfId="9712" xr:uid="{00000000-0005-0000-0000-0000F5250000}"/>
    <cellStyle name="Currency 4 4 2 3 3 4 4" xfId="9713" xr:uid="{00000000-0005-0000-0000-0000F6250000}"/>
    <cellStyle name="Currency 4 4 2 3 3 5" xfId="9714" xr:uid="{00000000-0005-0000-0000-0000F7250000}"/>
    <cellStyle name="Currency 4 4 2 3 3 5 2" xfId="9715" xr:uid="{00000000-0005-0000-0000-0000F8250000}"/>
    <cellStyle name="Currency 4 4 2 3 3 5 3" xfId="9716" xr:uid="{00000000-0005-0000-0000-0000F9250000}"/>
    <cellStyle name="Currency 4 4 2 3 3 6" xfId="9717" xr:uid="{00000000-0005-0000-0000-0000FA250000}"/>
    <cellStyle name="Currency 4 4 2 3 3 7" xfId="9718" xr:uid="{00000000-0005-0000-0000-0000FB250000}"/>
    <cellStyle name="Currency 4 4 2 3 4" xfId="9719" xr:uid="{00000000-0005-0000-0000-0000FC250000}"/>
    <cellStyle name="Currency 4 4 2 3 4 2" xfId="9720" xr:uid="{00000000-0005-0000-0000-0000FD250000}"/>
    <cellStyle name="Currency 4 4 2 3 4 2 2" xfId="9721" xr:uid="{00000000-0005-0000-0000-0000FE250000}"/>
    <cellStyle name="Currency 4 4 2 3 4 2 2 2" xfId="9722" xr:uid="{00000000-0005-0000-0000-0000FF250000}"/>
    <cellStyle name="Currency 4 4 2 3 4 2 2 2 2" xfId="9723" xr:uid="{00000000-0005-0000-0000-000000260000}"/>
    <cellStyle name="Currency 4 4 2 3 4 2 2 2 3" xfId="9724" xr:uid="{00000000-0005-0000-0000-000001260000}"/>
    <cellStyle name="Currency 4 4 2 3 4 2 2 3" xfId="9725" xr:uid="{00000000-0005-0000-0000-000002260000}"/>
    <cellStyle name="Currency 4 4 2 3 4 2 2 4" xfId="9726" xr:uid="{00000000-0005-0000-0000-000003260000}"/>
    <cellStyle name="Currency 4 4 2 3 4 2 3" xfId="9727" xr:uid="{00000000-0005-0000-0000-000004260000}"/>
    <cellStyle name="Currency 4 4 2 3 4 2 3 2" xfId="9728" xr:uid="{00000000-0005-0000-0000-000005260000}"/>
    <cellStyle name="Currency 4 4 2 3 4 2 3 3" xfId="9729" xr:uid="{00000000-0005-0000-0000-000006260000}"/>
    <cellStyle name="Currency 4 4 2 3 4 2 4" xfId="9730" xr:uid="{00000000-0005-0000-0000-000007260000}"/>
    <cellStyle name="Currency 4 4 2 3 4 2 5" xfId="9731" xr:uid="{00000000-0005-0000-0000-000008260000}"/>
    <cellStyle name="Currency 4 4 2 3 4 3" xfId="9732" xr:uid="{00000000-0005-0000-0000-000009260000}"/>
    <cellStyle name="Currency 4 4 2 3 4 3 2" xfId="9733" xr:uid="{00000000-0005-0000-0000-00000A260000}"/>
    <cellStyle name="Currency 4 4 2 3 4 3 2 2" xfId="9734" xr:uid="{00000000-0005-0000-0000-00000B260000}"/>
    <cellStyle name="Currency 4 4 2 3 4 3 2 3" xfId="9735" xr:uid="{00000000-0005-0000-0000-00000C260000}"/>
    <cellStyle name="Currency 4 4 2 3 4 3 3" xfId="9736" xr:uid="{00000000-0005-0000-0000-00000D260000}"/>
    <cellStyle name="Currency 4 4 2 3 4 3 4" xfId="9737" xr:uid="{00000000-0005-0000-0000-00000E260000}"/>
    <cellStyle name="Currency 4 4 2 3 4 4" xfId="9738" xr:uid="{00000000-0005-0000-0000-00000F260000}"/>
    <cellStyle name="Currency 4 4 2 3 4 4 2" xfId="9739" xr:uid="{00000000-0005-0000-0000-000010260000}"/>
    <cellStyle name="Currency 4 4 2 3 4 4 3" xfId="9740" xr:uid="{00000000-0005-0000-0000-000011260000}"/>
    <cellStyle name="Currency 4 4 2 3 4 5" xfId="9741" xr:uid="{00000000-0005-0000-0000-000012260000}"/>
    <cellStyle name="Currency 4 4 2 3 4 6" xfId="9742" xr:uid="{00000000-0005-0000-0000-000013260000}"/>
    <cellStyle name="Currency 4 4 2 3 5" xfId="9743" xr:uid="{00000000-0005-0000-0000-000014260000}"/>
    <cellStyle name="Currency 4 4 2 3 5 2" xfId="9744" xr:uid="{00000000-0005-0000-0000-000015260000}"/>
    <cellStyle name="Currency 4 4 2 3 5 2 2" xfId="9745" xr:uid="{00000000-0005-0000-0000-000016260000}"/>
    <cellStyle name="Currency 4 4 2 3 5 2 2 2" xfId="9746" xr:uid="{00000000-0005-0000-0000-000017260000}"/>
    <cellStyle name="Currency 4 4 2 3 5 2 2 3" xfId="9747" xr:uid="{00000000-0005-0000-0000-000018260000}"/>
    <cellStyle name="Currency 4 4 2 3 5 2 3" xfId="9748" xr:uid="{00000000-0005-0000-0000-000019260000}"/>
    <cellStyle name="Currency 4 4 2 3 5 2 4" xfId="9749" xr:uid="{00000000-0005-0000-0000-00001A260000}"/>
    <cellStyle name="Currency 4 4 2 3 5 3" xfId="9750" xr:uid="{00000000-0005-0000-0000-00001B260000}"/>
    <cellStyle name="Currency 4 4 2 3 5 3 2" xfId="9751" xr:uid="{00000000-0005-0000-0000-00001C260000}"/>
    <cellStyle name="Currency 4 4 2 3 5 3 3" xfId="9752" xr:uid="{00000000-0005-0000-0000-00001D260000}"/>
    <cellStyle name="Currency 4 4 2 3 5 4" xfId="9753" xr:uid="{00000000-0005-0000-0000-00001E260000}"/>
    <cellStyle name="Currency 4 4 2 3 5 5" xfId="9754" xr:uid="{00000000-0005-0000-0000-00001F260000}"/>
    <cellStyle name="Currency 4 4 2 3 6" xfId="9755" xr:uid="{00000000-0005-0000-0000-000020260000}"/>
    <cellStyle name="Currency 4 4 2 3 6 2" xfId="9756" xr:uid="{00000000-0005-0000-0000-000021260000}"/>
    <cellStyle name="Currency 4 4 2 3 6 2 2" xfId="9757" xr:uid="{00000000-0005-0000-0000-000022260000}"/>
    <cellStyle name="Currency 4 4 2 3 6 2 3" xfId="9758" xr:uid="{00000000-0005-0000-0000-000023260000}"/>
    <cellStyle name="Currency 4 4 2 3 6 3" xfId="9759" xr:uid="{00000000-0005-0000-0000-000024260000}"/>
    <cellStyle name="Currency 4 4 2 3 6 4" xfId="9760" xr:uid="{00000000-0005-0000-0000-000025260000}"/>
    <cellStyle name="Currency 4 4 2 3 7" xfId="9761" xr:uid="{00000000-0005-0000-0000-000026260000}"/>
    <cellStyle name="Currency 4 4 2 3 7 2" xfId="9762" xr:uid="{00000000-0005-0000-0000-000027260000}"/>
    <cellStyle name="Currency 4 4 2 3 7 3" xfId="9763" xr:uid="{00000000-0005-0000-0000-000028260000}"/>
    <cellStyle name="Currency 4 4 2 3 8" xfId="9764" xr:uid="{00000000-0005-0000-0000-000029260000}"/>
    <cellStyle name="Currency 4 4 2 3 9" xfId="9765" xr:uid="{00000000-0005-0000-0000-00002A260000}"/>
    <cellStyle name="Currency 4 4 2 4" xfId="9766" xr:uid="{00000000-0005-0000-0000-00002B260000}"/>
    <cellStyle name="Currency 4 4 2 4 2" xfId="9767" xr:uid="{00000000-0005-0000-0000-00002C260000}"/>
    <cellStyle name="Currency 4 4 2 4 2 2" xfId="9768" xr:uid="{00000000-0005-0000-0000-00002D260000}"/>
    <cellStyle name="Currency 4 4 2 4 2 2 2" xfId="9769" xr:uid="{00000000-0005-0000-0000-00002E260000}"/>
    <cellStyle name="Currency 4 4 2 4 2 2 2 2" xfId="9770" xr:uid="{00000000-0005-0000-0000-00002F260000}"/>
    <cellStyle name="Currency 4 4 2 4 2 2 2 2 2" xfId="9771" xr:uid="{00000000-0005-0000-0000-000030260000}"/>
    <cellStyle name="Currency 4 4 2 4 2 2 2 2 2 2" xfId="9772" xr:uid="{00000000-0005-0000-0000-000031260000}"/>
    <cellStyle name="Currency 4 4 2 4 2 2 2 2 2 3" xfId="9773" xr:uid="{00000000-0005-0000-0000-000032260000}"/>
    <cellStyle name="Currency 4 4 2 4 2 2 2 2 3" xfId="9774" xr:uid="{00000000-0005-0000-0000-000033260000}"/>
    <cellStyle name="Currency 4 4 2 4 2 2 2 2 4" xfId="9775" xr:uid="{00000000-0005-0000-0000-000034260000}"/>
    <cellStyle name="Currency 4 4 2 4 2 2 2 3" xfId="9776" xr:uid="{00000000-0005-0000-0000-000035260000}"/>
    <cellStyle name="Currency 4 4 2 4 2 2 2 3 2" xfId="9777" xr:uid="{00000000-0005-0000-0000-000036260000}"/>
    <cellStyle name="Currency 4 4 2 4 2 2 2 3 3" xfId="9778" xr:uid="{00000000-0005-0000-0000-000037260000}"/>
    <cellStyle name="Currency 4 4 2 4 2 2 2 4" xfId="9779" xr:uid="{00000000-0005-0000-0000-000038260000}"/>
    <cellStyle name="Currency 4 4 2 4 2 2 2 5" xfId="9780" xr:uid="{00000000-0005-0000-0000-000039260000}"/>
    <cellStyle name="Currency 4 4 2 4 2 2 3" xfId="9781" xr:uid="{00000000-0005-0000-0000-00003A260000}"/>
    <cellStyle name="Currency 4 4 2 4 2 2 3 2" xfId="9782" xr:uid="{00000000-0005-0000-0000-00003B260000}"/>
    <cellStyle name="Currency 4 4 2 4 2 2 3 2 2" xfId="9783" xr:uid="{00000000-0005-0000-0000-00003C260000}"/>
    <cellStyle name="Currency 4 4 2 4 2 2 3 2 3" xfId="9784" xr:uid="{00000000-0005-0000-0000-00003D260000}"/>
    <cellStyle name="Currency 4 4 2 4 2 2 3 3" xfId="9785" xr:uid="{00000000-0005-0000-0000-00003E260000}"/>
    <cellStyle name="Currency 4 4 2 4 2 2 3 4" xfId="9786" xr:uid="{00000000-0005-0000-0000-00003F260000}"/>
    <cellStyle name="Currency 4 4 2 4 2 2 4" xfId="9787" xr:uid="{00000000-0005-0000-0000-000040260000}"/>
    <cellStyle name="Currency 4 4 2 4 2 2 4 2" xfId="9788" xr:uid="{00000000-0005-0000-0000-000041260000}"/>
    <cellStyle name="Currency 4 4 2 4 2 2 4 3" xfId="9789" xr:uid="{00000000-0005-0000-0000-000042260000}"/>
    <cellStyle name="Currency 4 4 2 4 2 2 5" xfId="9790" xr:uid="{00000000-0005-0000-0000-000043260000}"/>
    <cellStyle name="Currency 4 4 2 4 2 2 6" xfId="9791" xr:uid="{00000000-0005-0000-0000-000044260000}"/>
    <cellStyle name="Currency 4 4 2 4 2 3" xfId="9792" xr:uid="{00000000-0005-0000-0000-000045260000}"/>
    <cellStyle name="Currency 4 4 2 4 2 3 2" xfId="9793" xr:uid="{00000000-0005-0000-0000-000046260000}"/>
    <cellStyle name="Currency 4 4 2 4 2 3 2 2" xfId="9794" xr:uid="{00000000-0005-0000-0000-000047260000}"/>
    <cellStyle name="Currency 4 4 2 4 2 3 2 2 2" xfId="9795" xr:uid="{00000000-0005-0000-0000-000048260000}"/>
    <cellStyle name="Currency 4 4 2 4 2 3 2 2 3" xfId="9796" xr:uid="{00000000-0005-0000-0000-000049260000}"/>
    <cellStyle name="Currency 4 4 2 4 2 3 2 3" xfId="9797" xr:uid="{00000000-0005-0000-0000-00004A260000}"/>
    <cellStyle name="Currency 4 4 2 4 2 3 2 4" xfId="9798" xr:uid="{00000000-0005-0000-0000-00004B260000}"/>
    <cellStyle name="Currency 4 4 2 4 2 3 3" xfId="9799" xr:uid="{00000000-0005-0000-0000-00004C260000}"/>
    <cellStyle name="Currency 4 4 2 4 2 3 3 2" xfId="9800" xr:uid="{00000000-0005-0000-0000-00004D260000}"/>
    <cellStyle name="Currency 4 4 2 4 2 3 3 3" xfId="9801" xr:uid="{00000000-0005-0000-0000-00004E260000}"/>
    <cellStyle name="Currency 4 4 2 4 2 3 4" xfId="9802" xr:uid="{00000000-0005-0000-0000-00004F260000}"/>
    <cellStyle name="Currency 4 4 2 4 2 3 5" xfId="9803" xr:uid="{00000000-0005-0000-0000-000050260000}"/>
    <cellStyle name="Currency 4 4 2 4 2 4" xfId="9804" xr:uid="{00000000-0005-0000-0000-000051260000}"/>
    <cellStyle name="Currency 4 4 2 4 2 4 2" xfId="9805" xr:uid="{00000000-0005-0000-0000-000052260000}"/>
    <cellStyle name="Currency 4 4 2 4 2 4 2 2" xfId="9806" xr:uid="{00000000-0005-0000-0000-000053260000}"/>
    <cellStyle name="Currency 4 4 2 4 2 4 2 3" xfId="9807" xr:uid="{00000000-0005-0000-0000-000054260000}"/>
    <cellStyle name="Currency 4 4 2 4 2 4 3" xfId="9808" xr:uid="{00000000-0005-0000-0000-000055260000}"/>
    <cellStyle name="Currency 4 4 2 4 2 4 4" xfId="9809" xr:uid="{00000000-0005-0000-0000-000056260000}"/>
    <cellStyle name="Currency 4 4 2 4 2 5" xfId="9810" xr:uid="{00000000-0005-0000-0000-000057260000}"/>
    <cellStyle name="Currency 4 4 2 4 2 5 2" xfId="9811" xr:uid="{00000000-0005-0000-0000-000058260000}"/>
    <cellStyle name="Currency 4 4 2 4 2 5 3" xfId="9812" xr:uid="{00000000-0005-0000-0000-000059260000}"/>
    <cellStyle name="Currency 4 4 2 4 2 6" xfId="9813" xr:uid="{00000000-0005-0000-0000-00005A260000}"/>
    <cellStyle name="Currency 4 4 2 4 2 7" xfId="9814" xr:uid="{00000000-0005-0000-0000-00005B260000}"/>
    <cellStyle name="Currency 4 4 2 4 3" xfId="9815" xr:uid="{00000000-0005-0000-0000-00005C260000}"/>
    <cellStyle name="Currency 4 4 2 4 3 2" xfId="9816" xr:uid="{00000000-0005-0000-0000-00005D260000}"/>
    <cellStyle name="Currency 4 4 2 4 3 2 2" xfId="9817" xr:uid="{00000000-0005-0000-0000-00005E260000}"/>
    <cellStyle name="Currency 4 4 2 4 3 2 2 2" xfId="9818" xr:uid="{00000000-0005-0000-0000-00005F260000}"/>
    <cellStyle name="Currency 4 4 2 4 3 2 2 2 2" xfId="9819" xr:uid="{00000000-0005-0000-0000-000060260000}"/>
    <cellStyle name="Currency 4 4 2 4 3 2 2 2 3" xfId="9820" xr:uid="{00000000-0005-0000-0000-000061260000}"/>
    <cellStyle name="Currency 4 4 2 4 3 2 2 3" xfId="9821" xr:uid="{00000000-0005-0000-0000-000062260000}"/>
    <cellStyle name="Currency 4 4 2 4 3 2 2 4" xfId="9822" xr:uid="{00000000-0005-0000-0000-000063260000}"/>
    <cellStyle name="Currency 4 4 2 4 3 2 3" xfId="9823" xr:uid="{00000000-0005-0000-0000-000064260000}"/>
    <cellStyle name="Currency 4 4 2 4 3 2 3 2" xfId="9824" xr:uid="{00000000-0005-0000-0000-000065260000}"/>
    <cellStyle name="Currency 4 4 2 4 3 2 3 3" xfId="9825" xr:uid="{00000000-0005-0000-0000-000066260000}"/>
    <cellStyle name="Currency 4 4 2 4 3 2 4" xfId="9826" xr:uid="{00000000-0005-0000-0000-000067260000}"/>
    <cellStyle name="Currency 4 4 2 4 3 2 5" xfId="9827" xr:uid="{00000000-0005-0000-0000-000068260000}"/>
    <cellStyle name="Currency 4 4 2 4 3 3" xfId="9828" xr:uid="{00000000-0005-0000-0000-000069260000}"/>
    <cellStyle name="Currency 4 4 2 4 3 3 2" xfId="9829" xr:uid="{00000000-0005-0000-0000-00006A260000}"/>
    <cellStyle name="Currency 4 4 2 4 3 3 2 2" xfId="9830" xr:uid="{00000000-0005-0000-0000-00006B260000}"/>
    <cellStyle name="Currency 4 4 2 4 3 3 2 3" xfId="9831" xr:uid="{00000000-0005-0000-0000-00006C260000}"/>
    <cellStyle name="Currency 4 4 2 4 3 3 3" xfId="9832" xr:uid="{00000000-0005-0000-0000-00006D260000}"/>
    <cellStyle name="Currency 4 4 2 4 3 3 4" xfId="9833" xr:uid="{00000000-0005-0000-0000-00006E260000}"/>
    <cellStyle name="Currency 4 4 2 4 3 4" xfId="9834" xr:uid="{00000000-0005-0000-0000-00006F260000}"/>
    <cellStyle name="Currency 4 4 2 4 3 4 2" xfId="9835" xr:uid="{00000000-0005-0000-0000-000070260000}"/>
    <cellStyle name="Currency 4 4 2 4 3 4 3" xfId="9836" xr:uid="{00000000-0005-0000-0000-000071260000}"/>
    <cellStyle name="Currency 4 4 2 4 3 5" xfId="9837" xr:uid="{00000000-0005-0000-0000-000072260000}"/>
    <cellStyle name="Currency 4 4 2 4 3 6" xfId="9838" xr:uid="{00000000-0005-0000-0000-000073260000}"/>
    <cellStyle name="Currency 4 4 2 4 4" xfId="9839" xr:uid="{00000000-0005-0000-0000-000074260000}"/>
    <cellStyle name="Currency 4 4 2 4 4 2" xfId="9840" xr:uid="{00000000-0005-0000-0000-000075260000}"/>
    <cellStyle name="Currency 4 4 2 4 4 2 2" xfId="9841" xr:uid="{00000000-0005-0000-0000-000076260000}"/>
    <cellStyle name="Currency 4 4 2 4 4 2 2 2" xfId="9842" xr:uid="{00000000-0005-0000-0000-000077260000}"/>
    <cellStyle name="Currency 4 4 2 4 4 2 2 3" xfId="9843" xr:uid="{00000000-0005-0000-0000-000078260000}"/>
    <cellStyle name="Currency 4 4 2 4 4 2 3" xfId="9844" xr:uid="{00000000-0005-0000-0000-000079260000}"/>
    <cellStyle name="Currency 4 4 2 4 4 2 4" xfId="9845" xr:uid="{00000000-0005-0000-0000-00007A260000}"/>
    <cellStyle name="Currency 4 4 2 4 4 3" xfId="9846" xr:uid="{00000000-0005-0000-0000-00007B260000}"/>
    <cellStyle name="Currency 4 4 2 4 4 3 2" xfId="9847" xr:uid="{00000000-0005-0000-0000-00007C260000}"/>
    <cellStyle name="Currency 4 4 2 4 4 3 3" xfId="9848" xr:uid="{00000000-0005-0000-0000-00007D260000}"/>
    <cellStyle name="Currency 4 4 2 4 4 4" xfId="9849" xr:uid="{00000000-0005-0000-0000-00007E260000}"/>
    <cellStyle name="Currency 4 4 2 4 4 5" xfId="9850" xr:uid="{00000000-0005-0000-0000-00007F260000}"/>
    <cellStyle name="Currency 4 4 2 4 5" xfId="9851" xr:uid="{00000000-0005-0000-0000-000080260000}"/>
    <cellStyle name="Currency 4 4 2 4 5 2" xfId="9852" xr:uid="{00000000-0005-0000-0000-000081260000}"/>
    <cellStyle name="Currency 4 4 2 4 5 2 2" xfId="9853" xr:uid="{00000000-0005-0000-0000-000082260000}"/>
    <cellStyle name="Currency 4 4 2 4 5 2 3" xfId="9854" xr:uid="{00000000-0005-0000-0000-000083260000}"/>
    <cellStyle name="Currency 4 4 2 4 5 3" xfId="9855" xr:uid="{00000000-0005-0000-0000-000084260000}"/>
    <cellStyle name="Currency 4 4 2 4 5 4" xfId="9856" xr:uid="{00000000-0005-0000-0000-000085260000}"/>
    <cellStyle name="Currency 4 4 2 4 6" xfId="9857" xr:uid="{00000000-0005-0000-0000-000086260000}"/>
    <cellStyle name="Currency 4 4 2 4 6 2" xfId="9858" xr:uid="{00000000-0005-0000-0000-000087260000}"/>
    <cellStyle name="Currency 4 4 2 4 6 3" xfId="9859" xr:uid="{00000000-0005-0000-0000-000088260000}"/>
    <cellStyle name="Currency 4 4 2 4 7" xfId="9860" xr:uid="{00000000-0005-0000-0000-000089260000}"/>
    <cellStyle name="Currency 4 4 2 4 8" xfId="9861" xr:uid="{00000000-0005-0000-0000-00008A260000}"/>
    <cellStyle name="Currency 4 4 2 5" xfId="9862" xr:uid="{00000000-0005-0000-0000-00008B260000}"/>
    <cellStyle name="Currency 4 4 2 5 2" xfId="9863" xr:uid="{00000000-0005-0000-0000-00008C260000}"/>
    <cellStyle name="Currency 4 4 2 5 2 2" xfId="9864" xr:uid="{00000000-0005-0000-0000-00008D260000}"/>
    <cellStyle name="Currency 4 4 2 5 2 2 2" xfId="9865" xr:uid="{00000000-0005-0000-0000-00008E260000}"/>
    <cellStyle name="Currency 4 4 2 5 2 2 2 2" xfId="9866" xr:uid="{00000000-0005-0000-0000-00008F260000}"/>
    <cellStyle name="Currency 4 4 2 5 2 2 2 2 2" xfId="9867" xr:uid="{00000000-0005-0000-0000-000090260000}"/>
    <cellStyle name="Currency 4 4 2 5 2 2 2 2 3" xfId="9868" xr:uid="{00000000-0005-0000-0000-000091260000}"/>
    <cellStyle name="Currency 4 4 2 5 2 2 2 3" xfId="9869" xr:uid="{00000000-0005-0000-0000-000092260000}"/>
    <cellStyle name="Currency 4 4 2 5 2 2 2 4" xfId="9870" xr:uid="{00000000-0005-0000-0000-000093260000}"/>
    <cellStyle name="Currency 4 4 2 5 2 2 3" xfId="9871" xr:uid="{00000000-0005-0000-0000-000094260000}"/>
    <cellStyle name="Currency 4 4 2 5 2 2 3 2" xfId="9872" xr:uid="{00000000-0005-0000-0000-000095260000}"/>
    <cellStyle name="Currency 4 4 2 5 2 2 3 3" xfId="9873" xr:uid="{00000000-0005-0000-0000-000096260000}"/>
    <cellStyle name="Currency 4 4 2 5 2 2 4" xfId="9874" xr:uid="{00000000-0005-0000-0000-000097260000}"/>
    <cellStyle name="Currency 4 4 2 5 2 2 5" xfId="9875" xr:uid="{00000000-0005-0000-0000-000098260000}"/>
    <cellStyle name="Currency 4 4 2 5 2 3" xfId="9876" xr:uid="{00000000-0005-0000-0000-000099260000}"/>
    <cellStyle name="Currency 4 4 2 5 2 3 2" xfId="9877" xr:uid="{00000000-0005-0000-0000-00009A260000}"/>
    <cellStyle name="Currency 4 4 2 5 2 3 2 2" xfId="9878" xr:uid="{00000000-0005-0000-0000-00009B260000}"/>
    <cellStyle name="Currency 4 4 2 5 2 3 2 3" xfId="9879" xr:uid="{00000000-0005-0000-0000-00009C260000}"/>
    <cellStyle name="Currency 4 4 2 5 2 3 3" xfId="9880" xr:uid="{00000000-0005-0000-0000-00009D260000}"/>
    <cellStyle name="Currency 4 4 2 5 2 3 4" xfId="9881" xr:uid="{00000000-0005-0000-0000-00009E260000}"/>
    <cellStyle name="Currency 4 4 2 5 2 4" xfId="9882" xr:uid="{00000000-0005-0000-0000-00009F260000}"/>
    <cellStyle name="Currency 4 4 2 5 2 4 2" xfId="9883" xr:uid="{00000000-0005-0000-0000-0000A0260000}"/>
    <cellStyle name="Currency 4 4 2 5 2 4 3" xfId="9884" xr:uid="{00000000-0005-0000-0000-0000A1260000}"/>
    <cellStyle name="Currency 4 4 2 5 2 5" xfId="9885" xr:uid="{00000000-0005-0000-0000-0000A2260000}"/>
    <cellStyle name="Currency 4 4 2 5 2 6" xfId="9886" xr:uid="{00000000-0005-0000-0000-0000A3260000}"/>
    <cellStyle name="Currency 4 4 2 5 3" xfId="9887" xr:uid="{00000000-0005-0000-0000-0000A4260000}"/>
    <cellStyle name="Currency 4 4 2 5 3 2" xfId="9888" xr:uid="{00000000-0005-0000-0000-0000A5260000}"/>
    <cellStyle name="Currency 4 4 2 5 3 2 2" xfId="9889" xr:uid="{00000000-0005-0000-0000-0000A6260000}"/>
    <cellStyle name="Currency 4 4 2 5 3 2 2 2" xfId="9890" xr:uid="{00000000-0005-0000-0000-0000A7260000}"/>
    <cellStyle name="Currency 4 4 2 5 3 2 2 3" xfId="9891" xr:uid="{00000000-0005-0000-0000-0000A8260000}"/>
    <cellStyle name="Currency 4 4 2 5 3 2 3" xfId="9892" xr:uid="{00000000-0005-0000-0000-0000A9260000}"/>
    <cellStyle name="Currency 4 4 2 5 3 2 4" xfId="9893" xr:uid="{00000000-0005-0000-0000-0000AA260000}"/>
    <cellStyle name="Currency 4 4 2 5 3 3" xfId="9894" xr:uid="{00000000-0005-0000-0000-0000AB260000}"/>
    <cellStyle name="Currency 4 4 2 5 3 3 2" xfId="9895" xr:uid="{00000000-0005-0000-0000-0000AC260000}"/>
    <cellStyle name="Currency 4 4 2 5 3 3 3" xfId="9896" xr:uid="{00000000-0005-0000-0000-0000AD260000}"/>
    <cellStyle name="Currency 4 4 2 5 3 4" xfId="9897" xr:uid="{00000000-0005-0000-0000-0000AE260000}"/>
    <cellStyle name="Currency 4 4 2 5 3 5" xfId="9898" xr:uid="{00000000-0005-0000-0000-0000AF260000}"/>
    <cellStyle name="Currency 4 4 2 5 4" xfId="9899" xr:uid="{00000000-0005-0000-0000-0000B0260000}"/>
    <cellStyle name="Currency 4 4 2 5 4 2" xfId="9900" xr:uid="{00000000-0005-0000-0000-0000B1260000}"/>
    <cellStyle name="Currency 4 4 2 5 4 2 2" xfId="9901" xr:uid="{00000000-0005-0000-0000-0000B2260000}"/>
    <cellStyle name="Currency 4 4 2 5 4 2 3" xfId="9902" xr:uid="{00000000-0005-0000-0000-0000B3260000}"/>
    <cellStyle name="Currency 4 4 2 5 4 3" xfId="9903" xr:uid="{00000000-0005-0000-0000-0000B4260000}"/>
    <cellStyle name="Currency 4 4 2 5 4 4" xfId="9904" xr:uid="{00000000-0005-0000-0000-0000B5260000}"/>
    <cellStyle name="Currency 4 4 2 5 5" xfId="9905" xr:uid="{00000000-0005-0000-0000-0000B6260000}"/>
    <cellStyle name="Currency 4 4 2 5 5 2" xfId="9906" xr:uid="{00000000-0005-0000-0000-0000B7260000}"/>
    <cellStyle name="Currency 4 4 2 5 5 3" xfId="9907" xr:uid="{00000000-0005-0000-0000-0000B8260000}"/>
    <cellStyle name="Currency 4 4 2 5 6" xfId="9908" xr:uid="{00000000-0005-0000-0000-0000B9260000}"/>
    <cellStyle name="Currency 4 4 2 5 7" xfId="9909" xr:uid="{00000000-0005-0000-0000-0000BA260000}"/>
    <cellStyle name="Currency 4 4 2 6" xfId="9910" xr:uid="{00000000-0005-0000-0000-0000BB260000}"/>
    <cellStyle name="Currency 4 4 2 6 2" xfId="9911" xr:uid="{00000000-0005-0000-0000-0000BC260000}"/>
    <cellStyle name="Currency 4 4 2 6 2 2" xfId="9912" xr:uid="{00000000-0005-0000-0000-0000BD260000}"/>
    <cellStyle name="Currency 4 4 2 6 2 2 2" xfId="9913" xr:uid="{00000000-0005-0000-0000-0000BE260000}"/>
    <cellStyle name="Currency 4 4 2 6 2 2 2 2" xfId="9914" xr:uid="{00000000-0005-0000-0000-0000BF260000}"/>
    <cellStyle name="Currency 4 4 2 6 2 2 2 3" xfId="9915" xr:uid="{00000000-0005-0000-0000-0000C0260000}"/>
    <cellStyle name="Currency 4 4 2 6 2 2 3" xfId="9916" xr:uid="{00000000-0005-0000-0000-0000C1260000}"/>
    <cellStyle name="Currency 4 4 2 6 2 2 4" xfId="9917" xr:uid="{00000000-0005-0000-0000-0000C2260000}"/>
    <cellStyle name="Currency 4 4 2 6 2 3" xfId="9918" xr:uid="{00000000-0005-0000-0000-0000C3260000}"/>
    <cellStyle name="Currency 4 4 2 6 2 3 2" xfId="9919" xr:uid="{00000000-0005-0000-0000-0000C4260000}"/>
    <cellStyle name="Currency 4 4 2 6 2 3 3" xfId="9920" xr:uid="{00000000-0005-0000-0000-0000C5260000}"/>
    <cellStyle name="Currency 4 4 2 6 2 4" xfId="9921" xr:uid="{00000000-0005-0000-0000-0000C6260000}"/>
    <cellStyle name="Currency 4 4 2 6 2 5" xfId="9922" xr:uid="{00000000-0005-0000-0000-0000C7260000}"/>
    <cellStyle name="Currency 4 4 2 6 3" xfId="9923" xr:uid="{00000000-0005-0000-0000-0000C8260000}"/>
    <cellStyle name="Currency 4 4 2 6 3 2" xfId="9924" xr:uid="{00000000-0005-0000-0000-0000C9260000}"/>
    <cellStyle name="Currency 4 4 2 6 3 2 2" xfId="9925" xr:uid="{00000000-0005-0000-0000-0000CA260000}"/>
    <cellStyle name="Currency 4 4 2 6 3 2 3" xfId="9926" xr:uid="{00000000-0005-0000-0000-0000CB260000}"/>
    <cellStyle name="Currency 4 4 2 6 3 3" xfId="9927" xr:uid="{00000000-0005-0000-0000-0000CC260000}"/>
    <cellStyle name="Currency 4 4 2 6 3 4" xfId="9928" xr:uid="{00000000-0005-0000-0000-0000CD260000}"/>
    <cellStyle name="Currency 4 4 2 6 4" xfId="9929" xr:uid="{00000000-0005-0000-0000-0000CE260000}"/>
    <cellStyle name="Currency 4 4 2 6 4 2" xfId="9930" xr:uid="{00000000-0005-0000-0000-0000CF260000}"/>
    <cellStyle name="Currency 4 4 2 6 4 3" xfId="9931" xr:uid="{00000000-0005-0000-0000-0000D0260000}"/>
    <cellStyle name="Currency 4 4 2 6 5" xfId="9932" xr:uid="{00000000-0005-0000-0000-0000D1260000}"/>
    <cellStyle name="Currency 4 4 2 6 6" xfId="9933" xr:uid="{00000000-0005-0000-0000-0000D2260000}"/>
    <cellStyle name="Currency 4 4 2 7" xfId="9934" xr:uid="{00000000-0005-0000-0000-0000D3260000}"/>
    <cellStyle name="Currency 4 4 2 7 2" xfId="9935" xr:uid="{00000000-0005-0000-0000-0000D4260000}"/>
    <cellStyle name="Currency 4 4 2 7 2 2" xfId="9936" xr:uid="{00000000-0005-0000-0000-0000D5260000}"/>
    <cellStyle name="Currency 4 4 2 7 2 2 2" xfId="9937" xr:uid="{00000000-0005-0000-0000-0000D6260000}"/>
    <cellStyle name="Currency 4 4 2 7 2 2 3" xfId="9938" xr:uid="{00000000-0005-0000-0000-0000D7260000}"/>
    <cellStyle name="Currency 4 4 2 7 2 3" xfId="9939" xr:uid="{00000000-0005-0000-0000-0000D8260000}"/>
    <cellStyle name="Currency 4 4 2 7 2 4" xfId="9940" xr:uid="{00000000-0005-0000-0000-0000D9260000}"/>
    <cellStyle name="Currency 4 4 2 7 3" xfId="9941" xr:uid="{00000000-0005-0000-0000-0000DA260000}"/>
    <cellStyle name="Currency 4 4 2 7 3 2" xfId="9942" xr:uid="{00000000-0005-0000-0000-0000DB260000}"/>
    <cellStyle name="Currency 4 4 2 7 3 3" xfId="9943" xr:uid="{00000000-0005-0000-0000-0000DC260000}"/>
    <cellStyle name="Currency 4 4 2 7 4" xfId="9944" xr:uid="{00000000-0005-0000-0000-0000DD260000}"/>
    <cellStyle name="Currency 4 4 2 7 5" xfId="9945" xr:uid="{00000000-0005-0000-0000-0000DE260000}"/>
    <cellStyle name="Currency 4 4 2 8" xfId="9946" xr:uid="{00000000-0005-0000-0000-0000DF260000}"/>
    <cellStyle name="Currency 4 4 2 8 2" xfId="9947" xr:uid="{00000000-0005-0000-0000-0000E0260000}"/>
    <cellStyle name="Currency 4 4 2 8 2 2" xfId="9948" xr:uid="{00000000-0005-0000-0000-0000E1260000}"/>
    <cellStyle name="Currency 4 4 2 8 2 3" xfId="9949" xr:uid="{00000000-0005-0000-0000-0000E2260000}"/>
    <cellStyle name="Currency 4 4 2 8 3" xfId="9950" xr:uid="{00000000-0005-0000-0000-0000E3260000}"/>
    <cellStyle name="Currency 4 4 2 8 4" xfId="9951" xr:uid="{00000000-0005-0000-0000-0000E4260000}"/>
    <cellStyle name="Currency 4 4 2 9" xfId="9952" xr:uid="{00000000-0005-0000-0000-0000E5260000}"/>
    <cellStyle name="Currency 4 4 2 9 2" xfId="9953" xr:uid="{00000000-0005-0000-0000-0000E6260000}"/>
    <cellStyle name="Currency 4 4 2 9 3" xfId="9954" xr:uid="{00000000-0005-0000-0000-0000E7260000}"/>
    <cellStyle name="Currency 4 4 3" xfId="9955" xr:uid="{00000000-0005-0000-0000-0000E8260000}"/>
    <cellStyle name="Currency 4 4 3 10" xfId="9956" xr:uid="{00000000-0005-0000-0000-0000E9260000}"/>
    <cellStyle name="Currency 4 4 3 2" xfId="9957" xr:uid="{00000000-0005-0000-0000-0000EA260000}"/>
    <cellStyle name="Currency 4 4 3 2 2" xfId="9958" xr:uid="{00000000-0005-0000-0000-0000EB260000}"/>
    <cellStyle name="Currency 4 4 3 2 2 2" xfId="9959" xr:uid="{00000000-0005-0000-0000-0000EC260000}"/>
    <cellStyle name="Currency 4 4 3 2 2 2 2" xfId="9960" xr:uid="{00000000-0005-0000-0000-0000ED260000}"/>
    <cellStyle name="Currency 4 4 3 2 2 2 2 2" xfId="9961" xr:uid="{00000000-0005-0000-0000-0000EE260000}"/>
    <cellStyle name="Currency 4 4 3 2 2 2 2 2 2" xfId="9962" xr:uid="{00000000-0005-0000-0000-0000EF260000}"/>
    <cellStyle name="Currency 4 4 3 2 2 2 2 2 2 2" xfId="9963" xr:uid="{00000000-0005-0000-0000-0000F0260000}"/>
    <cellStyle name="Currency 4 4 3 2 2 2 2 2 2 2 2" xfId="9964" xr:uid="{00000000-0005-0000-0000-0000F1260000}"/>
    <cellStyle name="Currency 4 4 3 2 2 2 2 2 2 2 3" xfId="9965" xr:uid="{00000000-0005-0000-0000-0000F2260000}"/>
    <cellStyle name="Currency 4 4 3 2 2 2 2 2 2 3" xfId="9966" xr:uid="{00000000-0005-0000-0000-0000F3260000}"/>
    <cellStyle name="Currency 4 4 3 2 2 2 2 2 2 4" xfId="9967" xr:uid="{00000000-0005-0000-0000-0000F4260000}"/>
    <cellStyle name="Currency 4 4 3 2 2 2 2 2 3" xfId="9968" xr:uid="{00000000-0005-0000-0000-0000F5260000}"/>
    <cellStyle name="Currency 4 4 3 2 2 2 2 2 3 2" xfId="9969" xr:uid="{00000000-0005-0000-0000-0000F6260000}"/>
    <cellStyle name="Currency 4 4 3 2 2 2 2 2 3 3" xfId="9970" xr:uid="{00000000-0005-0000-0000-0000F7260000}"/>
    <cellStyle name="Currency 4 4 3 2 2 2 2 2 4" xfId="9971" xr:uid="{00000000-0005-0000-0000-0000F8260000}"/>
    <cellStyle name="Currency 4 4 3 2 2 2 2 2 5" xfId="9972" xr:uid="{00000000-0005-0000-0000-0000F9260000}"/>
    <cellStyle name="Currency 4 4 3 2 2 2 2 3" xfId="9973" xr:uid="{00000000-0005-0000-0000-0000FA260000}"/>
    <cellStyle name="Currency 4 4 3 2 2 2 2 3 2" xfId="9974" xr:uid="{00000000-0005-0000-0000-0000FB260000}"/>
    <cellStyle name="Currency 4 4 3 2 2 2 2 3 2 2" xfId="9975" xr:uid="{00000000-0005-0000-0000-0000FC260000}"/>
    <cellStyle name="Currency 4 4 3 2 2 2 2 3 2 3" xfId="9976" xr:uid="{00000000-0005-0000-0000-0000FD260000}"/>
    <cellStyle name="Currency 4 4 3 2 2 2 2 3 3" xfId="9977" xr:uid="{00000000-0005-0000-0000-0000FE260000}"/>
    <cellStyle name="Currency 4 4 3 2 2 2 2 3 4" xfId="9978" xr:uid="{00000000-0005-0000-0000-0000FF260000}"/>
    <cellStyle name="Currency 4 4 3 2 2 2 2 4" xfId="9979" xr:uid="{00000000-0005-0000-0000-000000270000}"/>
    <cellStyle name="Currency 4 4 3 2 2 2 2 4 2" xfId="9980" xr:uid="{00000000-0005-0000-0000-000001270000}"/>
    <cellStyle name="Currency 4 4 3 2 2 2 2 4 3" xfId="9981" xr:uid="{00000000-0005-0000-0000-000002270000}"/>
    <cellStyle name="Currency 4 4 3 2 2 2 2 5" xfId="9982" xr:uid="{00000000-0005-0000-0000-000003270000}"/>
    <cellStyle name="Currency 4 4 3 2 2 2 2 6" xfId="9983" xr:uid="{00000000-0005-0000-0000-000004270000}"/>
    <cellStyle name="Currency 4 4 3 2 2 2 3" xfId="9984" xr:uid="{00000000-0005-0000-0000-000005270000}"/>
    <cellStyle name="Currency 4 4 3 2 2 2 3 2" xfId="9985" xr:uid="{00000000-0005-0000-0000-000006270000}"/>
    <cellStyle name="Currency 4 4 3 2 2 2 3 2 2" xfId="9986" xr:uid="{00000000-0005-0000-0000-000007270000}"/>
    <cellStyle name="Currency 4 4 3 2 2 2 3 2 2 2" xfId="9987" xr:uid="{00000000-0005-0000-0000-000008270000}"/>
    <cellStyle name="Currency 4 4 3 2 2 2 3 2 2 3" xfId="9988" xr:uid="{00000000-0005-0000-0000-000009270000}"/>
    <cellStyle name="Currency 4 4 3 2 2 2 3 2 3" xfId="9989" xr:uid="{00000000-0005-0000-0000-00000A270000}"/>
    <cellStyle name="Currency 4 4 3 2 2 2 3 2 4" xfId="9990" xr:uid="{00000000-0005-0000-0000-00000B270000}"/>
    <cellStyle name="Currency 4 4 3 2 2 2 3 3" xfId="9991" xr:uid="{00000000-0005-0000-0000-00000C270000}"/>
    <cellStyle name="Currency 4 4 3 2 2 2 3 3 2" xfId="9992" xr:uid="{00000000-0005-0000-0000-00000D270000}"/>
    <cellStyle name="Currency 4 4 3 2 2 2 3 3 3" xfId="9993" xr:uid="{00000000-0005-0000-0000-00000E270000}"/>
    <cellStyle name="Currency 4 4 3 2 2 2 3 4" xfId="9994" xr:uid="{00000000-0005-0000-0000-00000F270000}"/>
    <cellStyle name="Currency 4 4 3 2 2 2 3 5" xfId="9995" xr:uid="{00000000-0005-0000-0000-000010270000}"/>
    <cellStyle name="Currency 4 4 3 2 2 2 4" xfId="9996" xr:uid="{00000000-0005-0000-0000-000011270000}"/>
    <cellStyle name="Currency 4 4 3 2 2 2 4 2" xfId="9997" xr:uid="{00000000-0005-0000-0000-000012270000}"/>
    <cellStyle name="Currency 4 4 3 2 2 2 4 2 2" xfId="9998" xr:uid="{00000000-0005-0000-0000-000013270000}"/>
    <cellStyle name="Currency 4 4 3 2 2 2 4 2 3" xfId="9999" xr:uid="{00000000-0005-0000-0000-000014270000}"/>
    <cellStyle name="Currency 4 4 3 2 2 2 4 3" xfId="10000" xr:uid="{00000000-0005-0000-0000-000015270000}"/>
    <cellStyle name="Currency 4 4 3 2 2 2 4 4" xfId="10001" xr:uid="{00000000-0005-0000-0000-000016270000}"/>
    <cellStyle name="Currency 4 4 3 2 2 2 5" xfId="10002" xr:uid="{00000000-0005-0000-0000-000017270000}"/>
    <cellStyle name="Currency 4 4 3 2 2 2 5 2" xfId="10003" xr:uid="{00000000-0005-0000-0000-000018270000}"/>
    <cellStyle name="Currency 4 4 3 2 2 2 5 3" xfId="10004" xr:uid="{00000000-0005-0000-0000-000019270000}"/>
    <cellStyle name="Currency 4 4 3 2 2 2 6" xfId="10005" xr:uid="{00000000-0005-0000-0000-00001A270000}"/>
    <cellStyle name="Currency 4 4 3 2 2 2 7" xfId="10006" xr:uid="{00000000-0005-0000-0000-00001B270000}"/>
    <cellStyle name="Currency 4 4 3 2 2 3" xfId="10007" xr:uid="{00000000-0005-0000-0000-00001C270000}"/>
    <cellStyle name="Currency 4 4 3 2 2 3 2" xfId="10008" xr:uid="{00000000-0005-0000-0000-00001D270000}"/>
    <cellStyle name="Currency 4 4 3 2 2 3 2 2" xfId="10009" xr:uid="{00000000-0005-0000-0000-00001E270000}"/>
    <cellStyle name="Currency 4 4 3 2 2 3 2 2 2" xfId="10010" xr:uid="{00000000-0005-0000-0000-00001F270000}"/>
    <cellStyle name="Currency 4 4 3 2 2 3 2 2 2 2" xfId="10011" xr:uid="{00000000-0005-0000-0000-000020270000}"/>
    <cellStyle name="Currency 4 4 3 2 2 3 2 2 2 3" xfId="10012" xr:uid="{00000000-0005-0000-0000-000021270000}"/>
    <cellStyle name="Currency 4 4 3 2 2 3 2 2 3" xfId="10013" xr:uid="{00000000-0005-0000-0000-000022270000}"/>
    <cellStyle name="Currency 4 4 3 2 2 3 2 2 4" xfId="10014" xr:uid="{00000000-0005-0000-0000-000023270000}"/>
    <cellStyle name="Currency 4 4 3 2 2 3 2 3" xfId="10015" xr:uid="{00000000-0005-0000-0000-000024270000}"/>
    <cellStyle name="Currency 4 4 3 2 2 3 2 3 2" xfId="10016" xr:uid="{00000000-0005-0000-0000-000025270000}"/>
    <cellStyle name="Currency 4 4 3 2 2 3 2 3 3" xfId="10017" xr:uid="{00000000-0005-0000-0000-000026270000}"/>
    <cellStyle name="Currency 4 4 3 2 2 3 2 4" xfId="10018" xr:uid="{00000000-0005-0000-0000-000027270000}"/>
    <cellStyle name="Currency 4 4 3 2 2 3 2 5" xfId="10019" xr:uid="{00000000-0005-0000-0000-000028270000}"/>
    <cellStyle name="Currency 4 4 3 2 2 3 3" xfId="10020" xr:uid="{00000000-0005-0000-0000-000029270000}"/>
    <cellStyle name="Currency 4 4 3 2 2 3 3 2" xfId="10021" xr:uid="{00000000-0005-0000-0000-00002A270000}"/>
    <cellStyle name="Currency 4 4 3 2 2 3 3 2 2" xfId="10022" xr:uid="{00000000-0005-0000-0000-00002B270000}"/>
    <cellStyle name="Currency 4 4 3 2 2 3 3 2 3" xfId="10023" xr:uid="{00000000-0005-0000-0000-00002C270000}"/>
    <cellStyle name="Currency 4 4 3 2 2 3 3 3" xfId="10024" xr:uid="{00000000-0005-0000-0000-00002D270000}"/>
    <cellStyle name="Currency 4 4 3 2 2 3 3 4" xfId="10025" xr:uid="{00000000-0005-0000-0000-00002E270000}"/>
    <cellStyle name="Currency 4 4 3 2 2 3 4" xfId="10026" xr:uid="{00000000-0005-0000-0000-00002F270000}"/>
    <cellStyle name="Currency 4 4 3 2 2 3 4 2" xfId="10027" xr:uid="{00000000-0005-0000-0000-000030270000}"/>
    <cellStyle name="Currency 4 4 3 2 2 3 4 3" xfId="10028" xr:uid="{00000000-0005-0000-0000-000031270000}"/>
    <cellStyle name="Currency 4 4 3 2 2 3 5" xfId="10029" xr:uid="{00000000-0005-0000-0000-000032270000}"/>
    <cellStyle name="Currency 4 4 3 2 2 3 6" xfId="10030" xr:uid="{00000000-0005-0000-0000-000033270000}"/>
    <cellStyle name="Currency 4 4 3 2 2 4" xfId="10031" xr:uid="{00000000-0005-0000-0000-000034270000}"/>
    <cellStyle name="Currency 4 4 3 2 2 4 2" xfId="10032" xr:uid="{00000000-0005-0000-0000-000035270000}"/>
    <cellStyle name="Currency 4 4 3 2 2 4 2 2" xfId="10033" xr:uid="{00000000-0005-0000-0000-000036270000}"/>
    <cellStyle name="Currency 4 4 3 2 2 4 2 2 2" xfId="10034" xr:uid="{00000000-0005-0000-0000-000037270000}"/>
    <cellStyle name="Currency 4 4 3 2 2 4 2 2 3" xfId="10035" xr:uid="{00000000-0005-0000-0000-000038270000}"/>
    <cellStyle name="Currency 4 4 3 2 2 4 2 3" xfId="10036" xr:uid="{00000000-0005-0000-0000-000039270000}"/>
    <cellStyle name="Currency 4 4 3 2 2 4 2 4" xfId="10037" xr:uid="{00000000-0005-0000-0000-00003A270000}"/>
    <cellStyle name="Currency 4 4 3 2 2 4 3" xfId="10038" xr:uid="{00000000-0005-0000-0000-00003B270000}"/>
    <cellStyle name="Currency 4 4 3 2 2 4 3 2" xfId="10039" xr:uid="{00000000-0005-0000-0000-00003C270000}"/>
    <cellStyle name="Currency 4 4 3 2 2 4 3 3" xfId="10040" xr:uid="{00000000-0005-0000-0000-00003D270000}"/>
    <cellStyle name="Currency 4 4 3 2 2 4 4" xfId="10041" xr:uid="{00000000-0005-0000-0000-00003E270000}"/>
    <cellStyle name="Currency 4 4 3 2 2 4 5" xfId="10042" xr:uid="{00000000-0005-0000-0000-00003F270000}"/>
    <cellStyle name="Currency 4 4 3 2 2 5" xfId="10043" xr:uid="{00000000-0005-0000-0000-000040270000}"/>
    <cellStyle name="Currency 4 4 3 2 2 5 2" xfId="10044" xr:uid="{00000000-0005-0000-0000-000041270000}"/>
    <cellStyle name="Currency 4 4 3 2 2 5 2 2" xfId="10045" xr:uid="{00000000-0005-0000-0000-000042270000}"/>
    <cellStyle name="Currency 4 4 3 2 2 5 2 3" xfId="10046" xr:uid="{00000000-0005-0000-0000-000043270000}"/>
    <cellStyle name="Currency 4 4 3 2 2 5 3" xfId="10047" xr:uid="{00000000-0005-0000-0000-000044270000}"/>
    <cellStyle name="Currency 4 4 3 2 2 5 4" xfId="10048" xr:uid="{00000000-0005-0000-0000-000045270000}"/>
    <cellStyle name="Currency 4 4 3 2 2 6" xfId="10049" xr:uid="{00000000-0005-0000-0000-000046270000}"/>
    <cellStyle name="Currency 4 4 3 2 2 6 2" xfId="10050" xr:uid="{00000000-0005-0000-0000-000047270000}"/>
    <cellStyle name="Currency 4 4 3 2 2 6 3" xfId="10051" xr:uid="{00000000-0005-0000-0000-000048270000}"/>
    <cellStyle name="Currency 4 4 3 2 2 7" xfId="10052" xr:uid="{00000000-0005-0000-0000-000049270000}"/>
    <cellStyle name="Currency 4 4 3 2 2 8" xfId="10053" xr:uid="{00000000-0005-0000-0000-00004A270000}"/>
    <cellStyle name="Currency 4 4 3 2 3" xfId="10054" xr:uid="{00000000-0005-0000-0000-00004B270000}"/>
    <cellStyle name="Currency 4 4 3 2 3 2" xfId="10055" xr:uid="{00000000-0005-0000-0000-00004C270000}"/>
    <cellStyle name="Currency 4 4 3 2 3 2 2" xfId="10056" xr:uid="{00000000-0005-0000-0000-00004D270000}"/>
    <cellStyle name="Currency 4 4 3 2 3 2 2 2" xfId="10057" xr:uid="{00000000-0005-0000-0000-00004E270000}"/>
    <cellStyle name="Currency 4 4 3 2 3 2 2 2 2" xfId="10058" xr:uid="{00000000-0005-0000-0000-00004F270000}"/>
    <cellStyle name="Currency 4 4 3 2 3 2 2 2 2 2" xfId="10059" xr:uid="{00000000-0005-0000-0000-000050270000}"/>
    <cellStyle name="Currency 4 4 3 2 3 2 2 2 2 3" xfId="10060" xr:uid="{00000000-0005-0000-0000-000051270000}"/>
    <cellStyle name="Currency 4 4 3 2 3 2 2 2 3" xfId="10061" xr:uid="{00000000-0005-0000-0000-000052270000}"/>
    <cellStyle name="Currency 4 4 3 2 3 2 2 2 4" xfId="10062" xr:uid="{00000000-0005-0000-0000-000053270000}"/>
    <cellStyle name="Currency 4 4 3 2 3 2 2 3" xfId="10063" xr:uid="{00000000-0005-0000-0000-000054270000}"/>
    <cellStyle name="Currency 4 4 3 2 3 2 2 3 2" xfId="10064" xr:uid="{00000000-0005-0000-0000-000055270000}"/>
    <cellStyle name="Currency 4 4 3 2 3 2 2 3 3" xfId="10065" xr:uid="{00000000-0005-0000-0000-000056270000}"/>
    <cellStyle name="Currency 4 4 3 2 3 2 2 4" xfId="10066" xr:uid="{00000000-0005-0000-0000-000057270000}"/>
    <cellStyle name="Currency 4 4 3 2 3 2 2 5" xfId="10067" xr:uid="{00000000-0005-0000-0000-000058270000}"/>
    <cellStyle name="Currency 4 4 3 2 3 2 3" xfId="10068" xr:uid="{00000000-0005-0000-0000-000059270000}"/>
    <cellStyle name="Currency 4 4 3 2 3 2 3 2" xfId="10069" xr:uid="{00000000-0005-0000-0000-00005A270000}"/>
    <cellStyle name="Currency 4 4 3 2 3 2 3 2 2" xfId="10070" xr:uid="{00000000-0005-0000-0000-00005B270000}"/>
    <cellStyle name="Currency 4 4 3 2 3 2 3 2 3" xfId="10071" xr:uid="{00000000-0005-0000-0000-00005C270000}"/>
    <cellStyle name="Currency 4 4 3 2 3 2 3 3" xfId="10072" xr:uid="{00000000-0005-0000-0000-00005D270000}"/>
    <cellStyle name="Currency 4 4 3 2 3 2 3 4" xfId="10073" xr:uid="{00000000-0005-0000-0000-00005E270000}"/>
    <cellStyle name="Currency 4 4 3 2 3 2 4" xfId="10074" xr:uid="{00000000-0005-0000-0000-00005F270000}"/>
    <cellStyle name="Currency 4 4 3 2 3 2 4 2" xfId="10075" xr:uid="{00000000-0005-0000-0000-000060270000}"/>
    <cellStyle name="Currency 4 4 3 2 3 2 4 3" xfId="10076" xr:uid="{00000000-0005-0000-0000-000061270000}"/>
    <cellStyle name="Currency 4 4 3 2 3 2 5" xfId="10077" xr:uid="{00000000-0005-0000-0000-000062270000}"/>
    <cellStyle name="Currency 4 4 3 2 3 2 6" xfId="10078" xr:uid="{00000000-0005-0000-0000-000063270000}"/>
    <cellStyle name="Currency 4 4 3 2 3 3" xfId="10079" xr:uid="{00000000-0005-0000-0000-000064270000}"/>
    <cellStyle name="Currency 4 4 3 2 3 3 2" xfId="10080" xr:uid="{00000000-0005-0000-0000-000065270000}"/>
    <cellStyle name="Currency 4 4 3 2 3 3 2 2" xfId="10081" xr:uid="{00000000-0005-0000-0000-000066270000}"/>
    <cellStyle name="Currency 4 4 3 2 3 3 2 2 2" xfId="10082" xr:uid="{00000000-0005-0000-0000-000067270000}"/>
    <cellStyle name="Currency 4 4 3 2 3 3 2 2 3" xfId="10083" xr:uid="{00000000-0005-0000-0000-000068270000}"/>
    <cellStyle name="Currency 4 4 3 2 3 3 2 3" xfId="10084" xr:uid="{00000000-0005-0000-0000-000069270000}"/>
    <cellStyle name="Currency 4 4 3 2 3 3 2 4" xfId="10085" xr:uid="{00000000-0005-0000-0000-00006A270000}"/>
    <cellStyle name="Currency 4 4 3 2 3 3 3" xfId="10086" xr:uid="{00000000-0005-0000-0000-00006B270000}"/>
    <cellStyle name="Currency 4 4 3 2 3 3 3 2" xfId="10087" xr:uid="{00000000-0005-0000-0000-00006C270000}"/>
    <cellStyle name="Currency 4 4 3 2 3 3 3 3" xfId="10088" xr:uid="{00000000-0005-0000-0000-00006D270000}"/>
    <cellStyle name="Currency 4 4 3 2 3 3 4" xfId="10089" xr:uid="{00000000-0005-0000-0000-00006E270000}"/>
    <cellStyle name="Currency 4 4 3 2 3 3 5" xfId="10090" xr:uid="{00000000-0005-0000-0000-00006F270000}"/>
    <cellStyle name="Currency 4 4 3 2 3 4" xfId="10091" xr:uid="{00000000-0005-0000-0000-000070270000}"/>
    <cellStyle name="Currency 4 4 3 2 3 4 2" xfId="10092" xr:uid="{00000000-0005-0000-0000-000071270000}"/>
    <cellStyle name="Currency 4 4 3 2 3 4 2 2" xfId="10093" xr:uid="{00000000-0005-0000-0000-000072270000}"/>
    <cellStyle name="Currency 4 4 3 2 3 4 2 3" xfId="10094" xr:uid="{00000000-0005-0000-0000-000073270000}"/>
    <cellStyle name="Currency 4 4 3 2 3 4 3" xfId="10095" xr:uid="{00000000-0005-0000-0000-000074270000}"/>
    <cellStyle name="Currency 4 4 3 2 3 4 4" xfId="10096" xr:uid="{00000000-0005-0000-0000-000075270000}"/>
    <cellStyle name="Currency 4 4 3 2 3 5" xfId="10097" xr:uid="{00000000-0005-0000-0000-000076270000}"/>
    <cellStyle name="Currency 4 4 3 2 3 5 2" xfId="10098" xr:uid="{00000000-0005-0000-0000-000077270000}"/>
    <cellStyle name="Currency 4 4 3 2 3 5 3" xfId="10099" xr:uid="{00000000-0005-0000-0000-000078270000}"/>
    <cellStyle name="Currency 4 4 3 2 3 6" xfId="10100" xr:uid="{00000000-0005-0000-0000-000079270000}"/>
    <cellStyle name="Currency 4 4 3 2 3 7" xfId="10101" xr:uid="{00000000-0005-0000-0000-00007A270000}"/>
    <cellStyle name="Currency 4 4 3 2 4" xfId="10102" xr:uid="{00000000-0005-0000-0000-00007B270000}"/>
    <cellStyle name="Currency 4 4 3 2 4 2" xfId="10103" xr:uid="{00000000-0005-0000-0000-00007C270000}"/>
    <cellStyle name="Currency 4 4 3 2 4 2 2" xfId="10104" xr:uid="{00000000-0005-0000-0000-00007D270000}"/>
    <cellStyle name="Currency 4 4 3 2 4 2 2 2" xfId="10105" xr:uid="{00000000-0005-0000-0000-00007E270000}"/>
    <cellStyle name="Currency 4 4 3 2 4 2 2 2 2" xfId="10106" xr:uid="{00000000-0005-0000-0000-00007F270000}"/>
    <cellStyle name="Currency 4 4 3 2 4 2 2 2 3" xfId="10107" xr:uid="{00000000-0005-0000-0000-000080270000}"/>
    <cellStyle name="Currency 4 4 3 2 4 2 2 3" xfId="10108" xr:uid="{00000000-0005-0000-0000-000081270000}"/>
    <cellStyle name="Currency 4 4 3 2 4 2 2 4" xfId="10109" xr:uid="{00000000-0005-0000-0000-000082270000}"/>
    <cellStyle name="Currency 4 4 3 2 4 2 3" xfId="10110" xr:uid="{00000000-0005-0000-0000-000083270000}"/>
    <cellStyle name="Currency 4 4 3 2 4 2 3 2" xfId="10111" xr:uid="{00000000-0005-0000-0000-000084270000}"/>
    <cellStyle name="Currency 4 4 3 2 4 2 3 3" xfId="10112" xr:uid="{00000000-0005-0000-0000-000085270000}"/>
    <cellStyle name="Currency 4 4 3 2 4 2 4" xfId="10113" xr:uid="{00000000-0005-0000-0000-000086270000}"/>
    <cellStyle name="Currency 4 4 3 2 4 2 5" xfId="10114" xr:uid="{00000000-0005-0000-0000-000087270000}"/>
    <cellStyle name="Currency 4 4 3 2 4 3" xfId="10115" xr:uid="{00000000-0005-0000-0000-000088270000}"/>
    <cellStyle name="Currency 4 4 3 2 4 3 2" xfId="10116" xr:uid="{00000000-0005-0000-0000-000089270000}"/>
    <cellStyle name="Currency 4 4 3 2 4 3 2 2" xfId="10117" xr:uid="{00000000-0005-0000-0000-00008A270000}"/>
    <cellStyle name="Currency 4 4 3 2 4 3 2 3" xfId="10118" xr:uid="{00000000-0005-0000-0000-00008B270000}"/>
    <cellStyle name="Currency 4 4 3 2 4 3 3" xfId="10119" xr:uid="{00000000-0005-0000-0000-00008C270000}"/>
    <cellStyle name="Currency 4 4 3 2 4 3 4" xfId="10120" xr:uid="{00000000-0005-0000-0000-00008D270000}"/>
    <cellStyle name="Currency 4 4 3 2 4 4" xfId="10121" xr:uid="{00000000-0005-0000-0000-00008E270000}"/>
    <cellStyle name="Currency 4 4 3 2 4 4 2" xfId="10122" xr:uid="{00000000-0005-0000-0000-00008F270000}"/>
    <cellStyle name="Currency 4 4 3 2 4 4 3" xfId="10123" xr:uid="{00000000-0005-0000-0000-000090270000}"/>
    <cellStyle name="Currency 4 4 3 2 4 5" xfId="10124" xr:uid="{00000000-0005-0000-0000-000091270000}"/>
    <cellStyle name="Currency 4 4 3 2 4 6" xfId="10125" xr:uid="{00000000-0005-0000-0000-000092270000}"/>
    <cellStyle name="Currency 4 4 3 2 5" xfId="10126" xr:uid="{00000000-0005-0000-0000-000093270000}"/>
    <cellStyle name="Currency 4 4 3 2 5 2" xfId="10127" xr:uid="{00000000-0005-0000-0000-000094270000}"/>
    <cellStyle name="Currency 4 4 3 2 5 2 2" xfId="10128" xr:uid="{00000000-0005-0000-0000-000095270000}"/>
    <cellStyle name="Currency 4 4 3 2 5 2 2 2" xfId="10129" xr:uid="{00000000-0005-0000-0000-000096270000}"/>
    <cellStyle name="Currency 4 4 3 2 5 2 2 3" xfId="10130" xr:uid="{00000000-0005-0000-0000-000097270000}"/>
    <cellStyle name="Currency 4 4 3 2 5 2 3" xfId="10131" xr:uid="{00000000-0005-0000-0000-000098270000}"/>
    <cellStyle name="Currency 4 4 3 2 5 2 4" xfId="10132" xr:uid="{00000000-0005-0000-0000-000099270000}"/>
    <cellStyle name="Currency 4 4 3 2 5 3" xfId="10133" xr:uid="{00000000-0005-0000-0000-00009A270000}"/>
    <cellStyle name="Currency 4 4 3 2 5 3 2" xfId="10134" xr:uid="{00000000-0005-0000-0000-00009B270000}"/>
    <cellStyle name="Currency 4 4 3 2 5 3 3" xfId="10135" xr:uid="{00000000-0005-0000-0000-00009C270000}"/>
    <cellStyle name="Currency 4 4 3 2 5 4" xfId="10136" xr:uid="{00000000-0005-0000-0000-00009D270000}"/>
    <cellStyle name="Currency 4 4 3 2 5 5" xfId="10137" xr:uid="{00000000-0005-0000-0000-00009E270000}"/>
    <cellStyle name="Currency 4 4 3 2 6" xfId="10138" xr:uid="{00000000-0005-0000-0000-00009F270000}"/>
    <cellStyle name="Currency 4 4 3 2 6 2" xfId="10139" xr:uid="{00000000-0005-0000-0000-0000A0270000}"/>
    <cellStyle name="Currency 4 4 3 2 6 2 2" xfId="10140" xr:uid="{00000000-0005-0000-0000-0000A1270000}"/>
    <cellStyle name="Currency 4 4 3 2 6 2 3" xfId="10141" xr:uid="{00000000-0005-0000-0000-0000A2270000}"/>
    <cellStyle name="Currency 4 4 3 2 6 3" xfId="10142" xr:uid="{00000000-0005-0000-0000-0000A3270000}"/>
    <cellStyle name="Currency 4 4 3 2 6 4" xfId="10143" xr:uid="{00000000-0005-0000-0000-0000A4270000}"/>
    <cellStyle name="Currency 4 4 3 2 7" xfId="10144" xr:uid="{00000000-0005-0000-0000-0000A5270000}"/>
    <cellStyle name="Currency 4 4 3 2 7 2" xfId="10145" xr:uid="{00000000-0005-0000-0000-0000A6270000}"/>
    <cellStyle name="Currency 4 4 3 2 7 3" xfId="10146" xr:uid="{00000000-0005-0000-0000-0000A7270000}"/>
    <cellStyle name="Currency 4 4 3 2 8" xfId="10147" xr:uid="{00000000-0005-0000-0000-0000A8270000}"/>
    <cellStyle name="Currency 4 4 3 2 9" xfId="10148" xr:uid="{00000000-0005-0000-0000-0000A9270000}"/>
    <cellStyle name="Currency 4 4 3 3" xfId="10149" xr:uid="{00000000-0005-0000-0000-0000AA270000}"/>
    <cellStyle name="Currency 4 4 3 3 2" xfId="10150" xr:uid="{00000000-0005-0000-0000-0000AB270000}"/>
    <cellStyle name="Currency 4 4 3 3 2 2" xfId="10151" xr:uid="{00000000-0005-0000-0000-0000AC270000}"/>
    <cellStyle name="Currency 4 4 3 3 2 2 2" xfId="10152" xr:uid="{00000000-0005-0000-0000-0000AD270000}"/>
    <cellStyle name="Currency 4 4 3 3 2 2 2 2" xfId="10153" xr:uid="{00000000-0005-0000-0000-0000AE270000}"/>
    <cellStyle name="Currency 4 4 3 3 2 2 2 2 2" xfId="10154" xr:uid="{00000000-0005-0000-0000-0000AF270000}"/>
    <cellStyle name="Currency 4 4 3 3 2 2 2 2 2 2" xfId="10155" xr:uid="{00000000-0005-0000-0000-0000B0270000}"/>
    <cellStyle name="Currency 4 4 3 3 2 2 2 2 2 3" xfId="10156" xr:uid="{00000000-0005-0000-0000-0000B1270000}"/>
    <cellStyle name="Currency 4 4 3 3 2 2 2 2 3" xfId="10157" xr:uid="{00000000-0005-0000-0000-0000B2270000}"/>
    <cellStyle name="Currency 4 4 3 3 2 2 2 2 4" xfId="10158" xr:uid="{00000000-0005-0000-0000-0000B3270000}"/>
    <cellStyle name="Currency 4 4 3 3 2 2 2 3" xfId="10159" xr:uid="{00000000-0005-0000-0000-0000B4270000}"/>
    <cellStyle name="Currency 4 4 3 3 2 2 2 3 2" xfId="10160" xr:uid="{00000000-0005-0000-0000-0000B5270000}"/>
    <cellStyle name="Currency 4 4 3 3 2 2 2 3 3" xfId="10161" xr:uid="{00000000-0005-0000-0000-0000B6270000}"/>
    <cellStyle name="Currency 4 4 3 3 2 2 2 4" xfId="10162" xr:uid="{00000000-0005-0000-0000-0000B7270000}"/>
    <cellStyle name="Currency 4 4 3 3 2 2 2 5" xfId="10163" xr:uid="{00000000-0005-0000-0000-0000B8270000}"/>
    <cellStyle name="Currency 4 4 3 3 2 2 3" xfId="10164" xr:uid="{00000000-0005-0000-0000-0000B9270000}"/>
    <cellStyle name="Currency 4 4 3 3 2 2 3 2" xfId="10165" xr:uid="{00000000-0005-0000-0000-0000BA270000}"/>
    <cellStyle name="Currency 4 4 3 3 2 2 3 2 2" xfId="10166" xr:uid="{00000000-0005-0000-0000-0000BB270000}"/>
    <cellStyle name="Currency 4 4 3 3 2 2 3 2 3" xfId="10167" xr:uid="{00000000-0005-0000-0000-0000BC270000}"/>
    <cellStyle name="Currency 4 4 3 3 2 2 3 3" xfId="10168" xr:uid="{00000000-0005-0000-0000-0000BD270000}"/>
    <cellStyle name="Currency 4 4 3 3 2 2 3 4" xfId="10169" xr:uid="{00000000-0005-0000-0000-0000BE270000}"/>
    <cellStyle name="Currency 4 4 3 3 2 2 4" xfId="10170" xr:uid="{00000000-0005-0000-0000-0000BF270000}"/>
    <cellStyle name="Currency 4 4 3 3 2 2 4 2" xfId="10171" xr:uid="{00000000-0005-0000-0000-0000C0270000}"/>
    <cellStyle name="Currency 4 4 3 3 2 2 4 3" xfId="10172" xr:uid="{00000000-0005-0000-0000-0000C1270000}"/>
    <cellStyle name="Currency 4 4 3 3 2 2 5" xfId="10173" xr:uid="{00000000-0005-0000-0000-0000C2270000}"/>
    <cellStyle name="Currency 4 4 3 3 2 2 6" xfId="10174" xr:uid="{00000000-0005-0000-0000-0000C3270000}"/>
    <cellStyle name="Currency 4 4 3 3 2 3" xfId="10175" xr:uid="{00000000-0005-0000-0000-0000C4270000}"/>
    <cellStyle name="Currency 4 4 3 3 2 3 2" xfId="10176" xr:uid="{00000000-0005-0000-0000-0000C5270000}"/>
    <cellStyle name="Currency 4 4 3 3 2 3 2 2" xfId="10177" xr:uid="{00000000-0005-0000-0000-0000C6270000}"/>
    <cellStyle name="Currency 4 4 3 3 2 3 2 2 2" xfId="10178" xr:uid="{00000000-0005-0000-0000-0000C7270000}"/>
    <cellStyle name="Currency 4 4 3 3 2 3 2 2 3" xfId="10179" xr:uid="{00000000-0005-0000-0000-0000C8270000}"/>
    <cellStyle name="Currency 4 4 3 3 2 3 2 3" xfId="10180" xr:uid="{00000000-0005-0000-0000-0000C9270000}"/>
    <cellStyle name="Currency 4 4 3 3 2 3 2 4" xfId="10181" xr:uid="{00000000-0005-0000-0000-0000CA270000}"/>
    <cellStyle name="Currency 4 4 3 3 2 3 3" xfId="10182" xr:uid="{00000000-0005-0000-0000-0000CB270000}"/>
    <cellStyle name="Currency 4 4 3 3 2 3 3 2" xfId="10183" xr:uid="{00000000-0005-0000-0000-0000CC270000}"/>
    <cellStyle name="Currency 4 4 3 3 2 3 3 3" xfId="10184" xr:uid="{00000000-0005-0000-0000-0000CD270000}"/>
    <cellStyle name="Currency 4 4 3 3 2 3 4" xfId="10185" xr:uid="{00000000-0005-0000-0000-0000CE270000}"/>
    <cellStyle name="Currency 4 4 3 3 2 3 5" xfId="10186" xr:uid="{00000000-0005-0000-0000-0000CF270000}"/>
    <cellStyle name="Currency 4 4 3 3 2 4" xfId="10187" xr:uid="{00000000-0005-0000-0000-0000D0270000}"/>
    <cellStyle name="Currency 4 4 3 3 2 4 2" xfId="10188" xr:uid="{00000000-0005-0000-0000-0000D1270000}"/>
    <cellStyle name="Currency 4 4 3 3 2 4 2 2" xfId="10189" xr:uid="{00000000-0005-0000-0000-0000D2270000}"/>
    <cellStyle name="Currency 4 4 3 3 2 4 2 3" xfId="10190" xr:uid="{00000000-0005-0000-0000-0000D3270000}"/>
    <cellStyle name="Currency 4 4 3 3 2 4 3" xfId="10191" xr:uid="{00000000-0005-0000-0000-0000D4270000}"/>
    <cellStyle name="Currency 4 4 3 3 2 4 4" xfId="10192" xr:uid="{00000000-0005-0000-0000-0000D5270000}"/>
    <cellStyle name="Currency 4 4 3 3 2 5" xfId="10193" xr:uid="{00000000-0005-0000-0000-0000D6270000}"/>
    <cellStyle name="Currency 4 4 3 3 2 5 2" xfId="10194" xr:uid="{00000000-0005-0000-0000-0000D7270000}"/>
    <cellStyle name="Currency 4 4 3 3 2 5 3" xfId="10195" xr:uid="{00000000-0005-0000-0000-0000D8270000}"/>
    <cellStyle name="Currency 4 4 3 3 2 6" xfId="10196" xr:uid="{00000000-0005-0000-0000-0000D9270000}"/>
    <cellStyle name="Currency 4 4 3 3 2 7" xfId="10197" xr:uid="{00000000-0005-0000-0000-0000DA270000}"/>
    <cellStyle name="Currency 4 4 3 3 3" xfId="10198" xr:uid="{00000000-0005-0000-0000-0000DB270000}"/>
    <cellStyle name="Currency 4 4 3 3 3 2" xfId="10199" xr:uid="{00000000-0005-0000-0000-0000DC270000}"/>
    <cellStyle name="Currency 4 4 3 3 3 2 2" xfId="10200" xr:uid="{00000000-0005-0000-0000-0000DD270000}"/>
    <cellStyle name="Currency 4 4 3 3 3 2 2 2" xfId="10201" xr:uid="{00000000-0005-0000-0000-0000DE270000}"/>
    <cellStyle name="Currency 4 4 3 3 3 2 2 2 2" xfId="10202" xr:uid="{00000000-0005-0000-0000-0000DF270000}"/>
    <cellStyle name="Currency 4 4 3 3 3 2 2 2 3" xfId="10203" xr:uid="{00000000-0005-0000-0000-0000E0270000}"/>
    <cellStyle name="Currency 4 4 3 3 3 2 2 3" xfId="10204" xr:uid="{00000000-0005-0000-0000-0000E1270000}"/>
    <cellStyle name="Currency 4 4 3 3 3 2 2 4" xfId="10205" xr:uid="{00000000-0005-0000-0000-0000E2270000}"/>
    <cellStyle name="Currency 4 4 3 3 3 2 3" xfId="10206" xr:uid="{00000000-0005-0000-0000-0000E3270000}"/>
    <cellStyle name="Currency 4 4 3 3 3 2 3 2" xfId="10207" xr:uid="{00000000-0005-0000-0000-0000E4270000}"/>
    <cellStyle name="Currency 4 4 3 3 3 2 3 3" xfId="10208" xr:uid="{00000000-0005-0000-0000-0000E5270000}"/>
    <cellStyle name="Currency 4 4 3 3 3 2 4" xfId="10209" xr:uid="{00000000-0005-0000-0000-0000E6270000}"/>
    <cellStyle name="Currency 4 4 3 3 3 2 5" xfId="10210" xr:uid="{00000000-0005-0000-0000-0000E7270000}"/>
    <cellStyle name="Currency 4 4 3 3 3 3" xfId="10211" xr:uid="{00000000-0005-0000-0000-0000E8270000}"/>
    <cellStyle name="Currency 4 4 3 3 3 3 2" xfId="10212" xr:uid="{00000000-0005-0000-0000-0000E9270000}"/>
    <cellStyle name="Currency 4 4 3 3 3 3 2 2" xfId="10213" xr:uid="{00000000-0005-0000-0000-0000EA270000}"/>
    <cellStyle name="Currency 4 4 3 3 3 3 2 3" xfId="10214" xr:uid="{00000000-0005-0000-0000-0000EB270000}"/>
    <cellStyle name="Currency 4 4 3 3 3 3 3" xfId="10215" xr:uid="{00000000-0005-0000-0000-0000EC270000}"/>
    <cellStyle name="Currency 4 4 3 3 3 3 4" xfId="10216" xr:uid="{00000000-0005-0000-0000-0000ED270000}"/>
    <cellStyle name="Currency 4 4 3 3 3 4" xfId="10217" xr:uid="{00000000-0005-0000-0000-0000EE270000}"/>
    <cellStyle name="Currency 4 4 3 3 3 4 2" xfId="10218" xr:uid="{00000000-0005-0000-0000-0000EF270000}"/>
    <cellStyle name="Currency 4 4 3 3 3 4 3" xfId="10219" xr:uid="{00000000-0005-0000-0000-0000F0270000}"/>
    <cellStyle name="Currency 4 4 3 3 3 5" xfId="10220" xr:uid="{00000000-0005-0000-0000-0000F1270000}"/>
    <cellStyle name="Currency 4 4 3 3 3 6" xfId="10221" xr:uid="{00000000-0005-0000-0000-0000F2270000}"/>
    <cellStyle name="Currency 4 4 3 3 4" xfId="10222" xr:uid="{00000000-0005-0000-0000-0000F3270000}"/>
    <cellStyle name="Currency 4 4 3 3 4 2" xfId="10223" xr:uid="{00000000-0005-0000-0000-0000F4270000}"/>
    <cellStyle name="Currency 4 4 3 3 4 2 2" xfId="10224" xr:uid="{00000000-0005-0000-0000-0000F5270000}"/>
    <cellStyle name="Currency 4 4 3 3 4 2 2 2" xfId="10225" xr:uid="{00000000-0005-0000-0000-0000F6270000}"/>
    <cellStyle name="Currency 4 4 3 3 4 2 2 3" xfId="10226" xr:uid="{00000000-0005-0000-0000-0000F7270000}"/>
    <cellStyle name="Currency 4 4 3 3 4 2 3" xfId="10227" xr:uid="{00000000-0005-0000-0000-0000F8270000}"/>
    <cellStyle name="Currency 4 4 3 3 4 2 4" xfId="10228" xr:uid="{00000000-0005-0000-0000-0000F9270000}"/>
    <cellStyle name="Currency 4 4 3 3 4 3" xfId="10229" xr:uid="{00000000-0005-0000-0000-0000FA270000}"/>
    <cellStyle name="Currency 4 4 3 3 4 3 2" xfId="10230" xr:uid="{00000000-0005-0000-0000-0000FB270000}"/>
    <cellStyle name="Currency 4 4 3 3 4 3 3" xfId="10231" xr:uid="{00000000-0005-0000-0000-0000FC270000}"/>
    <cellStyle name="Currency 4 4 3 3 4 4" xfId="10232" xr:uid="{00000000-0005-0000-0000-0000FD270000}"/>
    <cellStyle name="Currency 4 4 3 3 4 5" xfId="10233" xr:uid="{00000000-0005-0000-0000-0000FE270000}"/>
    <cellStyle name="Currency 4 4 3 3 5" xfId="10234" xr:uid="{00000000-0005-0000-0000-0000FF270000}"/>
    <cellStyle name="Currency 4 4 3 3 5 2" xfId="10235" xr:uid="{00000000-0005-0000-0000-000000280000}"/>
    <cellStyle name="Currency 4 4 3 3 5 2 2" xfId="10236" xr:uid="{00000000-0005-0000-0000-000001280000}"/>
    <cellStyle name="Currency 4 4 3 3 5 2 3" xfId="10237" xr:uid="{00000000-0005-0000-0000-000002280000}"/>
    <cellStyle name="Currency 4 4 3 3 5 3" xfId="10238" xr:uid="{00000000-0005-0000-0000-000003280000}"/>
    <cellStyle name="Currency 4 4 3 3 5 4" xfId="10239" xr:uid="{00000000-0005-0000-0000-000004280000}"/>
    <cellStyle name="Currency 4 4 3 3 6" xfId="10240" xr:uid="{00000000-0005-0000-0000-000005280000}"/>
    <cellStyle name="Currency 4 4 3 3 6 2" xfId="10241" xr:uid="{00000000-0005-0000-0000-000006280000}"/>
    <cellStyle name="Currency 4 4 3 3 6 3" xfId="10242" xr:uid="{00000000-0005-0000-0000-000007280000}"/>
    <cellStyle name="Currency 4 4 3 3 7" xfId="10243" xr:uid="{00000000-0005-0000-0000-000008280000}"/>
    <cellStyle name="Currency 4 4 3 3 8" xfId="10244" xr:uid="{00000000-0005-0000-0000-000009280000}"/>
    <cellStyle name="Currency 4 4 3 4" xfId="10245" xr:uid="{00000000-0005-0000-0000-00000A280000}"/>
    <cellStyle name="Currency 4 4 3 4 2" xfId="10246" xr:uid="{00000000-0005-0000-0000-00000B280000}"/>
    <cellStyle name="Currency 4 4 3 4 2 2" xfId="10247" xr:uid="{00000000-0005-0000-0000-00000C280000}"/>
    <cellStyle name="Currency 4 4 3 4 2 2 2" xfId="10248" xr:uid="{00000000-0005-0000-0000-00000D280000}"/>
    <cellStyle name="Currency 4 4 3 4 2 2 2 2" xfId="10249" xr:uid="{00000000-0005-0000-0000-00000E280000}"/>
    <cellStyle name="Currency 4 4 3 4 2 2 2 2 2" xfId="10250" xr:uid="{00000000-0005-0000-0000-00000F280000}"/>
    <cellStyle name="Currency 4 4 3 4 2 2 2 2 3" xfId="10251" xr:uid="{00000000-0005-0000-0000-000010280000}"/>
    <cellStyle name="Currency 4 4 3 4 2 2 2 3" xfId="10252" xr:uid="{00000000-0005-0000-0000-000011280000}"/>
    <cellStyle name="Currency 4 4 3 4 2 2 2 4" xfId="10253" xr:uid="{00000000-0005-0000-0000-000012280000}"/>
    <cellStyle name="Currency 4 4 3 4 2 2 3" xfId="10254" xr:uid="{00000000-0005-0000-0000-000013280000}"/>
    <cellStyle name="Currency 4 4 3 4 2 2 3 2" xfId="10255" xr:uid="{00000000-0005-0000-0000-000014280000}"/>
    <cellStyle name="Currency 4 4 3 4 2 2 3 3" xfId="10256" xr:uid="{00000000-0005-0000-0000-000015280000}"/>
    <cellStyle name="Currency 4 4 3 4 2 2 4" xfId="10257" xr:uid="{00000000-0005-0000-0000-000016280000}"/>
    <cellStyle name="Currency 4 4 3 4 2 2 5" xfId="10258" xr:uid="{00000000-0005-0000-0000-000017280000}"/>
    <cellStyle name="Currency 4 4 3 4 2 3" xfId="10259" xr:uid="{00000000-0005-0000-0000-000018280000}"/>
    <cellStyle name="Currency 4 4 3 4 2 3 2" xfId="10260" xr:uid="{00000000-0005-0000-0000-000019280000}"/>
    <cellStyle name="Currency 4 4 3 4 2 3 2 2" xfId="10261" xr:uid="{00000000-0005-0000-0000-00001A280000}"/>
    <cellStyle name="Currency 4 4 3 4 2 3 2 3" xfId="10262" xr:uid="{00000000-0005-0000-0000-00001B280000}"/>
    <cellStyle name="Currency 4 4 3 4 2 3 3" xfId="10263" xr:uid="{00000000-0005-0000-0000-00001C280000}"/>
    <cellStyle name="Currency 4 4 3 4 2 3 4" xfId="10264" xr:uid="{00000000-0005-0000-0000-00001D280000}"/>
    <cellStyle name="Currency 4 4 3 4 2 4" xfId="10265" xr:uid="{00000000-0005-0000-0000-00001E280000}"/>
    <cellStyle name="Currency 4 4 3 4 2 4 2" xfId="10266" xr:uid="{00000000-0005-0000-0000-00001F280000}"/>
    <cellStyle name="Currency 4 4 3 4 2 4 3" xfId="10267" xr:uid="{00000000-0005-0000-0000-000020280000}"/>
    <cellStyle name="Currency 4 4 3 4 2 5" xfId="10268" xr:uid="{00000000-0005-0000-0000-000021280000}"/>
    <cellStyle name="Currency 4 4 3 4 2 6" xfId="10269" xr:uid="{00000000-0005-0000-0000-000022280000}"/>
    <cellStyle name="Currency 4 4 3 4 3" xfId="10270" xr:uid="{00000000-0005-0000-0000-000023280000}"/>
    <cellStyle name="Currency 4 4 3 4 3 2" xfId="10271" xr:uid="{00000000-0005-0000-0000-000024280000}"/>
    <cellStyle name="Currency 4 4 3 4 3 2 2" xfId="10272" xr:uid="{00000000-0005-0000-0000-000025280000}"/>
    <cellStyle name="Currency 4 4 3 4 3 2 2 2" xfId="10273" xr:uid="{00000000-0005-0000-0000-000026280000}"/>
    <cellStyle name="Currency 4 4 3 4 3 2 2 3" xfId="10274" xr:uid="{00000000-0005-0000-0000-000027280000}"/>
    <cellStyle name="Currency 4 4 3 4 3 2 3" xfId="10275" xr:uid="{00000000-0005-0000-0000-000028280000}"/>
    <cellStyle name="Currency 4 4 3 4 3 2 4" xfId="10276" xr:uid="{00000000-0005-0000-0000-000029280000}"/>
    <cellStyle name="Currency 4 4 3 4 3 3" xfId="10277" xr:uid="{00000000-0005-0000-0000-00002A280000}"/>
    <cellStyle name="Currency 4 4 3 4 3 3 2" xfId="10278" xr:uid="{00000000-0005-0000-0000-00002B280000}"/>
    <cellStyle name="Currency 4 4 3 4 3 3 3" xfId="10279" xr:uid="{00000000-0005-0000-0000-00002C280000}"/>
    <cellStyle name="Currency 4 4 3 4 3 4" xfId="10280" xr:uid="{00000000-0005-0000-0000-00002D280000}"/>
    <cellStyle name="Currency 4 4 3 4 3 5" xfId="10281" xr:uid="{00000000-0005-0000-0000-00002E280000}"/>
    <cellStyle name="Currency 4 4 3 4 4" xfId="10282" xr:uid="{00000000-0005-0000-0000-00002F280000}"/>
    <cellStyle name="Currency 4 4 3 4 4 2" xfId="10283" xr:uid="{00000000-0005-0000-0000-000030280000}"/>
    <cellStyle name="Currency 4 4 3 4 4 2 2" xfId="10284" xr:uid="{00000000-0005-0000-0000-000031280000}"/>
    <cellStyle name="Currency 4 4 3 4 4 2 3" xfId="10285" xr:uid="{00000000-0005-0000-0000-000032280000}"/>
    <cellStyle name="Currency 4 4 3 4 4 3" xfId="10286" xr:uid="{00000000-0005-0000-0000-000033280000}"/>
    <cellStyle name="Currency 4 4 3 4 4 4" xfId="10287" xr:uid="{00000000-0005-0000-0000-000034280000}"/>
    <cellStyle name="Currency 4 4 3 4 5" xfId="10288" xr:uid="{00000000-0005-0000-0000-000035280000}"/>
    <cellStyle name="Currency 4 4 3 4 5 2" xfId="10289" xr:uid="{00000000-0005-0000-0000-000036280000}"/>
    <cellStyle name="Currency 4 4 3 4 5 3" xfId="10290" xr:uid="{00000000-0005-0000-0000-000037280000}"/>
    <cellStyle name="Currency 4 4 3 4 6" xfId="10291" xr:uid="{00000000-0005-0000-0000-000038280000}"/>
    <cellStyle name="Currency 4 4 3 4 7" xfId="10292" xr:uid="{00000000-0005-0000-0000-000039280000}"/>
    <cellStyle name="Currency 4 4 3 5" xfId="10293" xr:uid="{00000000-0005-0000-0000-00003A280000}"/>
    <cellStyle name="Currency 4 4 3 5 2" xfId="10294" xr:uid="{00000000-0005-0000-0000-00003B280000}"/>
    <cellStyle name="Currency 4 4 3 5 2 2" xfId="10295" xr:uid="{00000000-0005-0000-0000-00003C280000}"/>
    <cellStyle name="Currency 4 4 3 5 2 2 2" xfId="10296" xr:uid="{00000000-0005-0000-0000-00003D280000}"/>
    <cellStyle name="Currency 4 4 3 5 2 2 2 2" xfId="10297" xr:uid="{00000000-0005-0000-0000-00003E280000}"/>
    <cellStyle name="Currency 4 4 3 5 2 2 2 3" xfId="10298" xr:uid="{00000000-0005-0000-0000-00003F280000}"/>
    <cellStyle name="Currency 4 4 3 5 2 2 3" xfId="10299" xr:uid="{00000000-0005-0000-0000-000040280000}"/>
    <cellStyle name="Currency 4 4 3 5 2 2 4" xfId="10300" xr:uid="{00000000-0005-0000-0000-000041280000}"/>
    <cellStyle name="Currency 4 4 3 5 2 3" xfId="10301" xr:uid="{00000000-0005-0000-0000-000042280000}"/>
    <cellStyle name="Currency 4 4 3 5 2 3 2" xfId="10302" xr:uid="{00000000-0005-0000-0000-000043280000}"/>
    <cellStyle name="Currency 4 4 3 5 2 3 3" xfId="10303" xr:uid="{00000000-0005-0000-0000-000044280000}"/>
    <cellStyle name="Currency 4 4 3 5 2 4" xfId="10304" xr:uid="{00000000-0005-0000-0000-000045280000}"/>
    <cellStyle name="Currency 4 4 3 5 2 5" xfId="10305" xr:uid="{00000000-0005-0000-0000-000046280000}"/>
    <cellStyle name="Currency 4 4 3 5 3" xfId="10306" xr:uid="{00000000-0005-0000-0000-000047280000}"/>
    <cellStyle name="Currency 4 4 3 5 3 2" xfId="10307" xr:uid="{00000000-0005-0000-0000-000048280000}"/>
    <cellStyle name="Currency 4 4 3 5 3 2 2" xfId="10308" xr:uid="{00000000-0005-0000-0000-000049280000}"/>
    <cellStyle name="Currency 4 4 3 5 3 2 3" xfId="10309" xr:uid="{00000000-0005-0000-0000-00004A280000}"/>
    <cellStyle name="Currency 4 4 3 5 3 3" xfId="10310" xr:uid="{00000000-0005-0000-0000-00004B280000}"/>
    <cellStyle name="Currency 4 4 3 5 3 4" xfId="10311" xr:uid="{00000000-0005-0000-0000-00004C280000}"/>
    <cellStyle name="Currency 4 4 3 5 4" xfId="10312" xr:uid="{00000000-0005-0000-0000-00004D280000}"/>
    <cellStyle name="Currency 4 4 3 5 4 2" xfId="10313" xr:uid="{00000000-0005-0000-0000-00004E280000}"/>
    <cellStyle name="Currency 4 4 3 5 4 3" xfId="10314" xr:uid="{00000000-0005-0000-0000-00004F280000}"/>
    <cellStyle name="Currency 4 4 3 5 5" xfId="10315" xr:uid="{00000000-0005-0000-0000-000050280000}"/>
    <cellStyle name="Currency 4 4 3 5 6" xfId="10316" xr:uid="{00000000-0005-0000-0000-000051280000}"/>
    <cellStyle name="Currency 4 4 3 6" xfId="10317" xr:uid="{00000000-0005-0000-0000-000052280000}"/>
    <cellStyle name="Currency 4 4 3 6 2" xfId="10318" xr:uid="{00000000-0005-0000-0000-000053280000}"/>
    <cellStyle name="Currency 4 4 3 6 2 2" xfId="10319" xr:uid="{00000000-0005-0000-0000-000054280000}"/>
    <cellStyle name="Currency 4 4 3 6 2 2 2" xfId="10320" xr:uid="{00000000-0005-0000-0000-000055280000}"/>
    <cellStyle name="Currency 4 4 3 6 2 2 3" xfId="10321" xr:uid="{00000000-0005-0000-0000-000056280000}"/>
    <cellStyle name="Currency 4 4 3 6 2 3" xfId="10322" xr:uid="{00000000-0005-0000-0000-000057280000}"/>
    <cellStyle name="Currency 4 4 3 6 2 4" xfId="10323" xr:uid="{00000000-0005-0000-0000-000058280000}"/>
    <cellStyle name="Currency 4 4 3 6 3" xfId="10324" xr:uid="{00000000-0005-0000-0000-000059280000}"/>
    <cellStyle name="Currency 4 4 3 6 3 2" xfId="10325" xr:uid="{00000000-0005-0000-0000-00005A280000}"/>
    <cellStyle name="Currency 4 4 3 6 3 3" xfId="10326" xr:uid="{00000000-0005-0000-0000-00005B280000}"/>
    <cellStyle name="Currency 4 4 3 6 4" xfId="10327" xr:uid="{00000000-0005-0000-0000-00005C280000}"/>
    <cellStyle name="Currency 4 4 3 6 5" xfId="10328" xr:uid="{00000000-0005-0000-0000-00005D280000}"/>
    <cellStyle name="Currency 4 4 3 7" xfId="10329" xr:uid="{00000000-0005-0000-0000-00005E280000}"/>
    <cellStyle name="Currency 4 4 3 7 2" xfId="10330" xr:uid="{00000000-0005-0000-0000-00005F280000}"/>
    <cellStyle name="Currency 4 4 3 7 2 2" xfId="10331" xr:uid="{00000000-0005-0000-0000-000060280000}"/>
    <cellStyle name="Currency 4 4 3 7 2 3" xfId="10332" xr:uid="{00000000-0005-0000-0000-000061280000}"/>
    <cellStyle name="Currency 4 4 3 7 3" xfId="10333" xr:uid="{00000000-0005-0000-0000-000062280000}"/>
    <cellStyle name="Currency 4 4 3 7 4" xfId="10334" xr:uid="{00000000-0005-0000-0000-000063280000}"/>
    <cellStyle name="Currency 4 4 3 8" xfId="10335" xr:uid="{00000000-0005-0000-0000-000064280000}"/>
    <cellStyle name="Currency 4 4 3 8 2" xfId="10336" xr:uid="{00000000-0005-0000-0000-000065280000}"/>
    <cellStyle name="Currency 4 4 3 8 3" xfId="10337" xr:uid="{00000000-0005-0000-0000-000066280000}"/>
    <cellStyle name="Currency 4 4 3 9" xfId="10338" xr:uid="{00000000-0005-0000-0000-000067280000}"/>
    <cellStyle name="Currency 4 4 4" xfId="10339" xr:uid="{00000000-0005-0000-0000-000068280000}"/>
    <cellStyle name="Currency 4 4 4 2" xfId="10340" xr:uid="{00000000-0005-0000-0000-000069280000}"/>
    <cellStyle name="Currency 4 4 4 2 2" xfId="10341" xr:uid="{00000000-0005-0000-0000-00006A280000}"/>
    <cellStyle name="Currency 4 4 4 2 2 2" xfId="10342" xr:uid="{00000000-0005-0000-0000-00006B280000}"/>
    <cellStyle name="Currency 4 4 4 2 2 2 2" xfId="10343" xr:uid="{00000000-0005-0000-0000-00006C280000}"/>
    <cellStyle name="Currency 4 4 4 2 2 2 2 2" xfId="10344" xr:uid="{00000000-0005-0000-0000-00006D280000}"/>
    <cellStyle name="Currency 4 4 4 2 2 2 2 2 2" xfId="10345" xr:uid="{00000000-0005-0000-0000-00006E280000}"/>
    <cellStyle name="Currency 4 4 4 2 2 2 2 2 2 2" xfId="10346" xr:uid="{00000000-0005-0000-0000-00006F280000}"/>
    <cellStyle name="Currency 4 4 4 2 2 2 2 2 2 3" xfId="10347" xr:uid="{00000000-0005-0000-0000-000070280000}"/>
    <cellStyle name="Currency 4 4 4 2 2 2 2 2 3" xfId="10348" xr:uid="{00000000-0005-0000-0000-000071280000}"/>
    <cellStyle name="Currency 4 4 4 2 2 2 2 2 4" xfId="10349" xr:uid="{00000000-0005-0000-0000-000072280000}"/>
    <cellStyle name="Currency 4 4 4 2 2 2 2 3" xfId="10350" xr:uid="{00000000-0005-0000-0000-000073280000}"/>
    <cellStyle name="Currency 4 4 4 2 2 2 2 3 2" xfId="10351" xr:uid="{00000000-0005-0000-0000-000074280000}"/>
    <cellStyle name="Currency 4 4 4 2 2 2 2 3 3" xfId="10352" xr:uid="{00000000-0005-0000-0000-000075280000}"/>
    <cellStyle name="Currency 4 4 4 2 2 2 2 4" xfId="10353" xr:uid="{00000000-0005-0000-0000-000076280000}"/>
    <cellStyle name="Currency 4 4 4 2 2 2 2 5" xfId="10354" xr:uid="{00000000-0005-0000-0000-000077280000}"/>
    <cellStyle name="Currency 4 4 4 2 2 2 3" xfId="10355" xr:uid="{00000000-0005-0000-0000-000078280000}"/>
    <cellStyle name="Currency 4 4 4 2 2 2 3 2" xfId="10356" xr:uid="{00000000-0005-0000-0000-000079280000}"/>
    <cellStyle name="Currency 4 4 4 2 2 2 3 2 2" xfId="10357" xr:uid="{00000000-0005-0000-0000-00007A280000}"/>
    <cellStyle name="Currency 4 4 4 2 2 2 3 2 3" xfId="10358" xr:uid="{00000000-0005-0000-0000-00007B280000}"/>
    <cellStyle name="Currency 4 4 4 2 2 2 3 3" xfId="10359" xr:uid="{00000000-0005-0000-0000-00007C280000}"/>
    <cellStyle name="Currency 4 4 4 2 2 2 3 4" xfId="10360" xr:uid="{00000000-0005-0000-0000-00007D280000}"/>
    <cellStyle name="Currency 4 4 4 2 2 2 4" xfId="10361" xr:uid="{00000000-0005-0000-0000-00007E280000}"/>
    <cellStyle name="Currency 4 4 4 2 2 2 4 2" xfId="10362" xr:uid="{00000000-0005-0000-0000-00007F280000}"/>
    <cellStyle name="Currency 4 4 4 2 2 2 4 3" xfId="10363" xr:uid="{00000000-0005-0000-0000-000080280000}"/>
    <cellStyle name="Currency 4 4 4 2 2 2 5" xfId="10364" xr:uid="{00000000-0005-0000-0000-000081280000}"/>
    <cellStyle name="Currency 4 4 4 2 2 2 6" xfId="10365" xr:uid="{00000000-0005-0000-0000-000082280000}"/>
    <cellStyle name="Currency 4 4 4 2 2 3" xfId="10366" xr:uid="{00000000-0005-0000-0000-000083280000}"/>
    <cellStyle name="Currency 4 4 4 2 2 3 2" xfId="10367" xr:uid="{00000000-0005-0000-0000-000084280000}"/>
    <cellStyle name="Currency 4 4 4 2 2 3 2 2" xfId="10368" xr:uid="{00000000-0005-0000-0000-000085280000}"/>
    <cellStyle name="Currency 4 4 4 2 2 3 2 2 2" xfId="10369" xr:uid="{00000000-0005-0000-0000-000086280000}"/>
    <cellStyle name="Currency 4 4 4 2 2 3 2 2 3" xfId="10370" xr:uid="{00000000-0005-0000-0000-000087280000}"/>
    <cellStyle name="Currency 4 4 4 2 2 3 2 3" xfId="10371" xr:uid="{00000000-0005-0000-0000-000088280000}"/>
    <cellStyle name="Currency 4 4 4 2 2 3 2 4" xfId="10372" xr:uid="{00000000-0005-0000-0000-000089280000}"/>
    <cellStyle name="Currency 4 4 4 2 2 3 3" xfId="10373" xr:uid="{00000000-0005-0000-0000-00008A280000}"/>
    <cellStyle name="Currency 4 4 4 2 2 3 3 2" xfId="10374" xr:uid="{00000000-0005-0000-0000-00008B280000}"/>
    <cellStyle name="Currency 4 4 4 2 2 3 3 3" xfId="10375" xr:uid="{00000000-0005-0000-0000-00008C280000}"/>
    <cellStyle name="Currency 4 4 4 2 2 3 4" xfId="10376" xr:uid="{00000000-0005-0000-0000-00008D280000}"/>
    <cellStyle name="Currency 4 4 4 2 2 3 5" xfId="10377" xr:uid="{00000000-0005-0000-0000-00008E280000}"/>
    <cellStyle name="Currency 4 4 4 2 2 4" xfId="10378" xr:uid="{00000000-0005-0000-0000-00008F280000}"/>
    <cellStyle name="Currency 4 4 4 2 2 4 2" xfId="10379" xr:uid="{00000000-0005-0000-0000-000090280000}"/>
    <cellStyle name="Currency 4 4 4 2 2 4 2 2" xfId="10380" xr:uid="{00000000-0005-0000-0000-000091280000}"/>
    <cellStyle name="Currency 4 4 4 2 2 4 2 3" xfId="10381" xr:uid="{00000000-0005-0000-0000-000092280000}"/>
    <cellStyle name="Currency 4 4 4 2 2 4 3" xfId="10382" xr:uid="{00000000-0005-0000-0000-000093280000}"/>
    <cellStyle name="Currency 4 4 4 2 2 4 4" xfId="10383" xr:uid="{00000000-0005-0000-0000-000094280000}"/>
    <cellStyle name="Currency 4 4 4 2 2 5" xfId="10384" xr:uid="{00000000-0005-0000-0000-000095280000}"/>
    <cellStyle name="Currency 4 4 4 2 2 5 2" xfId="10385" xr:uid="{00000000-0005-0000-0000-000096280000}"/>
    <cellStyle name="Currency 4 4 4 2 2 5 3" xfId="10386" xr:uid="{00000000-0005-0000-0000-000097280000}"/>
    <cellStyle name="Currency 4 4 4 2 2 6" xfId="10387" xr:uid="{00000000-0005-0000-0000-000098280000}"/>
    <cellStyle name="Currency 4 4 4 2 2 7" xfId="10388" xr:uid="{00000000-0005-0000-0000-000099280000}"/>
    <cellStyle name="Currency 4 4 4 2 3" xfId="10389" xr:uid="{00000000-0005-0000-0000-00009A280000}"/>
    <cellStyle name="Currency 4 4 4 2 3 2" xfId="10390" xr:uid="{00000000-0005-0000-0000-00009B280000}"/>
    <cellStyle name="Currency 4 4 4 2 3 2 2" xfId="10391" xr:uid="{00000000-0005-0000-0000-00009C280000}"/>
    <cellStyle name="Currency 4 4 4 2 3 2 2 2" xfId="10392" xr:uid="{00000000-0005-0000-0000-00009D280000}"/>
    <cellStyle name="Currency 4 4 4 2 3 2 2 2 2" xfId="10393" xr:uid="{00000000-0005-0000-0000-00009E280000}"/>
    <cellStyle name="Currency 4 4 4 2 3 2 2 2 3" xfId="10394" xr:uid="{00000000-0005-0000-0000-00009F280000}"/>
    <cellStyle name="Currency 4 4 4 2 3 2 2 3" xfId="10395" xr:uid="{00000000-0005-0000-0000-0000A0280000}"/>
    <cellStyle name="Currency 4 4 4 2 3 2 2 4" xfId="10396" xr:uid="{00000000-0005-0000-0000-0000A1280000}"/>
    <cellStyle name="Currency 4 4 4 2 3 2 3" xfId="10397" xr:uid="{00000000-0005-0000-0000-0000A2280000}"/>
    <cellStyle name="Currency 4 4 4 2 3 2 3 2" xfId="10398" xr:uid="{00000000-0005-0000-0000-0000A3280000}"/>
    <cellStyle name="Currency 4 4 4 2 3 2 3 3" xfId="10399" xr:uid="{00000000-0005-0000-0000-0000A4280000}"/>
    <cellStyle name="Currency 4 4 4 2 3 2 4" xfId="10400" xr:uid="{00000000-0005-0000-0000-0000A5280000}"/>
    <cellStyle name="Currency 4 4 4 2 3 2 5" xfId="10401" xr:uid="{00000000-0005-0000-0000-0000A6280000}"/>
    <cellStyle name="Currency 4 4 4 2 3 3" xfId="10402" xr:uid="{00000000-0005-0000-0000-0000A7280000}"/>
    <cellStyle name="Currency 4 4 4 2 3 3 2" xfId="10403" xr:uid="{00000000-0005-0000-0000-0000A8280000}"/>
    <cellStyle name="Currency 4 4 4 2 3 3 2 2" xfId="10404" xr:uid="{00000000-0005-0000-0000-0000A9280000}"/>
    <cellStyle name="Currency 4 4 4 2 3 3 2 3" xfId="10405" xr:uid="{00000000-0005-0000-0000-0000AA280000}"/>
    <cellStyle name="Currency 4 4 4 2 3 3 3" xfId="10406" xr:uid="{00000000-0005-0000-0000-0000AB280000}"/>
    <cellStyle name="Currency 4 4 4 2 3 3 4" xfId="10407" xr:uid="{00000000-0005-0000-0000-0000AC280000}"/>
    <cellStyle name="Currency 4 4 4 2 3 4" xfId="10408" xr:uid="{00000000-0005-0000-0000-0000AD280000}"/>
    <cellStyle name="Currency 4 4 4 2 3 4 2" xfId="10409" xr:uid="{00000000-0005-0000-0000-0000AE280000}"/>
    <cellStyle name="Currency 4 4 4 2 3 4 3" xfId="10410" xr:uid="{00000000-0005-0000-0000-0000AF280000}"/>
    <cellStyle name="Currency 4 4 4 2 3 5" xfId="10411" xr:uid="{00000000-0005-0000-0000-0000B0280000}"/>
    <cellStyle name="Currency 4 4 4 2 3 6" xfId="10412" xr:uid="{00000000-0005-0000-0000-0000B1280000}"/>
    <cellStyle name="Currency 4 4 4 2 4" xfId="10413" xr:uid="{00000000-0005-0000-0000-0000B2280000}"/>
    <cellStyle name="Currency 4 4 4 2 4 2" xfId="10414" xr:uid="{00000000-0005-0000-0000-0000B3280000}"/>
    <cellStyle name="Currency 4 4 4 2 4 2 2" xfId="10415" xr:uid="{00000000-0005-0000-0000-0000B4280000}"/>
    <cellStyle name="Currency 4 4 4 2 4 2 2 2" xfId="10416" xr:uid="{00000000-0005-0000-0000-0000B5280000}"/>
    <cellStyle name="Currency 4 4 4 2 4 2 2 3" xfId="10417" xr:uid="{00000000-0005-0000-0000-0000B6280000}"/>
    <cellStyle name="Currency 4 4 4 2 4 2 3" xfId="10418" xr:uid="{00000000-0005-0000-0000-0000B7280000}"/>
    <cellStyle name="Currency 4 4 4 2 4 2 4" xfId="10419" xr:uid="{00000000-0005-0000-0000-0000B8280000}"/>
    <cellStyle name="Currency 4 4 4 2 4 3" xfId="10420" xr:uid="{00000000-0005-0000-0000-0000B9280000}"/>
    <cellStyle name="Currency 4 4 4 2 4 3 2" xfId="10421" xr:uid="{00000000-0005-0000-0000-0000BA280000}"/>
    <cellStyle name="Currency 4 4 4 2 4 3 3" xfId="10422" xr:uid="{00000000-0005-0000-0000-0000BB280000}"/>
    <cellStyle name="Currency 4 4 4 2 4 4" xfId="10423" xr:uid="{00000000-0005-0000-0000-0000BC280000}"/>
    <cellStyle name="Currency 4 4 4 2 4 5" xfId="10424" xr:uid="{00000000-0005-0000-0000-0000BD280000}"/>
    <cellStyle name="Currency 4 4 4 2 5" xfId="10425" xr:uid="{00000000-0005-0000-0000-0000BE280000}"/>
    <cellStyle name="Currency 4 4 4 2 5 2" xfId="10426" xr:uid="{00000000-0005-0000-0000-0000BF280000}"/>
    <cellStyle name="Currency 4 4 4 2 5 2 2" xfId="10427" xr:uid="{00000000-0005-0000-0000-0000C0280000}"/>
    <cellStyle name="Currency 4 4 4 2 5 2 3" xfId="10428" xr:uid="{00000000-0005-0000-0000-0000C1280000}"/>
    <cellStyle name="Currency 4 4 4 2 5 3" xfId="10429" xr:uid="{00000000-0005-0000-0000-0000C2280000}"/>
    <cellStyle name="Currency 4 4 4 2 5 4" xfId="10430" xr:uid="{00000000-0005-0000-0000-0000C3280000}"/>
    <cellStyle name="Currency 4 4 4 2 6" xfId="10431" xr:uid="{00000000-0005-0000-0000-0000C4280000}"/>
    <cellStyle name="Currency 4 4 4 2 6 2" xfId="10432" xr:uid="{00000000-0005-0000-0000-0000C5280000}"/>
    <cellStyle name="Currency 4 4 4 2 6 3" xfId="10433" xr:uid="{00000000-0005-0000-0000-0000C6280000}"/>
    <cellStyle name="Currency 4 4 4 2 7" xfId="10434" xr:uid="{00000000-0005-0000-0000-0000C7280000}"/>
    <cellStyle name="Currency 4 4 4 2 8" xfId="10435" xr:uid="{00000000-0005-0000-0000-0000C8280000}"/>
    <cellStyle name="Currency 4 4 4 3" xfId="10436" xr:uid="{00000000-0005-0000-0000-0000C9280000}"/>
    <cellStyle name="Currency 4 4 4 3 2" xfId="10437" xr:uid="{00000000-0005-0000-0000-0000CA280000}"/>
    <cellStyle name="Currency 4 4 4 3 2 2" xfId="10438" xr:uid="{00000000-0005-0000-0000-0000CB280000}"/>
    <cellStyle name="Currency 4 4 4 3 2 2 2" xfId="10439" xr:uid="{00000000-0005-0000-0000-0000CC280000}"/>
    <cellStyle name="Currency 4 4 4 3 2 2 2 2" xfId="10440" xr:uid="{00000000-0005-0000-0000-0000CD280000}"/>
    <cellStyle name="Currency 4 4 4 3 2 2 2 2 2" xfId="10441" xr:uid="{00000000-0005-0000-0000-0000CE280000}"/>
    <cellStyle name="Currency 4 4 4 3 2 2 2 2 3" xfId="10442" xr:uid="{00000000-0005-0000-0000-0000CF280000}"/>
    <cellStyle name="Currency 4 4 4 3 2 2 2 3" xfId="10443" xr:uid="{00000000-0005-0000-0000-0000D0280000}"/>
    <cellStyle name="Currency 4 4 4 3 2 2 2 4" xfId="10444" xr:uid="{00000000-0005-0000-0000-0000D1280000}"/>
    <cellStyle name="Currency 4 4 4 3 2 2 3" xfId="10445" xr:uid="{00000000-0005-0000-0000-0000D2280000}"/>
    <cellStyle name="Currency 4 4 4 3 2 2 3 2" xfId="10446" xr:uid="{00000000-0005-0000-0000-0000D3280000}"/>
    <cellStyle name="Currency 4 4 4 3 2 2 3 3" xfId="10447" xr:uid="{00000000-0005-0000-0000-0000D4280000}"/>
    <cellStyle name="Currency 4 4 4 3 2 2 4" xfId="10448" xr:uid="{00000000-0005-0000-0000-0000D5280000}"/>
    <cellStyle name="Currency 4 4 4 3 2 2 5" xfId="10449" xr:uid="{00000000-0005-0000-0000-0000D6280000}"/>
    <cellStyle name="Currency 4 4 4 3 2 3" xfId="10450" xr:uid="{00000000-0005-0000-0000-0000D7280000}"/>
    <cellStyle name="Currency 4 4 4 3 2 3 2" xfId="10451" xr:uid="{00000000-0005-0000-0000-0000D8280000}"/>
    <cellStyle name="Currency 4 4 4 3 2 3 2 2" xfId="10452" xr:uid="{00000000-0005-0000-0000-0000D9280000}"/>
    <cellStyle name="Currency 4 4 4 3 2 3 2 3" xfId="10453" xr:uid="{00000000-0005-0000-0000-0000DA280000}"/>
    <cellStyle name="Currency 4 4 4 3 2 3 3" xfId="10454" xr:uid="{00000000-0005-0000-0000-0000DB280000}"/>
    <cellStyle name="Currency 4 4 4 3 2 3 4" xfId="10455" xr:uid="{00000000-0005-0000-0000-0000DC280000}"/>
    <cellStyle name="Currency 4 4 4 3 2 4" xfId="10456" xr:uid="{00000000-0005-0000-0000-0000DD280000}"/>
    <cellStyle name="Currency 4 4 4 3 2 4 2" xfId="10457" xr:uid="{00000000-0005-0000-0000-0000DE280000}"/>
    <cellStyle name="Currency 4 4 4 3 2 4 3" xfId="10458" xr:uid="{00000000-0005-0000-0000-0000DF280000}"/>
    <cellStyle name="Currency 4 4 4 3 2 5" xfId="10459" xr:uid="{00000000-0005-0000-0000-0000E0280000}"/>
    <cellStyle name="Currency 4 4 4 3 2 6" xfId="10460" xr:uid="{00000000-0005-0000-0000-0000E1280000}"/>
    <cellStyle name="Currency 4 4 4 3 3" xfId="10461" xr:uid="{00000000-0005-0000-0000-0000E2280000}"/>
    <cellStyle name="Currency 4 4 4 3 3 2" xfId="10462" xr:uid="{00000000-0005-0000-0000-0000E3280000}"/>
    <cellStyle name="Currency 4 4 4 3 3 2 2" xfId="10463" xr:uid="{00000000-0005-0000-0000-0000E4280000}"/>
    <cellStyle name="Currency 4 4 4 3 3 2 2 2" xfId="10464" xr:uid="{00000000-0005-0000-0000-0000E5280000}"/>
    <cellStyle name="Currency 4 4 4 3 3 2 2 3" xfId="10465" xr:uid="{00000000-0005-0000-0000-0000E6280000}"/>
    <cellStyle name="Currency 4 4 4 3 3 2 3" xfId="10466" xr:uid="{00000000-0005-0000-0000-0000E7280000}"/>
    <cellStyle name="Currency 4 4 4 3 3 2 4" xfId="10467" xr:uid="{00000000-0005-0000-0000-0000E8280000}"/>
    <cellStyle name="Currency 4 4 4 3 3 3" xfId="10468" xr:uid="{00000000-0005-0000-0000-0000E9280000}"/>
    <cellStyle name="Currency 4 4 4 3 3 3 2" xfId="10469" xr:uid="{00000000-0005-0000-0000-0000EA280000}"/>
    <cellStyle name="Currency 4 4 4 3 3 3 3" xfId="10470" xr:uid="{00000000-0005-0000-0000-0000EB280000}"/>
    <cellStyle name="Currency 4 4 4 3 3 4" xfId="10471" xr:uid="{00000000-0005-0000-0000-0000EC280000}"/>
    <cellStyle name="Currency 4 4 4 3 3 5" xfId="10472" xr:uid="{00000000-0005-0000-0000-0000ED280000}"/>
    <cellStyle name="Currency 4 4 4 3 4" xfId="10473" xr:uid="{00000000-0005-0000-0000-0000EE280000}"/>
    <cellStyle name="Currency 4 4 4 3 4 2" xfId="10474" xr:uid="{00000000-0005-0000-0000-0000EF280000}"/>
    <cellStyle name="Currency 4 4 4 3 4 2 2" xfId="10475" xr:uid="{00000000-0005-0000-0000-0000F0280000}"/>
    <cellStyle name="Currency 4 4 4 3 4 2 3" xfId="10476" xr:uid="{00000000-0005-0000-0000-0000F1280000}"/>
    <cellStyle name="Currency 4 4 4 3 4 3" xfId="10477" xr:uid="{00000000-0005-0000-0000-0000F2280000}"/>
    <cellStyle name="Currency 4 4 4 3 4 4" xfId="10478" xr:uid="{00000000-0005-0000-0000-0000F3280000}"/>
    <cellStyle name="Currency 4 4 4 3 5" xfId="10479" xr:uid="{00000000-0005-0000-0000-0000F4280000}"/>
    <cellStyle name="Currency 4 4 4 3 5 2" xfId="10480" xr:uid="{00000000-0005-0000-0000-0000F5280000}"/>
    <cellStyle name="Currency 4 4 4 3 5 3" xfId="10481" xr:uid="{00000000-0005-0000-0000-0000F6280000}"/>
    <cellStyle name="Currency 4 4 4 3 6" xfId="10482" xr:uid="{00000000-0005-0000-0000-0000F7280000}"/>
    <cellStyle name="Currency 4 4 4 3 7" xfId="10483" xr:uid="{00000000-0005-0000-0000-0000F8280000}"/>
    <cellStyle name="Currency 4 4 4 4" xfId="10484" xr:uid="{00000000-0005-0000-0000-0000F9280000}"/>
    <cellStyle name="Currency 4 4 4 4 2" xfId="10485" xr:uid="{00000000-0005-0000-0000-0000FA280000}"/>
    <cellStyle name="Currency 4 4 4 4 2 2" xfId="10486" xr:uid="{00000000-0005-0000-0000-0000FB280000}"/>
    <cellStyle name="Currency 4 4 4 4 2 2 2" xfId="10487" xr:uid="{00000000-0005-0000-0000-0000FC280000}"/>
    <cellStyle name="Currency 4 4 4 4 2 2 2 2" xfId="10488" xr:uid="{00000000-0005-0000-0000-0000FD280000}"/>
    <cellStyle name="Currency 4 4 4 4 2 2 2 3" xfId="10489" xr:uid="{00000000-0005-0000-0000-0000FE280000}"/>
    <cellStyle name="Currency 4 4 4 4 2 2 3" xfId="10490" xr:uid="{00000000-0005-0000-0000-0000FF280000}"/>
    <cellStyle name="Currency 4 4 4 4 2 2 4" xfId="10491" xr:uid="{00000000-0005-0000-0000-000000290000}"/>
    <cellStyle name="Currency 4 4 4 4 2 3" xfId="10492" xr:uid="{00000000-0005-0000-0000-000001290000}"/>
    <cellStyle name="Currency 4 4 4 4 2 3 2" xfId="10493" xr:uid="{00000000-0005-0000-0000-000002290000}"/>
    <cellStyle name="Currency 4 4 4 4 2 3 3" xfId="10494" xr:uid="{00000000-0005-0000-0000-000003290000}"/>
    <cellStyle name="Currency 4 4 4 4 2 4" xfId="10495" xr:uid="{00000000-0005-0000-0000-000004290000}"/>
    <cellStyle name="Currency 4 4 4 4 2 5" xfId="10496" xr:uid="{00000000-0005-0000-0000-000005290000}"/>
    <cellStyle name="Currency 4 4 4 4 3" xfId="10497" xr:uid="{00000000-0005-0000-0000-000006290000}"/>
    <cellStyle name="Currency 4 4 4 4 3 2" xfId="10498" xr:uid="{00000000-0005-0000-0000-000007290000}"/>
    <cellStyle name="Currency 4 4 4 4 3 2 2" xfId="10499" xr:uid="{00000000-0005-0000-0000-000008290000}"/>
    <cellStyle name="Currency 4 4 4 4 3 2 3" xfId="10500" xr:uid="{00000000-0005-0000-0000-000009290000}"/>
    <cellStyle name="Currency 4 4 4 4 3 3" xfId="10501" xr:uid="{00000000-0005-0000-0000-00000A290000}"/>
    <cellStyle name="Currency 4 4 4 4 3 4" xfId="10502" xr:uid="{00000000-0005-0000-0000-00000B290000}"/>
    <cellStyle name="Currency 4 4 4 4 4" xfId="10503" xr:uid="{00000000-0005-0000-0000-00000C290000}"/>
    <cellStyle name="Currency 4 4 4 4 4 2" xfId="10504" xr:uid="{00000000-0005-0000-0000-00000D290000}"/>
    <cellStyle name="Currency 4 4 4 4 4 3" xfId="10505" xr:uid="{00000000-0005-0000-0000-00000E290000}"/>
    <cellStyle name="Currency 4 4 4 4 5" xfId="10506" xr:uid="{00000000-0005-0000-0000-00000F290000}"/>
    <cellStyle name="Currency 4 4 4 4 6" xfId="10507" xr:uid="{00000000-0005-0000-0000-000010290000}"/>
    <cellStyle name="Currency 4 4 4 5" xfId="10508" xr:uid="{00000000-0005-0000-0000-000011290000}"/>
    <cellStyle name="Currency 4 4 4 5 2" xfId="10509" xr:uid="{00000000-0005-0000-0000-000012290000}"/>
    <cellStyle name="Currency 4 4 4 5 2 2" xfId="10510" xr:uid="{00000000-0005-0000-0000-000013290000}"/>
    <cellStyle name="Currency 4 4 4 5 2 2 2" xfId="10511" xr:uid="{00000000-0005-0000-0000-000014290000}"/>
    <cellStyle name="Currency 4 4 4 5 2 2 3" xfId="10512" xr:uid="{00000000-0005-0000-0000-000015290000}"/>
    <cellStyle name="Currency 4 4 4 5 2 3" xfId="10513" xr:uid="{00000000-0005-0000-0000-000016290000}"/>
    <cellStyle name="Currency 4 4 4 5 2 4" xfId="10514" xr:uid="{00000000-0005-0000-0000-000017290000}"/>
    <cellStyle name="Currency 4 4 4 5 3" xfId="10515" xr:uid="{00000000-0005-0000-0000-000018290000}"/>
    <cellStyle name="Currency 4 4 4 5 3 2" xfId="10516" xr:uid="{00000000-0005-0000-0000-000019290000}"/>
    <cellStyle name="Currency 4 4 4 5 3 3" xfId="10517" xr:uid="{00000000-0005-0000-0000-00001A290000}"/>
    <cellStyle name="Currency 4 4 4 5 4" xfId="10518" xr:uid="{00000000-0005-0000-0000-00001B290000}"/>
    <cellStyle name="Currency 4 4 4 5 5" xfId="10519" xr:uid="{00000000-0005-0000-0000-00001C290000}"/>
    <cellStyle name="Currency 4 4 4 6" xfId="10520" xr:uid="{00000000-0005-0000-0000-00001D290000}"/>
    <cellStyle name="Currency 4 4 4 6 2" xfId="10521" xr:uid="{00000000-0005-0000-0000-00001E290000}"/>
    <cellStyle name="Currency 4 4 4 6 2 2" xfId="10522" xr:uid="{00000000-0005-0000-0000-00001F290000}"/>
    <cellStyle name="Currency 4 4 4 6 2 3" xfId="10523" xr:uid="{00000000-0005-0000-0000-000020290000}"/>
    <cellStyle name="Currency 4 4 4 6 3" xfId="10524" xr:uid="{00000000-0005-0000-0000-000021290000}"/>
    <cellStyle name="Currency 4 4 4 6 4" xfId="10525" xr:uid="{00000000-0005-0000-0000-000022290000}"/>
    <cellStyle name="Currency 4 4 4 7" xfId="10526" xr:uid="{00000000-0005-0000-0000-000023290000}"/>
    <cellStyle name="Currency 4 4 4 7 2" xfId="10527" xr:uid="{00000000-0005-0000-0000-000024290000}"/>
    <cellStyle name="Currency 4 4 4 7 3" xfId="10528" xr:uid="{00000000-0005-0000-0000-000025290000}"/>
    <cellStyle name="Currency 4 4 4 8" xfId="10529" xr:uid="{00000000-0005-0000-0000-000026290000}"/>
    <cellStyle name="Currency 4 4 4 9" xfId="10530" xr:uid="{00000000-0005-0000-0000-000027290000}"/>
    <cellStyle name="Currency 4 4 5" xfId="10531" xr:uid="{00000000-0005-0000-0000-000028290000}"/>
    <cellStyle name="Currency 4 4 5 2" xfId="10532" xr:uid="{00000000-0005-0000-0000-000029290000}"/>
    <cellStyle name="Currency 4 4 5 2 2" xfId="10533" xr:uid="{00000000-0005-0000-0000-00002A290000}"/>
    <cellStyle name="Currency 4 4 5 2 2 2" xfId="10534" xr:uid="{00000000-0005-0000-0000-00002B290000}"/>
    <cellStyle name="Currency 4 4 5 2 2 2 2" xfId="10535" xr:uid="{00000000-0005-0000-0000-00002C290000}"/>
    <cellStyle name="Currency 4 4 5 2 2 2 2 2" xfId="10536" xr:uid="{00000000-0005-0000-0000-00002D290000}"/>
    <cellStyle name="Currency 4 4 5 2 2 2 2 2 2" xfId="10537" xr:uid="{00000000-0005-0000-0000-00002E290000}"/>
    <cellStyle name="Currency 4 4 5 2 2 2 2 2 3" xfId="10538" xr:uid="{00000000-0005-0000-0000-00002F290000}"/>
    <cellStyle name="Currency 4 4 5 2 2 2 2 3" xfId="10539" xr:uid="{00000000-0005-0000-0000-000030290000}"/>
    <cellStyle name="Currency 4 4 5 2 2 2 2 4" xfId="10540" xr:uid="{00000000-0005-0000-0000-000031290000}"/>
    <cellStyle name="Currency 4 4 5 2 2 2 3" xfId="10541" xr:uid="{00000000-0005-0000-0000-000032290000}"/>
    <cellStyle name="Currency 4 4 5 2 2 2 3 2" xfId="10542" xr:uid="{00000000-0005-0000-0000-000033290000}"/>
    <cellStyle name="Currency 4 4 5 2 2 2 3 3" xfId="10543" xr:uid="{00000000-0005-0000-0000-000034290000}"/>
    <cellStyle name="Currency 4 4 5 2 2 2 4" xfId="10544" xr:uid="{00000000-0005-0000-0000-000035290000}"/>
    <cellStyle name="Currency 4 4 5 2 2 2 5" xfId="10545" xr:uid="{00000000-0005-0000-0000-000036290000}"/>
    <cellStyle name="Currency 4 4 5 2 2 3" xfId="10546" xr:uid="{00000000-0005-0000-0000-000037290000}"/>
    <cellStyle name="Currency 4 4 5 2 2 3 2" xfId="10547" xr:uid="{00000000-0005-0000-0000-000038290000}"/>
    <cellStyle name="Currency 4 4 5 2 2 3 2 2" xfId="10548" xr:uid="{00000000-0005-0000-0000-000039290000}"/>
    <cellStyle name="Currency 4 4 5 2 2 3 2 3" xfId="10549" xr:uid="{00000000-0005-0000-0000-00003A290000}"/>
    <cellStyle name="Currency 4 4 5 2 2 3 3" xfId="10550" xr:uid="{00000000-0005-0000-0000-00003B290000}"/>
    <cellStyle name="Currency 4 4 5 2 2 3 4" xfId="10551" xr:uid="{00000000-0005-0000-0000-00003C290000}"/>
    <cellStyle name="Currency 4 4 5 2 2 4" xfId="10552" xr:uid="{00000000-0005-0000-0000-00003D290000}"/>
    <cellStyle name="Currency 4 4 5 2 2 4 2" xfId="10553" xr:uid="{00000000-0005-0000-0000-00003E290000}"/>
    <cellStyle name="Currency 4 4 5 2 2 4 3" xfId="10554" xr:uid="{00000000-0005-0000-0000-00003F290000}"/>
    <cellStyle name="Currency 4 4 5 2 2 5" xfId="10555" xr:uid="{00000000-0005-0000-0000-000040290000}"/>
    <cellStyle name="Currency 4 4 5 2 2 6" xfId="10556" xr:uid="{00000000-0005-0000-0000-000041290000}"/>
    <cellStyle name="Currency 4 4 5 2 3" xfId="10557" xr:uid="{00000000-0005-0000-0000-000042290000}"/>
    <cellStyle name="Currency 4 4 5 2 3 2" xfId="10558" xr:uid="{00000000-0005-0000-0000-000043290000}"/>
    <cellStyle name="Currency 4 4 5 2 3 2 2" xfId="10559" xr:uid="{00000000-0005-0000-0000-000044290000}"/>
    <cellStyle name="Currency 4 4 5 2 3 2 2 2" xfId="10560" xr:uid="{00000000-0005-0000-0000-000045290000}"/>
    <cellStyle name="Currency 4 4 5 2 3 2 2 3" xfId="10561" xr:uid="{00000000-0005-0000-0000-000046290000}"/>
    <cellStyle name="Currency 4 4 5 2 3 2 3" xfId="10562" xr:uid="{00000000-0005-0000-0000-000047290000}"/>
    <cellStyle name="Currency 4 4 5 2 3 2 4" xfId="10563" xr:uid="{00000000-0005-0000-0000-000048290000}"/>
    <cellStyle name="Currency 4 4 5 2 3 3" xfId="10564" xr:uid="{00000000-0005-0000-0000-000049290000}"/>
    <cellStyle name="Currency 4 4 5 2 3 3 2" xfId="10565" xr:uid="{00000000-0005-0000-0000-00004A290000}"/>
    <cellStyle name="Currency 4 4 5 2 3 3 3" xfId="10566" xr:uid="{00000000-0005-0000-0000-00004B290000}"/>
    <cellStyle name="Currency 4 4 5 2 3 4" xfId="10567" xr:uid="{00000000-0005-0000-0000-00004C290000}"/>
    <cellStyle name="Currency 4 4 5 2 3 5" xfId="10568" xr:uid="{00000000-0005-0000-0000-00004D290000}"/>
    <cellStyle name="Currency 4 4 5 2 4" xfId="10569" xr:uid="{00000000-0005-0000-0000-00004E290000}"/>
    <cellStyle name="Currency 4 4 5 2 4 2" xfId="10570" xr:uid="{00000000-0005-0000-0000-00004F290000}"/>
    <cellStyle name="Currency 4 4 5 2 4 2 2" xfId="10571" xr:uid="{00000000-0005-0000-0000-000050290000}"/>
    <cellStyle name="Currency 4 4 5 2 4 2 3" xfId="10572" xr:uid="{00000000-0005-0000-0000-000051290000}"/>
    <cellStyle name="Currency 4 4 5 2 4 3" xfId="10573" xr:uid="{00000000-0005-0000-0000-000052290000}"/>
    <cellStyle name="Currency 4 4 5 2 4 4" xfId="10574" xr:uid="{00000000-0005-0000-0000-000053290000}"/>
    <cellStyle name="Currency 4 4 5 2 5" xfId="10575" xr:uid="{00000000-0005-0000-0000-000054290000}"/>
    <cellStyle name="Currency 4 4 5 2 5 2" xfId="10576" xr:uid="{00000000-0005-0000-0000-000055290000}"/>
    <cellStyle name="Currency 4 4 5 2 5 3" xfId="10577" xr:uid="{00000000-0005-0000-0000-000056290000}"/>
    <cellStyle name="Currency 4 4 5 2 6" xfId="10578" xr:uid="{00000000-0005-0000-0000-000057290000}"/>
    <cellStyle name="Currency 4 4 5 2 7" xfId="10579" xr:uid="{00000000-0005-0000-0000-000058290000}"/>
    <cellStyle name="Currency 4 4 5 3" xfId="10580" xr:uid="{00000000-0005-0000-0000-000059290000}"/>
    <cellStyle name="Currency 4 4 5 3 2" xfId="10581" xr:uid="{00000000-0005-0000-0000-00005A290000}"/>
    <cellStyle name="Currency 4 4 5 3 2 2" xfId="10582" xr:uid="{00000000-0005-0000-0000-00005B290000}"/>
    <cellStyle name="Currency 4 4 5 3 2 2 2" xfId="10583" xr:uid="{00000000-0005-0000-0000-00005C290000}"/>
    <cellStyle name="Currency 4 4 5 3 2 2 2 2" xfId="10584" xr:uid="{00000000-0005-0000-0000-00005D290000}"/>
    <cellStyle name="Currency 4 4 5 3 2 2 2 3" xfId="10585" xr:uid="{00000000-0005-0000-0000-00005E290000}"/>
    <cellStyle name="Currency 4 4 5 3 2 2 3" xfId="10586" xr:uid="{00000000-0005-0000-0000-00005F290000}"/>
    <cellStyle name="Currency 4 4 5 3 2 2 4" xfId="10587" xr:uid="{00000000-0005-0000-0000-000060290000}"/>
    <cellStyle name="Currency 4 4 5 3 2 3" xfId="10588" xr:uid="{00000000-0005-0000-0000-000061290000}"/>
    <cellStyle name="Currency 4 4 5 3 2 3 2" xfId="10589" xr:uid="{00000000-0005-0000-0000-000062290000}"/>
    <cellStyle name="Currency 4 4 5 3 2 3 3" xfId="10590" xr:uid="{00000000-0005-0000-0000-000063290000}"/>
    <cellStyle name="Currency 4 4 5 3 2 4" xfId="10591" xr:uid="{00000000-0005-0000-0000-000064290000}"/>
    <cellStyle name="Currency 4 4 5 3 2 5" xfId="10592" xr:uid="{00000000-0005-0000-0000-000065290000}"/>
    <cellStyle name="Currency 4 4 5 3 3" xfId="10593" xr:uid="{00000000-0005-0000-0000-000066290000}"/>
    <cellStyle name="Currency 4 4 5 3 3 2" xfId="10594" xr:uid="{00000000-0005-0000-0000-000067290000}"/>
    <cellStyle name="Currency 4 4 5 3 3 2 2" xfId="10595" xr:uid="{00000000-0005-0000-0000-000068290000}"/>
    <cellStyle name="Currency 4 4 5 3 3 2 3" xfId="10596" xr:uid="{00000000-0005-0000-0000-000069290000}"/>
    <cellStyle name="Currency 4 4 5 3 3 3" xfId="10597" xr:uid="{00000000-0005-0000-0000-00006A290000}"/>
    <cellStyle name="Currency 4 4 5 3 3 4" xfId="10598" xr:uid="{00000000-0005-0000-0000-00006B290000}"/>
    <cellStyle name="Currency 4 4 5 3 4" xfId="10599" xr:uid="{00000000-0005-0000-0000-00006C290000}"/>
    <cellStyle name="Currency 4 4 5 3 4 2" xfId="10600" xr:uid="{00000000-0005-0000-0000-00006D290000}"/>
    <cellStyle name="Currency 4 4 5 3 4 3" xfId="10601" xr:uid="{00000000-0005-0000-0000-00006E290000}"/>
    <cellStyle name="Currency 4 4 5 3 5" xfId="10602" xr:uid="{00000000-0005-0000-0000-00006F290000}"/>
    <cellStyle name="Currency 4 4 5 3 6" xfId="10603" xr:uid="{00000000-0005-0000-0000-000070290000}"/>
    <cellStyle name="Currency 4 4 5 4" xfId="10604" xr:uid="{00000000-0005-0000-0000-000071290000}"/>
    <cellStyle name="Currency 4 4 5 4 2" xfId="10605" xr:uid="{00000000-0005-0000-0000-000072290000}"/>
    <cellStyle name="Currency 4 4 5 4 2 2" xfId="10606" xr:uid="{00000000-0005-0000-0000-000073290000}"/>
    <cellStyle name="Currency 4 4 5 4 2 2 2" xfId="10607" xr:uid="{00000000-0005-0000-0000-000074290000}"/>
    <cellStyle name="Currency 4 4 5 4 2 2 3" xfId="10608" xr:uid="{00000000-0005-0000-0000-000075290000}"/>
    <cellStyle name="Currency 4 4 5 4 2 3" xfId="10609" xr:uid="{00000000-0005-0000-0000-000076290000}"/>
    <cellStyle name="Currency 4 4 5 4 2 4" xfId="10610" xr:uid="{00000000-0005-0000-0000-000077290000}"/>
    <cellStyle name="Currency 4 4 5 4 3" xfId="10611" xr:uid="{00000000-0005-0000-0000-000078290000}"/>
    <cellStyle name="Currency 4 4 5 4 3 2" xfId="10612" xr:uid="{00000000-0005-0000-0000-000079290000}"/>
    <cellStyle name="Currency 4 4 5 4 3 3" xfId="10613" xr:uid="{00000000-0005-0000-0000-00007A290000}"/>
    <cellStyle name="Currency 4 4 5 4 4" xfId="10614" xr:uid="{00000000-0005-0000-0000-00007B290000}"/>
    <cellStyle name="Currency 4 4 5 4 5" xfId="10615" xr:uid="{00000000-0005-0000-0000-00007C290000}"/>
    <cellStyle name="Currency 4 4 5 5" xfId="10616" xr:uid="{00000000-0005-0000-0000-00007D290000}"/>
    <cellStyle name="Currency 4 4 5 5 2" xfId="10617" xr:uid="{00000000-0005-0000-0000-00007E290000}"/>
    <cellStyle name="Currency 4 4 5 5 2 2" xfId="10618" xr:uid="{00000000-0005-0000-0000-00007F290000}"/>
    <cellStyle name="Currency 4 4 5 5 2 3" xfId="10619" xr:uid="{00000000-0005-0000-0000-000080290000}"/>
    <cellStyle name="Currency 4 4 5 5 3" xfId="10620" xr:uid="{00000000-0005-0000-0000-000081290000}"/>
    <cellStyle name="Currency 4 4 5 5 4" xfId="10621" xr:uid="{00000000-0005-0000-0000-000082290000}"/>
    <cellStyle name="Currency 4 4 5 6" xfId="10622" xr:uid="{00000000-0005-0000-0000-000083290000}"/>
    <cellStyle name="Currency 4 4 5 6 2" xfId="10623" xr:uid="{00000000-0005-0000-0000-000084290000}"/>
    <cellStyle name="Currency 4 4 5 6 3" xfId="10624" xr:uid="{00000000-0005-0000-0000-000085290000}"/>
    <cellStyle name="Currency 4 4 5 7" xfId="10625" xr:uid="{00000000-0005-0000-0000-000086290000}"/>
    <cellStyle name="Currency 4 4 5 8" xfId="10626" xr:uid="{00000000-0005-0000-0000-000087290000}"/>
    <cellStyle name="Currency 4 4 6" xfId="10627" xr:uid="{00000000-0005-0000-0000-000088290000}"/>
    <cellStyle name="Currency 4 4 6 2" xfId="10628" xr:uid="{00000000-0005-0000-0000-000089290000}"/>
    <cellStyle name="Currency 4 4 6 2 2" xfId="10629" xr:uid="{00000000-0005-0000-0000-00008A290000}"/>
    <cellStyle name="Currency 4 4 6 2 2 2" xfId="10630" xr:uid="{00000000-0005-0000-0000-00008B290000}"/>
    <cellStyle name="Currency 4 4 6 2 2 2 2" xfId="10631" xr:uid="{00000000-0005-0000-0000-00008C290000}"/>
    <cellStyle name="Currency 4 4 6 2 2 2 2 2" xfId="10632" xr:uid="{00000000-0005-0000-0000-00008D290000}"/>
    <cellStyle name="Currency 4 4 6 2 2 2 2 3" xfId="10633" xr:uid="{00000000-0005-0000-0000-00008E290000}"/>
    <cellStyle name="Currency 4 4 6 2 2 2 3" xfId="10634" xr:uid="{00000000-0005-0000-0000-00008F290000}"/>
    <cellStyle name="Currency 4 4 6 2 2 2 4" xfId="10635" xr:uid="{00000000-0005-0000-0000-000090290000}"/>
    <cellStyle name="Currency 4 4 6 2 2 3" xfId="10636" xr:uid="{00000000-0005-0000-0000-000091290000}"/>
    <cellStyle name="Currency 4 4 6 2 2 3 2" xfId="10637" xr:uid="{00000000-0005-0000-0000-000092290000}"/>
    <cellStyle name="Currency 4 4 6 2 2 3 3" xfId="10638" xr:uid="{00000000-0005-0000-0000-000093290000}"/>
    <cellStyle name="Currency 4 4 6 2 2 4" xfId="10639" xr:uid="{00000000-0005-0000-0000-000094290000}"/>
    <cellStyle name="Currency 4 4 6 2 2 5" xfId="10640" xr:uid="{00000000-0005-0000-0000-000095290000}"/>
    <cellStyle name="Currency 4 4 6 2 3" xfId="10641" xr:uid="{00000000-0005-0000-0000-000096290000}"/>
    <cellStyle name="Currency 4 4 6 2 3 2" xfId="10642" xr:uid="{00000000-0005-0000-0000-000097290000}"/>
    <cellStyle name="Currency 4 4 6 2 3 2 2" xfId="10643" xr:uid="{00000000-0005-0000-0000-000098290000}"/>
    <cellStyle name="Currency 4 4 6 2 3 2 3" xfId="10644" xr:uid="{00000000-0005-0000-0000-000099290000}"/>
    <cellStyle name="Currency 4 4 6 2 3 3" xfId="10645" xr:uid="{00000000-0005-0000-0000-00009A290000}"/>
    <cellStyle name="Currency 4 4 6 2 3 4" xfId="10646" xr:uid="{00000000-0005-0000-0000-00009B290000}"/>
    <cellStyle name="Currency 4 4 6 2 4" xfId="10647" xr:uid="{00000000-0005-0000-0000-00009C290000}"/>
    <cellStyle name="Currency 4 4 6 2 4 2" xfId="10648" xr:uid="{00000000-0005-0000-0000-00009D290000}"/>
    <cellStyle name="Currency 4 4 6 2 4 3" xfId="10649" xr:uid="{00000000-0005-0000-0000-00009E290000}"/>
    <cellStyle name="Currency 4 4 6 2 5" xfId="10650" xr:uid="{00000000-0005-0000-0000-00009F290000}"/>
    <cellStyle name="Currency 4 4 6 2 6" xfId="10651" xr:uid="{00000000-0005-0000-0000-0000A0290000}"/>
    <cellStyle name="Currency 4 4 6 3" xfId="10652" xr:uid="{00000000-0005-0000-0000-0000A1290000}"/>
    <cellStyle name="Currency 4 4 6 3 2" xfId="10653" xr:uid="{00000000-0005-0000-0000-0000A2290000}"/>
    <cellStyle name="Currency 4 4 6 3 2 2" xfId="10654" xr:uid="{00000000-0005-0000-0000-0000A3290000}"/>
    <cellStyle name="Currency 4 4 6 3 2 2 2" xfId="10655" xr:uid="{00000000-0005-0000-0000-0000A4290000}"/>
    <cellStyle name="Currency 4 4 6 3 2 2 3" xfId="10656" xr:uid="{00000000-0005-0000-0000-0000A5290000}"/>
    <cellStyle name="Currency 4 4 6 3 2 3" xfId="10657" xr:uid="{00000000-0005-0000-0000-0000A6290000}"/>
    <cellStyle name="Currency 4 4 6 3 2 4" xfId="10658" xr:uid="{00000000-0005-0000-0000-0000A7290000}"/>
    <cellStyle name="Currency 4 4 6 3 3" xfId="10659" xr:uid="{00000000-0005-0000-0000-0000A8290000}"/>
    <cellStyle name="Currency 4 4 6 3 3 2" xfId="10660" xr:uid="{00000000-0005-0000-0000-0000A9290000}"/>
    <cellStyle name="Currency 4 4 6 3 3 3" xfId="10661" xr:uid="{00000000-0005-0000-0000-0000AA290000}"/>
    <cellStyle name="Currency 4 4 6 3 4" xfId="10662" xr:uid="{00000000-0005-0000-0000-0000AB290000}"/>
    <cellStyle name="Currency 4 4 6 3 5" xfId="10663" xr:uid="{00000000-0005-0000-0000-0000AC290000}"/>
    <cellStyle name="Currency 4 4 6 4" xfId="10664" xr:uid="{00000000-0005-0000-0000-0000AD290000}"/>
    <cellStyle name="Currency 4 4 6 4 2" xfId="10665" xr:uid="{00000000-0005-0000-0000-0000AE290000}"/>
    <cellStyle name="Currency 4 4 6 4 2 2" xfId="10666" xr:uid="{00000000-0005-0000-0000-0000AF290000}"/>
    <cellStyle name="Currency 4 4 6 4 2 3" xfId="10667" xr:uid="{00000000-0005-0000-0000-0000B0290000}"/>
    <cellStyle name="Currency 4 4 6 4 3" xfId="10668" xr:uid="{00000000-0005-0000-0000-0000B1290000}"/>
    <cellStyle name="Currency 4 4 6 4 4" xfId="10669" xr:uid="{00000000-0005-0000-0000-0000B2290000}"/>
    <cellStyle name="Currency 4 4 6 5" xfId="10670" xr:uid="{00000000-0005-0000-0000-0000B3290000}"/>
    <cellStyle name="Currency 4 4 6 5 2" xfId="10671" xr:uid="{00000000-0005-0000-0000-0000B4290000}"/>
    <cellStyle name="Currency 4 4 6 5 3" xfId="10672" xr:uid="{00000000-0005-0000-0000-0000B5290000}"/>
    <cellStyle name="Currency 4 4 6 6" xfId="10673" xr:uid="{00000000-0005-0000-0000-0000B6290000}"/>
    <cellStyle name="Currency 4 4 6 7" xfId="10674" xr:uid="{00000000-0005-0000-0000-0000B7290000}"/>
    <cellStyle name="Currency 4 4 7" xfId="10675" xr:uid="{00000000-0005-0000-0000-0000B8290000}"/>
    <cellStyle name="Currency 4 4 7 2" xfId="10676" xr:uid="{00000000-0005-0000-0000-0000B9290000}"/>
    <cellStyle name="Currency 4 4 7 2 2" xfId="10677" xr:uid="{00000000-0005-0000-0000-0000BA290000}"/>
    <cellStyle name="Currency 4 4 7 2 2 2" xfId="10678" xr:uid="{00000000-0005-0000-0000-0000BB290000}"/>
    <cellStyle name="Currency 4 4 7 2 2 2 2" xfId="10679" xr:uid="{00000000-0005-0000-0000-0000BC290000}"/>
    <cellStyle name="Currency 4 4 7 2 2 2 3" xfId="10680" xr:uid="{00000000-0005-0000-0000-0000BD290000}"/>
    <cellStyle name="Currency 4 4 7 2 2 3" xfId="10681" xr:uid="{00000000-0005-0000-0000-0000BE290000}"/>
    <cellStyle name="Currency 4 4 7 2 2 4" xfId="10682" xr:uid="{00000000-0005-0000-0000-0000BF290000}"/>
    <cellStyle name="Currency 4 4 7 2 3" xfId="10683" xr:uid="{00000000-0005-0000-0000-0000C0290000}"/>
    <cellStyle name="Currency 4 4 7 2 3 2" xfId="10684" xr:uid="{00000000-0005-0000-0000-0000C1290000}"/>
    <cellStyle name="Currency 4 4 7 2 3 3" xfId="10685" xr:uid="{00000000-0005-0000-0000-0000C2290000}"/>
    <cellStyle name="Currency 4 4 7 2 4" xfId="10686" xr:uid="{00000000-0005-0000-0000-0000C3290000}"/>
    <cellStyle name="Currency 4 4 7 2 5" xfId="10687" xr:uid="{00000000-0005-0000-0000-0000C4290000}"/>
    <cellStyle name="Currency 4 4 7 3" xfId="10688" xr:uid="{00000000-0005-0000-0000-0000C5290000}"/>
    <cellStyle name="Currency 4 4 7 3 2" xfId="10689" xr:uid="{00000000-0005-0000-0000-0000C6290000}"/>
    <cellStyle name="Currency 4 4 7 3 2 2" xfId="10690" xr:uid="{00000000-0005-0000-0000-0000C7290000}"/>
    <cellStyle name="Currency 4 4 7 3 2 3" xfId="10691" xr:uid="{00000000-0005-0000-0000-0000C8290000}"/>
    <cellStyle name="Currency 4 4 7 3 3" xfId="10692" xr:uid="{00000000-0005-0000-0000-0000C9290000}"/>
    <cellStyle name="Currency 4 4 7 3 4" xfId="10693" xr:uid="{00000000-0005-0000-0000-0000CA290000}"/>
    <cellStyle name="Currency 4 4 7 4" xfId="10694" xr:uid="{00000000-0005-0000-0000-0000CB290000}"/>
    <cellStyle name="Currency 4 4 7 4 2" xfId="10695" xr:uid="{00000000-0005-0000-0000-0000CC290000}"/>
    <cellStyle name="Currency 4 4 7 4 3" xfId="10696" xr:uid="{00000000-0005-0000-0000-0000CD290000}"/>
    <cellStyle name="Currency 4 4 7 5" xfId="10697" xr:uid="{00000000-0005-0000-0000-0000CE290000}"/>
    <cellStyle name="Currency 4 4 7 6" xfId="10698" xr:uid="{00000000-0005-0000-0000-0000CF290000}"/>
    <cellStyle name="Currency 4 4 8" xfId="10699" xr:uid="{00000000-0005-0000-0000-0000D0290000}"/>
    <cellStyle name="Currency 4 4 8 2" xfId="10700" xr:uid="{00000000-0005-0000-0000-0000D1290000}"/>
    <cellStyle name="Currency 4 4 8 2 2" xfId="10701" xr:uid="{00000000-0005-0000-0000-0000D2290000}"/>
    <cellStyle name="Currency 4 4 8 2 2 2" xfId="10702" xr:uid="{00000000-0005-0000-0000-0000D3290000}"/>
    <cellStyle name="Currency 4 4 8 2 2 3" xfId="10703" xr:uid="{00000000-0005-0000-0000-0000D4290000}"/>
    <cellStyle name="Currency 4 4 8 2 3" xfId="10704" xr:uid="{00000000-0005-0000-0000-0000D5290000}"/>
    <cellStyle name="Currency 4 4 8 2 4" xfId="10705" xr:uid="{00000000-0005-0000-0000-0000D6290000}"/>
    <cellStyle name="Currency 4 4 8 3" xfId="10706" xr:uid="{00000000-0005-0000-0000-0000D7290000}"/>
    <cellStyle name="Currency 4 4 8 3 2" xfId="10707" xr:uid="{00000000-0005-0000-0000-0000D8290000}"/>
    <cellStyle name="Currency 4 4 8 3 3" xfId="10708" xr:uid="{00000000-0005-0000-0000-0000D9290000}"/>
    <cellStyle name="Currency 4 4 8 4" xfId="10709" xr:uid="{00000000-0005-0000-0000-0000DA290000}"/>
    <cellStyle name="Currency 4 4 8 5" xfId="10710" xr:uid="{00000000-0005-0000-0000-0000DB290000}"/>
    <cellStyle name="Currency 4 4 9" xfId="10711" xr:uid="{00000000-0005-0000-0000-0000DC290000}"/>
    <cellStyle name="Currency 4 4 9 2" xfId="10712" xr:uid="{00000000-0005-0000-0000-0000DD290000}"/>
    <cellStyle name="Currency 4 4 9 2 2" xfId="10713" xr:uid="{00000000-0005-0000-0000-0000DE290000}"/>
    <cellStyle name="Currency 4 4 9 2 3" xfId="10714" xr:uid="{00000000-0005-0000-0000-0000DF290000}"/>
    <cellStyle name="Currency 4 4 9 3" xfId="10715" xr:uid="{00000000-0005-0000-0000-0000E0290000}"/>
    <cellStyle name="Currency 4 4 9 4" xfId="10716" xr:uid="{00000000-0005-0000-0000-0000E1290000}"/>
    <cellStyle name="Currency 4 5" xfId="10717" xr:uid="{00000000-0005-0000-0000-0000E2290000}"/>
    <cellStyle name="Currency 4 5 10" xfId="10718" xr:uid="{00000000-0005-0000-0000-0000E3290000}"/>
    <cellStyle name="Currency 4 5 11" xfId="10719" xr:uid="{00000000-0005-0000-0000-0000E4290000}"/>
    <cellStyle name="Currency 4 5 2" xfId="10720" xr:uid="{00000000-0005-0000-0000-0000E5290000}"/>
    <cellStyle name="Currency 4 5 2 10" xfId="10721" xr:uid="{00000000-0005-0000-0000-0000E6290000}"/>
    <cellStyle name="Currency 4 5 2 2" xfId="10722" xr:uid="{00000000-0005-0000-0000-0000E7290000}"/>
    <cellStyle name="Currency 4 5 2 2 2" xfId="10723" xr:uid="{00000000-0005-0000-0000-0000E8290000}"/>
    <cellStyle name="Currency 4 5 2 2 2 2" xfId="10724" xr:uid="{00000000-0005-0000-0000-0000E9290000}"/>
    <cellStyle name="Currency 4 5 2 2 2 2 2" xfId="10725" xr:uid="{00000000-0005-0000-0000-0000EA290000}"/>
    <cellStyle name="Currency 4 5 2 2 2 2 2 2" xfId="10726" xr:uid="{00000000-0005-0000-0000-0000EB290000}"/>
    <cellStyle name="Currency 4 5 2 2 2 2 2 2 2" xfId="10727" xr:uid="{00000000-0005-0000-0000-0000EC290000}"/>
    <cellStyle name="Currency 4 5 2 2 2 2 2 2 2 2" xfId="10728" xr:uid="{00000000-0005-0000-0000-0000ED290000}"/>
    <cellStyle name="Currency 4 5 2 2 2 2 2 2 2 2 2" xfId="10729" xr:uid="{00000000-0005-0000-0000-0000EE290000}"/>
    <cellStyle name="Currency 4 5 2 2 2 2 2 2 2 2 3" xfId="10730" xr:uid="{00000000-0005-0000-0000-0000EF290000}"/>
    <cellStyle name="Currency 4 5 2 2 2 2 2 2 2 3" xfId="10731" xr:uid="{00000000-0005-0000-0000-0000F0290000}"/>
    <cellStyle name="Currency 4 5 2 2 2 2 2 2 2 4" xfId="10732" xr:uid="{00000000-0005-0000-0000-0000F1290000}"/>
    <cellStyle name="Currency 4 5 2 2 2 2 2 2 3" xfId="10733" xr:uid="{00000000-0005-0000-0000-0000F2290000}"/>
    <cellStyle name="Currency 4 5 2 2 2 2 2 2 3 2" xfId="10734" xr:uid="{00000000-0005-0000-0000-0000F3290000}"/>
    <cellStyle name="Currency 4 5 2 2 2 2 2 2 3 3" xfId="10735" xr:uid="{00000000-0005-0000-0000-0000F4290000}"/>
    <cellStyle name="Currency 4 5 2 2 2 2 2 2 4" xfId="10736" xr:uid="{00000000-0005-0000-0000-0000F5290000}"/>
    <cellStyle name="Currency 4 5 2 2 2 2 2 2 5" xfId="10737" xr:uid="{00000000-0005-0000-0000-0000F6290000}"/>
    <cellStyle name="Currency 4 5 2 2 2 2 2 3" xfId="10738" xr:uid="{00000000-0005-0000-0000-0000F7290000}"/>
    <cellStyle name="Currency 4 5 2 2 2 2 2 3 2" xfId="10739" xr:uid="{00000000-0005-0000-0000-0000F8290000}"/>
    <cellStyle name="Currency 4 5 2 2 2 2 2 3 2 2" xfId="10740" xr:uid="{00000000-0005-0000-0000-0000F9290000}"/>
    <cellStyle name="Currency 4 5 2 2 2 2 2 3 2 3" xfId="10741" xr:uid="{00000000-0005-0000-0000-0000FA290000}"/>
    <cellStyle name="Currency 4 5 2 2 2 2 2 3 3" xfId="10742" xr:uid="{00000000-0005-0000-0000-0000FB290000}"/>
    <cellStyle name="Currency 4 5 2 2 2 2 2 3 4" xfId="10743" xr:uid="{00000000-0005-0000-0000-0000FC290000}"/>
    <cellStyle name="Currency 4 5 2 2 2 2 2 4" xfId="10744" xr:uid="{00000000-0005-0000-0000-0000FD290000}"/>
    <cellStyle name="Currency 4 5 2 2 2 2 2 4 2" xfId="10745" xr:uid="{00000000-0005-0000-0000-0000FE290000}"/>
    <cellStyle name="Currency 4 5 2 2 2 2 2 4 3" xfId="10746" xr:uid="{00000000-0005-0000-0000-0000FF290000}"/>
    <cellStyle name="Currency 4 5 2 2 2 2 2 5" xfId="10747" xr:uid="{00000000-0005-0000-0000-0000002A0000}"/>
    <cellStyle name="Currency 4 5 2 2 2 2 2 6" xfId="10748" xr:uid="{00000000-0005-0000-0000-0000012A0000}"/>
    <cellStyle name="Currency 4 5 2 2 2 2 3" xfId="10749" xr:uid="{00000000-0005-0000-0000-0000022A0000}"/>
    <cellStyle name="Currency 4 5 2 2 2 2 3 2" xfId="10750" xr:uid="{00000000-0005-0000-0000-0000032A0000}"/>
    <cellStyle name="Currency 4 5 2 2 2 2 3 2 2" xfId="10751" xr:uid="{00000000-0005-0000-0000-0000042A0000}"/>
    <cellStyle name="Currency 4 5 2 2 2 2 3 2 2 2" xfId="10752" xr:uid="{00000000-0005-0000-0000-0000052A0000}"/>
    <cellStyle name="Currency 4 5 2 2 2 2 3 2 2 3" xfId="10753" xr:uid="{00000000-0005-0000-0000-0000062A0000}"/>
    <cellStyle name="Currency 4 5 2 2 2 2 3 2 3" xfId="10754" xr:uid="{00000000-0005-0000-0000-0000072A0000}"/>
    <cellStyle name="Currency 4 5 2 2 2 2 3 2 4" xfId="10755" xr:uid="{00000000-0005-0000-0000-0000082A0000}"/>
    <cellStyle name="Currency 4 5 2 2 2 2 3 3" xfId="10756" xr:uid="{00000000-0005-0000-0000-0000092A0000}"/>
    <cellStyle name="Currency 4 5 2 2 2 2 3 3 2" xfId="10757" xr:uid="{00000000-0005-0000-0000-00000A2A0000}"/>
    <cellStyle name="Currency 4 5 2 2 2 2 3 3 3" xfId="10758" xr:uid="{00000000-0005-0000-0000-00000B2A0000}"/>
    <cellStyle name="Currency 4 5 2 2 2 2 3 4" xfId="10759" xr:uid="{00000000-0005-0000-0000-00000C2A0000}"/>
    <cellStyle name="Currency 4 5 2 2 2 2 3 5" xfId="10760" xr:uid="{00000000-0005-0000-0000-00000D2A0000}"/>
    <cellStyle name="Currency 4 5 2 2 2 2 4" xfId="10761" xr:uid="{00000000-0005-0000-0000-00000E2A0000}"/>
    <cellStyle name="Currency 4 5 2 2 2 2 4 2" xfId="10762" xr:uid="{00000000-0005-0000-0000-00000F2A0000}"/>
    <cellStyle name="Currency 4 5 2 2 2 2 4 2 2" xfId="10763" xr:uid="{00000000-0005-0000-0000-0000102A0000}"/>
    <cellStyle name="Currency 4 5 2 2 2 2 4 2 3" xfId="10764" xr:uid="{00000000-0005-0000-0000-0000112A0000}"/>
    <cellStyle name="Currency 4 5 2 2 2 2 4 3" xfId="10765" xr:uid="{00000000-0005-0000-0000-0000122A0000}"/>
    <cellStyle name="Currency 4 5 2 2 2 2 4 4" xfId="10766" xr:uid="{00000000-0005-0000-0000-0000132A0000}"/>
    <cellStyle name="Currency 4 5 2 2 2 2 5" xfId="10767" xr:uid="{00000000-0005-0000-0000-0000142A0000}"/>
    <cellStyle name="Currency 4 5 2 2 2 2 5 2" xfId="10768" xr:uid="{00000000-0005-0000-0000-0000152A0000}"/>
    <cellStyle name="Currency 4 5 2 2 2 2 5 3" xfId="10769" xr:uid="{00000000-0005-0000-0000-0000162A0000}"/>
    <cellStyle name="Currency 4 5 2 2 2 2 6" xfId="10770" xr:uid="{00000000-0005-0000-0000-0000172A0000}"/>
    <cellStyle name="Currency 4 5 2 2 2 2 7" xfId="10771" xr:uid="{00000000-0005-0000-0000-0000182A0000}"/>
    <cellStyle name="Currency 4 5 2 2 2 3" xfId="10772" xr:uid="{00000000-0005-0000-0000-0000192A0000}"/>
    <cellStyle name="Currency 4 5 2 2 2 3 2" xfId="10773" xr:uid="{00000000-0005-0000-0000-00001A2A0000}"/>
    <cellStyle name="Currency 4 5 2 2 2 3 2 2" xfId="10774" xr:uid="{00000000-0005-0000-0000-00001B2A0000}"/>
    <cellStyle name="Currency 4 5 2 2 2 3 2 2 2" xfId="10775" xr:uid="{00000000-0005-0000-0000-00001C2A0000}"/>
    <cellStyle name="Currency 4 5 2 2 2 3 2 2 2 2" xfId="10776" xr:uid="{00000000-0005-0000-0000-00001D2A0000}"/>
    <cellStyle name="Currency 4 5 2 2 2 3 2 2 2 3" xfId="10777" xr:uid="{00000000-0005-0000-0000-00001E2A0000}"/>
    <cellStyle name="Currency 4 5 2 2 2 3 2 2 3" xfId="10778" xr:uid="{00000000-0005-0000-0000-00001F2A0000}"/>
    <cellStyle name="Currency 4 5 2 2 2 3 2 2 4" xfId="10779" xr:uid="{00000000-0005-0000-0000-0000202A0000}"/>
    <cellStyle name="Currency 4 5 2 2 2 3 2 3" xfId="10780" xr:uid="{00000000-0005-0000-0000-0000212A0000}"/>
    <cellStyle name="Currency 4 5 2 2 2 3 2 3 2" xfId="10781" xr:uid="{00000000-0005-0000-0000-0000222A0000}"/>
    <cellStyle name="Currency 4 5 2 2 2 3 2 3 3" xfId="10782" xr:uid="{00000000-0005-0000-0000-0000232A0000}"/>
    <cellStyle name="Currency 4 5 2 2 2 3 2 4" xfId="10783" xr:uid="{00000000-0005-0000-0000-0000242A0000}"/>
    <cellStyle name="Currency 4 5 2 2 2 3 2 5" xfId="10784" xr:uid="{00000000-0005-0000-0000-0000252A0000}"/>
    <cellStyle name="Currency 4 5 2 2 2 3 3" xfId="10785" xr:uid="{00000000-0005-0000-0000-0000262A0000}"/>
    <cellStyle name="Currency 4 5 2 2 2 3 3 2" xfId="10786" xr:uid="{00000000-0005-0000-0000-0000272A0000}"/>
    <cellStyle name="Currency 4 5 2 2 2 3 3 2 2" xfId="10787" xr:uid="{00000000-0005-0000-0000-0000282A0000}"/>
    <cellStyle name="Currency 4 5 2 2 2 3 3 2 3" xfId="10788" xr:uid="{00000000-0005-0000-0000-0000292A0000}"/>
    <cellStyle name="Currency 4 5 2 2 2 3 3 3" xfId="10789" xr:uid="{00000000-0005-0000-0000-00002A2A0000}"/>
    <cellStyle name="Currency 4 5 2 2 2 3 3 4" xfId="10790" xr:uid="{00000000-0005-0000-0000-00002B2A0000}"/>
    <cellStyle name="Currency 4 5 2 2 2 3 4" xfId="10791" xr:uid="{00000000-0005-0000-0000-00002C2A0000}"/>
    <cellStyle name="Currency 4 5 2 2 2 3 4 2" xfId="10792" xr:uid="{00000000-0005-0000-0000-00002D2A0000}"/>
    <cellStyle name="Currency 4 5 2 2 2 3 4 3" xfId="10793" xr:uid="{00000000-0005-0000-0000-00002E2A0000}"/>
    <cellStyle name="Currency 4 5 2 2 2 3 5" xfId="10794" xr:uid="{00000000-0005-0000-0000-00002F2A0000}"/>
    <cellStyle name="Currency 4 5 2 2 2 3 6" xfId="10795" xr:uid="{00000000-0005-0000-0000-0000302A0000}"/>
    <cellStyle name="Currency 4 5 2 2 2 4" xfId="10796" xr:uid="{00000000-0005-0000-0000-0000312A0000}"/>
    <cellStyle name="Currency 4 5 2 2 2 4 2" xfId="10797" xr:uid="{00000000-0005-0000-0000-0000322A0000}"/>
    <cellStyle name="Currency 4 5 2 2 2 4 2 2" xfId="10798" xr:uid="{00000000-0005-0000-0000-0000332A0000}"/>
    <cellStyle name="Currency 4 5 2 2 2 4 2 2 2" xfId="10799" xr:uid="{00000000-0005-0000-0000-0000342A0000}"/>
    <cellStyle name="Currency 4 5 2 2 2 4 2 2 3" xfId="10800" xr:uid="{00000000-0005-0000-0000-0000352A0000}"/>
    <cellStyle name="Currency 4 5 2 2 2 4 2 3" xfId="10801" xr:uid="{00000000-0005-0000-0000-0000362A0000}"/>
    <cellStyle name="Currency 4 5 2 2 2 4 2 4" xfId="10802" xr:uid="{00000000-0005-0000-0000-0000372A0000}"/>
    <cellStyle name="Currency 4 5 2 2 2 4 3" xfId="10803" xr:uid="{00000000-0005-0000-0000-0000382A0000}"/>
    <cellStyle name="Currency 4 5 2 2 2 4 3 2" xfId="10804" xr:uid="{00000000-0005-0000-0000-0000392A0000}"/>
    <cellStyle name="Currency 4 5 2 2 2 4 3 3" xfId="10805" xr:uid="{00000000-0005-0000-0000-00003A2A0000}"/>
    <cellStyle name="Currency 4 5 2 2 2 4 4" xfId="10806" xr:uid="{00000000-0005-0000-0000-00003B2A0000}"/>
    <cellStyle name="Currency 4 5 2 2 2 4 5" xfId="10807" xr:uid="{00000000-0005-0000-0000-00003C2A0000}"/>
    <cellStyle name="Currency 4 5 2 2 2 5" xfId="10808" xr:uid="{00000000-0005-0000-0000-00003D2A0000}"/>
    <cellStyle name="Currency 4 5 2 2 2 5 2" xfId="10809" xr:uid="{00000000-0005-0000-0000-00003E2A0000}"/>
    <cellStyle name="Currency 4 5 2 2 2 5 2 2" xfId="10810" xr:uid="{00000000-0005-0000-0000-00003F2A0000}"/>
    <cellStyle name="Currency 4 5 2 2 2 5 2 3" xfId="10811" xr:uid="{00000000-0005-0000-0000-0000402A0000}"/>
    <cellStyle name="Currency 4 5 2 2 2 5 3" xfId="10812" xr:uid="{00000000-0005-0000-0000-0000412A0000}"/>
    <cellStyle name="Currency 4 5 2 2 2 5 4" xfId="10813" xr:uid="{00000000-0005-0000-0000-0000422A0000}"/>
    <cellStyle name="Currency 4 5 2 2 2 6" xfId="10814" xr:uid="{00000000-0005-0000-0000-0000432A0000}"/>
    <cellStyle name="Currency 4 5 2 2 2 6 2" xfId="10815" xr:uid="{00000000-0005-0000-0000-0000442A0000}"/>
    <cellStyle name="Currency 4 5 2 2 2 6 3" xfId="10816" xr:uid="{00000000-0005-0000-0000-0000452A0000}"/>
    <cellStyle name="Currency 4 5 2 2 2 7" xfId="10817" xr:uid="{00000000-0005-0000-0000-0000462A0000}"/>
    <cellStyle name="Currency 4 5 2 2 2 8" xfId="10818" xr:uid="{00000000-0005-0000-0000-0000472A0000}"/>
    <cellStyle name="Currency 4 5 2 2 3" xfId="10819" xr:uid="{00000000-0005-0000-0000-0000482A0000}"/>
    <cellStyle name="Currency 4 5 2 2 3 2" xfId="10820" xr:uid="{00000000-0005-0000-0000-0000492A0000}"/>
    <cellStyle name="Currency 4 5 2 2 3 2 2" xfId="10821" xr:uid="{00000000-0005-0000-0000-00004A2A0000}"/>
    <cellStyle name="Currency 4 5 2 2 3 2 2 2" xfId="10822" xr:uid="{00000000-0005-0000-0000-00004B2A0000}"/>
    <cellStyle name="Currency 4 5 2 2 3 2 2 2 2" xfId="10823" xr:uid="{00000000-0005-0000-0000-00004C2A0000}"/>
    <cellStyle name="Currency 4 5 2 2 3 2 2 2 2 2" xfId="10824" xr:uid="{00000000-0005-0000-0000-00004D2A0000}"/>
    <cellStyle name="Currency 4 5 2 2 3 2 2 2 2 3" xfId="10825" xr:uid="{00000000-0005-0000-0000-00004E2A0000}"/>
    <cellStyle name="Currency 4 5 2 2 3 2 2 2 3" xfId="10826" xr:uid="{00000000-0005-0000-0000-00004F2A0000}"/>
    <cellStyle name="Currency 4 5 2 2 3 2 2 2 4" xfId="10827" xr:uid="{00000000-0005-0000-0000-0000502A0000}"/>
    <cellStyle name="Currency 4 5 2 2 3 2 2 3" xfId="10828" xr:uid="{00000000-0005-0000-0000-0000512A0000}"/>
    <cellStyle name="Currency 4 5 2 2 3 2 2 3 2" xfId="10829" xr:uid="{00000000-0005-0000-0000-0000522A0000}"/>
    <cellStyle name="Currency 4 5 2 2 3 2 2 3 3" xfId="10830" xr:uid="{00000000-0005-0000-0000-0000532A0000}"/>
    <cellStyle name="Currency 4 5 2 2 3 2 2 4" xfId="10831" xr:uid="{00000000-0005-0000-0000-0000542A0000}"/>
    <cellStyle name="Currency 4 5 2 2 3 2 2 5" xfId="10832" xr:uid="{00000000-0005-0000-0000-0000552A0000}"/>
    <cellStyle name="Currency 4 5 2 2 3 2 3" xfId="10833" xr:uid="{00000000-0005-0000-0000-0000562A0000}"/>
    <cellStyle name="Currency 4 5 2 2 3 2 3 2" xfId="10834" xr:uid="{00000000-0005-0000-0000-0000572A0000}"/>
    <cellStyle name="Currency 4 5 2 2 3 2 3 2 2" xfId="10835" xr:uid="{00000000-0005-0000-0000-0000582A0000}"/>
    <cellStyle name="Currency 4 5 2 2 3 2 3 2 3" xfId="10836" xr:uid="{00000000-0005-0000-0000-0000592A0000}"/>
    <cellStyle name="Currency 4 5 2 2 3 2 3 3" xfId="10837" xr:uid="{00000000-0005-0000-0000-00005A2A0000}"/>
    <cellStyle name="Currency 4 5 2 2 3 2 3 4" xfId="10838" xr:uid="{00000000-0005-0000-0000-00005B2A0000}"/>
    <cellStyle name="Currency 4 5 2 2 3 2 4" xfId="10839" xr:uid="{00000000-0005-0000-0000-00005C2A0000}"/>
    <cellStyle name="Currency 4 5 2 2 3 2 4 2" xfId="10840" xr:uid="{00000000-0005-0000-0000-00005D2A0000}"/>
    <cellStyle name="Currency 4 5 2 2 3 2 4 3" xfId="10841" xr:uid="{00000000-0005-0000-0000-00005E2A0000}"/>
    <cellStyle name="Currency 4 5 2 2 3 2 5" xfId="10842" xr:uid="{00000000-0005-0000-0000-00005F2A0000}"/>
    <cellStyle name="Currency 4 5 2 2 3 2 6" xfId="10843" xr:uid="{00000000-0005-0000-0000-0000602A0000}"/>
    <cellStyle name="Currency 4 5 2 2 3 3" xfId="10844" xr:uid="{00000000-0005-0000-0000-0000612A0000}"/>
    <cellStyle name="Currency 4 5 2 2 3 3 2" xfId="10845" xr:uid="{00000000-0005-0000-0000-0000622A0000}"/>
    <cellStyle name="Currency 4 5 2 2 3 3 2 2" xfId="10846" xr:uid="{00000000-0005-0000-0000-0000632A0000}"/>
    <cellStyle name="Currency 4 5 2 2 3 3 2 2 2" xfId="10847" xr:uid="{00000000-0005-0000-0000-0000642A0000}"/>
    <cellStyle name="Currency 4 5 2 2 3 3 2 2 3" xfId="10848" xr:uid="{00000000-0005-0000-0000-0000652A0000}"/>
    <cellStyle name="Currency 4 5 2 2 3 3 2 3" xfId="10849" xr:uid="{00000000-0005-0000-0000-0000662A0000}"/>
    <cellStyle name="Currency 4 5 2 2 3 3 2 4" xfId="10850" xr:uid="{00000000-0005-0000-0000-0000672A0000}"/>
    <cellStyle name="Currency 4 5 2 2 3 3 3" xfId="10851" xr:uid="{00000000-0005-0000-0000-0000682A0000}"/>
    <cellStyle name="Currency 4 5 2 2 3 3 3 2" xfId="10852" xr:uid="{00000000-0005-0000-0000-0000692A0000}"/>
    <cellStyle name="Currency 4 5 2 2 3 3 3 3" xfId="10853" xr:uid="{00000000-0005-0000-0000-00006A2A0000}"/>
    <cellStyle name="Currency 4 5 2 2 3 3 4" xfId="10854" xr:uid="{00000000-0005-0000-0000-00006B2A0000}"/>
    <cellStyle name="Currency 4 5 2 2 3 3 5" xfId="10855" xr:uid="{00000000-0005-0000-0000-00006C2A0000}"/>
    <cellStyle name="Currency 4 5 2 2 3 4" xfId="10856" xr:uid="{00000000-0005-0000-0000-00006D2A0000}"/>
    <cellStyle name="Currency 4 5 2 2 3 4 2" xfId="10857" xr:uid="{00000000-0005-0000-0000-00006E2A0000}"/>
    <cellStyle name="Currency 4 5 2 2 3 4 2 2" xfId="10858" xr:uid="{00000000-0005-0000-0000-00006F2A0000}"/>
    <cellStyle name="Currency 4 5 2 2 3 4 2 3" xfId="10859" xr:uid="{00000000-0005-0000-0000-0000702A0000}"/>
    <cellStyle name="Currency 4 5 2 2 3 4 3" xfId="10860" xr:uid="{00000000-0005-0000-0000-0000712A0000}"/>
    <cellStyle name="Currency 4 5 2 2 3 4 4" xfId="10861" xr:uid="{00000000-0005-0000-0000-0000722A0000}"/>
    <cellStyle name="Currency 4 5 2 2 3 5" xfId="10862" xr:uid="{00000000-0005-0000-0000-0000732A0000}"/>
    <cellStyle name="Currency 4 5 2 2 3 5 2" xfId="10863" xr:uid="{00000000-0005-0000-0000-0000742A0000}"/>
    <cellStyle name="Currency 4 5 2 2 3 5 3" xfId="10864" xr:uid="{00000000-0005-0000-0000-0000752A0000}"/>
    <cellStyle name="Currency 4 5 2 2 3 6" xfId="10865" xr:uid="{00000000-0005-0000-0000-0000762A0000}"/>
    <cellStyle name="Currency 4 5 2 2 3 7" xfId="10866" xr:uid="{00000000-0005-0000-0000-0000772A0000}"/>
    <cellStyle name="Currency 4 5 2 2 4" xfId="10867" xr:uid="{00000000-0005-0000-0000-0000782A0000}"/>
    <cellStyle name="Currency 4 5 2 2 4 2" xfId="10868" xr:uid="{00000000-0005-0000-0000-0000792A0000}"/>
    <cellStyle name="Currency 4 5 2 2 4 2 2" xfId="10869" xr:uid="{00000000-0005-0000-0000-00007A2A0000}"/>
    <cellStyle name="Currency 4 5 2 2 4 2 2 2" xfId="10870" xr:uid="{00000000-0005-0000-0000-00007B2A0000}"/>
    <cellStyle name="Currency 4 5 2 2 4 2 2 2 2" xfId="10871" xr:uid="{00000000-0005-0000-0000-00007C2A0000}"/>
    <cellStyle name="Currency 4 5 2 2 4 2 2 2 3" xfId="10872" xr:uid="{00000000-0005-0000-0000-00007D2A0000}"/>
    <cellStyle name="Currency 4 5 2 2 4 2 2 3" xfId="10873" xr:uid="{00000000-0005-0000-0000-00007E2A0000}"/>
    <cellStyle name="Currency 4 5 2 2 4 2 2 4" xfId="10874" xr:uid="{00000000-0005-0000-0000-00007F2A0000}"/>
    <cellStyle name="Currency 4 5 2 2 4 2 3" xfId="10875" xr:uid="{00000000-0005-0000-0000-0000802A0000}"/>
    <cellStyle name="Currency 4 5 2 2 4 2 3 2" xfId="10876" xr:uid="{00000000-0005-0000-0000-0000812A0000}"/>
    <cellStyle name="Currency 4 5 2 2 4 2 3 3" xfId="10877" xr:uid="{00000000-0005-0000-0000-0000822A0000}"/>
    <cellStyle name="Currency 4 5 2 2 4 2 4" xfId="10878" xr:uid="{00000000-0005-0000-0000-0000832A0000}"/>
    <cellStyle name="Currency 4 5 2 2 4 2 5" xfId="10879" xr:uid="{00000000-0005-0000-0000-0000842A0000}"/>
    <cellStyle name="Currency 4 5 2 2 4 3" xfId="10880" xr:uid="{00000000-0005-0000-0000-0000852A0000}"/>
    <cellStyle name="Currency 4 5 2 2 4 3 2" xfId="10881" xr:uid="{00000000-0005-0000-0000-0000862A0000}"/>
    <cellStyle name="Currency 4 5 2 2 4 3 2 2" xfId="10882" xr:uid="{00000000-0005-0000-0000-0000872A0000}"/>
    <cellStyle name="Currency 4 5 2 2 4 3 2 3" xfId="10883" xr:uid="{00000000-0005-0000-0000-0000882A0000}"/>
    <cellStyle name="Currency 4 5 2 2 4 3 3" xfId="10884" xr:uid="{00000000-0005-0000-0000-0000892A0000}"/>
    <cellStyle name="Currency 4 5 2 2 4 3 4" xfId="10885" xr:uid="{00000000-0005-0000-0000-00008A2A0000}"/>
    <cellStyle name="Currency 4 5 2 2 4 4" xfId="10886" xr:uid="{00000000-0005-0000-0000-00008B2A0000}"/>
    <cellStyle name="Currency 4 5 2 2 4 4 2" xfId="10887" xr:uid="{00000000-0005-0000-0000-00008C2A0000}"/>
    <cellStyle name="Currency 4 5 2 2 4 4 3" xfId="10888" xr:uid="{00000000-0005-0000-0000-00008D2A0000}"/>
    <cellStyle name="Currency 4 5 2 2 4 5" xfId="10889" xr:uid="{00000000-0005-0000-0000-00008E2A0000}"/>
    <cellStyle name="Currency 4 5 2 2 4 6" xfId="10890" xr:uid="{00000000-0005-0000-0000-00008F2A0000}"/>
    <cellStyle name="Currency 4 5 2 2 5" xfId="10891" xr:uid="{00000000-0005-0000-0000-0000902A0000}"/>
    <cellStyle name="Currency 4 5 2 2 5 2" xfId="10892" xr:uid="{00000000-0005-0000-0000-0000912A0000}"/>
    <cellStyle name="Currency 4 5 2 2 5 2 2" xfId="10893" xr:uid="{00000000-0005-0000-0000-0000922A0000}"/>
    <cellStyle name="Currency 4 5 2 2 5 2 2 2" xfId="10894" xr:uid="{00000000-0005-0000-0000-0000932A0000}"/>
    <cellStyle name="Currency 4 5 2 2 5 2 2 3" xfId="10895" xr:uid="{00000000-0005-0000-0000-0000942A0000}"/>
    <cellStyle name="Currency 4 5 2 2 5 2 3" xfId="10896" xr:uid="{00000000-0005-0000-0000-0000952A0000}"/>
    <cellStyle name="Currency 4 5 2 2 5 2 4" xfId="10897" xr:uid="{00000000-0005-0000-0000-0000962A0000}"/>
    <cellStyle name="Currency 4 5 2 2 5 3" xfId="10898" xr:uid="{00000000-0005-0000-0000-0000972A0000}"/>
    <cellStyle name="Currency 4 5 2 2 5 3 2" xfId="10899" xr:uid="{00000000-0005-0000-0000-0000982A0000}"/>
    <cellStyle name="Currency 4 5 2 2 5 3 3" xfId="10900" xr:uid="{00000000-0005-0000-0000-0000992A0000}"/>
    <cellStyle name="Currency 4 5 2 2 5 4" xfId="10901" xr:uid="{00000000-0005-0000-0000-00009A2A0000}"/>
    <cellStyle name="Currency 4 5 2 2 5 5" xfId="10902" xr:uid="{00000000-0005-0000-0000-00009B2A0000}"/>
    <cellStyle name="Currency 4 5 2 2 6" xfId="10903" xr:uid="{00000000-0005-0000-0000-00009C2A0000}"/>
    <cellStyle name="Currency 4 5 2 2 6 2" xfId="10904" xr:uid="{00000000-0005-0000-0000-00009D2A0000}"/>
    <cellStyle name="Currency 4 5 2 2 6 2 2" xfId="10905" xr:uid="{00000000-0005-0000-0000-00009E2A0000}"/>
    <cellStyle name="Currency 4 5 2 2 6 2 3" xfId="10906" xr:uid="{00000000-0005-0000-0000-00009F2A0000}"/>
    <cellStyle name="Currency 4 5 2 2 6 3" xfId="10907" xr:uid="{00000000-0005-0000-0000-0000A02A0000}"/>
    <cellStyle name="Currency 4 5 2 2 6 4" xfId="10908" xr:uid="{00000000-0005-0000-0000-0000A12A0000}"/>
    <cellStyle name="Currency 4 5 2 2 7" xfId="10909" xr:uid="{00000000-0005-0000-0000-0000A22A0000}"/>
    <cellStyle name="Currency 4 5 2 2 7 2" xfId="10910" xr:uid="{00000000-0005-0000-0000-0000A32A0000}"/>
    <cellStyle name="Currency 4 5 2 2 7 3" xfId="10911" xr:uid="{00000000-0005-0000-0000-0000A42A0000}"/>
    <cellStyle name="Currency 4 5 2 2 8" xfId="10912" xr:uid="{00000000-0005-0000-0000-0000A52A0000}"/>
    <cellStyle name="Currency 4 5 2 2 9" xfId="10913" xr:uid="{00000000-0005-0000-0000-0000A62A0000}"/>
    <cellStyle name="Currency 4 5 2 3" xfId="10914" xr:uid="{00000000-0005-0000-0000-0000A72A0000}"/>
    <cellStyle name="Currency 4 5 2 3 2" xfId="10915" xr:uid="{00000000-0005-0000-0000-0000A82A0000}"/>
    <cellStyle name="Currency 4 5 2 3 2 2" xfId="10916" xr:uid="{00000000-0005-0000-0000-0000A92A0000}"/>
    <cellStyle name="Currency 4 5 2 3 2 2 2" xfId="10917" xr:uid="{00000000-0005-0000-0000-0000AA2A0000}"/>
    <cellStyle name="Currency 4 5 2 3 2 2 2 2" xfId="10918" xr:uid="{00000000-0005-0000-0000-0000AB2A0000}"/>
    <cellStyle name="Currency 4 5 2 3 2 2 2 2 2" xfId="10919" xr:uid="{00000000-0005-0000-0000-0000AC2A0000}"/>
    <cellStyle name="Currency 4 5 2 3 2 2 2 2 2 2" xfId="10920" xr:uid="{00000000-0005-0000-0000-0000AD2A0000}"/>
    <cellStyle name="Currency 4 5 2 3 2 2 2 2 2 3" xfId="10921" xr:uid="{00000000-0005-0000-0000-0000AE2A0000}"/>
    <cellStyle name="Currency 4 5 2 3 2 2 2 2 3" xfId="10922" xr:uid="{00000000-0005-0000-0000-0000AF2A0000}"/>
    <cellStyle name="Currency 4 5 2 3 2 2 2 2 4" xfId="10923" xr:uid="{00000000-0005-0000-0000-0000B02A0000}"/>
    <cellStyle name="Currency 4 5 2 3 2 2 2 3" xfId="10924" xr:uid="{00000000-0005-0000-0000-0000B12A0000}"/>
    <cellStyle name="Currency 4 5 2 3 2 2 2 3 2" xfId="10925" xr:uid="{00000000-0005-0000-0000-0000B22A0000}"/>
    <cellStyle name="Currency 4 5 2 3 2 2 2 3 3" xfId="10926" xr:uid="{00000000-0005-0000-0000-0000B32A0000}"/>
    <cellStyle name="Currency 4 5 2 3 2 2 2 4" xfId="10927" xr:uid="{00000000-0005-0000-0000-0000B42A0000}"/>
    <cellStyle name="Currency 4 5 2 3 2 2 2 5" xfId="10928" xr:uid="{00000000-0005-0000-0000-0000B52A0000}"/>
    <cellStyle name="Currency 4 5 2 3 2 2 3" xfId="10929" xr:uid="{00000000-0005-0000-0000-0000B62A0000}"/>
    <cellStyle name="Currency 4 5 2 3 2 2 3 2" xfId="10930" xr:uid="{00000000-0005-0000-0000-0000B72A0000}"/>
    <cellStyle name="Currency 4 5 2 3 2 2 3 2 2" xfId="10931" xr:uid="{00000000-0005-0000-0000-0000B82A0000}"/>
    <cellStyle name="Currency 4 5 2 3 2 2 3 2 3" xfId="10932" xr:uid="{00000000-0005-0000-0000-0000B92A0000}"/>
    <cellStyle name="Currency 4 5 2 3 2 2 3 3" xfId="10933" xr:uid="{00000000-0005-0000-0000-0000BA2A0000}"/>
    <cellStyle name="Currency 4 5 2 3 2 2 3 4" xfId="10934" xr:uid="{00000000-0005-0000-0000-0000BB2A0000}"/>
    <cellStyle name="Currency 4 5 2 3 2 2 4" xfId="10935" xr:uid="{00000000-0005-0000-0000-0000BC2A0000}"/>
    <cellStyle name="Currency 4 5 2 3 2 2 4 2" xfId="10936" xr:uid="{00000000-0005-0000-0000-0000BD2A0000}"/>
    <cellStyle name="Currency 4 5 2 3 2 2 4 3" xfId="10937" xr:uid="{00000000-0005-0000-0000-0000BE2A0000}"/>
    <cellStyle name="Currency 4 5 2 3 2 2 5" xfId="10938" xr:uid="{00000000-0005-0000-0000-0000BF2A0000}"/>
    <cellStyle name="Currency 4 5 2 3 2 2 6" xfId="10939" xr:uid="{00000000-0005-0000-0000-0000C02A0000}"/>
    <cellStyle name="Currency 4 5 2 3 2 3" xfId="10940" xr:uid="{00000000-0005-0000-0000-0000C12A0000}"/>
    <cellStyle name="Currency 4 5 2 3 2 3 2" xfId="10941" xr:uid="{00000000-0005-0000-0000-0000C22A0000}"/>
    <cellStyle name="Currency 4 5 2 3 2 3 2 2" xfId="10942" xr:uid="{00000000-0005-0000-0000-0000C32A0000}"/>
    <cellStyle name="Currency 4 5 2 3 2 3 2 2 2" xfId="10943" xr:uid="{00000000-0005-0000-0000-0000C42A0000}"/>
    <cellStyle name="Currency 4 5 2 3 2 3 2 2 3" xfId="10944" xr:uid="{00000000-0005-0000-0000-0000C52A0000}"/>
    <cellStyle name="Currency 4 5 2 3 2 3 2 3" xfId="10945" xr:uid="{00000000-0005-0000-0000-0000C62A0000}"/>
    <cellStyle name="Currency 4 5 2 3 2 3 2 4" xfId="10946" xr:uid="{00000000-0005-0000-0000-0000C72A0000}"/>
    <cellStyle name="Currency 4 5 2 3 2 3 3" xfId="10947" xr:uid="{00000000-0005-0000-0000-0000C82A0000}"/>
    <cellStyle name="Currency 4 5 2 3 2 3 3 2" xfId="10948" xr:uid="{00000000-0005-0000-0000-0000C92A0000}"/>
    <cellStyle name="Currency 4 5 2 3 2 3 3 3" xfId="10949" xr:uid="{00000000-0005-0000-0000-0000CA2A0000}"/>
    <cellStyle name="Currency 4 5 2 3 2 3 4" xfId="10950" xr:uid="{00000000-0005-0000-0000-0000CB2A0000}"/>
    <cellStyle name="Currency 4 5 2 3 2 3 5" xfId="10951" xr:uid="{00000000-0005-0000-0000-0000CC2A0000}"/>
    <cellStyle name="Currency 4 5 2 3 2 4" xfId="10952" xr:uid="{00000000-0005-0000-0000-0000CD2A0000}"/>
    <cellStyle name="Currency 4 5 2 3 2 4 2" xfId="10953" xr:uid="{00000000-0005-0000-0000-0000CE2A0000}"/>
    <cellStyle name="Currency 4 5 2 3 2 4 2 2" xfId="10954" xr:uid="{00000000-0005-0000-0000-0000CF2A0000}"/>
    <cellStyle name="Currency 4 5 2 3 2 4 2 3" xfId="10955" xr:uid="{00000000-0005-0000-0000-0000D02A0000}"/>
    <cellStyle name="Currency 4 5 2 3 2 4 3" xfId="10956" xr:uid="{00000000-0005-0000-0000-0000D12A0000}"/>
    <cellStyle name="Currency 4 5 2 3 2 4 4" xfId="10957" xr:uid="{00000000-0005-0000-0000-0000D22A0000}"/>
    <cellStyle name="Currency 4 5 2 3 2 5" xfId="10958" xr:uid="{00000000-0005-0000-0000-0000D32A0000}"/>
    <cellStyle name="Currency 4 5 2 3 2 5 2" xfId="10959" xr:uid="{00000000-0005-0000-0000-0000D42A0000}"/>
    <cellStyle name="Currency 4 5 2 3 2 5 3" xfId="10960" xr:uid="{00000000-0005-0000-0000-0000D52A0000}"/>
    <cellStyle name="Currency 4 5 2 3 2 6" xfId="10961" xr:uid="{00000000-0005-0000-0000-0000D62A0000}"/>
    <cellStyle name="Currency 4 5 2 3 2 7" xfId="10962" xr:uid="{00000000-0005-0000-0000-0000D72A0000}"/>
    <cellStyle name="Currency 4 5 2 3 3" xfId="10963" xr:uid="{00000000-0005-0000-0000-0000D82A0000}"/>
    <cellStyle name="Currency 4 5 2 3 3 2" xfId="10964" xr:uid="{00000000-0005-0000-0000-0000D92A0000}"/>
    <cellStyle name="Currency 4 5 2 3 3 2 2" xfId="10965" xr:uid="{00000000-0005-0000-0000-0000DA2A0000}"/>
    <cellStyle name="Currency 4 5 2 3 3 2 2 2" xfId="10966" xr:uid="{00000000-0005-0000-0000-0000DB2A0000}"/>
    <cellStyle name="Currency 4 5 2 3 3 2 2 2 2" xfId="10967" xr:uid="{00000000-0005-0000-0000-0000DC2A0000}"/>
    <cellStyle name="Currency 4 5 2 3 3 2 2 2 3" xfId="10968" xr:uid="{00000000-0005-0000-0000-0000DD2A0000}"/>
    <cellStyle name="Currency 4 5 2 3 3 2 2 3" xfId="10969" xr:uid="{00000000-0005-0000-0000-0000DE2A0000}"/>
    <cellStyle name="Currency 4 5 2 3 3 2 2 4" xfId="10970" xr:uid="{00000000-0005-0000-0000-0000DF2A0000}"/>
    <cellStyle name="Currency 4 5 2 3 3 2 3" xfId="10971" xr:uid="{00000000-0005-0000-0000-0000E02A0000}"/>
    <cellStyle name="Currency 4 5 2 3 3 2 3 2" xfId="10972" xr:uid="{00000000-0005-0000-0000-0000E12A0000}"/>
    <cellStyle name="Currency 4 5 2 3 3 2 3 3" xfId="10973" xr:uid="{00000000-0005-0000-0000-0000E22A0000}"/>
    <cellStyle name="Currency 4 5 2 3 3 2 4" xfId="10974" xr:uid="{00000000-0005-0000-0000-0000E32A0000}"/>
    <cellStyle name="Currency 4 5 2 3 3 2 5" xfId="10975" xr:uid="{00000000-0005-0000-0000-0000E42A0000}"/>
    <cellStyle name="Currency 4 5 2 3 3 3" xfId="10976" xr:uid="{00000000-0005-0000-0000-0000E52A0000}"/>
    <cellStyle name="Currency 4 5 2 3 3 3 2" xfId="10977" xr:uid="{00000000-0005-0000-0000-0000E62A0000}"/>
    <cellStyle name="Currency 4 5 2 3 3 3 2 2" xfId="10978" xr:uid="{00000000-0005-0000-0000-0000E72A0000}"/>
    <cellStyle name="Currency 4 5 2 3 3 3 2 3" xfId="10979" xr:uid="{00000000-0005-0000-0000-0000E82A0000}"/>
    <cellStyle name="Currency 4 5 2 3 3 3 3" xfId="10980" xr:uid="{00000000-0005-0000-0000-0000E92A0000}"/>
    <cellStyle name="Currency 4 5 2 3 3 3 4" xfId="10981" xr:uid="{00000000-0005-0000-0000-0000EA2A0000}"/>
    <cellStyle name="Currency 4 5 2 3 3 4" xfId="10982" xr:uid="{00000000-0005-0000-0000-0000EB2A0000}"/>
    <cellStyle name="Currency 4 5 2 3 3 4 2" xfId="10983" xr:uid="{00000000-0005-0000-0000-0000EC2A0000}"/>
    <cellStyle name="Currency 4 5 2 3 3 4 3" xfId="10984" xr:uid="{00000000-0005-0000-0000-0000ED2A0000}"/>
    <cellStyle name="Currency 4 5 2 3 3 5" xfId="10985" xr:uid="{00000000-0005-0000-0000-0000EE2A0000}"/>
    <cellStyle name="Currency 4 5 2 3 3 6" xfId="10986" xr:uid="{00000000-0005-0000-0000-0000EF2A0000}"/>
    <cellStyle name="Currency 4 5 2 3 4" xfId="10987" xr:uid="{00000000-0005-0000-0000-0000F02A0000}"/>
    <cellStyle name="Currency 4 5 2 3 4 2" xfId="10988" xr:uid="{00000000-0005-0000-0000-0000F12A0000}"/>
    <cellStyle name="Currency 4 5 2 3 4 2 2" xfId="10989" xr:uid="{00000000-0005-0000-0000-0000F22A0000}"/>
    <cellStyle name="Currency 4 5 2 3 4 2 2 2" xfId="10990" xr:uid="{00000000-0005-0000-0000-0000F32A0000}"/>
    <cellStyle name="Currency 4 5 2 3 4 2 2 3" xfId="10991" xr:uid="{00000000-0005-0000-0000-0000F42A0000}"/>
    <cellStyle name="Currency 4 5 2 3 4 2 3" xfId="10992" xr:uid="{00000000-0005-0000-0000-0000F52A0000}"/>
    <cellStyle name="Currency 4 5 2 3 4 2 4" xfId="10993" xr:uid="{00000000-0005-0000-0000-0000F62A0000}"/>
    <cellStyle name="Currency 4 5 2 3 4 3" xfId="10994" xr:uid="{00000000-0005-0000-0000-0000F72A0000}"/>
    <cellStyle name="Currency 4 5 2 3 4 3 2" xfId="10995" xr:uid="{00000000-0005-0000-0000-0000F82A0000}"/>
    <cellStyle name="Currency 4 5 2 3 4 3 3" xfId="10996" xr:uid="{00000000-0005-0000-0000-0000F92A0000}"/>
    <cellStyle name="Currency 4 5 2 3 4 4" xfId="10997" xr:uid="{00000000-0005-0000-0000-0000FA2A0000}"/>
    <cellStyle name="Currency 4 5 2 3 4 5" xfId="10998" xr:uid="{00000000-0005-0000-0000-0000FB2A0000}"/>
    <cellStyle name="Currency 4 5 2 3 5" xfId="10999" xr:uid="{00000000-0005-0000-0000-0000FC2A0000}"/>
    <cellStyle name="Currency 4 5 2 3 5 2" xfId="11000" xr:uid="{00000000-0005-0000-0000-0000FD2A0000}"/>
    <cellStyle name="Currency 4 5 2 3 5 2 2" xfId="11001" xr:uid="{00000000-0005-0000-0000-0000FE2A0000}"/>
    <cellStyle name="Currency 4 5 2 3 5 2 3" xfId="11002" xr:uid="{00000000-0005-0000-0000-0000FF2A0000}"/>
    <cellStyle name="Currency 4 5 2 3 5 3" xfId="11003" xr:uid="{00000000-0005-0000-0000-0000002B0000}"/>
    <cellStyle name="Currency 4 5 2 3 5 4" xfId="11004" xr:uid="{00000000-0005-0000-0000-0000012B0000}"/>
    <cellStyle name="Currency 4 5 2 3 6" xfId="11005" xr:uid="{00000000-0005-0000-0000-0000022B0000}"/>
    <cellStyle name="Currency 4 5 2 3 6 2" xfId="11006" xr:uid="{00000000-0005-0000-0000-0000032B0000}"/>
    <cellStyle name="Currency 4 5 2 3 6 3" xfId="11007" xr:uid="{00000000-0005-0000-0000-0000042B0000}"/>
    <cellStyle name="Currency 4 5 2 3 7" xfId="11008" xr:uid="{00000000-0005-0000-0000-0000052B0000}"/>
    <cellStyle name="Currency 4 5 2 3 8" xfId="11009" xr:uid="{00000000-0005-0000-0000-0000062B0000}"/>
    <cellStyle name="Currency 4 5 2 4" xfId="11010" xr:uid="{00000000-0005-0000-0000-0000072B0000}"/>
    <cellStyle name="Currency 4 5 2 4 2" xfId="11011" xr:uid="{00000000-0005-0000-0000-0000082B0000}"/>
    <cellStyle name="Currency 4 5 2 4 2 2" xfId="11012" xr:uid="{00000000-0005-0000-0000-0000092B0000}"/>
    <cellStyle name="Currency 4 5 2 4 2 2 2" xfId="11013" xr:uid="{00000000-0005-0000-0000-00000A2B0000}"/>
    <cellStyle name="Currency 4 5 2 4 2 2 2 2" xfId="11014" xr:uid="{00000000-0005-0000-0000-00000B2B0000}"/>
    <cellStyle name="Currency 4 5 2 4 2 2 2 2 2" xfId="11015" xr:uid="{00000000-0005-0000-0000-00000C2B0000}"/>
    <cellStyle name="Currency 4 5 2 4 2 2 2 2 3" xfId="11016" xr:uid="{00000000-0005-0000-0000-00000D2B0000}"/>
    <cellStyle name="Currency 4 5 2 4 2 2 2 3" xfId="11017" xr:uid="{00000000-0005-0000-0000-00000E2B0000}"/>
    <cellStyle name="Currency 4 5 2 4 2 2 2 4" xfId="11018" xr:uid="{00000000-0005-0000-0000-00000F2B0000}"/>
    <cellStyle name="Currency 4 5 2 4 2 2 3" xfId="11019" xr:uid="{00000000-0005-0000-0000-0000102B0000}"/>
    <cellStyle name="Currency 4 5 2 4 2 2 3 2" xfId="11020" xr:uid="{00000000-0005-0000-0000-0000112B0000}"/>
    <cellStyle name="Currency 4 5 2 4 2 2 3 3" xfId="11021" xr:uid="{00000000-0005-0000-0000-0000122B0000}"/>
    <cellStyle name="Currency 4 5 2 4 2 2 4" xfId="11022" xr:uid="{00000000-0005-0000-0000-0000132B0000}"/>
    <cellStyle name="Currency 4 5 2 4 2 2 5" xfId="11023" xr:uid="{00000000-0005-0000-0000-0000142B0000}"/>
    <cellStyle name="Currency 4 5 2 4 2 3" xfId="11024" xr:uid="{00000000-0005-0000-0000-0000152B0000}"/>
    <cellStyle name="Currency 4 5 2 4 2 3 2" xfId="11025" xr:uid="{00000000-0005-0000-0000-0000162B0000}"/>
    <cellStyle name="Currency 4 5 2 4 2 3 2 2" xfId="11026" xr:uid="{00000000-0005-0000-0000-0000172B0000}"/>
    <cellStyle name="Currency 4 5 2 4 2 3 2 3" xfId="11027" xr:uid="{00000000-0005-0000-0000-0000182B0000}"/>
    <cellStyle name="Currency 4 5 2 4 2 3 3" xfId="11028" xr:uid="{00000000-0005-0000-0000-0000192B0000}"/>
    <cellStyle name="Currency 4 5 2 4 2 3 4" xfId="11029" xr:uid="{00000000-0005-0000-0000-00001A2B0000}"/>
    <cellStyle name="Currency 4 5 2 4 2 4" xfId="11030" xr:uid="{00000000-0005-0000-0000-00001B2B0000}"/>
    <cellStyle name="Currency 4 5 2 4 2 4 2" xfId="11031" xr:uid="{00000000-0005-0000-0000-00001C2B0000}"/>
    <cellStyle name="Currency 4 5 2 4 2 4 3" xfId="11032" xr:uid="{00000000-0005-0000-0000-00001D2B0000}"/>
    <cellStyle name="Currency 4 5 2 4 2 5" xfId="11033" xr:uid="{00000000-0005-0000-0000-00001E2B0000}"/>
    <cellStyle name="Currency 4 5 2 4 2 6" xfId="11034" xr:uid="{00000000-0005-0000-0000-00001F2B0000}"/>
    <cellStyle name="Currency 4 5 2 4 3" xfId="11035" xr:uid="{00000000-0005-0000-0000-0000202B0000}"/>
    <cellStyle name="Currency 4 5 2 4 3 2" xfId="11036" xr:uid="{00000000-0005-0000-0000-0000212B0000}"/>
    <cellStyle name="Currency 4 5 2 4 3 2 2" xfId="11037" xr:uid="{00000000-0005-0000-0000-0000222B0000}"/>
    <cellStyle name="Currency 4 5 2 4 3 2 2 2" xfId="11038" xr:uid="{00000000-0005-0000-0000-0000232B0000}"/>
    <cellStyle name="Currency 4 5 2 4 3 2 2 3" xfId="11039" xr:uid="{00000000-0005-0000-0000-0000242B0000}"/>
    <cellStyle name="Currency 4 5 2 4 3 2 3" xfId="11040" xr:uid="{00000000-0005-0000-0000-0000252B0000}"/>
    <cellStyle name="Currency 4 5 2 4 3 2 4" xfId="11041" xr:uid="{00000000-0005-0000-0000-0000262B0000}"/>
    <cellStyle name="Currency 4 5 2 4 3 3" xfId="11042" xr:uid="{00000000-0005-0000-0000-0000272B0000}"/>
    <cellStyle name="Currency 4 5 2 4 3 3 2" xfId="11043" xr:uid="{00000000-0005-0000-0000-0000282B0000}"/>
    <cellStyle name="Currency 4 5 2 4 3 3 3" xfId="11044" xr:uid="{00000000-0005-0000-0000-0000292B0000}"/>
    <cellStyle name="Currency 4 5 2 4 3 4" xfId="11045" xr:uid="{00000000-0005-0000-0000-00002A2B0000}"/>
    <cellStyle name="Currency 4 5 2 4 3 5" xfId="11046" xr:uid="{00000000-0005-0000-0000-00002B2B0000}"/>
    <cellStyle name="Currency 4 5 2 4 4" xfId="11047" xr:uid="{00000000-0005-0000-0000-00002C2B0000}"/>
    <cellStyle name="Currency 4 5 2 4 4 2" xfId="11048" xr:uid="{00000000-0005-0000-0000-00002D2B0000}"/>
    <cellStyle name="Currency 4 5 2 4 4 2 2" xfId="11049" xr:uid="{00000000-0005-0000-0000-00002E2B0000}"/>
    <cellStyle name="Currency 4 5 2 4 4 2 3" xfId="11050" xr:uid="{00000000-0005-0000-0000-00002F2B0000}"/>
    <cellStyle name="Currency 4 5 2 4 4 3" xfId="11051" xr:uid="{00000000-0005-0000-0000-0000302B0000}"/>
    <cellStyle name="Currency 4 5 2 4 4 4" xfId="11052" xr:uid="{00000000-0005-0000-0000-0000312B0000}"/>
    <cellStyle name="Currency 4 5 2 4 5" xfId="11053" xr:uid="{00000000-0005-0000-0000-0000322B0000}"/>
    <cellStyle name="Currency 4 5 2 4 5 2" xfId="11054" xr:uid="{00000000-0005-0000-0000-0000332B0000}"/>
    <cellStyle name="Currency 4 5 2 4 5 3" xfId="11055" xr:uid="{00000000-0005-0000-0000-0000342B0000}"/>
    <cellStyle name="Currency 4 5 2 4 6" xfId="11056" xr:uid="{00000000-0005-0000-0000-0000352B0000}"/>
    <cellStyle name="Currency 4 5 2 4 7" xfId="11057" xr:uid="{00000000-0005-0000-0000-0000362B0000}"/>
    <cellStyle name="Currency 4 5 2 5" xfId="11058" xr:uid="{00000000-0005-0000-0000-0000372B0000}"/>
    <cellStyle name="Currency 4 5 2 5 2" xfId="11059" xr:uid="{00000000-0005-0000-0000-0000382B0000}"/>
    <cellStyle name="Currency 4 5 2 5 2 2" xfId="11060" xr:uid="{00000000-0005-0000-0000-0000392B0000}"/>
    <cellStyle name="Currency 4 5 2 5 2 2 2" xfId="11061" xr:uid="{00000000-0005-0000-0000-00003A2B0000}"/>
    <cellStyle name="Currency 4 5 2 5 2 2 2 2" xfId="11062" xr:uid="{00000000-0005-0000-0000-00003B2B0000}"/>
    <cellStyle name="Currency 4 5 2 5 2 2 2 3" xfId="11063" xr:uid="{00000000-0005-0000-0000-00003C2B0000}"/>
    <cellStyle name="Currency 4 5 2 5 2 2 3" xfId="11064" xr:uid="{00000000-0005-0000-0000-00003D2B0000}"/>
    <cellStyle name="Currency 4 5 2 5 2 2 4" xfId="11065" xr:uid="{00000000-0005-0000-0000-00003E2B0000}"/>
    <cellStyle name="Currency 4 5 2 5 2 3" xfId="11066" xr:uid="{00000000-0005-0000-0000-00003F2B0000}"/>
    <cellStyle name="Currency 4 5 2 5 2 3 2" xfId="11067" xr:uid="{00000000-0005-0000-0000-0000402B0000}"/>
    <cellStyle name="Currency 4 5 2 5 2 3 3" xfId="11068" xr:uid="{00000000-0005-0000-0000-0000412B0000}"/>
    <cellStyle name="Currency 4 5 2 5 2 4" xfId="11069" xr:uid="{00000000-0005-0000-0000-0000422B0000}"/>
    <cellStyle name="Currency 4 5 2 5 2 5" xfId="11070" xr:uid="{00000000-0005-0000-0000-0000432B0000}"/>
    <cellStyle name="Currency 4 5 2 5 3" xfId="11071" xr:uid="{00000000-0005-0000-0000-0000442B0000}"/>
    <cellStyle name="Currency 4 5 2 5 3 2" xfId="11072" xr:uid="{00000000-0005-0000-0000-0000452B0000}"/>
    <cellStyle name="Currency 4 5 2 5 3 2 2" xfId="11073" xr:uid="{00000000-0005-0000-0000-0000462B0000}"/>
    <cellStyle name="Currency 4 5 2 5 3 2 3" xfId="11074" xr:uid="{00000000-0005-0000-0000-0000472B0000}"/>
    <cellStyle name="Currency 4 5 2 5 3 3" xfId="11075" xr:uid="{00000000-0005-0000-0000-0000482B0000}"/>
    <cellStyle name="Currency 4 5 2 5 3 4" xfId="11076" xr:uid="{00000000-0005-0000-0000-0000492B0000}"/>
    <cellStyle name="Currency 4 5 2 5 4" xfId="11077" xr:uid="{00000000-0005-0000-0000-00004A2B0000}"/>
    <cellStyle name="Currency 4 5 2 5 4 2" xfId="11078" xr:uid="{00000000-0005-0000-0000-00004B2B0000}"/>
    <cellStyle name="Currency 4 5 2 5 4 3" xfId="11079" xr:uid="{00000000-0005-0000-0000-00004C2B0000}"/>
    <cellStyle name="Currency 4 5 2 5 5" xfId="11080" xr:uid="{00000000-0005-0000-0000-00004D2B0000}"/>
    <cellStyle name="Currency 4 5 2 5 6" xfId="11081" xr:uid="{00000000-0005-0000-0000-00004E2B0000}"/>
    <cellStyle name="Currency 4 5 2 6" xfId="11082" xr:uid="{00000000-0005-0000-0000-00004F2B0000}"/>
    <cellStyle name="Currency 4 5 2 6 2" xfId="11083" xr:uid="{00000000-0005-0000-0000-0000502B0000}"/>
    <cellStyle name="Currency 4 5 2 6 2 2" xfId="11084" xr:uid="{00000000-0005-0000-0000-0000512B0000}"/>
    <cellStyle name="Currency 4 5 2 6 2 2 2" xfId="11085" xr:uid="{00000000-0005-0000-0000-0000522B0000}"/>
    <cellStyle name="Currency 4 5 2 6 2 2 3" xfId="11086" xr:uid="{00000000-0005-0000-0000-0000532B0000}"/>
    <cellStyle name="Currency 4 5 2 6 2 3" xfId="11087" xr:uid="{00000000-0005-0000-0000-0000542B0000}"/>
    <cellStyle name="Currency 4 5 2 6 2 4" xfId="11088" xr:uid="{00000000-0005-0000-0000-0000552B0000}"/>
    <cellStyle name="Currency 4 5 2 6 3" xfId="11089" xr:uid="{00000000-0005-0000-0000-0000562B0000}"/>
    <cellStyle name="Currency 4 5 2 6 3 2" xfId="11090" xr:uid="{00000000-0005-0000-0000-0000572B0000}"/>
    <cellStyle name="Currency 4 5 2 6 3 3" xfId="11091" xr:uid="{00000000-0005-0000-0000-0000582B0000}"/>
    <cellStyle name="Currency 4 5 2 6 4" xfId="11092" xr:uid="{00000000-0005-0000-0000-0000592B0000}"/>
    <cellStyle name="Currency 4 5 2 6 5" xfId="11093" xr:uid="{00000000-0005-0000-0000-00005A2B0000}"/>
    <cellStyle name="Currency 4 5 2 7" xfId="11094" xr:uid="{00000000-0005-0000-0000-00005B2B0000}"/>
    <cellStyle name="Currency 4 5 2 7 2" xfId="11095" xr:uid="{00000000-0005-0000-0000-00005C2B0000}"/>
    <cellStyle name="Currency 4 5 2 7 2 2" xfId="11096" xr:uid="{00000000-0005-0000-0000-00005D2B0000}"/>
    <cellStyle name="Currency 4 5 2 7 2 3" xfId="11097" xr:uid="{00000000-0005-0000-0000-00005E2B0000}"/>
    <cellStyle name="Currency 4 5 2 7 3" xfId="11098" xr:uid="{00000000-0005-0000-0000-00005F2B0000}"/>
    <cellStyle name="Currency 4 5 2 7 4" xfId="11099" xr:uid="{00000000-0005-0000-0000-0000602B0000}"/>
    <cellStyle name="Currency 4 5 2 8" xfId="11100" xr:uid="{00000000-0005-0000-0000-0000612B0000}"/>
    <cellStyle name="Currency 4 5 2 8 2" xfId="11101" xr:uid="{00000000-0005-0000-0000-0000622B0000}"/>
    <cellStyle name="Currency 4 5 2 8 3" xfId="11102" xr:uid="{00000000-0005-0000-0000-0000632B0000}"/>
    <cellStyle name="Currency 4 5 2 9" xfId="11103" xr:uid="{00000000-0005-0000-0000-0000642B0000}"/>
    <cellStyle name="Currency 4 5 3" xfId="11104" xr:uid="{00000000-0005-0000-0000-0000652B0000}"/>
    <cellStyle name="Currency 4 5 3 2" xfId="11105" xr:uid="{00000000-0005-0000-0000-0000662B0000}"/>
    <cellStyle name="Currency 4 5 3 2 2" xfId="11106" xr:uid="{00000000-0005-0000-0000-0000672B0000}"/>
    <cellStyle name="Currency 4 5 3 2 2 2" xfId="11107" xr:uid="{00000000-0005-0000-0000-0000682B0000}"/>
    <cellStyle name="Currency 4 5 3 2 2 2 2" xfId="11108" xr:uid="{00000000-0005-0000-0000-0000692B0000}"/>
    <cellStyle name="Currency 4 5 3 2 2 2 2 2" xfId="11109" xr:uid="{00000000-0005-0000-0000-00006A2B0000}"/>
    <cellStyle name="Currency 4 5 3 2 2 2 2 2 2" xfId="11110" xr:uid="{00000000-0005-0000-0000-00006B2B0000}"/>
    <cellStyle name="Currency 4 5 3 2 2 2 2 2 2 2" xfId="11111" xr:uid="{00000000-0005-0000-0000-00006C2B0000}"/>
    <cellStyle name="Currency 4 5 3 2 2 2 2 2 2 3" xfId="11112" xr:uid="{00000000-0005-0000-0000-00006D2B0000}"/>
    <cellStyle name="Currency 4 5 3 2 2 2 2 2 3" xfId="11113" xr:uid="{00000000-0005-0000-0000-00006E2B0000}"/>
    <cellStyle name="Currency 4 5 3 2 2 2 2 2 4" xfId="11114" xr:uid="{00000000-0005-0000-0000-00006F2B0000}"/>
    <cellStyle name="Currency 4 5 3 2 2 2 2 3" xfId="11115" xr:uid="{00000000-0005-0000-0000-0000702B0000}"/>
    <cellStyle name="Currency 4 5 3 2 2 2 2 3 2" xfId="11116" xr:uid="{00000000-0005-0000-0000-0000712B0000}"/>
    <cellStyle name="Currency 4 5 3 2 2 2 2 3 3" xfId="11117" xr:uid="{00000000-0005-0000-0000-0000722B0000}"/>
    <cellStyle name="Currency 4 5 3 2 2 2 2 4" xfId="11118" xr:uid="{00000000-0005-0000-0000-0000732B0000}"/>
    <cellStyle name="Currency 4 5 3 2 2 2 2 5" xfId="11119" xr:uid="{00000000-0005-0000-0000-0000742B0000}"/>
    <cellStyle name="Currency 4 5 3 2 2 2 3" xfId="11120" xr:uid="{00000000-0005-0000-0000-0000752B0000}"/>
    <cellStyle name="Currency 4 5 3 2 2 2 3 2" xfId="11121" xr:uid="{00000000-0005-0000-0000-0000762B0000}"/>
    <cellStyle name="Currency 4 5 3 2 2 2 3 2 2" xfId="11122" xr:uid="{00000000-0005-0000-0000-0000772B0000}"/>
    <cellStyle name="Currency 4 5 3 2 2 2 3 2 3" xfId="11123" xr:uid="{00000000-0005-0000-0000-0000782B0000}"/>
    <cellStyle name="Currency 4 5 3 2 2 2 3 3" xfId="11124" xr:uid="{00000000-0005-0000-0000-0000792B0000}"/>
    <cellStyle name="Currency 4 5 3 2 2 2 3 4" xfId="11125" xr:uid="{00000000-0005-0000-0000-00007A2B0000}"/>
    <cellStyle name="Currency 4 5 3 2 2 2 4" xfId="11126" xr:uid="{00000000-0005-0000-0000-00007B2B0000}"/>
    <cellStyle name="Currency 4 5 3 2 2 2 4 2" xfId="11127" xr:uid="{00000000-0005-0000-0000-00007C2B0000}"/>
    <cellStyle name="Currency 4 5 3 2 2 2 4 3" xfId="11128" xr:uid="{00000000-0005-0000-0000-00007D2B0000}"/>
    <cellStyle name="Currency 4 5 3 2 2 2 5" xfId="11129" xr:uid="{00000000-0005-0000-0000-00007E2B0000}"/>
    <cellStyle name="Currency 4 5 3 2 2 2 6" xfId="11130" xr:uid="{00000000-0005-0000-0000-00007F2B0000}"/>
    <cellStyle name="Currency 4 5 3 2 2 3" xfId="11131" xr:uid="{00000000-0005-0000-0000-0000802B0000}"/>
    <cellStyle name="Currency 4 5 3 2 2 3 2" xfId="11132" xr:uid="{00000000-0005-0000-0000-0000812B0000}"/>
    <cellStyle name="Currency 4 5 3 2 2 3 2 2" xfId="11133" xr:uid="{00000000-0005-0000-0000-0000822B0000}"/>
    <cellStyle name="Currency 4 5 3 2 2 3 2 2 2" xfId="11134" xr:uid="{00000000-0005-0000-0000-0000832B0000}"/>
    <cellStyle name="Currency 4 5 3 2 2 3 2 2 3" xfId="11135" xr:uid="{00000000-0005-0000-0000-0000842B0000}"/>
    <cellStyle name="Currency 4 5 3 2 2 3 2 3" xfId="11136" xr:uid="{00000000-0005-0000-0000-0000852B0000}"/>
    <cellStyle name="Currency 4 5 3 2 2 3 2 4" xfId="11137" xr:uid="{00000000-0005-0000-0000-0000862B0000}"/>
    <cellStyle name="Currency 4 5 3 2 2 3 3" xfId="11138" xr:uid="{00000000-0005-0000-0000-0000872B0000}"/>
    <cellStyle name="Currency 4 5 3 2 2 3 3 2" xfId="11139" xr:uid="{00000000-0005-0000-0000-0000882B0000}"/>
    <cellStyle name="Currency 4 5 3 2 2 3 3 3" xfId="11140" xr:uid="{00000000-0005-0000-0000-0000892B0000}"/>
    <cellStyle name="Currency 4 5 3 2 2 3 4" xfId="11141" xr:uid="{00000000-0005-0000-0000-00008A2B0000}"/>
    <cellStyle name="Currency 4 5 3 2 2 3 5" xfId="11142" xr:uid="{00000000-0005-0000-0000-00008B2B0000}"/>
    <cellStyle name="Currency 4 5 3 2 2 4" xfId="11143" xr:uid="{00000000-0005-0000-0000-00008C2B0000}"/>
    <cellStyle name="Currency 4 5 3 2 2 4 2" xfId="11144" xr:uid="{00000000-0005-0000-0000-00008D2B0000}"/>
    <cellStyle name="Currency 4 5 3 2 2 4 2 2" xfId="11145" xr:uid="{00000000-0005-0000-0000-00008E2B0000}"/>
    <cellStyle name="Currency 4 5 3 2 2 4 2 3" xfId="11146" xr:uid="{00000000-0005-0000-0000-00008F2B0000}"/>
    <cellStyle name="Currency 4 5 3 2 2 4 3" xfId="11147" xr:uid="{00000000-0005-0000-0000-0000902B0000}"/>
    <cellStyle name="Currency 4 5 3 2 2 4 4" xfId="11148" xr:uid="{00000000-0005-0000-0000-0000912B0000}"/>
    <cellStyle name="Currency 4 5 3 2 2 5" xfId="11149" xr:uid="{00000000-0005-0000-0000-0000922B0000}"/>
    <cellStyle name="Currency 4 5 3 2 2 5 2" xfId="11150" xr:uid="{00000000-0005-0000-0000-0000932B0000}"/>
    <cellStyle name="Currency 4 5 3 2 2 5 3" xfId="11151" xr:uid="{00000000-0005-0000-0000-0000942B0000}"/>
    <cellStyle name="Currency 4 5 3 2 2 6" xfId="11152" xr:uid="{00000000-0005-0000-0000-0000952B0000}"/>
    <cellStyle name="Currency 4 5 3 2 2 7" xfId="11153" xr:uid="{00000000-0005-0000-0000-0000962B0000}"/>
    <cellStyle name="Currency 4 5 3 2 3" xfId="11154" xr:uid="{00000000-0005-0000-0000-0000972B0000}"/>
    <cellStyle name="Currency 4 5 3 2 3 2" xfId="11155" xr:uid="{00000000-0005-0000-0000-0000982B0000}"/>
    <cellStyle name="Currency 4 5 3 2 3 2 2" xfId="11156" xr:uid="{00000000-0005-0000-0000-0000992B0000}"/>
    <cellStyle name="Currency 4 5 3 2 3 2 2 2" xfId="11157" xr:uid="{00000000-0005-0000-0000-00009A2B0000}"/>
    <cellStyle name="Currency 4 5 3 2 3 2 2 2 2" xfId="11158" xr:uid="{00000000-0005-0000-0000-00009B2B0000}"/>
    <cellStyle name="Currency 4 5 3 2 3 2 2 2 3" xfId="11159" xr:uid="{00000000-0005-0000-0000-00009C2B0000}"/>
    <cellStyle name="Currency 4 5 3 2 3 2 2 3" xfId="11160" xr:uid="{00000000-0005-0000-0000-00009D2B0000}"/>
    <cellStyle name="Currency 4 5 3 2 3 2 2 4" xfId="11161" xr:uid="{00000000-0005-0000-0000-00009E2B0000}"/>
    <cellStyle name="Currency 4 5 3 2 3 2 3" xfId="11162" xr:uid="{00000000-0005-0000-0000-00009F2B0000}"/>
    <cellStyle name="Currency 4 5 3 2 3 2 3 2" xfId="11163" xr:uid="{00000000-0005-0000-0000-0000A02B0000}"/>
    <cellStyle name="Currency 4 5 3 2 3 2 3 3" xfId="11164" xr:uid="{00000000-0005-0000-0000-0000A12B0000}"/>
    <cellStyle name="Currency 4 5 3 2 3 2 4" xfId="11165" xr:uid="{00000000-0005-0000-0000-0000A22B0000}"/>
    <cellStyle name="Currency 4 5 3 2 3 2 5" xfId="11166" xr:uid="{00000000-0005-0000-0000-0000A32B0000}"/>
    <cellStyle name="Currency 4 5 3 2 3 3" xfId="11167" xr:uid="{00000000-0005-0000-0000-0000A42B0000}"/>
    <cellStyle name="Currency 4 5 3 2 3 3 2" xfId="11168" xr:uid="{00000000-0005-0000-0000-0000A52B0000}"/>
    <cellStyle name="Currency 4 5 3 2 3 3 2 2" xfId="11169" xr:uid="{00000000-0005-0000-0000-0000A62B0000}"/>
    <cellStyle name="Currency 4 5 3 2 3 3 2 3" xfId="11170" xr:uid="{00000000-0005-0000-0000-0000A72B0000}"/>
    <cellStyle name="Currency 4 5 3 2 3 3 3" xfId="11171" xr:uid="{00000000-0005-0000-0000-0000A82B0000}"/>
    <cellStyle name="Currency 4 5 3 2 3 3 4" xfId="11172" xr:uid="{00000000-0005-0000-0000-0000A92B0000}"/>
    <cellStyle name="Currency 4 5 3 2 3 4" xfId="11173" xr:uid="{00000000-0005-0000-0000-0000AA2B0000}"/>
    <cellStyle name="Currency 4 5 3 2 3 4 2" xfId="11174" xr:uid="{00000000-0005-0000-0000-0000AB2B0000}"/>
    <cellStyle name="Currency 4 5 3 2 3 4 3" xfId="11175" xr:uid="{00000000-0005-0000-0000-0000AC2B0000}"/>
    <cellStyle name="Currency 4 5 3 2 3 5" xfId="11176" xr:uid="{00000000-0005-0000-0000-0000AD2B0000}"/>
    <cellStyle name="Currency 4 5 3 2 3 6" xfId="11177" xr:uid="{00000000-0005-0000-0000-0000AE2B0000}"/>
    <cellStyle name="Currency 4 5 3 2 4" xfId="11178" xr:uid="{00000000-0005-0000-0000-0000AF2B0000}"/>
    <cellStyle name="Currency 4 5 3 2 4 2" xfId="11179" xr:uid="{00000000-0005-0000-0000-0000B02B0000}"/>
    <cellStyle name="Currency 4 5 3 2 4 2 2" xfId="11180" xr:uid="{00000000-0005-0000-0000-0000B12B0000}"/>
    <cellStyle name="Currency 4 5 3 2 4 2 2 2" xfId="11181" xr:uid="{00000000-0005-0000-0000-0000B22B0000}"/>
    <cellStyle name="Currency 4 5 3 2 4 2 2 3" xfId="11182" xr:uid="{00000000-0005-0000-0000-0000B32B0000}"/>
    <cellStyle name="Currency 4 5 3 2 4 2 3" xfId="11183" xr:uid="{00000000-0005-0000-0000-0000B42B0000}"/>
    <cellStyle name="Currency 4 5 3 2 4 2 4" xfId="11184" xr:uid="{00000000-0005-0000-0000-0000B52B0000}"/>
    <cellStyle name="Currency 4 5 3 2 4 3" xfId="11185" xr:uid="{00000000-0005-0000-0000-0000B62B0000}"/>
    <cellStyle name="Currency 4 5 3 2 4 3 2" xfId="11186" xr:uid="{00000000-0005-0000-0000-0000B72B0000}"/>
    <cellStyle name="Currency 4 5 3 2 4 3 3" xfId="11187" xr:uid="{00000000-0005-0000-0000-0000B82B0000}"/>
    <cellStyle name="Currency 4 5 3 2 4 4" xfId="11188" xr:uid="{00000000-0005-0000-0000-0000B92B0000}"/>
    <cellStyle name="Currency 4 5 3 2 4 5" xfId="11189" xr:uid="{00000000-0005-0000-0000-0000BA2B0000}"/>
    <cellStyle name="Currency 4 5 3 2 5" xfId="11190" xr:uid="{00000000-0005-0000-0000-0000BB2B0000}"/>
    <cellStyle name="Currency 4 5 3 2 5 2" xfId="11191" xr:uid="{00000000-0005-0000-0000-0000BC2B0000}"/>
    <cellStyle name="Currency 4 5 3 2 5 2 2" xfId="11192" xr:uid="{00000000-0005-0000-0000-0000BD2B0000}"/>
    <cellStyle name="Currency 4 5 3 2 5 2 3" xfId="11193" xr:uid="{00000000-0005-0000-0000-0000BE2B0000}"/>
    <cellStyle name="Currency 4 5 3 2 5 3" xfId="11194" xr:uid="{00000000-0005-0000-0000-0000BF2B0000}"/>
    <cellStyle name="Currency 4 5 3 2 5 4" xfId="11195" xr:uid="{00000000-0005-0000-0000-0000C02B0000}"/>
    <cellStyle name="Currency 4 5 3 2 6" xfId="11196" xr:uid="{00000000-0005-0000-0000-0000C12B0000}"/>
    <cellStyle name="Currency 4 5 3 2 6 2" xfId="11197" xr:uid="{00000000-0005-0000-0000-0000C22B0000}"/>
    <cellStyle name="Currency 4 5 3 2 6 3" xfId="11198" xr:uid="{00000000-0005-0000-0000-0000C32B0000}"/>
    <cellStyle name="Currency 4 5 3 2 7" xfId="11199" xr:uid="{00000000-0005-0000-0000-0000C42B0000}"/>
    <cellStyle name="Currency 4 5 3 2 8" xfId="11200" xr:uid="{00000000-0005-0000-0000-0000C52B0000}"/>
    <cellStyle name="Currency 4 5 3 3" xfId="11201" xr:uid="{00000000-0005-0000-0000-0000C62B0000}"/>
    <cellStyle name="Currency 4 5 3 3 2" xfId="11202" xr:uid="{00000000-0005-0000-0000-0000C72B0000}"/>
    <cellStyle name="Currency 4 5 3 3 2 2" xfId="11203" xr:uid="{00000000-0005-0000-0000-0000C82B0000}"/>
    <cellStyle name="Currency 4 5 3 3 2 2 2" xfId="11204" xr:uid="{00000000-0005-0000-0000-0000C92B0000}"/>
    <cellStyle name="Currency 4 5 3 3 2 2 2 2" xfId="11205" xr:uid="{00000000-0005-0000-0000-0000CA2B0000}"/>
    <cellStyle name="Currency 4 5 3 3 2 2 2 2 2" xfId="11206" xr:uid="{00000000-0005-0000-0000-0000CB2B0000}"/>
    <cellStyle name="Currency 4 5 3 3 2 2 2 2 3" xfId="11207" xr:uid="{00000000-0005-0000-0000-0000CC2B0000}"/>
    <cellStyle name="Currency 4 5 3 3 2 2 2 3" xfId="11208" xr:uid="{00000000-0005-0000-0000-0000CD2B0000}"/>
    <cellStyle name="Currency 4 5 3 3 2 2 2 4" xfId="11209" xr:uid="{00000000-0005-0000-0000-0000CE2B0000}"/>
    <cellStyle name="Currency 4 5 3 3 2 2 3" xfId="11210" xr:uid="{00000000-0005-0000-0000-0000CF2B0000}"/>
    <cellStyle name="Currency 4 5 3 3 2 2 3 2" xfId="11211" xr:uid="{00000000-0005-0000-0000-0000D02B0000}"/>
    <cellStyle name="Currency 4 5 3 3 2 2 3 3" xfId="11212" xr:uid="{00000000-0005-0000-0000-0000D12B0000}"/>
    <cellStyle name="Currency 4 5 3 3 2 2 4" xfId="11213" xr:uid="{00000000-0005-0000-0000-0000D22B0000}"/>
    <cellStyle name="Currency 4 5 3 3 2 2 5" xfId="11214" xr:uid="{00000000-0005-0000-0000-0000D32B0000}"/>
    <cellStyle name="Currency 4 5 3 3 2 3" xfId="11215" xr:uid="{00000000-0005-0000-0000-0000D42B0000}"/>
    <cellStyle name="Currency 4 5 3 3 2 3 2" xfId="11216" xr:uid="{00000000-0005-0000-0000-0000D52B0000}"/>
    <cellStyle name="Currency 4 5 3 3 2 3 2 2" xfId="11217" xr:uid="{00000000-0005-0000-0000-0000D62B0000}"/>
    <cellStyle name="Currency 4 5 3 3 2 3 2 3" xfId="11218" xr:uid="{00000000-0005-0000-0000-0000D72B0000}"/>
    <cellStyle name="Currency 4 5 3 3 2 3 3" xfId="11219" xr:uid="{00000000-0005-0000-0000-0000D82B0000}"/>
    <cellStyle name="Currency 4 5 3 3 2 3 4" xfId="11220" xr:uid="{00000000-0005-0000-0000-0000D92B0000}"/>
    <cellStyle name="Currency 4 5 3 3 2 4" xfId="11221" xr:uid="{00000000-0005-0000-0000-0000DA2B0000}"/>
    <cellStyle name="Currency 4 5 3 3 2 4 2" xfId="11222" xr:uid="{00000000-0005-0000-0000-0000DB2B0000}"/>
    <cellStyle name="Currency 4 5 3 3 2 4 3" xfId="11223" xr:uid="{00000000-0005-0000-0000-0000DC2B0000}"/>
    <cellStyle name="Currency 4 5 3 3 2 5" xfId="11224" xr:uid="{00000000-0005-0000-0000-0000DD2B0000}"/>
    <cellStyle name="Currency 4 5 3 3 2 6" xfId="11225" xr:uid="{00000000-0005-0000-0000-0000DE2B0000}"/>
    <cellStyle name="Currency 4 5 3 3 3" xfId="11226" xr:uid="{00000000-0005-0000-0000-0000DF2B0000}"/>
    <cellStyle name="Currency 4 5 3 3 3 2" xfId="11227" xr:uid="{00000000-0005-0000-0000-0000E02B0000}"/>
    <cellStyle name="Currency 4 5 3 3 3 2 2" xfId="11228" xr:uid="{00000000-0005-0000-0000-0000E12B0000}"/>
    <cellStyle name="Currency 4 5 3 3 3 2 2 2" xfId="11229" xr:uid="{00000000-0005-0000-0000-0000E22B0000}"/>
    <cellStyle name="Currency 4 5 3 3 3 2 2 3" xfId="11230" xr:uid="{00000000-0005-0000-0000-0000E32B0000}"/>
    <cellStyle name="Currency 4 5 3 3 3 2 3" xfId="11231" xr:uid="{00000000-0005-0000-0000-0000E42B0000}"/>
    <cellStyle name="Currency 4 5 3 3 3 2 4" xfId="11232" xr:uid="{00000000-0005-0000-0000-0000E52B0000}"/>
    <cellStyle name="Currency 4 5 3 3 3 3" xfId="11233" xr:uid="{00000000-0005-0000-0000-0000E62B0000}"/>
    <cellStyle name="Currency 4 5 3 3 3 3 2" xfId="11234" xr:uid="{00000000-0005-0000-0000-0000E72B0000}"/>
    <cellStyle name="Currency 4 5 3 3 3 3 3" xfId="11235" xr:uid="{00000000-0005-0000-0000-0000E82B0000}"/>
    <cellStyle name="Currency 4 5 3 3 3 4" xfId="11236" xr:uid="{00000000-0005-0000-0000-0000E92B0000}"/>
    <cellStyle name="Currency 4 5 3 3 3 5" xfId="11237" xr:uid="{00000000-0005-0000-0000-0000EA2B0000}"/>
    <cellStyle name="Currency 4 5 3 3 4" xfId="11238" xr:uid="{00000000-0005-0000-0000-0000EB2B0000}"/>
    <cellStyle name="Currency 4 5 3 3 4 2" xfId="11239" xr:uid="{00000000-0005-0000-0000-0000EC2B0000}"/>
    <cellStyle name="Currency 4 5 3 3 4 2 2" xfId="11240" xr:uid="{00000000-0005-0000-0000-0000ED2B0000}"/>
    <cellStyle name="Currency 4 5 3 3 4 2 3" xfId="11241" xr:uid="{00000000-0005-0000-0000-0000EE2B0000}"/>
    <cellStyle name="Currency 4 5 3 3 4 3" xfId="11242" xr:uid="{00000000-0005-0000-0000-0000EF2B0000}"/>
    <cellStyle name="Currency 4 5 3 3 4 4" xfId="11243" xr:uid="{00000000-0005-0000-0000-0000F02B0000}"/>
    <cellStyle name="Currency 4 5 3 3 5" xfId="11244" xr:uid="{00000000-0005-0000-0000-0000F12B0000}"/>
    <cellStyle name="Currency 4 5 3 3 5 2" xfId="11245" xr:uid="{00000000-0005-0000-0000-0000F22B0000}"/>
    <cellStyle name="Currency 4 5 3 3 5 3" xfId="11246" xr:uid="{00000000-0005-0000-0000-0000F32B0000}"/>
    <cellStyle name="Currency 4 5 3 3 6" xfId="11247" xr:uid="{00000000-0005-0000-0000-0000F42B0000}"/>
    <cellStyle name="Currency 4 5 3 3 7" xfId="11248" xr:uid="{00000000-0005-0000-0000-0000F52B0000}"/>
    <cellStyle name="Currency 4 5 3 4" xfId="11249" xr:uid="{00000000-0005-0000-0000-0000F62B0000}"/>
    <cellStyle name="Currency 4 5 3 4 2" xfId="11250" xr:uid="{00000000-0005-0000-0000-0000F72B0000}"/>
    <cellStyle name="Currency 4 5 3 4 2 2" xfId="11251" xr:uid="{00000000-0005-0000-0000-0000F82B0000}"/>
    <cellStyle name="Currency 4 5 3 4 2 2 2" xfId="11252" xr:uid="{00000000-0005-0000-0000-0000F92B0000}"/>
    <cellStyle name="Currency 4 5 3 4 2 2 2 2" xfId="11253" xr:uid="{00000000-0005-0000-0000-0000FA2B0000}"/>
    <cellStyle name="Currency 4 5 3 4 2 2 2 3" xfId="11254" xr:uid="{00000000-0005-0000-0000-0000FB2B0000}"/>
    <cellStyle name="Currency 4 5 3 4 2 2 3" xfId="11255" xr:uid="{00000000-0005-0000-0000-0000FC2B0000}"/>
    <cellStyle name="Currency 4 5 3 4 2 2 4" xfId="11256" xr:uid="{00000000-0005-0000-0000-0000FD2B0000}"/>
    <cellStyle name="Currency 4 5 3 4 2 3" xfId="11257" xr:uid="{00000000-0005-0000-0000-0000FE2B0000}"/>
    <cellStyle name="Currency 4 5 3 4 2 3 2" xfId="11258" xr:uid="{00000000-0005-0000-0000-0000FF2B0000}"/>
    <cellStyle name="Currency 4 5 3 4 2 3 3" xfId="11259" xr:uid="{00000000-0005-0000-0000-0000002C0000}"/>
    <cellStyle name="Currency 4 5 3 4 2 4" xfId="11260" xr:uid="{00000000-0005-0000-0000-0000012C0000}"/>
    <cellStyle name="Currency 4 5 3 4 2 5" xfId="11261" xr:uid="{00000000-0005-0000-0000-0000022C0000}"/>
    <cellStyle name="Currency 4 5 3 4 3" xfId="11262" xr:uid="{00000000-0005-0000-0000-0000032C0000}"/>
    <cellStyle name="Currency 4 5 3 4 3 2" xfId="11263" xr:uid="{00000000-0005-0000-0000-0000042C0000}"/>
    <cellStyle name="Currency 4 5 3 4 3 2 2" xfId="11264" xr:uid="{00000000-0005-0000-0000-0000052C0000}"/>
    <cellStyle name="Currency 4 5 3 4 3 2 3" xfId="11265" xr:uid="{00000000-0005-0000-0000-0000062C0000}"/>
    <cellStyle name="Currency 4 5 3 4 3 3" xfId="11266" xr:uid="{00000000-0005-0000-0000-0000072C0000}"/>
    <cellStyle name="Currency 4 5 3 4 3 4" xfId="11267" xr:uid="{00000000-0005-0000-0000-0000082C0000}"/>
    <cellStyle name="Currency 4 5 3 4 4" xfId="11268" xr:uid="{00000000-0005-0000-0000-0000092C0000}"/>
    <cellStyle name="Currency 4 5 3 4 4 2" xfId="11269" xr:uid="{00000000-0005-0000-0000-00000A2C0000}"/>
    <cellStyle name="Currency 4 5 3 4 4 3" xfId="11270" xr:uid="{00000000-0005-0000-0000-00000B2C0000}"/>
    <cellStyle name="Currency 4 5 3 4 5" xfId="11271" xr:uid="{00000000-0005-0000-0000-00000C2C0000}"/>
    <cellStyle name="Currency 4 5 3 4 6" xfId="11272" xr:uid="{00000000-0005-0000-0000-00000D2C0000}"/>
    <cellStyle name="Currency 4 5 3 5" xfId="11273" xr:uid="{00000000-0005-0000-0000-00000E2C0000}"/>
    <cellStyle name="Currency 4 5 3 5 2" xfId="11274" xr:uid="{00000000-0005-0000-0000-00000F2C0000}"/>
    <cellStyle name="Currency 4 5 3 5 2 2" xfId="11275" xr:uid="{00000000-0005-0000-0000-0000102C0000}"/>
    <cellStyle name="Currency 4 5 3 5 2 2 2" xfId="11276" xr:uid="{00000000-0005-0000-0000-0000112C0000}"/>
    <cellStyle name="Currency 4 5 3 5 2 2 3" xfId="11277" xr:uid="{00000000-0005-0000-0000-0000122C0000}"/>
    <cellStyle name="Currency 4 5 3 5 2 3" xfId="11278" xr:uid="{00000000-0005-0000-0000-0000132C0000}"/>
    <cellStyle name="Currency 4 5 3 5 2 4" xfId="11279" xr:uid="{00000000-0005-0000-0000-0000142C0000}"/>
    <cellStyle name="Currency 4 5 3 5 3" xfId="11280" xr:uid="{00000000-0005-0000-0000-0000152C0000}"/>
    <cellStyle name="Currency 4 5 3 5 3 2" xfId="11281" xr:uid="{00000000-0005-0000-0000-0000162C0000}"/>
    <cellStyle name="Currency 4 5 3 5 3 3" xfId="11282" xr:uid="{00000000-0005-0000-0000-0000172C0000}"/>
    <cellStyle name="Currency 4 5 3 5 4" xfId="11283" xr:uid="{00000000-0005-0000-0000-0000182C0000}"/>
    <cellStyle name="Currency 4 5 3 5 5" xfId="11284" xr:uid="{00000000-0005-0000-0000-0000192C0000}"/>
    <cellStyle name="Currency 4 5 3 6" xfId="11285" xr:uid="{00000000-0005-0000-0000-00001A2C0000}"/>
    <cellStyle name="Currency 4 5 3 6 2" xfId="11286" xr:uid="{00000000-0005-0000-0000-00001B2C0000}"/>
    <cellStyle name="Currency 4 5 3 6 2 2" xfId="11287" xr:uid="{00000000-0005-0000-0000-00001C2C0000}"/>
    <cellStyle name="Currency 4 5 3 6 2 3" xfId="11288" xr:uid="{00000000-0005-0000-0000-00001D2C0000}"/>
    <cellStyle name="Currency 4 5 3 6 3" xfId="11289" xr:uid="{00000000-0005-0000-0000-00001E2C0000}"/>
    <cellStyle name="Currency 4 5 3 6 4" xfId="11290" xr:uid="{00000000-0005-0000-0000-00001F2C0000}"/>
    <cellStyle name="Currency 4 5 3 7" xfId="11291" xr:uid="{00000000-0005-0000-0000-0000202C0000}"/>
    <cellStyle name="Currency 4 5 3 7 2" xfId="11292" xr:uid="{00000000-0005-0000-0000-0000212C0000}"/>
    <cellStyle name="Currency 4 5 3 7 3" xfId="11293" xr:uid="{00000000-0005-0000-0000-0000222C0000}"/>
    <cellStyle name="Currency 4 5 3 8" xfId="11294" xr:uid="{00000000-0005-0000-0000-0000232C0000}"/>
    <cellStyle name="Currency 4 5 3 9" xfId="11295" xr:uid="{00000000-0005-0000-0000-0000242C0000}"/>
    <cellStyle name="Currency 4 5 4" xfId="11296" xr:uid="{00000000-0005-0000-0000-0000252C0000}"/>
    <cellStyle name="Currency 4 5 4 2" xfId="11297" xr:uid="{00000000-0005-0000-0000-0000262C0000}"/>
    <cellStyle name="Currency 4 5 4 2 2" xfId="11298" xr:uid="{00000000-0005-0000-0000-0000272C0000}"/>
    <cellStyle name="Currency 4 5 4 2 2 2" xfId="11299" xr:uid="{00000000-0005-0000-0000-0000282C0000}"/>
    <cellStyle name="Currency 4 5 4 2 2 2 2" xfId="11300" xr:uid="{00000000-0005-0000-0000-0000292C0000}"/>
    <cellStyle name="Currency 4 5 4 2 2 2 2 2" xfId="11301" xr:uid="{00000000-0005-0000-0000-00002A2C0000}"/>
    <cellStyle name="Currency 4 5 4 2 2 2 2 2 2" xfId="11302" xr:uid="{00000000-0005-0000-0000-00002B2C0000}"/>
    <cellStyle name="Currency 4 5 4 2 2 2 2 2 3" xfId="11303" xr:uid="{00000000-0005-0000-0000-00002C2C0000}"/>
    <cellStyle name="Currency 4 5 4 2 2 2 2 3" xfId="11304" xr:uid="{00000000-0005-0000-0000-00002D2C0000}"/>
    <cellStyle name="Currency 4 5 4 2 2 2 2 4" xfId="11305" xr:uid="{00000000-0005-0000-0000-00002E2C0000}"/>
    <cellStyle name="Currency 4 5 4 2 2 2 3" xfId="11306" xr:uid="{00000000-0005-0000-0000-00002F2C0000}"/>
    <cellStyle name="Currency 4 5 4 2 2 2 3 2" xfId="11307" xr:uid="{00000000-0005-0000-0000-0000302C0000}"/>
    <cellStyle name="Currency 4 5 4 2 2 2 3 3" xfId="11308" xr:uid="{00000000-0005-0000-0000-0000312C0000}"/>
    <cellStyle name="Currency 4 5 4 2 2 2 4" xfId="11309" xr:uid="{00000000-0005-0000-0000-0000322C0000}"/>
    <cellStyle name="Currency 4 5 4 2 2 2 5" xfId="11310" xr:uid="{00000000-0005-0000-0000-0000332C0000}"/>
    <cellStyle name="Currency 4 5 4 2 2 3" xfId="11311" xr:uid="{00000000-0005-0000-0000-0000342C0000}"/>
    <cellStyle name="Currency 4 5 4 2 2 3 2" xfId="11312" xr:uid="{00000000-0005-0000-0000-0000352C0000}"/>
    <cellStyle name="Currency 4 5 4 2 2 3 2 2" xfId="11313" xr:uid="{00000000-0005-0000-0000-0000362C0000}"/>
    <cellStyle name="Currency 4 5 4 2 2 3 2 3" xfId="11314" xr:uid="{00000000-0005-0000-0000-0000372C0000}"/>
    <cellStyle name="Currency 4 5 4 2 2 3 3" xfId="11315" xr:uid="{00000000-0005-0000-0000-0000382C0000}"/>
    <cellStyle name="Currency 4 5 4 2 2 3 4" xfId="11316" xr:uid="{00000000-0005-0000-0000-0000392C0000}"/>
    <cellStyle name="Currency 4 5 4 2 2 4" xfId="11317" xr:uid="{00000000-0005-0000-0000-00003A2C0000}"/>
    <cellStyle name="Currency 4 5 4 2 2 4 2" xfId="11318" xr:uid="{00000000-0005-0000-0000-00003B2C0000}"/>
    <cellStyle name="Currency 4 5 4 2 2 4 3" xfId="11319" xr:uid="{00000000-0005-0000-0000-00003C2C0000}"/>
    <cellStyle name="Currency 4 5 4 2 2 5" xfId="11320" xr:uid="{00000000-0005-0000-0000-00003D2C0000}"/>
    <cellStyle name="Currency 4 5 4 2 2 6" xfId="11321" xr:uid="{00000000-0005-0000-0000-00003E2C0000}"/>
    <cellStyle name="Currency 4 5 4 2 3" xfId="11322" xr:uid="{00000000-0005-0000-0000-00003F2C0000}"/>
    <cellStyle name="Currency 4 5 4 2 3 2" xfId="11323" xr:uid="{00000000-0005-0000-0000-0000402C0000}"/>
    <cellStyle name="Currency 4 5 4 2 3 2 2" xfId="11324" xr:uid="{00000000-0005-0000-0000-0000412C0000}"/>
    <cellStyle name="Currency 4 5 4 2 3 2 2 2" xfId="11325" xr:uid="{00000000-0005-0000-0000-0000422C0000}"/>
    <cellStyle name="Currency 4 5 4 2 3 2 2 3" xfId="11326" xr:uid="{00000000-0005-0000-0000-0000432C0000}"/>
    <cellStyle name="Currency 4 5 4 2 3 2 3" xfId="11327" xr:uid="{00000000-0005-0000-0000-0000442C0000}"/>
    <cellStyle name="Currency 4 5 4 2 3 2 4" xfId="11328" xr:uid="{00000000-0005-0000-0000-0000452C0000}"/>
    <cellStyle name="Currency 4 5 4 2 3 3" xfId="11329" xr:uid="{00000000-0005-0000-0000-0000462C0000}"/>
    <cellStyle name="Currency 4 5 4 2 3 3 2" xfId="11330" xr:uid="{00000000-0005-0000-0000-0000472C0000}"/>
    <cellStyle name="Currency 4 5 4 2 3 3 3" xfId="11331" xr:uid="{00000000-0005-0000-0000-0000482C0000}"/>
    <cellStyle name="Currency 4 5 4 2 3 4" xfId="11332" xr:uid="{00000000-0005-0000-0000-0000492C0000}"/>
    <cellStyle name="Currency 4 5 4 2 3 5" xfId="11333" xr:uid="{00000000-0005-0000-0000-00004A2C0000}"/>
    <cellStyle name="Currency 4 5 4 2 4" xfId="11334" xr:uid="{00000000-0005-0000-0000-00004B2C0000}"/>
    <cellStyle name="Currency 4 5 4 2 4 2" xfId="11335" xr:uid="{00000000-0005-0000-0000-00004C2C0000}"/>
    <cellStyle name="Currency 4 5 4 2 4 2 2" xfId="11336" xr:uid="{00000000-0005-0000-0000-00004D2C0000}"/>
    <cellStyle name="Currency 4 5 4 2 4 2 3" xfId="11337" xr:uid="{00000000-0005-0000-0000-00004E2C0000}"/>
    <cellStyle name="Currency 4 5 4 2 4 3" xfId="11338" xr:uid="{00000000-0005-0000-0000-00004F2C0000}"/>
    <cellStyle name="Currency 4 5 4 2 4 4" xfId="11339" xr:uid="{00000000-0005-0000-0000-0000502C0000}"/>
    <cellStyle name="Currency 4 5 4 2 5" xfId="11340" xr:uid="{00000000-0005-0000-0000-0000512C0000}"/>
    <cellStyle name="Currency 4 5 4 2 5 2" xfId="11341" xr:uid="{00000000-0005-0000-0000-0000522C0000}"/>
    <cellStyle name="Currency 4 5 4 2 5 3" xfId="11342" xr:uid="{00000000-0005-0000-0000-0000532C0000}"/>
    <cellStyle name="Currency 4 5 4 2 6" xfId="11343" xr:uid="{00000000-0005-0000-0000-0000542C0000}"/>
    <cellStyle name="Currency 4 5 4 2 7" xfId="11344" xr:uid="{00000000-0005-0000-0000-0000552C0000}"/>
    <cellStyle name="Currency 4 5 4 3" xfId="11345" xr:uid="{00000000-0005-0000-0000-0000562C0000}"/>
    <cellStyle name="Currency 4 5 4 3 2" xfId="11346" xr:uid="{00000000-0005-0000-0000-0000572C0000}"/>
    <cellStyle name="Currency 4 5 4 3 2 2" xfId="11347" xr:uid="{00000000-0005-0000-0000-0000582C0000}"/>
    <cellStyle name="Currency 4 5 4 3 2 2 2" xfId="11348" xr:uid="{00000000-0005-0000-0000-0000592C0000}"/>
    <cellStyle name="Currency 4 5 4 3 2 2 2 2" xfId="11349" xr:uid="{00000000-0005-0000-0000-00005A2C0000}"/>
    <cellStyle name="Currency 4 5 4 3 2 2 2 3" xfId="11350" xr:uid="{00000000-0005-0000-0000-00005B2C0000}"/>
    <cellStyle name="Currency 4 5 4 3 2 2 3" xfId="11351" xr:uid="{00000000-0005-0000-0000-00005C2C0000}"/>
    <cellStyle name="Currency 4 5 4 3 2 2 4" xfId="11352" xr:uid="{00000000-0005-0000-0000-00005D2C0000}"/>
    <cellStyle name="Currency 4 5 4 3 2 3" xfId="11353" xr:uid="{00000000-0005-0000-0000-00005E2C0000}"/>
    <cellStyle name="Currency 4 5 4 3 2 3 2" xfId="11354" xr:uid="{00000000-0005-0000-0000-00005F2C0000}"/>
    <cellStyle name="Currency 4 5 4 3 2 3 3" xfId="11355" xr:uid="{00000000-0005-0000-0000-0000602C0000}"/>
    <cellStyle name="Currency 4 5 4 3 2 4" xfId="11356" xr:uid="{00000000-0005-0000-0000-0000612C0000}"/>
    <cellStyle name="Currency 4 5 4 3 2 5" xfId="11357" xr:uid="{00000000-0005-0000-0000-0000622C0000}"/>
    <cellStyle name="Currency 4 5 4 3 3" xfId="11358" xr:uid="{00000000-0005-0000-0000-0000632C0000}"/>
    <cellStyle name="Currency 4 5 4 3 3 2" xfId="11359" xr:uid="{00000000-0005-0000-0000-0000642C0000}"/>
    <cellStyle name="Currency 4 5 4 3 3 2 2" xfId="11360" xr:uid="{00000000-0005-0000-0000-0000652C0000}"/>
    <cellStyle name="Currency 4 5 4 3 3 2 3" xfId="11361" xr:uid="{00000000-0005-0000-0000-0000662C0000}"/>
    <cellStyle name="Currency 4 5 4 3 3 3" xfId="11362" xr:uid="{00000000-0005-0000-0000-0000672C0000}"/>
    <cellStyle name="Currency 4 5 4 3 3 4" xfId="11363" xr:uid="{00000000-0005-0000-0000-0000682C0000}"/>
    <cellStyle name="Currency 4 5 4 3 4" xfId="11364" xr:uid="{00000000-0005-0000-0000-0000692C0000}"/>
    <cellStyle name="Currency 4 5 4 3 4 2" xfId="11365" xr:uid="{00000000-0005-0000-0000-00006A2C0000}"/>
    <cellStyle name="Currency 4 5 4 3 4 3" xfId="11366" xr:uid="{00000000-0005-0000-0000-00006B2C0000}"/>
    <cellStyle name="Currency 4 5 4 3 5" xfId="11367" xr:uid="{00000000-0005-0000-0000-00006C2C0000}"/>
    <cellStyle name="Currency 4 5 4 3 6" xfId="11368" xr:uid="{00000000-0005-0000-0000-00006D2C0000}"/>
    <cellStyle name="Currency 4 5 4 4" xfId="11369" xr:uid="{00000000-0005-0000-0000-00006E2C0000}"/>
    <cellStyle name="Currency 4 5 4 4 2" xfId="11370" xr:uid="{00000000-0005-0000-0000-00006F2C0000}"/>
    <cellStyle name="Currency 4 5 4 4 2 2" xfId="11371" xr:uid="{00000000-0005-0000-0000-0000702C0000}"/>
    <cellStyle name="Currency 4 5 4 4 2 2 2" xfId="11372" xr:uid="{00000000-0005-0000-0000-0000712C0000}"/>
    <cellStyle name="Currency 4 5 4 4 2 2 3" xfId="11373" xr:uid="{00000000-0005-0000-0000-0000722C0000}"/>
    <cellStyle name="Currency 4 5 4 4 2 3" xfId="11374" xr:uid="{00000000-0005-0000-0000-0000732C0000}"/>
    <cellStyle name="Currency 4 5 4 4 2 4" xfId="11375" xr:uid="{00000000-0005-0000-0000-0000742C0000}"/>
    <cellStyle name="Currency 4 5 4 4 3" xfId="11376" xr:uid="{00000000-0005-0000-0000-0000752C0000}"/>
    <cellStyle name="Currency 4 5 4 4 3 2" xfId="11377" xr:uid="{00000000-0005-0000-0000-0000762C0000}"/>
    <cellStyle name="Currency 4 5 4 4 3 3" xfId="11378" xr:uid="{00000000-0005-0000-0000-0000772C0000}"/>
    <cellStyle name="Currency 4 5 4 4 4" xfId="11379" xr:uid="{00000000-0005-0000-0000-0000782C0000}"/>
    <cellStyle name="Currency 4 5 4 4 5" xfId="11380" xr:uid="{00000000-0005-0000-0000-0000792C0000}"/>
    <cellStyle name="Currency 4 5 4 5" xfId="11381" xr:uid="{00000000-0005-0000-0000-00007A2C0000}"/>
    <cellStyle name="Currency 4 5 4 5 2" xfId="11382" xr:uid="{00000000-0005-0000-0000-00007B2C0000}"/>
    <cellStyle name="Currency 4 5 4 5 2 2" xfId="11383" xr:uid="{00000000-0005-0000-0000-00007C2C0000}"/>
    <cellStyle name="Currency 4 5 4 5 2 3" xfId="11384" xr:uid="{00000000-0005-0000-0000-00007D2C0000}"/>
    <cellStyle name="Currency 4 5 4 5 3" xfId="11385" xr:uid="{00000000-0005-0000-0000-00007E2C0000}"/>
    <cellStyle name="Currency 4 5 4 5 4" xfId="11386" xr:uid="{00000000-0005-0000-0000-00007F2C0000}"/>
    <cellStyle name="Currency 4 5 4 6" xfId="11387" xr:uid="{00000000-0005-0000-0000-0000802C0000}"/>
    <cellStyle name="Currency 4 5 4 6 2" xfId="11388" xr:uid="{00000000-0005-0000-0000-0000812C0000}"/>
    <cellStyle name="Currency 4 5 4 6 3" xfId="11389" xr:uid="{00000000-0005-0000-0000-0000822C0000}"/>
    <cellStyle name="Currency 4 5 4 7" xfId="11390" xr:uid="{00000000-0005-0000-0000-0000832C0000}"/>
    <cellStyle name="Currency 4 5 4 8" xfId="11391" xr:uid="{00000000-0005-0000-0000-0000842C0000}"/>
    <cellStyle name="Currency 4 5 5" xfId="11392" xr:uid="{00000000-0005-0000-0000-0000852C0000}"/>
    <cellStyle name="Currency 4 5 5 2" xfId="11393" xr:uid="{00000000-0005-0000-0000-0000862C0000}"/>
    <cellStyle name="Currency 4 5 5 2 2" xfId="11394" xr:uid="{00000000-0005-0000-0000-0000872C0000}"/>
    <cellStyle name="Currency 4 5 5 2 2 2" xfId="11395" xr:uid="{00000000-0005-0000-0000-0000882C0000}"/>
    <cellStyle name="Currency 4 5 5 2 2 2 2" xfId="11396" xr:uid="{00000000-0005-0000-0000-0000892C0000}"/>
    <cellStyle name="Currency 4 5 5 2 2 2 2 2" xfId="11397" xr:uid="{00000000-0005-0000-0000-00008A2C0000}"/>
    <cellStyle name="Currency 4 5 5 2 2 2 2 3" xfId="11398" xr:uid="{00000000-0005-0000-0000-00008B2C0000}"/>
    <cellStyle name="Currency 4 5 5 2 2 2 3" xfId="11399" xr:uid="{00000000-0005-0000-0000-00008C2C0000}"/>
    <cellStyle name="Currency 4 5 5 2 2 2 4" xfId="11400" xr:uid="{00000000-0005-0000-0000-00008D2C0000}"/>
    <cellStyle name="Currency 4 5 5 2 2 3" xfId="11401" xr:uid="{00000000-0005-0000-0000-00008E2C0000}"/>
    <cellStyle name="Currency 4 5 5 2 2 3 2" xfId="11402" xr:uid="{00000000-0005-0000-0000-00008F2C0000}"/>
    <cellStyle name="Currency 4 5 5 2 2 3 3" xfId="11403" xr:uid="{00000000-0005-0000-0000-0000902C0000}"/>
    <cellStyle name="Currency 4 5 5 2 2 4" xfId="11404" xr:uid="{00000000-0005-0000-0000-0000912C0000}"/>
    <cellStyle name="Currency 4 5 5 2 2 5" xfId="11405" xr:uid="{00000000-0005-0000-0000-0000922C0000}"/>
    <cellStyle name="Currency 4 5 5 2 3" xfId="11406" xr:uid="{00000000-0005-0000-0000-0000932C0000}"/>
    <cellStyle name="Currency 4 5 5 2 3 2" xfId="11407" xr:uid="{00000000-0005-0000-0000-0000942C0000}"/>
    <cellStyle name="Currency 4 5 5 2 3 2 2" xfId="11408" xr:uid="{00000000-0005-0000-0000-0000952C0000}"/>
    <cellStyle name="Currency 4 5 5 2 3 2 3" xfId="11409" xr:uid="{00000000-0005-0000-0000-0000962C0000}"/>
    <cellStyle name="Currency 4 5 5 2 3 3" xfId="11410" xr:uid="{00000000-0005-0000-0000-0000972C0000}"/>
    <cellStyle name="Currency 4 5 5 2 3 4" xfId="11411" xr:uid="{00000000-0005-0000-0000-0000982C0000}"/>
    <cellStyle name="Currency 4 5 5 2 4" xfId="11412" xr:uid="{00000000-0005-0000-0000-0000992C0000}"/>
    <cellStyle name="Currency 4 5 5 2 4 2" xfId="11413" xr:uid="{00000000-0005-0000-0000-00009A2C0000}"/>
    <cellStyle name="Currency 4 5 5 2 4 3" xfId="11414" xr:uid="{00000000-0005-0000-0000-00009B2C0000}"/>
    <cellStyle name="Currency 4 5 5 2 5" xfId="11415" xr:uid="{00000000-0005-0000-0000-00009C2C0000}"/>
    <cellStyle name="Currency 4 5 5 2 6" xfId="11416" xr:uid="{00000000-0005-0000-0000-00009D2C0000}"/>
    <cellStyle name="Currency 4 5 5 3" xfId="11417" xr:uid="{00000000-0005-0000-0000-00009E2C0000}"/>
    <cellStyle name="Currency 4 5 5 3 2" xfId="11418" xr:uid="{00000000-0005-0000-0000-00009F2C0000}"/>
    <cellStyle name="Currency 4 5 5 3 2 2" xfId="11419" xr:uid="{00000000-0005-0000-0000-0000A02C0000}"/>
    <cellStyle name="Currency 4 5 5 3 2 2 2" xfId="11420" xr:uid="{00000000-0005-0000-0000-0000A12C0000}"/>
    <cellStyle name="Currency 4 5 5 3 2 2 3" xfId="11421" xr:uid="{00000000-0005-0000-0000-0000A22C0000}"/>
    <cellStyle name="Currency 4 5 5 3 2 3" xfId="11422" xr:uid="{00000000-0005-0000-0000-0000A32C0000}"/>
    <cellStyle name="Currency 4 5 5 3 2 4" xfId="11423" xr:uid="{00000000-0005-0000-0000-0000A42C0000}"/>
    <cellStyle name="Currency 4 5 5 3 3" xfId="11424" xr:uid="{00000000-0005-0000-0000-0000A52C0000}"/>
    <cellStyle name="Currency 4 5 5 3 3 2" xfId="11425" xr:uid="{00000000-0005-0000-0000-0000A62C0000}"/>
    <cellStyle name="Currency 4 5 5 3 3 3" xfId="11426" xr:uid="{00000000-0005-0000-0000-0000A72C0000}"/>
    <cellStyle name="Currency 4 5 5 3 4" xfId="11427" xr:uid="{00000000-0005-0000-0000-0000A82C0000}"/>
    <cellStyle name="Currency 4 5 5 3 5" xfId="11428" xr:uid="{00000000-0005-0000-0000-0000A92C0000}"/>
    <cellStyle name="Currency 4 5 5 4" xfId="11429" xr:uid="{00000000-0005-0000-0000-0000AA2C0000}"/>
    <cellStyle name="Currency 4 5 5 4 2" xfId="11430" xr:uid="{00000000-0005-0000-0000-0000AB2C0000}"/>
    <cellStyle name="Currency 4 5 5 4 2 2" xfId="11431" xr:uid="{00000000-0005-0000-0000-0000AC2C0000}"/>
    <cellStyle name="Currency 4 5 5 4 2 3" xfId="11432" xr:uid="{00000000-0005-0000-0000-0000AD2C0000}"/>
    <cellStyle name="Currency 4 5 5 4 3" xfId="11433" xr:uid="{00000000-0005-0000-0000-0000AE2C0000}"/>
    <cellStyle name="Currency 4 5 5 4 4" xfId="11434" xr:uid="{00000000-0005-0000-0000-0000AF2C0000}"/>
    <cellStyle name="Currency 4 5 5 5" xfId="11435" xr:uid="{00000000-0005-0000-0000-0000B02C0000}"/>
    <cellStyle name="Currency 4 5 5 5 2" xfId="11436" xr:uid="{00000000-0005-0000-0000-0000B12C0000}"/>
    <cellStyle name="Currency 4 5 5 5 3" xfId="11437" xr:uid="{00000000-0005-0000-0000-0000B22C0000}"/>
    <cellStyle name="Currency 4 5 5 6" xfId="11438" xr:uid="{00000000-0005-0000-0000-0000B32C0000}"/>
    <cellStyle name="Currency 4 5 5 7" xfId="11439" xr:uid="{00000000-0005-0000-0000-0000B42C0000}"/>
    <cellStyle name="Currency 4 5 6" xfId="11440" xr:uid="{00000000-0005-0000-0000-0000B52C0000}"/>
    <cellStyle name="Currency 4 5 6 2" xfId="11441" xr:uid="{00000000-0005-0000-0000-0000B62C0000}"/>
    <cellStyle name="Currency 4 5 6 2 2" xfId="11442" xr:uid="{00000000-0005-0000-0000-0000B72C0000}"/>
    <cellStyle name="Currency 4 5 6 2 2 2" xfId="11443" xr:uid="{00000000-0005-0000-0000-0000B82C0000}"/>
    <cellStyle name="Currency 4 5 6 2 2 2 2" xfId="11444" xr:uid="{00000000-0005-0000-0000-0000B92C0000}"/>
    <cellStyle name="Currency 4 5 6 2 2 2 3" xfId="11445" xr:uid="{00000000-0005-0000-0000-0000BA2C0000}"/>
    <cellStyle name="Currency 4 5 6 2 2 3" xfId="11446" xr:uid="{00000000-0005-0000-0000-0000BB2C0000}"/>
    <cellStyle name="Currency 4 5 6 2 2 4" xfId="11447" xr:uid="{00000000-0005-0000-0000-0000BC2C0000}"/>
    <cellStyle name="Currency 4 5 6 2 3" xfId="11448" xr:uid="{00000000-0005-0000-0000-0000BD2C0000}"/>
    <cellStyle name="Currency 4 5 6 2 3 2" xfId="11449" xr:uid="{00000000-0005-0000-0000-0000BE2C0000}"/>
    <cellStyle name="Currency 4 5 6 2 3 3" xfId="11450" xr:uid="{00000000-0005-0000-0000-0000BF2C0000}"/>
    <cellStyle name="Currency 4 5 6 2 4" xfId="11451" xr:uid="{00000000-0005-0000-0000-0000C02C0000}"/>
    <cellStyle name="Currency 4 5 6 2 5" xfId="11452" xr:uid="{00000000-0005-0000-0000-0000C12C0000}"/>
    <cellStyle name="Currency 4 5 6 3" xfId="11453" xr:uid="{00000000-0005-0000-0000-0000C22C0000}"/>
    <cellStyle name="Currency 4 5 6 3 2" xfId="11454" xr:uid="{00000000-0005-0000-0000-0000C32C0000}"/>
    <cellStyle name="Currency 4 5 6 3 2 2" xfId="11455" xr:uid="{00000000-0005-0000-0000-0000C42C0000}"/>
    <cellStyle name="Currency 4 5 6 3 2 3" xfId="11456" xr:uid="{00000000-0005-0000-0000-0000C52C0000}"/>
    <cellStyle name="Currency 4 5 6 3 3" xfId="11457" xr:uid="{00000000-0005-0000-0000-0000C62C0000}"/>
    <cellStyle name="Currency 4 5 6 3 4" xfId="11458" xr:uid="{00000000-0005-0000-0000-0000C72C0000}"/>
    <cellStyle name="Currency 4 5 6 4" xfId="11459" xr:uid="{00000000-0005-0000-0000-0000C82C0000}"/>
    <cellStyle name="Currency 4 5 6 4 2" xfId="11460" xr:uid="{00000000-0005-0000-0000-0000C92C0000}"/>
    <cellStyle name="Currency 4 5 6 4 3" xfId="11461" xr:uid="{00000000-0005-0000-0000-0000CA2C0000}"/>
    <cellStyle name="Currency 4 5 6 5" xfId="11462" xr:uid="{00000000-0005-0000-0000-0000CB2C0000}"/>
    <cellStyle name="Currency 4 5 6 6" xfId="11463" xr:uid="{00000000-0005-0000-0000-0000CC2C0000}"/>
    <cellStyle name="Currency 4 5 7" xfId="11464" xr:uid="{00000000-0005-0000-0000-0000CD2C0000}"/>
    <cellStyle name="Currency 4 5 7 2" xfId="11465" xr:uid="{00000000-0005-0000-0000-0000CE2C0000}"/>
    <cellStyle name="Currency 4 5 7 2 2" xfId="11466" xr:uid="{00000000-0005-0000-0000-0000CF2C0000}"/>
    <cellStyle name="Currency 4 5 7 2 2 2" xfId="11467" xr:uid="{00000000-0005-0000-0000-0000D02C0000}"/>
    <cellStyle name="Currency 4 5 7 2 2 3" xfId="11468" xr:uid="{00000000-0005-0000-0000-0000D12C0000}"/>
    <cellStyle name="Currency 4 5 7 2 3" xfId="11469" xr:uid="{00000000-0005-0000-0000-0000D22C0000}"/>
    <cellStyle name="Currency 4 5 7 2 4" xfId="11470" xr:uid="{00000000-0005-0000-0000-0000D32C0000}"/>
    <cellStyle name="Currency 4 5 7 3" xfId="11471" xr:uid="{00000000-0005-0000-0000-0000D42C0000}"/>
    <cellStyle name="Currency 4 5 7 3 2" xfId="11472" xr:uid="{00000000-0005-0000-0000-0000D52C0000}"/>
    <cellStyle name="Currency 4 5 7 3 3" xfId="11473" xr:uid="{00000000-0005-0000-0000-0000D62C0000}"/>
    <cellStyle name="Currency 4 5 7 4" xfId="11474" xr:uid="{00000000-0005-0000-0000-0000D72C0000}"/>
    <cellStyle name="Currency 4 5 7 5" xfId="11475" xr:uid="{00000000-0005-0000-0000-0000D82C0000}"/>
    <cellStyle name="Currency 4 5 8" xfId="11476" xr:uid="{00000000-0005-0000-0000-0000D92C0000}"/>
    <cellStyle name="Currency 4 5 8 2" xfId="11477" xr:uid="{00000000-0005-0000-0000-0000DA2C0000}"/>
    <cellStyle name="Currency 4 5 8 2 2" xfId="11478" xr:uid="{00000000-0005-0000-0000-0000DB2C0000}"/>
    <cellStyle name="Currency 4 5 8 2 3" xfId="11479" xr:uid="{00000000-0005-0000-0000-0000DC2C0000}"/>
    <cellStyle name="Currency 4 5 8 3" xfId="11480" xr:uid="{00000000-0005-0000-0000-0000DD2C0000}"/>
    <cellStyle name="Currency 4 5 8 4" xfId="11481" xr:uid="{00000000-0005-0000-0000-0000DE2C0000}"/>
    <cellStyle name="Currency 4 5 9" xfId="11482" xr:uid="{00000000-0005-0000-0000-0000DF2C0000}"/>
    <cellStyle name="Currency 4 5 9 2" xfId="11483" xr:uid="{00000000-0005-0000-0000-0000E02C0000}"/>
    <cellStyle name="Currency 4 5 9 3" xfId="11484" xr:uid="{00000000-0005-0000-0000-0000E12C0000}"/>
    <cellStyle name="Currency 4 6" xfId="11485" xr:uid="{00000000-0005-0000-0000-0000E22C0000}"/>
    <cellStyle name="Currency 4 6 10" xfId="11486" xr:uid="{00000000-0005-0000-0000-0000E32C0000}"/>
    <cellStyle name="Currency 4 6 2" xfId="11487" xr:uid="{00000000-0005-0000-0000-0000E42C0000}"/>
    <cellStyle name="Currency 4 6 2 2" xfId="11488" xr:uid="{00000000-0005-0000-0000-0000E52C0000}"/>
    <cellStyle name="Currency 4 6 2 2 2" xfId="11489" xr:uid="{00000000-0005-0000-0000-0000E62C0000}"/>
    <cellStyle name="Currency 4 6 2 2 2 2" xfId="11490" xr:uid="{00000000-0005-0000-0000-0000E72C0000}"/>
    <cellStyle name="Currency 4 6 2 2 2 2 2" xfId="11491" xr:uid="{00000000-0005-0000-0000-0000E82C0000}"/>
    <cellStyle name="Currency 4 6 2 2 2 2 2 2" xfId="11492" xr:uid="{00000000-0005-0000-0000-0000E92C0000}"/>
    <cellStyle name="Currency 4 6 2 2 2 2 2 2 2" xfId="11493" xr:uid="{00000000-0005-0000-0000-0000EA2C0000}"/>
    <cellStyle name="Currency 4 6 2 2 2 2 2 2 2 2" xfId="11494" xr:uid="{00000000-0005-0000-0000-0000EB2C0000}"/>
    <cellStyle name="Currency 4 6 2 2 2 2 2 2 2 3" xfId="11495" xr:uid="{00000000-0005-0000-0000-0000EC2C0000}"/>
    <cellStyle name="Currency 4 6 2 2 2 2 2 2 3" xfId="11496" xr:uid="{00000000-0005-0000-0000-0000ED2C0000}"/>
    <cellStyle name="Currency 4 6 2 2 2 2 2 2 4" xfId="11497" xr:uid="{00000000-0005-0000-0000-0000EE2C0000}"/>
    <cellStyle name="Currency 4 6 2 2 2 2 2 3" xfId="11498" xr:uid="{00000000-0005-0000-0000-0000EF2C0000}"/>
    <cellStyle name="Currency 4 6 2 2 2 2 2 3 2" xfId="11499" xr:uid="{00000000-0005-0000-0000-0000F02C0000}"/>
    <cellStyle name="Currency 4 6 2 2 2 2 2 3 3" xfId="11500" xr:uid="{00000000-0005-0000-0000-0000F12C0000}"/>
    <cellStyle name="Currency 4 6 2 2 2 2 2 4" xfId="11501" xr:uid="{00000000-0005-0000-0000-0000F22C0000}"/>
    <cellStyle name="Currency 4 6 2 2 2 2 2 5" xfId="11502" xr:uid="{00000000-0005-0000-0000-0000F32C0000}"/>
    <cellStyle name="Currency 4 6 2 2 2 2 3" xfId="11503" xr:uid="{00000000-0005-0000-0000-0000F42C0000}"/>
    <cellStyle name="Currency 4 6 2 2 2 2 3 2" xfId="11504" xr:uid="{00000000-0005-0000-0000-0000F52C0000}"/>
    <cellStyle name="Currency 4 6 2 2 2 2 3 2 2" xfId="11505" xr:uid="{00000000-0005-0000-0000-0000F62C0000}"/>
    <cellStyle name="Currency 4 6 2 2 2 2 3 2 3" xfId="11506" xr:uid="{00000000-0005-0000-0000-0000F72C0000}"/>
    <cellStyle name="Currency 4 6 2 2 2 2 3 3" xfId="11507" xr:uid="{00000000-0005-0000-0000-0000F82C0000}"/>
    <cellStyle name="Currency 4 6 2 2 2 2 3 4" xfId="11508" xr:uid="{00000000-0005-0000-0000-0000F92C0000}"/>
    <cellStyle name="Currency 4 6 2 2 2 2 4" xfId="11509" xr:uid="{00000000-0005-0000-0000-0000FA2C0000}"/>
    <cellStyle name="Currency 4 6 2 2 2 2 4 2" xfId="11510" xr:uid="{00000000-0005-0000-0000-0000FB2C0000}"/>
    <cellStyle name="Currency 4 6 2 2 2 2 4 3" xfId="11511" xr:uid="{00000000-0005-0000-0000-0000FC2C0000}"/>
    <cellStyle name="Currency 4 6 2 2 2 2 5" xfId="11512" xr:uid="{00000000-0005-0000-0000-0000FD2C0000}"/>
    <cellStyle name="Currency 4 6 2 2 2 2 6" xfId="11513" xr:uid="{00000000-0005-0000-0000-0000FE2C0000}"/>
    <cellStyle name="Currency 4 6 2 2 2 3" xfId="11514" xr:uid="{00000000-0005-0000-0000-0000FF2C0000}"/>
    <cellStyle name="Currency 4 6 2 2 2 3 2" xfId="11515" xr:uid="{00000000-0005-0000-0000-0000002D0000}"/>
    <cellStyle name="Currency 4 6 2 2 2 3 2 2" xfId="11516" xr:uid="{00000000-0005-0000-0000-0000012D0000}"/>
    <cellStyle name="Currency 4 6 2 2 2 3 2 2 2" xfId="11517" xr:uid="{00000000-0005-0000-0000-0000022D0000}"/>
    <cellStyle name="Currency 4 6 2 2 2 3 2 2 3" xfId="11518" xr:uid="{00000000-0005-0000-0000-0000032D0000}"/>
    <cellStyle name="Currency 4 6 2 2 2 3 2 3" xfId="11519" xr:uid="{00000000-0005-0000-0000-0000042D0000}"/>
    <cellStyle name="Currency 4 6 2 2 2 3 2 4" xfId="11520" xr:uid="{00000000-0005-0000-0000-0000052D0000}"/>
    <cellStyle name="Currency 4 6 2 2 2 3 3" xfId="11521" xr:uid="{00000000-0005-0000-0000-0000062D0000}"/>
    <cellStyle name="Currency 4 6 2 2 2 3 3 2" xfId="11522" xr:uid="{00000000-0005-0000-0000-0000072D0000}"/>
    <cellStyle name="Currency 4 6 2 2 2 3 3 3" xfId="11523" xr:uid="{00000000-0005-0000-0000-0000082D0000}"/>
    <cellStyle name="Currency 4 6 2 2 2 3 4" xfId="11524" xr:uid="{00000000-0005-0000-0000-0000092D0000}"/>
    <cellStyle name="Currency 4 6 2 2 2 3 5" xfId="11525" xr:uid="{00000000-0005-0000-0000-00000A2D0000}"/>
    <cellStyle name="Currency 4 6 2 2 2 4" xfId="11526" xr:uid="{00000000-0005-0000-0000-00000B2D0000}"/>
    <cellStyle name="Currency 4 6 2 2 2 4 2" xfId="11527" xr:uid="{00000000-0005-0000-0000-00000C2D0000}"/>
    <cellStyle name="Currency 4 6 2 2 2 4 2 2" xfId="11528" xr:uid="{00000000-0005-0000-0000-00000D2D0000}"/>
    <cellStyle name="Currency 4 6 2 2 2 4 2 3" xfId="11529" xr:uid="{00000000-0005-0000-0000-00000E2D0000}"/>
    <cellStyle name="Currency 4 6 2 2 2 4 3" xfId="11530" xr:uid="{00000000-0005-0000-0000-00000F2D0000}"/>
    <cellStyle name="Currency 4 6 2 2 2 4 4" xfId="11531" xr:uid="{00000000-0005-0000-0000-0000102D0000}"/>
    <cellStyle name="Currency 4 6 2 2 2 5" xfId="11532" xr:uid="{00000000-0005-0000-0000-0000112D0000}"/>
    <cellStyle name="Currency 4 6 2 2 2 5 2" xfId="11533" xr:uid="{00000000-0005-0000-0000-0000122D0000}"/>
    <cellStyle name="Currency 4 6 2 2 2 5 3" xfId="11534" xr:uid="{00000000-0005-0000-0000-0000132D0000}"/>
    <cellStyle name="Currency 4 6 2 2 2 6" xfId="11535" xr:uid="{00000000-0005-0000-0000-0000142D0000}"/>
    <cellStyle name="Currency 4 6 2 2 2 7" xfId="11536" xr:uid="{00000000-0005-0000-0000-0000152D0000}"/>
    <cellStyle name="Currency 4 6 2 2 3" xfId="11537" xr:uid="{00000000-0005-0000-0000-0000162D0000}"/>
    <cellStyle name="Currency 4 6 2 2 3 2" xfId="11538" xr:uid="{00000000-0005-0000-0000-0000172D0000}"/>
    <cellStyle name="Currency 4 6 2 2 3 2 2" xfId="11539" xr:uid="{00000000-0005-0000-0000-0000182D0000}"/>
    <cellStyle name="Currency 4 6 2 2 3 2 2 2" xfId="11540" xr:uid="{00000000-0005-0000-0000-0000192D0000}"/>
    <cellStyle name="Currency 4 6 2 2 3 2 2 2 2" xfId="11541" xr:uid="{00000000-0005-0000-0000-00001A2D0000}"/>
    <cellStyle name="Currency 4 6 2 2 3 2 2 2 3" xfId="11542" xr:uid="{00000000-0005-0000-0000-00001B2D0000}"/>
    <cellStyle name="Currency 4 6 2 2 3 2 2 3" xfId="11543" xr:uid="{00000000-0005-0000-0000-00001C2D0000}"/>
    <cellStyle name="Currency 4 6 2 2 3 2 2 4" xfId="11544" xr:uid="{00000000-0005-0000-0000-00001D2D0000}"/>
    <cellStyle name="Currency 4 6 2 2 3 2 3" xfId="11545" xr:uid="{00000000-0005-0000-0000-00001E2D0000}"/>
    <cellStyle name="Currency 4 6 2 2 3 2 3 2" xfId="11546" xr:uid="{00000000-0005-0000-0000-00001F2D0000}"/>
    <cellStyle name="Currency 4 6 2 2 3 2 3 3" xfId="11547" xr:uid="{00000000-0005-0000-0000-0000202D0000}"/>
    <cellStyle name="Currency 4 6 2 2 3 2 4" xfId="11548" xr:uid="{00000000-0005-0000-0000-0000212D0000}"/>
    <cellStyle name="Currency 4 6 2 2 3 2 5" xfId="11549" xr:uid="{00000000-0005-0000-0000-0000222D0000}"/>
    <cellStyle name="Currency 4 6 2 2 3 3" xfId="11550" xr:uid="{00000000-0005-0000-0000-0000232D0000}"/>
    <cellStyle name="Currency 4 6 2 2 3 3 2" xfId="11551" xr:uid="{00000000-0005-0000-0000-0000242D0000}"/>
    <cellStyle name="Currency 4 6 2 2 3 3 2 2" xfId="11552" xr:uid="{00000000-0005-0000-0000-0000252D0000}"/>
    <cellStyle name="Currency 4 6 2 2 3 3 2 3" xfId="11553" xr:uid="{00000000-0005-0000-0000-0000262D0000}"/>
    <cellStyle name="Currency 4 6 2 2 3 3 3" xfId="11554" xr:uid="{00000000-0005-0000-0000-0000272D0000}"/>
    <cellStyle name="Currency 4 6 2 2 3 3 4" xfId="11555" xr:uid="{00000000-0005-0000-0000-0000282D0000}"/>
    <cellStyle name="Currency 4 6 2 2 3 4" xfId="11556" xr:uid="{00000000-0005-0000-0000-0000292D0000}"/>
    <cellStyle name="Currency 4 6 2 2 3 4 2" xfId="11557" xr:uid="{00000000-0005-0000-0000-00002A2D0000}"/>
    <cellStyle name="Currency 4 6 2 2 3 4 3" xfId="11558" xr:uid="{00000000-0005-0000-0000-00002B2D0000}"/>
    <cellStyle name="Currency 4 6 2 2 3 5" xfId="11559" xr:uid="{00000000-0005-0000-0000-00002C2D0000}"/>
    <cellStyle name="Currency 4 6 2 2 3 6" xfId="11560" xr:uid="{00000000-0005-0000-0000-00002D2D0000}"/>
    <cellStyle name="Currency 4 6 2 2 4" xfId="11561" xr:uid="{00000000-0005-0000-0000-00002E2D0000}"/>
    <cellStyle name="Currency 4 6 2 2 4 2" xfId="11562" xr:uid="{00000000-0005-0000-0000-00002F2D0000}"/>
    <cellStyle name="Currency 4 6 2 2 4 2 2" xfId="11563" xr:uid="{00000000-0005-0000-0000-0000302D0000}"/>
    <cellStyle name="Currency 4 6 2 2 4 2 2 2" xfId="11564" xr:uid="{00000000-0005-0000-0000-0000312D0000}"/>
    <cellStyle name="Currency 4 6 2 2 4 2 2 3" xfId="11565" xr:uid="{00000000-0005-0000-0000-0000322D0000}"/>
    <cellStyle name="Currency 4 6 2 2 4 2 3" xfId="11566" xr:uid="{00000000-0005-0000-0000-0000332D0000}"/>
    <cellStyle name="Currency 4 6 2 2 4 2 4" xfId="11567" xr:uid="{00000000-0005-0000-0000-0000342D0000}"/>
    <cellStyle name="Currency 4 6 2 2 4 3" xfId="11568" xr:uid="{00000000-0005-0000-0000-0000352D0000}"/>
    <cellStyle name="Currency 4 6 2 2 4 3 2" xfId="11569" xr:uid="{00000000-0005-0000-0000-0000362D0000}"/>
    <cellStyle name="Currency 4 6 2 2 4 3 3" xfId="11570" xr:uid="{00000000-0005-0000-0000-0000372D0000}"/>
    <cellStyle name="Currency 4 6 2 2 4 4" xfId="11571" xr:uid="{00000000-0005-0000-0000-0000382D0000}"/>
    <cellStyle name="Currency 4 6 2 2 4 5" xfId="11572" xr:uid="{00000000-0005-0000-0000-0000392D0000}"/>
    <cellStyle name="Currency 4 6 2 2 5" xfId="11573" xr:uid="{00000000-0005-0000-0000-00003A2D0000}"/>
    <cellStyle name="Currency 4 6 2 2 5 2" xfId="11574" xr:uid="{00000000-0005-0000-0000-00003B2D0000}"/>
    <cellStyle name="Currency 4 6 2 2 5 2 2" xfId="11575" xr:uid="{00000000-0005-0000-0000-00003C2D0000}"/>
    <cellStyle name="Currency 4 6 2 2 5 2 3" xfId="11576" xr:uid="{00000000-0005-0000-0000-00003D2D0000}"/>
    <cellStyle name="Currency 4 6 2 2 5 3" xfId="11577" xr:uid="{00000000-0005-0000-0000-00003E2D0000}"/>
    <cellStyle name="Currency 4 6 2 2 5 4" xfId="11578" xr:uid="{00000000-0005-0000-0000-00003F2D0000}"/>
    <cellStyle name="Currency 4 6 2 2 6" xfId="11579" xr:uid="{00000000-0005-0000-0000-0000402D0000}"/>
    <cellStyle name="Currency 4 6 2 2 6 2" xfId="11580" xr:uid="{00000000-0005-0000-0000-0000412D0000}"/>
    <cellStyle name="Currency 4 6 2 2 6 3" xfId="11581" xr:uid="{00000000-0005-0000-0000-0000422D0000}"/>
    <cellStyle name="Currency 4 6 2 2 7" xfId="11582" xr:uid="{00000000-0005-0000-0000-0000432D0000}"/>
    <cellStyle name="Currency 4 6 2 2 8" xfId="11583" xr:uid="{00000000-0005-0000-0000-0000442D0000}"/>
    <cellStyle name="Currency 4 6 2 3" xfId="11584" xr:uid="{00000000-0005-0000-0000-0000452D0000}"/>
    <cellStyle name="Currency 4 6 2 3 2" xfId="11585" xr:uid="{00000000-0005-0000-0000-0000462D0000}"/>
    <cellStyle name="Currency 4 6 2 3 2 2" xfId="11586" xr:uid="{00000000-0005-0000-0000-0000472D0000}"/>
    <cellStyle name="Currency 4 6 2 3 2 2 2" xfId="11587" xr:uid="{00000000-0005-0000-0000-0000482D0000}"/>
    <cellStyle name="Currency 4 6 2 3 2 2 2 2" xfId="11588" xr:uid="{00000000-0005-0000-0000-0000492D0000}"/>
    <cellStyle name="Currency 4 6 2 3 2 2 2 2 2" xfId="11589" xr:uid="{00000000-0005-0000-0000-00004A2D0000}"/>
    <cellStyle name="Currency 4 6 2 3 2 2 2 2 3" xfId="11590" xr:uid="{00000000-0005-0000-0000-00004B2D0000}"/>
    <cellStyle name="Currency 4 6 2 3 2 2 2 3" xfId="11591" xr:uid="{00000000-0005-0000-0000-00004C2D0000}"/>
    <cellStyle name="Currency 4 6 2 3 2 2 2 4" xfId="11592" xr:uid="{00000000-0005-0000-0000-00004D2D0000}"/>
    <cellStyle name="Currency 4 6 2 3 2 2 3" xfId="11593" xr:uid="{00000000-0005-0000-0000-00004E2D0000}"/>
    <cellStyle name="Currency 4 6 2 3 2 2 3 2" xfId="11594" xr:uid="{00000000-0005-0000-0000-00004F2D0000}"/>
    <cellStyle name="Currency 4 6 2 3 2 2 3 3" xfId="11595" xr:uid="{00000000-0005-0000-0000-0000502D0000}"/>
    <cellStyle name="Currency 4 6 2 3 2 2 4" xfId="11596" xr:uid="{00000000-0005-0000-0000-0000512D0000}"/>
    <cellStyle name="Currency 4 6 2 3 2 2 5" xfId="11597" xr:uid="{00000000-0005-0000-0000-0000522D0000}"/>
    <cellStyle name="Currency 4 6 2 3 2 3" xfId="11598" xr:uid="{00000000-0005-0000-0000-0000532D0000}"/>
    <cellStyle name="Currency 4 6 2 3 2 3 2" xfId="11599" xr:uid="{00000000-0005-0000-0000-0000542D0000}"/>
    <cellStyle name="Currency 4 6 2 3 2 3 2 2" xfId="11600" xr:uid="{00000000-0005-0000-0000-0000552D0000}"/>
    <cellStyle name="Currency 4 6 2 3 2 3 2 3" xfId="11601" xr:uid="{00000000-0005-0000-0000-0000562D0000}"/>
    <cellStyle name="Currency 4 6 2 3 2 3 3" xfId="11602" xr:uid="{00000000-0005-0000-0000-0000572D0000}"/>
    <cellStyle name="Currency 4 6 2 3 2 3 4" xfId="11603" xr:uid="{00000000-0005-0000-0000-0000582D0000}"/>
    <cellStyle name="Currency 4 6 2 3 2 4" xfId="11604" xr:uid="{00000000-0005-0000-0000-0000592D0000}"/>
    <cellStyle name="Currency 4 6 2 3 2 4 2" xfId="11605" xr:uid="{00000000-0005-0000-0000-00005A2D0000}"/>
    <cellStyle name="Currency 4 6 2 3 2 4 3" xfId="11606" xr:uid="{00000000-0005-0000-0000-00005B2D0000}"/>
    <cellStyle name="Currency 4 6 2 3 2 5" xfId="11607" xr:uid="{00000000-0005-0000-0000-00005C2D0000}"/>
    <cellStyle name="Currency 4 6 2 3 2 6" xfId="11608" xr:uid="{00000000-0005-0000-0000-00005D2D0000}"/>
    <cellStyle name="Currency 4 6 2 3 3" xfId="11609" xr:uid="{00000000-0005-0000-0000-00005E2D0000}"/>
    <cellStyle name="Currency 4 6 2 3 3 2" xfId="11610" xr:uid="{00000000-0005-0000-0000-00005F2D0000}"/>
    <cellStyle name="Currency 4 6 2 3 3 2 2" xfId="11611" xr:uid="{00000000-0005-0000-0000-0000602D0000}"/>
    <cellStyle name="Currency 4 6 2 3 3 2 2 2" xfId="11612" xr:uid="{00000000-0005-0000-0000-0000612D0000}"/>
    <cellStyle name="Currency 4 6 2 3 3 2 2 3" xfId="11613" xr:uid="{00000000-0005-0000-0000-0000622D0000}"/>
    <cellStyle name="Currency 4 6 2 3 3 2 3" xfId="11614" xr:uid="{00000000-0005-0000-0000-0000632D0000}"/>
    <cellStyle name="Currency 4 6 2 3 3 2 4" xfId="11615" xr:uid="{00000000-0005-0000-0000-0000642D0000}"/>
    <cellStyle name="Currency 4 6 2 3 3 3" xfId="11616" xr:uid="{00000000-0005-0000-0000-0000652D0000}"/>
    <cellStyle name="Currency 4 6 2 3 3 3 2" xfId="11617" xr:uid="{00000000-0005-0000-0000-0000662D0000}"/>
    <cellStyle name="Currency 4 6 2 3 3 3 3" xfId="11618" xr:uid="{00000000-0005-0000-0000-0000672D0000}"/>
    <cellStyle name="Currency 4 6 2 3 3 4" xfId="11619" xr:uid="{00000000-0005-0000-0000-0000682D0000}"/>
    <cellStyle name="Currency 4 6 2 3 3 5" xfId="11620" xr:uid="{00000000-0005-0000-0000-0000692D0000}"/>
    <cellStyle name="Currency 4 6 2 3 4" xfId="11621" xr:uid="{00000000-0005-0000-0000-00006A2D0000}"/>
    <cellStyle name="Currency 4 6 2 3 4 2" xfId="11622" xr:uid="{00000000-0005-0000-0000-00006B2D0000}"/>
    <cellStyle name="Currency 4 6 2 3 4 2 2" xfId="11623" xr:uid="{00000000-0005-0000-0000-00006C2D0000}"/>
    <cellStyle name="Currency 4 6 2 3 4 2 3" xfId="11624" xr:uid="{00000000-0005-0000-0000-00006D2D0000}"/>
    <cellStyle name="Currency 4 6 2 3 4 3" xfId="11625" xr:uid="{00000000-0005-0000-0000-00006E2D0000}"/>
    <cellStyle name="Currency 4 6 2 3 4 4" xfId="11626" xr:uid="{00000000-0005-0000-0000-00006F2D0000}"/>
    <cellStyle name="Currency 4 6 2 3 5" xfId="11627" xr:uid="{00000000-0005-0000-0000-0000702D0000}"/>
    <cellStyle name="Currency 4 6 2 3 5 2" xfId="11628" xr:uid="{00000000-0005-0000-0000-0000712D0000}"/>
    <cellStyle name="Currency 4 6 2 3 5 3" xfId="11629" xr:uid="{00000000-0005-0000-0000-0000722D0000}"/>
    <cellStyle name="Currency 4 6 2 3 6" xfId="11630" xr:uid="{00000000-0005-0000-0000-0000732D0000}"/>
    <cellStyle name="Currency 4 6 2 3 7" xfId="11631" xr:uid="{00000000-0005-0000-0000-0000742D0000}"/>
    <cellStyle name="Currency 4 6 2 4" xfId="11632" xr:uid="{00000000-0005-0000-0000-0000752D0000}"/>
    <cellStyle name="Currency 4 6 2 4 2" xfId="11633" xr:uid="{00000000-0005-0000-0000-0000762D0000}"/>
    <cellStyle name="Currency 4 6 2 4 2 2" xfId="11634" xr:uid="{00000000-0005-0000-0000-0000772D0000}"/>
    <cellStyle name="Currency 4 6 2 4 2 2 2" xfId="11635" xr:uid="{00000000-0005-0000-0000-0000782D0000}"/>
    <cellStyle name="Currency 4 6 2 4 2 2 2 2" xfId="11636" xr:uid="{00000000-0005-0000-0000-0000792D0000}"/>
    <cellStyle name="Currency 4 6 2 4 2 2 2 3" xfId="11637" xr:uid="{00000000-0005-0000-0000-00007A2D0000}"/>
    <cellStyle name="Currency 4 6 2 4 2 2 3" xfId="11638" xr:uid="{00000000-0005-0000-0000-00007B2D0000}"/>
    <cellStyle name="Currency 4 6 2 4 2 2 4" xfId="11639" xr:uid="{00000000-0005-0000-0000-00007C2D0000}"/>
    <cellStyle name="Currency 4 6 2 4 2 3" xfId="11640" xr:uid="{00000000-0005-0000-0000-00007D2D0000}"/>
    <cellStyle name="Currency 4 6 2 4 2 3 2" xfId="11641" xr:uid="{00000000-0005-0000-0000-00007E2D0000}"/>
    <cellStyle name="Currency 4 6 2 4 2 3 3" xfId="11642" xr:uid="{00000000-0005-0000-0000-00007F2D0000}"/>
    <cellStyle name="Currency 4 6 2 4 2 4" xfId="11643" xr:uid="{00000000-0005-0000-0000-0000802D0000}"/>
    <cellStyle name="Currency 4 6 2 4 2 5" xfId="11644" xr:uid="{00000000-0005-0000-0000-0000812D0000}"/>
    <cellStyle name="Currency 4 6 2 4 3" xfId="11645" xr:uid="{00000000-0005-0000-0000-0000822D0000}"/>
    <cellStyle name="Currency 4 6 2 4 3 2" xfId="11646" xr:uid="{00000000-0005-0000-0000-0000832D0000}"/>
    <cellStyle name="Currency 4 6 2 4 3 2 2" xfId="11647" xr:uid="{00000000-0005-0000-0000-0000842D0000}"/>
    <cellStyle name="Currency 4 6 2 4 3 2 3" xfId="11648" xr:uid="{00000000-0005-0000-0000-0000852D0000}"/>
    <cellStyle name="Currency 4 6 2 4 3 3" xfId="11649" xr:uid="{00000000-0005-0000-0000-0000862D0000}"/>
    <cellStyle name="Currency 4 6 2 4 3 4" xfId="11650" xr:uid="{00000000-0005-0000-0000-0000872D0000}"/>
    <cellStyle name="Currency 4 6 2 4 4" xfId="11651" xr:uid="{00000000-0005-0000-0000-0000882D0000}"/>
    <cellStyle name="Currency 4 6 2 4 4 2" xfId="11652" xr:uid="{00000000-0005-0000-0000-0000892D0000}"/>
    <cellStyle name="Currency 4 6 2 4 4 3" xfId="11653" xr:uid="{00000000-0005-0000-0000-00008A2D0000}"/>
    <cellStyle name="Currency 4 6 2 4 5" xfId="11654" xr:uid="{00000000-0005-0000-0000-00008B2D0000}"/>
    <cellStyle name="Currency 4 6 2 4 6" xfId="11655" xr:uid="{00000000-0005-0000-0000-00008C2D0000}"/>
    <cellStyle name="Currency 4 6 2 5" xfId="11656" xr:uid="{00000000-0005-0000-0000-00008D2D0000}"/>
    <cellStyle name="Currency 4 6 2 5 2" xfId="11657" xr:uid="{00000000-0005-0000-0000-00008E2D0000}"/>
    <cellStyle name="Currency 4 6 2 5 2 2" xfId="11658" xr:uid="{00000000-0005-0000-0000-00008F2D0000}"/>
    <cellStyle name="Currency 4 6 2 5 2 2 2" xfId="11659" xr:uid="{00000000-0005-0000-0000-0000902D0000}"/>
    <cellStyle name="Currency 4 6 2 5 2 2 3" xfId="11660" xr:uid="{00000000-0005-0000-0000-0000912D0000}"/>
    <cellStyle name="Currency 4 6 2 5 2 3" xfId="11661" xr:uid="{00000000-0005-0000-0000-0000922D0000}"/>
    <cellStyle name="Currency 4 6 2 5 2 4" xfId="11662" xr:uid="{00000000-0005-0000-0000-0000932D0000}"/>
    <cellStyle name="Currency 4 6 2 5 3" xfId="11663" xr:uid="{00000000-0005-0000-0000-0000942D0000}"/>
    <cellStyle name="Currency 4 6 2 5 3 2" xfId="11664" xr:uid="{00000000-0005-0000-0000-0000952D0000}"/>
    <cellStyle name="Currency 4 6 2 5 3 3" xfId="11665" xr:uid="{00000000-0005-0000-0000-0000962D0000}"/>
    <cellStyle name="Currency 4 6 2 5 4" xfId="11666" xr:uid="{00000000-0005-0000-0000-0000972D0000}"/>
    <cellStyle name="Currency 4 6 2 5 5" xfId="11667" xr:uid="{00000000-0005-0000-0000-0000982D0000}"/>
    <cellStyle name="Currency 4 6 2 6" xfId="11668" xr:uid="{00000000-0005-0000-0000-0000992D0000}"/>
    <cellStyle name="Currency 4 6 2 6 2" xfId="11669" xr:uid="{00000000-0005-0000-0000-00009A2D0000}"/>
    <cellStyle name="Currency 4 6 2 6 2 2" xfId="11670" xr:uid="{00000000-0005-0000-0000-00009B2D0000}"/>
    <cellStyle name="Currency 4 6 2 6 2 3" xfId="11671" xr:uid="{00000000-0005-0000-0000-00009C2D0000}"/>
    <cellStyle name="Currency 4 6 2 6 3" xfId="11672" xr:uid="{00000000-0005-0000-0000-00009D2D0000}"/>
    <cellStyle name="Currency 4 6 2 6 4" xfId="11673" xr:uid="{00000000-0005-0000-0000-00009E2D0000}"/>
    <cellStyle name="Currency 4 6 2 7" xfId="11674" xr:uid="{00000000-0005-0000-0000-00009F2D0000}"/>
    <cellStyle name="Currency 4 6 2 7 2" xfId="11675" xr:uid="{00000000-0005-0000-0000-0000A02D0000}"/>
    <cellStyle name="Currency 4 6 2 7 3" xfId="11676" xr:uid="{00000000-0005-0000-0000-0000A12D0000}"/>
    <cellStyle name="Currency 4 6 2 8" xfId="11677" xr:uid="{00000000-0005-0000-0000-0000A22D0000}"/>
    <cellStyle name="Currency 4 6 2 9" xfId="11678" xr:uid="{00000000-0005-0000-0000-0000A32D0000}"/>
    <cellStyle name="Currency 4 6 3" xfId="11679" xr:uid="{00000000-0005-0000-0000-0000A42D0000}"/>
    <cellStyle name="Currency 4 6 3 2" xfId="11680" xr:uid="{00000000-0005-0000-0000-0000A52D0000}"/>
    <cellStyle name="Currency 4 6 3 2 2" xfId="11681" xr:uid="{00000000-0005-0000-0000-0000A62D0000}"/>
    <cellStyle name="Currency 4 6 3 2 2 2" xfId="11682" xr:uid="{00000000-0005-0000-0000-0000A72D0000}"/>
    <cellStyle name="Currency 4 6 3 2 2 2 2" xfId="11683" xr:uid="{00000000-0005-0000-0000-0000A82D0000}"/>
    <cellStyle name="Currency 4 6 3 2 2 2 2 2" xfId="11684" xr:uid="{00000000-0005-0000-0000-0000A92D0000}"/>
    <cellStyle name="Currency 4 6 3 2 2 2 2 2 2" xfId="11685" xr:uid="{00000000-0005-0000-0000-0000AA2D0000}"/>
    <cellStyle name="Currency 4 6 3 2 2 2 2 2 3" xfId="11686" xr:uid="{00000000-0005-0000-0000-0000AB2D0000}"/>
    <cellStyle name="Currency 4 6 3 2 2 2 2 3" xfId="11687" xr:uid="{00000000-0005-0000-0000-0000AC2D0000}"/>
    <cellStyle name="Currency 4 6 3 2 2 2 2 4" xfId="11688" xr:uid="{00000000-0005-0000-0000-0000AD2D0000}"/>
    <cellStyle name="Currency 4 6 3 2 2 2 3" xfId="11689" xr:uid="{00000000-0005-0000-0000-0000AE2D0000}"/>
    <cellStyle name="Currency 4 6 3 2 2 2 3 2" xfId="11690" xr:uid="{00000000-0005-0000-0000-0000AF2D0000}"/>
    <cellStyle name="Currency 4 6 3 2 2 2 3 3" xfId="11691" xr:uid="{00000000-0005-0000-0000-0000B02D0000}"/>
    <cellStyle name="Currency 4 6 3 2 2 2 4" xfId="11692" xr:uid="{00000000-0005-0000-0000-0000B12D0000}"/>
    <cellStyle name="Currency 4 6 3 2 2 2 5" xfId="11693" xr:uid="{00000000-0005-0000-0000-0000B22D0000}"/>
    <cellStyle name="Currency 4 6 3 2 2 3" xfId="11694" xr:uid="{00000000-0005-0000-0000-0000B32D0000}"/>
    <cellStyle name="Currency 4 6 3 2 2 3 2" xfId="11695" xr:uid="{00000000-0005-0000-0000-0000B42D0000}"/>
    <cellStyle name="Currency 4 6 3 2 2 3 2 2" xfId="11696" xr:uid="{00000000-0005-0000-0000-0000B52D0000}"/>
    <cellStyle name="Currency 4 6 3 2 2 3 2 3" xfId="11697" xr:uid="{00000000-0005-0000-0000-0000B62D0000}"/>
    <cellStyle name="Currency 4 6 3 2 2 3 3" xfId="11698" xr:uid="{00000000-0005-0000-0000-0000B72D0000}"/>
    <cellStyle name="Currency 4 6 3 2 2 3 4" xfId="11699" xr:uid="{00000000-0005-0000-0000-0000B82D0000}"/>
    <cellStyle name="Currency 4 6 3 2 2 4" xfId="11700" xr:uid="{00000000-0005-0000-0000-0000B92D0000}"/>
    <cellStyle name="Currency 4 6 3 2 2 4 2" xfId="11701" xr:uid="{00000000-0005-0000-0000-0000BA2D0000}"/>
    <cellStyle name="Currency 4 6 3 2 2 4 3" xfId="11702" xr:uid="{00000000-0005-0000-0000-0000BB2D0000}"/>
    <cellStyle name="Currency 4 6 3 2 2 5" xfId="11703" xr:uid="{00000000-0005-0000-0000-0000BC2D0000}"/>
    <cellStyle name="Currency 4 6 3 2 2 6" xfId="11704" xr:uid="{00000000-0005-0000-0000-0000BD2D0000}"/>
    <cellStyle name="Currency 4 6 3 2 3" xfId="11705" xr:uid="{00000000-0005-0000-0000-0000BE2D0000}"/>
    <cellStyle name="Currency 4 6 3 2 3 2" xfId="11706" xr:uid="{00000000-0005-0000-0000-0000BF2D0000}"/>
    <cellStyle name="Currency 4 6 3 2 3 2 2" xfId="11707" xr:uid="{00000000-0005-0000-0000-0000C02D0000}"/>
    <cellStyle name="Currency 4 6 3 2 3 2 2 2" xfId="11708" xr:uid="{00000000-0005-0000-0000-0000C12D0000}"/>
    <cellStyle name="Currency 4 6 3 2 3 2 2 3" xfId="11709" xr:uid="{00000000-0005-0000-0000-0000C22D0000}"/>
    <cellStyle name="Currency 4 6 3 2 3 2 3" xfId="11710" xr:uid="{00000000-0005-0000-0000-0000C32D0000}"/>
    <cellStyle name="Currency 4 6 3 2 3 2 4" xfId="11711" xr:uid="{00000000-0005-0000-0000-0000C42D0000}"/>
    <cellStyle name="Currency 4 6 3 2 3 3" xfId="11712" xr:uid="{00000000-0005-0000-0000-0000C52D0000}"/>
    <cellStyle name="Currency 4 6 3 2 3 3 2" xfId="11713" xr:uid="{00000000-0005-0000-0000-0000C62D0000}"/>
    <cellStyle name="Currency 4 6 3 2 3 3 3" xfId="11714" xr:uid="{00000000-0005-0000-0000-0000C72D0000}"/>
    <cellStyle name="Currency 4 6 3 2 3 4" xfId="11715" xr:uid="{00000000-0005-0000-0000-0000C82D0000}"/>
    <cellStyle name="Currency 4 6 3 2 3 5" xfId="11716" xr:uid="{00000000-0005-0000-0000-0000C92D0000}"/>
    <cellStyle name="Currency 4 6 3 2 4" xfId="11717" xr:uid="{00000000-0005-0000-0000-0000CA2D0000}"/>
    <cellStyle name="Currency 4 6 3 2 4 2" xfId="11718" xr:uid="{00000000-0005-0000-0000-0000CB2D0000}"/>
    <cellStyle name="Currency 4 6 3 2 4 2 2" xfId="11719" xr:uid="{00000000-0005-0000-0000-0000CC2D0000}"/>
    <cellStyle name="Currency 4 6 3 2 4 2 3" xfId="11720" xr:uid="{00000000-0005-0000-0000-0000CD2D0000}"/>
    <cellStyle name="Currency 4 6 3 2 4 3" xfId="11721" xr:uid="{00000000-0005-0000-0000-0000CE2D0000}"/>
    <cellStyle name="Currency 4 6 3 2 4 4" xfId="11722" xr:uid="{00000000-0005-0000-0000-0000CF2D0000}"/>
    <cellStyle name="Currency 4 6 3 2 5" xfId="11723" xr:uid="{00000000-0005-0000-0000-0000D02D0000}"/>
    <cellStyle name="Currency 4 6 3 2 5 2" xfId="11724" xr:uid="{00000000-0005-0000-0000-0000D12D0000}"/>
    <cellStyle name="Currency 4 6 3 2 5 3" xfId="11725" xr:uid="{00000000-0005-0000-0000-0000D22D0000}"/>
    <cellStyle name="Currency 4 6 3 2 6" xfId="11726" xr:uid="{00000000-0005-0000-0000-0000D32D0000}"/>
    <cellStyle name="Currency 4 6 3 2 7" xfId="11727" xr:uid="{00000000-0005-0000-0000-0000D42D0000}"/>
    <cellStyle name="Currency 4 6 3 3" xfId="11728" xr:uid="{00000000-0005-0000-0000-0000D52D0000}"/>
    <cellStyle name="Currency 4 6 3 3 2" xfId="11729" xr:uid="{00000000-0005-0000-0000-0000D62D0000}"/>
    <cellStyle name="Currency 4 6 3 3 2 2" xfId="11730" xr:uid="{00000000-0005-0000-0000-0000D72D0000}"/>
    <cellStyle name="Currency 4 6 3 3 2 2 2" xfId="11731" xr:uid="{00000000-0005-0000-0000-0000D82D0000}"/>
    <cellStyle name="Currency 4 6 3 3 2 2 2 2" xfId="11732" xr:uid="{00000000-0005-0000-0000-0000D92D0000}"/>
    <cellStyle name="Currency 4 6 3 3 2 2 2 3" xfId="11733" xr:uid="{00000000-0005-0000-0000-0000DA2D0000}"/>
    <cellStyle name="Currency 4 6 3 3 2 2 3" xfId="11734" xr:uid="{00000000-0005-0000-0000-0000DB2D0000}"/>
    <cellStyle name="Currency 4 6 3 3 2 2 4" xfId="11735" xr:uid="{00000000-0005-0000-0000-0000DC2D0000}"/>
    <cellStyle name="Currency 4 6 3 3 2 3" xfId="11736" xr:uid="{00000000-0005-0000-0000-0000DD2D0000}"/>
    <cellStyle name="Currency 4 6 3 3 2 3 2" xfId="11737" xr:uid="{00000000-0005-0000-0000-0000DE2D0000}"/>
    <cellStyle name="Currency 4 6 3 3 2 3 3" xfId="11738" xr:uid="{00000000-0005-0000-0000-0000DF2D0000}"/>
    <cellStyle name="Currency 4 6 3 3 2 4" xfId="11739" xr:uid="{00000000-0005-0000-0000-0000E02D0000}"/>
    <cellStyle name="Currency 4 6 3 3 2 5" xfId="11740" xr:uid="{00000000-0005-0000-0000-0000E12D0000}"/>
    <cellStyle name="Currency 4 6 3 3 3" xfId="11741" xr:uid="{00000000-0005-0000-0000-0000E22D0000}"/>
    <cellStyle name="Currency 4 6 3 3 3 2" xfId="11742" xr:uid="{00000000-0005-0000-0000-0000E32D0000}"/>
    <cellStyle name="Currency 4 6 3 3 3 2 2" xfId="11743" xr:uid="{00000000-0005-0000-0000-0000E42D0000}"/>
    <cellStyle name="Currency 4 6 3 3 3 2 3" xfId="11744" xr:uid="{00000000-0005-0000-0000-0000E52D0000}"/>
    <cellStyle name="Currency 4 6 3 3 3 3" xfId="11745" xr:uid="{00000000-0005-0000-0000-0000E62D0000}"/>
    <cellStyle name="Currency 4 6 3 3 3 4" xfId="11746" xr:uid="{00000000-0005-0000-0000-0000E72D0000}"/>
    <cellStyle name="Currency 4 6 3 3 4" xfId="11747" xr:uid="{00000000-0005-0000-0000-0000E82D0000}"/>
    <cellStyle name="Currency 4 6 3 3 4 2" xfId="11748" xr:uid="{00000000-0005-0000-0000-0000E92D0000}"/>
    <cellStyle name="Currency 4 6 3 3 4 3" xfId="11749" xr:uid="{00000000-0005-0000-0000-0000EA2D0000}"/>
    <cellStyle name="Currency 4 6 3 3 5" xfId="11750" xr:uid="{00000000-0005-0000-0000-0000EB2D0000}"/>
    <cellStyle name="Currency 4 6 3 3 6" xfId="11751" xr:uid="{00000000-0005-0000-0000-0000EC2D0000}"/>
    <cellStyle name="Currency 4 6 3 4" xfId="11752" xr:uid="{00000000-0005-0000-0000-0000ED2D0000}"/>
    <cellStyle name="Currency 4 6 3 4 2" xfId="11753" xr:uid="{00000000-0005-0000-0000-0000EE2D0000}"/>
    <cellStyle name="Currency 4 6 3 4 2 2" xfId="11754" xr:uid="{00000000-0005-0000-0000-0000EF2D0000}"/>
    <cellStyle name="Currency 4 6 3 4 2 2 2" xfId="11755" xr:uid="{00000000-0005-0000-0000-0000F02D0000}"/>
    <cellStyle name="Currency 4 6 3 4 2 2 3" xfId="11756" xr:uid="{00000000-0005-0000-0000-0000F12D0000}"/>
    <cellStyle name="Currency 4 6 3 4 2 3" xfId="11757" xr:uid="{00000000-0005-0000-0000-0000F22D0000}"/>
    <cellStyle name="Currency 4 6 3 4 2 4" xfId="11758" xr:uid="{00000000-0005-0000-0000-0000F32D0000}"/>
    <cellStyle name="Currency 4 6 3 4 3" xfId="11759" xr:uid="{00000000-0005-0000-0000-0000F42D0000}"/>
    <cellStyle name="Currency 4 6 3 4 3 2" xfId="11760" xr:uid="{00000000-0005-0000-0000-0000F52D0000}"/>
    <cellStyle name="Currency 4 6 3 4 3 3" xfId="11761" xr:uid="{00000000-0005-0000-0000-0000F62D0000}"/>
    <cellStyle name="Currency 4 6 3 4 4" xfId="11762" xr:uid="{00000000-0005-0000-0000-0000F72D0000}"/>
    <cellStyle name="Currency 4 6 3 4 5" xfId="11763" xr:uid="{00000000-0005-0000-0000-0000F82D0000}"/>
    <cellStyle name="Currency 4 6 3 5" xfId="11764" xr:uid="{00000000-0005-0000-0000-0000F92D0000}"/>
    <cellStyle name="Currency 4 6 3 5 2" xfId="11765" xr:uid="{00000000-0005-0000-0000-0000FA2D0000}"/>
    <cellStyle name="Currency 4 6 3 5 2 2" xfId="11766" xr:uid="{00000000-0005-0000-0000-0000FB2D0000}"/>
    <cellStyle name="Currency 4 6 3 5 2 3" xfId="11767" xr:uid="{00000000-0005-0000-0000-0000FC2D0000}"/>
    <cellStyle name="Currency 4 6 3 5 3" xfId="11768" xr:uid="{00000000-0005-0000-0000-0000FD2D0000}"/>
    <cellStyle name="Currency 4 6 3 5 4" xfId="11769" xr:uid="{00000000-0005-0000-0000-0000FE2D0000}"/>
    <cellStyle name="Currency 4 6 3 6" xfId="11770" xr:uid="{00000000-0005-0000-0000-0000FF2D0000}"/>
    <cellStyle name="Currency 4 6 3 6 2" xfId="11771" xr:uid="{00000000-0005-0000-0000-0000002E0000}"/>
    <cellStyle name="Currency 4 6 3 6 3" xfId="11772" xr:uid="{00000000-0005-0000-0000-0000012E0000}"/>
    <cellStyle name="Currency 4 6 3 7" xfId="11773" xr:uid="{00000000-0005-0000-0000-0000022E0000}"/>
    <cellStyle name="Currency 4 6 3 8" xfId="11774" xr:uid="{00000000-0005-0000-0000-0000032E0000}"/>
    <cellStyle name="Currency 4 6 4" xfId="11775" xr:uid="{00000000-0005-0000-0000-0000042E0000}"/>
    <cellStyle name="Currency 4 6 4 2" xfId="11776" xr:uid="{00000000-0005-0000-0000-0000052E0000}"/>
    <cellStyle name="Currency 4 6 4 2 2" xfId="11777" xr:uid="{00000000-0005-0000-0000-0000062E0000}"/>
    <cellStyle name="Currency 4 6 4 2 2 2" xfId="11778" xr:uid="{00000000-0005-0000-0000-0000072E0000}"/>
    <cellStyle name="Currency 4 6 4 2 2 2 2" xfId="11779" xr:uid="{00000000-0005-0000-0000-0000082E0000}"/>
    <cellStyle name="Currency 4 6 4 2 2 2 2 2" xfId="11780" xr:uid="{00000000-0005-0000-0000-0000092E0000}"/>
    <cellStyle name="Currency 4 6 4 2 2 2 2 3" xfId="11781" xr:uid="{00000000-0005-0000-0000-00000A2E0000}"/>
    <cellStyle name="Currency 4 6 4 2 2 2 3" xfId="11782" xr:uid="{00000000-0005-0000-0000-00000B2E0000}"/>
    <cellStyle name="Currency 4 6 4 2 2 2 4" xfId="11783" xr:uid="{00000000-0005-0000-0000-00000C2E0000}"/>
    <cellStyle name="Currency 4 6 4 2 2 3" xfId="11784" xr:uid="{00000000-0005-0000-0000-00000D2E0000}"/>
    <cellStyle name="Currency 4 6 4 2 2 3 2" xfId="11785" xr:uid="{00000000-0005-0000-0000-00000E2E0000}"/>
    <cellStyle name="Currency 4 6 4 2 2 3 3" xfId="11786" xr:uid="{00000000-0005-0000-0000-00000F2E0000}"/>
    <cellStyle name="Currency 4 6 4 2 2 4" xfId="11787" xr:uid="{00000000-0005-0000-0000-0000102E0000}"/>
    <cellStyle name="Currency 4 6 4 2 2 5" xfId="11788" xr:uid="{00000000-0005-0000-0000-0000112E0000}"/>
    <cellStyle name="Currency 4 6 4 2 3" xfId="11789" xr:uid="{00000000-0005-0000-0000-0000122E0000}"/>
    <cellStyle name="Currency 4 6 4 2 3 2" xfId="11790" xr:uid="{00000000-0005-0000-0000-0000132E0000}"/>
    <cellStyle name="Currency 4 6 4 2 3 2 2" xfId="11791" xr:uid="{00000000-0005-0000-0000-0000142E0000}"/>
    <cellStyle name="Currency 4 6 4 2 3 2 3" xfId="11792" xr:uid="{00000000-0005-0000-0000-0000152E0000}"/>
    <cellStyle name="Currency 4 6 4 2 3 3" xfId="11793" xr:uid="{00000000-0005-0000-0000-0000162E0000}"/>
    <cellStyle name="Currency 4 6 4 2 3 4" xfId="11794" xr:uid="{00000000-0005-0000-0000-0000172E0000}"/>
    <cellStyle name="Currency 4 6 4 2 4" xfId="11795" xr:uid="{00000000-0005-0000-0000-0000182E0000}"/>
    <cellStyle name="Currency 4 6 4 2 4 2" xfId="11796" xr:uid="{00000000-0005-0000-0000-0000192E0000}"/>
    <cellStyle name="Currency 4 6 4 2 4 3" xfId="11797" xr:uid="{00000000-0005-0000-0000-00001A2E0000}"/>
    <cellStyle name="Currency 4 6 4 2 5" xfId="11798" xr:uid="{00000000-0005-0000-0000-00001B2E0000}"/>
    <cellStyle name="Currency 4 6 4 2 6" xfId="11799" xr:uid="{00000000-0005-0000-0000-00001C2E0000}"/>
    <cellStyle name="Currency 4 6 4 3" xfId="11800" xr:uid="{00000000-0005-0000-0000-00001D2E0000}"/>
    <cellStyle name="Currency 4 6 4 3 2" xfId="11801" xr:uid="{00000000-0005-0000-0000-00001E2E0000}"/>
    <cellStyle name="Currency 4 6 4 3 2 2" xfId="11802" xr:uid="{00000000-0005-0000-0000-00001F2E0000}"/>
    <cellStyle name="Currency 4 6 4 3 2 2 2" xfId="11803" xr:uid="{00000000-0005-0000-0000-0000202E0000}"/>
    <cellStyle name="Currency 4 6 4 3 2 2 3" xfId="11804" xr:uid="{00000000-0005-0000-0000-0000212E0000}"/>
    <cellStyle name="Currency 4 6 4 3 2 3" xfId="11805" xr:uid="{00000000-0005-0000-0000-0000222E0000}"/>
    <cellStyle name="Currency 4 6 4 3 2 4" xfId="11806" xr:uid="{00000000-0005-0000-0000-0000232E0000}"/>
    <cellStyle name="Currency 4 6 4 3 3" xfId="11807" xr:uid="{00000000-0005-0000-0000-0000242E0000}"/>
    <cellStyle name="Currency 4 6 4 3 3 2" xfId="11808" xr:uid="{00000000-0005-0000-0000-0000252E0000}"/>
    <cellStyle name="Currency 4 6 4 3 3 3" xfId="11809" xr:uid="{00000000-0005-0000-0000-0000262E0000}"/>
    <cellStyle name="Currency 4 6 4 3 4" xfId="11810" xr:uid="{00000000-0005-0000-0000-0000272E0000}"/>
    <cellStyle name="Currency 4 6 4 3 5" xfId="11811" xr:uid="{00000000-0005-0000-0000-0000282E0000}"/>
    <cellStyle name="Currency 4 6 4 4" xfId="11812" xr:uid="{00000000-0005-0000-0000-0000292E0000}"/>
    <cellStyle name="Currency 4 6 4 4 2" xfId="11813" xr:uid="{00000000-0005-0000-0000-00002A2E0000}"/>
    <cellStyle name="Currency 4 6 4 4 2 2" xfId="11814" xr:uid="{00000000-0005-0000-0000-00002B2E0000}"/>
    <cellStyle name="Currency 4 6 4 4 2 3" xfId="11815" xr:uid="{00000000-0005-0000-0000-00002C2E0000}"/>
    <cellStyle name="Currency 4 6 4 4 3" xfId="11816" xr:uid="{00000000-0005-0000-0000-00002D2E0000}"/>
    <cellStyle name="Currency 4 6 4 4 4" xfId="11817" xr:uid="{00000000-0005-0000-0000-00002E2E0000}"/>
    <cellStyle name="Currency 4 6 4 5" xfId="11818" xr:uid="{00000000-0005-0000-0000-00002F2E0000}"/>
    <cellStyle name="Currency 4 6 4 5 2" xfId="11819" xr:uid="{00000000-0005-0000-0000-0000302E0000}"/>
    <cellStyle name="Currency 4 6 4 5 3" xfId="11820" xr:uid="{00000000-0005-0000-0000-0000312E0000}"/>
    <cellStyle name="Currency 4 6 4 6" xfId="11821" xr:uid="{00000000-0005-0000-0000-0000322E0000}"/>
    <cellStyle name="Currency 4 6 4 7" xfId="11822" xr:uid="{00000000-0005-0000-0000-0000332E0000}"/>
    <cellStyle name="Currency 4 6 5" xfId="11823" xr:uid="{00000000-0005-0000-0000-0000342E0000}"/>
    <cellStyle name="Currency 4 6 5 2" xfId="11824" xr:uid="{00000000-0005-0000-0000-0000352E0000}"/>
    <cellStyle name="Currency 4 6 5 2 2" xfId="11825" xr:uid="{00000000-0005-0000-0000-0000362E0000}"/>
    <cellStyle name="Currency 4 6 5 2 2 2" xfId="11826" xr:uid="{00000000-0005-0000-0000-0000372E0000}"/>
    <cellStyle name="Currency 4 6 5 2 2 2 2" xfId="11827" xr:uid="{00000000-0005-0000-0000-0000382E0000}"/>
    <cellStyle name="Currency 4 6 5 2 2 2 3" xfId="11828" xr:uid="{00000000-0005-0000-0000-0000392E0000}"/>
    <cellStyle name="Currency 4 6 5 2 2 3" xfId="11829" xr:uid="{00000000-0005-0000-0000-00003A2E0000}"/>
    <cellStyle name="Currency 4 6 5 2 2 4" xfId="11830" xr:uid="{00000000-0005-0000-0000-00003B2E0000}"/>
    <cellStyle name="Currency 4 6 5 2 3" xfId="11831" xr:uid="{00000000-0005-0000-0000-00003C2E0000}"/>
    <cellStyle name="Currency 4 6 5 2 3 2" xfId="11832" xr:uid="{00000000-0005-0000-0000-00003D2E0000}"/>
    <cellStyle name="Currency 4 6 5 2 3 3" xfId="11833" xr:uid="{00000000-0005-0000-0000-00003E2E0000}"/>
    <cellStyle name="Currency 4 6 5 2 4" xfId="11834" xr:uid="{00000000-0005-0000-0000-00003F2E0000}"/>
    <cellStyle name="Currency 4 6 5 2 5" xfId="11835" xr:uid="{00000000-0005-0000-0000-0000402E0000}"/>
    <cellStyle name="Currency 4 6 5 3" xfId="11836" xr:uid="{00000000-0005-0000-0000-0000412E0000}"/>
    <cellStyle name="Currency 4 6 5 3 2" xfId="11837" xr:uid="{00000000-0005-0000-0000-0000422E0000}"/>
    <cellStyle name="Currency 4 6 5 3 2 2" xfId="11838" xr:uid="{00000000-0005-0000-0000-0000432E0000}"/>
    <cellStyle name="Currency 4 6 5 3 2 3" xfId="11839" xr:uid="{00000000-0005-0000-0000-0000442E0000}"/>
    <cellStyle name="Currency 4 6 5 3 3" xfId="11840" xr:uid="{00000000-0005-0000-0000-0000452E0000}"/>
    <cellStyle name="Currency 4 6 5 3 4" xfId="11841" xr:uid="{00000000-0005-0000-0000-0000462E0000}"/>
    <cellStyle name="Currency 4 6 5 4" xfId="11842" xr:uid="{00000000-0005-0000-0000-0000472E0000}"/>
    <cellStyle name="Currency 4 6 5 4 2" xfId="11843" xr:uid="{00000000-0005-0000-0000-0000482E0000}"/>
    <cellStyle name="Currency 4 6 5 4 3" xfId="11844" xr:uid="{00000000-0005-0000-0000-0000492E0000}"/>
    <cellStyle name="Currency 4 6 5 5" xfId="11845" xr:uid="{00000000-0005-0000-0000-00004A2E0000}"/>
    <cellStyle name="Currency 4 6 5 6" xfId="11846" xr:uid="{00000000-0005-0000-0000-00004B2E0000}"/>
    <cellStyle name="Currency 4 6 6" xfId="11847" xr:uid="{00000000-0005-0000-0000-00004C2E0000}"/>
    <cellStyle name="Currency 4 6 6 2" xfId="11848" xr:uid="{00000000-0005-0000-0000-00004D2E0000}"/>
    <cellStyle name="Currency 4 6 6 2 2" xfId="11849" xr:uid="{00000000-0005-0000-0000-00004E2E0000}"/>
    <cellStyle name="Currency 4 6 6 2 2 2" xfId="11850" xr:uid="{00000000-0005-0000-0000-00004F2E0000}"/>
    <cellStyle name="Currency 4 6 6 2 2 3" xfId="11851" xr:uid="{00000000-0005-0000-0000-0000502E0000}"/>
    <cellStyle name="Currency 4 6 6 2 3" xfId="11852" xr:uid="{00000000-0005-0000-0000-0000512E0000}"/>
    <cellStyle name="Currency 4 6 6 2 4" xfId="11853" xr:uid="{00000000-0005-0000-0000-0000522E0000}"/>
    <cellStyle name="Currency 4 6 6 3" xfId="11854" xr:uid="{00000000-0005-0000-0000-0000532E0000}"/>
    <cellStyle name="Currency 4 6 6 3 2" xfId="11855" xr:uid="{00000000-0005-0000-0000-0000542E0000}"/>
    <cellStyle name="Currency 4 6 6 3 3" xfId="11856" xr:uid="{00000000-0005-0000-0000-0000552E0000}"/>
    <cellStyle name="Currency 4 6 6 4" xfId="11857" xr:uid="{00000000-0005-0000-0000-0000562E0000}"/>
    <cellStyle name="Currency 4 6 6 5" xfId="11858" xr:uid="{00000000-0005-0000-0000-0000572E0000}"/>
    <cellStyle name="Currency 4 6 7" xfId="11859" xr:uid="{00000000-0005-0000-0000-0000582E0000}"/>
    <cellStyle name="Currency 4 6 7 2" xfId="11860" xr:uid="{00000000-0005-0000-0000-0000592E0000}"/>
    <cellStyle name="Currency 4 6 7 2 2" xfId="11861" xr:uid="{00000000-0005-0000-0000-00005A2E0000}"/>
    <cellStyle name="Currency 4 6 7 2 3" xfId="11862" xr:uid="{00000000-0005-0000-0000-00005B2E0000}"/>
    <cellStyle name="Currency 4 6 7 3" xfId="11863" xr:uid="{00000000-0005-0000-0000-00005C2E0000}"/>
    <cellStyle name="Currency 4 6 7 4" xfId="11864" xr:uid="{00000000-0005-0000-0000-00005D2E0000}"/>
    <cellStyle name="Currency 4 6 8" xfId="11865" xr:uid="{00000000-0005-0000-0000-00005E2E0000}"/>
    <cellStyle name="Currency 4 6 8 2" xfId="11866" xr:uid="{00000000-0005-0000-0000-00005F2E0000}"/>
    <cellStyle name="Currency 4 6 8 3" xfId="11867" xr:uid="{00000000-0005-0000-0000-0000602E0000}"/>
    <cellStyle name="Currency 4 6 9" xfId="11868" xr:uid="{00000000-0005-0000-0000-0000612E0000}"/>
    <cellStyle name="Currency 4 7" xfId="11869" xr:uid="{00000000-0005-0000-0000-0000622E0000}"/>
    <cellStyle name="Currency 4 7 2" xfId="11870" xr:uid="{00000000-0005-0000-0000-0000632E0000}"/>
    <cellStyle name="Currency 4 7 2 2" xfId="11871" xr:uid="{00000000-0005-0000-0000-0000642E0000}"/>
    <cellStyle name="Currency 4 7 2 2 2" xfId="11872" xr:uid="{00000000-0005-0000-0000-0000652E0000}"/>
    <cellStyle name="Currency 4 7 2 2 2 2" xfId="11873" xr:uid="{00000000-0005-0000-0000-0000662E0000}"/>
    <cellStyle name="Currency 4 7 2 2 2 2 2" xfId="11874" xr:uid="{00000000-0005-0000-0000-0000672E0000}"/>
    <cellStyle name="Currency 4 7 2 2 2 2 2 2" xfId="11875" xr:uid="{00000000-0005-0000-0000-0000682E0000}"/>
    <cellStyle name="Currency 4 7 2 2 2 2 2 2 2" xfId="11876" xr:uid="{00000000-0005-0000-0000-0000692E0000}"/>
    <cellStyle name="Currency 4 7 2 2 2 2 2 2 3" xfId="11877" xr:uid="{00000000-0005-0000-0000-00006A2E0000}"/>
    <cellStyle name="Currency 4 7 2 2 2 2 2 3" xfId="11878" xr:uid="{00000000-0005-0000-0000-00006B2E0000}"/>
    <cellStyle name="Currency 4 7 2 2 2 2 2 4" xfId="11879" xr:uid="{00000000-0005-0000-0000-00006C2E0000}"/>
    <cellStyle name="Currency 4 7 2 2 2 2 3" xfId="11880" xr:uid="{00000000-0005-0000-0000-00006D2E0000}"/>
    <cellStyle name="Currency 4 7 2 2 2 2 3 2" xfId="11881" xr:uid="{00000000-0005-0000-0000-00006E2E0000}"/>
    <cellStyle name="Currency 4 7 2 2 2 2 3 3" xfId="11882" xr:uid="{00000000-0005-0000-0000-00006F2E0000}"/>
    <cellStyle name="Currency 4 7 2 2 2 2 4" xfId="11883" xr:uid="{00000000-0005-0000-0000-0000702E0000}"/>
    <cellStyle name="Currency 4 7 2 2 2 2 5" xfId="11884" xr:uid="{00000000-0005-0000-0000-0000712E0000}"/>
    <cellStyle name="Currency 4 7 2 2 2 3" xfId="11885" xr:uid="{00000000-0005-0000-0000-0000722E0000}"/>
    <cellStyle name="Currency 4 7 2 2 2 3 2" xfId="11886" xr:uid="{00000000-0005-0000-0000-0000732E0000}"/>
    <cellStyle name="Currency 4 7 2 2 2 3 2 2" xfId="11887" xr:uid="{00000000-0005-0000-0000-0000742E0000}"/>
    <cellStyle name="Currency 4 7 2 2 2 3 2 3" xfId="11888" xr:uid="{00000000-0005-0000-0000-0000752E0000}"/>
    <cellStyle name="Currency 4 7 2 2 2 3 3" xfId="11889" xr:uid="{00000000-0005-0000-0000-0000762E0000}"/>
    <cellStyle name="Currency 4 7 2 2 2 3 4" xfId="11890" xr:uid="{00000000-0005-0000-0000-0000772E0000}"/>
    <cellStyle name="Currency 4 7 2 2 2 4" xfId="11891" xr:uid="{00000000-0005-0000-0000-0000782E0000}"/>
    <cellStyle name="Currency 4 7 2 2 2 4 2" xfId="11892" xr:uid="{00000000-0005-0000-0000-0000792E0000}"/>
    <cellStyle name="Currency 4 7 2 2 2 4 3" xfId="11893" xr:uid="{00000000-0005-0000-0000-00007A2E0000}"/>
    <cellStyle name="Currency 4 7 2 2 2 5" xfId="11894" xr:uid="{00000000-0005-0000-0000-00007B2E0000}"/>
    <cellStyle name="Currency 4 7 2 2 2 6" xfId="11895" xr:uid="{00000000-0005-0000-0000-00007C2E0000}"/>
    <cellStyle name="Currency 4 7 2 2 3" xfId="11896" xr:uid="{00000000-0005-0000-0000-00007D2E0000}"/>
    <cellStyle name="Currency 4 7 2 2 3 2" xfId="11897" xr:uid="{00000000-0005-0000-0000-00007E2E0000}"/>
    <cellStyle name="Currency 4 7 2 2 3 2 2" xfId="11898" xr:uid="{00000000-0005-0000-0000-00007F2E0000}"/>
    <cellStyle name="Currency 4 7 2 2 3 2 2 2" xfId="11899" xr:uid="{00000000-0005-0000-0000-0000802E0000}"/>
    <cellStyle name="Currency 4 7 2 2 3 2 2 3" xfId="11900" xr:uid="{00000000-0005-0000-0000-0000812E0000}"/>
    <cellStyle name="Currency 4 7 2 2 3 2 3" xfId="11901" xr:uid="{00000000-0005-0000-0000-0000822E0000}"/>
    <cellStyle name="Currency 4 7 2 2 3 2 4" xfId="11902" xr:uid="{00000000-0005-0000-0000-0000832E0000}"/>
    <cellStyle name="Currency 4 7 2 2 3 3" xfId="11903" xr:uid="{00000000-0005-0000-0000-0000842E0000}"/>
    <cellStyle name="Currency 4 7 2 2 3 3 2" xfId="11904" xr:uid="{00000000-0005-0000-0000-0000852E0000}"/>
    <cellStyle name="Currency 4 7 2 2 3 3 3" xfId="11905" xr:uid="{00000000-0005-0000-0000-0000862E0000}"/>
    <cellStyle name="Currency 4 7 2 2 3 4" xfId="11906" xr:uid="{00000000-0005-0000-0000-0000872E0000}"/>
    <cellStyle name="Currency 4 7 2 2 3 5" xfId="11907" xr:uid="{00000000-0005-0000-0000-0000882E0000}"/>
    <cellStyle name="Currency 4 7 2 2 4" xfId="11908" xr:uid="{00000000-0005-0000-0000-0000892E0000}"/>
    <cellStyle name="Currency 4 7 2 2 4 2" xfId="11909" xr:uid="{00000000-0005-0000-0000-00008A2E0000}"/>
    <cellStyle name="Currency 4 7 2 2 4 2 2" xfId="11910" xr:uid="{00000000-0005-0000-0000-00008B2E0000}"/>
    <cellStyle name="Currency 4 7 2 2 4 2 3" xfId="11911" xr:uid="{00000000-0005-0000-0000-00008C2E0000}"/>
    <cellStyle name="Currency 4 7 2 2 4 3" xfId="11912" xr:uid="{00000000-0005-0000-0000-00008D2E0000}"/>
    <cellStyle name="Currency 4 7 2 2 4 4" xfId="11913" xr:uid="{00000000-0005-0000-0000-00008E2E0000}"/>
    <cellStyle name="Currency 4 7 2 2 5" xfId="11914" xr:uid="{00000000-0005-0000-0000-00008F2E0000}"/>
    <cellStyle name="Currency 4 7 2 2 5 2" xfId="11915" xr:uid="{00000000-0005-0000-0000-0000902E0000}"/>
    <cellStyle name="Currency 4 7 2 2 5 3" xfId="11916" xr:uid="{00000000-0005-0000-0000-0000912E0000}"/>
    <cellStyle name="Currency 4 7 2 2 6" xfId="11917" xr:uid="{00000000-0005-0000-0000-0000922E0000}"/>
    <cellStyle name="Currency 4 7 2 2 7" xfId="11918" xr:uid="{00000000-0005-0000-0000-0000932E0000}"/>
    <cellStyle name="Currency 4 7 2 3" xfId="11919" xr:uid="{00000000-0005-0000-0000-0000942E0000}"/>
    <cellStyle name="Currency 4 7 2 3 2" xfId="11920" xr:uid="{00000000-0005-0000-0000-0000952E0000}"/>
    <cellStyle name="Currency 4 7 2 3 2 2" xfId="11921" xr:uid="{00000000-0005-0000-0000-0000962E0000}"/>
    <cellStyle name="Currency 4 7 2 3 2 2 2" xfId="11922" xr:uid="{00000000-0005-0000-0000-0000972E0000}"/>
    <cellStyle name="Currency 4 7 2 3 2 2 2 2" xfId="11923" xr:uid="{00000000-0005-0000-0000-0000982E0000}"/>
    <cellStyle name="Currency 4 7 2 3 2 2 2 3" xfId="11924" xr:uid="{00000000-0005-0000-0000-0000992E0000}"/>
    <cellStyle name="Currency 4 7 2 3 2 2 3" xfId="11925" xr:uid="{00000000-0005-0000-0000-00009A2E0000}"/>
    <cellStyle name="Currency 4 7 2 3 2 2 4" xfId="11926" xr:uid="{00000000-0005-0000-0000-00009B2E0000}"/>
    <cellStyle name="Currency 4 7 2 3 2 3" xfId="11927" xr:uid="{00000000-0005-0000-0000-00009C2E0000}"/>
    <cellStyle name="Currency 4 7 2 3 2 3 2" xfId="11928" xr:uid="{00000000-0005-0000-0000-00009D2E0000}"/>
    <cellStyle name="Currency 4 7 2 3 2 3 3" xfId="11929" xr:uid="{00000000-0005-0000-0000-00009E2E0000}"/>
    <cellStyle name="Currency 4 7 2 3 2 4" xfId="11930" xr:uid="{00000000-0005-0000-0000-00009F2E0000}"/>
    <cellStyle name="Currency 4 7 2 3 2 5" xfId="11931" xr:uid="{00000000-0005-0000-0000-0000A02E0000}"/>
    <cellStyle name="Currency 4 7 2 3 3" xfId="11932" xr:uid="{00000000-0005-0000-0000-0000A12E0000}"/>
    <cellStyle name="Currency 4 7 2 3 3 2" xfId="11933" xr:uid="{00000000-0005-0000-0000-0000A22E0000}"/>
    <cellStyle name="Currency 4 7 2 3 3 2 2" xfId="11934" xr:uid="{00000000-0005-0000-0000-0000A32E0000}"/>
    <cellStyle name="Currency 4 7 2 3 3 2 3" xfId="11935" xr:uid="{00000000-0005-0000-0000-0000A42E0000}"/>
    <cellStyle name="Currency 4 7 2 3 3 3" xfId="11936" xr:uid="{00000000-0005-0000-0000-0000A52E0000}"/>
    <cellStyle name="Currency 4 7 2 3 3 4" xfId="11937" xr:uid="{00000000-0005-0000-0000-0000A62E0000}"/>
    <cellStyle name="Currency 4 7 2 3 4" xfId="11938" xr:uid="{00000000-0005-0000-0000-0000A72E0000}"/>
    <cellStyle name="Currency 4 7 2 3 4 2" xfId="11939" xr:uid="{00000000-0005-0000-0000-0000A82E0000}"/>
    <cellStyle name="Currency 4 7 2 3 4 3" xfId="11940" xr:uid="{00000000-0005-0000-0000-0000A92E0000}"/>
    <cellStyle name="Currency 4 7 2 3 5" xfId="11941" xr:uid="{00000000-0005-0000-0000-0000AA2E0000}"/>
    <cellStyle name="Currency 4 7 2 3 6" xfId="11942" xr:uid="{00000000-0005-0000-0000-0000AB2E0000}"/>
    <cellStyle name="Currency 4 7 2 4" xfId="11943" xr:uid="{00000000-0005-0000-0000-0000AC2E0000}"/>
    <cellStyle name="Currency 4 7 2 4 2" xfId="11944" xr:uid="{00000000-0005-0000-0000-0000AD2E0000}"/>
    <cellStyle name="Currency 4 7 2 4 2 2" xfId="11945" xr:uid="{00000000-0005-0000-0000-0000AE2E0000}"/>
    <cellStyle name="Currency 4 7 2 4 2 2 2" xfId="11946" xr:uid="{00000000-0005-0000-0000-0000AF2E0000}"/>
    <cellStyle name="Currency 4 7 2 4 2 2 3" xfId="11947" xr:uid="{00000000-0005-0000-0000-0000B02E0000}"/>
    <cellStyle name="Currency 4 7 2 4 2 3" xfId="11948" xr:uid="{00000000-0005-0000-0000-0000B12E0000}"/>
    <cellStyle name="Currency 4 7 2 4 2 4" xfId="11949" xr:uid="{00000000-0005-0000-0000-0000B22E0000}"/>
    <cellStyle name="Currency 4 7 2 4 3" xfId="11950" xr:uid="{00000000-0005-0000-0000-0000B32E0000}"/>
    <cellStyle name="Currency 4 7 2 4 3 2" xfId="11951" xr:uid="{00000000-0005-0000-0000-0000B42E0000}"/>
    <cellStyle name="Currency 4 7 2 4 3 3" xfId="11952" xr:uid="{00000000-0005-0000-0000-0000B52E0000}"/>
    <cellStyle name="Currency 4 7 2 4 4" xfId="11953" xr:uid="{00000000-0005-0000-0000-0000B62E0000}"/>
    <cellStyle name="Currency 4 7 2 4 5" xfId="11954" xr:uid="{00000000-0005-0000-0000-0000B72E0000}"/>
    <cellStyle name="Currency 4 7 2 5" xfId="11955" xr:uid="{00000000-0005-0000-0000-0000B82E0000}"/>
    <cellStyle name="Currency 4 7 2 5 2" xfId="11956" xr:uid="{00000000-0005-0000-0000-0000B92E0000}"/>
    <cellStyle name="Currency 4 7 2 5 2 2" xfId="11957" xr:uid="{00000000-0005-0000-0000-0000BA2E0000}"/>
    <cellStyle name="Currency 4 7 2 5 2 3" xfId="11958" xr:uid="{00000000-0005-0000-0000-0000BB2E0000}"/>
    <cellStyle name="Currency 4 7 2 5 3" xfId="11959" xr:uid="{00000000-0005-0000-0000-0000BC2E0000}"/>
    <cellStyle name="Currency 4 7 2 5 4" xfId="11960" xr:uid="{00000000-0005-0000-0000-0000BD2E0000}"/>
    <cellStyle name="Currency 4 7 2 6" xfId="11961" xr:uid="{00000000-0005-0000-0000-0000BE2E0000}"/>
    <cellStyle name="Currency 4 7 2 6 2" xfId="11962" xr:uid="{00000000-0005-0000-0000-0000BF2E0000}"/>
    <cellStyle name="Currency 4 7 2 6 3" xfId="11963" xr:uid="{00000000-0005-0000-0000-0000C02E0000}"/>
    <cellStyle name="Currency 4 7 2 7" xfId="11964" xr:uid="{00000000-0005-0000-0000-0000C12E0000}"/>
    <cellStyle name="Currency 4 7 2 8" xfId="11965" xr:uid="{00000000-0005-0000-0000-0000C22E0000}"/>
    <cellStyle name="Currency 4 7 3" xfId="11966" xr:uid="{00000000-0005-0000-0000-0000C32E0000}"/>
    <cellStyle name="Currency 4 7 3 2" xfId="11967" xr:uid="{00000000-0005-0000-0000-0000C42E0000}"/>
    <cellStyle name="Currency 4 7 3 2 2" xfId="11968" xr:uid="{00000000-0005-0000-0000-0000C52E0000}"/>
    <cellStyle name="Currency 4 7 3 2 2 2" xfId="11969" xr:uid="{00000000-0005-0000-0000-0000C62E0000}"/>
    <cellStyle name="Currency 4 7 3 2 2 2 2" xfId="11970" xr:uid="{00000000-0005-0000-0000-0000C72E0000}"/>
    <cellStyle name="Currency 4 7 3 2 2 2 2 2" xfId="11971" xr:uid="{00000000-0005-0000-0000-0000C82E0000}"/>
    <cellStyle name="Currency 4 7 3 2 2 2 2 3" xfId="11972" xr:uid="{00000000-0005-0000-0000-0000C92E0000}"/>
    <cellStyle name="Currency 4 7 3 2 2 2 3" xfId="11973" xr:uid="{00000000-0005-0000-0000-0000CA2E0000}"/>
    <cellStyle name="Currency 4 7 3 2 2 2 4" xfId="11974" xr:uid="{00000000-0005-0000-0000-0000CB2E0000}"/>
    <cellStyle name="Currency 4 7 3 2 2 3" xfId="11975" xr:uid="{00000000-0005-0000-0000-0000CC2E0000}"/>
    <cellStyle name="Currency 4 7 3 2 2 3 2" xfId="11976" xr:uid="{00000000-0005-0000-0000-0000CD2E0000}"/>
    <cellStyle name="Currency 4 7 3 2 2 3 3" xfId="11977" xr:uid="{00000000-0005-0000-0000-0000CE2E0000}"/>
    <cellStyle name="Currency 4 7 3 2 2 4" xfId="11978" xr:uid="{00000000-0005-0000-0000-0000CF2E0000}"/>
    <cellStyle name="Currency 4 7 3 2 2 5" xfId="11979" xr:uid="{00000000-0005-0000-0000-0000D02E0000}"/>
    <cellStyle name="Currency 4 7 3 2 3" xfId="11980" xr:uid="{00000000-0005-0000-0000-0000D12E0000}"/>
    <cellStyle name="Currency 4 7 3 2 3 2" xfId="11981" xr:uid="{00000000-0005-0000-0000-0000D22E0000}"/>
    <cellStyle name="Currency 4 7 3 2 3 2 2" xfId="11982" xr:uid="{00000000-0005-0000-0000-0000D32E0000}"/>
    <cellStyle name="Currency 4 7 3 2 3 2 3" xfId="11983" xr:uid="{00000000-0005-0000-0000-0000D42E0000}"/>
    <cellStyle name="Currency 4 7 3 2 3 3" xfId="11984" xr:uid="{00000000-0005-0000-0000-0000D52E0000}"/>
    <cellStyle name="Currency 4 7 3 2 3 4" xfId="11985" xr:uid="{00000000-0005-0000-0000-0000D62E0000}"/>
    <cellStyle name="Currency 4 7 3 2 4" xfId="11986" xr:uid="{00000000-0005-0000-0000-0000D72E0000}"/>
    <cellStyle name="Currency 4 7 3 2 4 2" xfId="11987" xr:uid="{00000000-0005-0000-0000-0000D82E0000}"/>
    <cellStyle name="Currency 4 7 3 2 4 3" xfId="11988" xr:uid="{00000000-0005-0000-0000-0000D92E0000}"/>
    <cellStyle name="Currency 4 7 3 2 5" xfId="11989" xr:uid="{00000000-0005-0000-0000-0000DA2E0000}"/>
    <cellStyle name="Currency 4 7 3 2 6" xfId="11990" xr:uid="{00000000-0005-0000-0000-0000DB2E0000}"/>
    <cellStyle name="Currency 4 7 3 3" xfId="11991" xr:uid="{00000000-0005-0000-0000-0000DC2E0000}"/>
    <cellStyle name="Currency 4 7 3 3 2" xfId="11992" xr:uid="{00000000-0005-0000-0000-0000DD2E0000}"/>
    <cellStyle name="Currency 4 7 3 3 2 2" xfId="11993" xr:uid="{00000000-0005-0000-0000-0000DE2E0000}"/>
    <cellStyle name="Currency 4 7 3 3 2 2 2" xfId="11994" xr:uid="{00000000-0005-0000-0000-0000DF2E0000}"/>
    <cellStyle name="Currency 4 7 3 3 2 2 3" xfId="11995" xr:uid="{00000000-0005-0000-0000-0000E02E0000}"/>
    <cellStyle name="Currency 4 7 3 3 2 3" xfId="11996" xr:uid="{00000000-0005-0000-0000-0000E12E0000}"/>
    <cellStyle name="Currency 4 7 3 3 2 4" xfId="11997" xr:uid="{00000000-0005-0000-0000-0000E22E0000}"/>
    <cellStyle name="Currency 4 7 3 3 3" xfId="11998" xr:uid="{00000000-0005-0000-0000-0000E32E0000}"/>
    <cellStyle name="Currency 4 7 3 3 3 2" xfId="11999" xr:uid="{00000000-0005-0000-0000-0000E42E0000}"/>
    <cellStyle name="Currency 4 7 3 3 3 3" xfId="12000" xr:uid="{00000000-0005-0000-0000-0000E52E0000}"/>
    <cellStyle name="Currency 4 7 3 3 4" xfId="12001" xr:uid="{00000000-0005-0000-0000-0000E62E0000}"/>
    <cellStyle name="Currency 4 7 3 3 5" xfId="12002" xr:uid="{00000000-0005-0000-0000-0000E72E0000}"/>
    <cellStyle name="Currency 4 7 3 4" xfId="12003" xr:uid="{00000000-0005-0000-0000-0000E82E0000}"/>
    <cellStyle name="Currency 4 7 3 4 2" xfId="12004" xr:uid="{00000000-0005-0000-0000-0000E92E0000}"/>
    <cellStyle name="Currency 4 7 3 4 2 2" xfId="12005" xr:uid="{00000000-0005-0000-0000-0000EA2E0000}"/>
    <cellStyle name="Currency 4 7 3 4 2 3" xfId="12006" xr:uid="{00000000-0005-0000-0000-0000EB2E0000}"/>
    <cellStyle name="Currency 4 7 3 4 3" xfId="12007" xr:uid="{00000000-0005-0000-0000-0000EC2E0000}"/>
    <cellStyle name="Currency 4 7 3 4 4" xfId="12008" xr:uid="{00000000-0005-0000-0000-0000ED2E0000}"/>
    <cellStyle name="Currency 4 7 3 5" xfId="12009" xr:uid="{00000000-0005-0000-0000-0000EE2E0000}"/>
    <cellStyle name="Currency 4 7 3 5 2" xfId="12010" xr:uid="{00000000-0005-0000-0000-0000EF2E0000}"/>
    <cellStyle name="Currency 4 7 3 5 3" xfId="12011" xr:uid="{00000000-0005-0000-0000-0000F02E0000}"/>
    <cellStyle name="Currency 4 7 3 6" xfId="12012" xr:uid="{00000000-0005-0000-0000-0000F12E0000}"/>
    <cellStyle name="Currency 4 7 3 7" xfId="12013" xr:uid="{00000000-0005-0000-0000-0000F22E0000}"/>
    <cellStyle name="Currency 4 7 4" xfId="12014" xr:uid="{00000000-0005-0000-0000-0000F32E0000}"/>
    <cellStyle name="Currency 4 7 4 2" xfId="12015" xr:uid="{00000000-0005-0000-0000-0000F42E0000}"/>
    <cellStyle name="Currency 4 7 4 2 2" xfId="12016" xr:uid="{00000000-0005-0000-0000-0000F52E0000}"/>
    <cellStyle name="Currency 4 7 4 2 2 2" xfId="12017" xr:uid="{00000000-0005-0000-0000-0000F62E0000}"/>
    <cellStyle name="Currency 4 7 4 2 2 2 2" xfId="12018" xr:uid="{00000000-0005-0000-0000-0000F72E0000}"/>
    <cellStyle name="Currency 4 7 4 2 2 2 3" xfId="12019" xr:uid="{00000000-0005-0000-0000-0000F82E0000}"/>
    <cellStyle name="Currency 4 7 4 2 2 3" xfId="12020" xr:uid="{00000000-0005-0000-0000-0000F92E0000}"/>
    <cellStyle name="Currency 4 7 4 2 2 4" xfId="12021" xr:uid="{00000000-0005-0000-0000-0000FA2E0000}"/>
    <cellStyle name="Currency 4 7 4 2 3" xfId="12022" xr:uid="{00000000-0005-0000-0000-0000FB2E0000}"/>
    <cellStyle name="Currency 4 7 4 2 3 2" xfId="12023" xr:uid="{00000000-0005-0000-0000-0000FC2E0000}"/>
    <cellStyle name="Currency 4 7 4 2 3 3" xfId="12024" xr:uid="{00000000-0005-0000-0000-0000FD2E0000}"/>
    <cellStyle name="Currency 4 7 4 2 4" xfId="12025" xr:uid="{00000000-0005-0000-0000-0000FE2E0000}"/>
    <cellStyle name="Currency 4 7 4 2 5" xfId="12026" xr:uid="{00000000-0005-0000-0000-0000FF2E0000}"/>
    <cellStyle name="Currency 4 7 4 3" xfId="12027" xr:uid="{00000000-0005-0000-0000-0000002F0000}"/>
    <cellStyle name="Currency 4 7 4 3 2" xfId="12028" xr:uid="{00000000-0005-0000-0000-0000012F0000}"/>
    <cellStyle name="Currency 4 7 4 3 2 2" xfId="12029" xr:uid="{00000000-0005-0000-0000-0000022F0000}"/>
    <cellStyle name="Currency 4 7 4 3 2 3" xfId="12030" xr:uid="{00000000-0005-0000-0000-0000032F0000}"/>
    <cellStyle name="Currency 4 7 4 3 3" xfId="12031" xr:uid="{00000000-0005-0000-0000-0000042F0000}"/>
    <cellStyle name="Currency 4 7 4 3 4" xfId="12032" xr:uid="{00000000-0005-0000-0000-0000052F0000}"/>
    <cellStyle name="Currency 4 7 4 4" xfId="12033" xr:uid="{00000000-0005-0000-0000-0000062F0000}"/>
    <cellStyle name="Currency 4 7 4 4 2" xfId="12034" xr:uid="{00000000-0005-0000-0000-0000072F0000}"/>
    <cellStyle name="Currency 4 7 4 4 3" xfId="12035" xr:uid="{00000000-0005-0000-0000-0000082F0000}"/>
    <cellStyle name="Currency 4 7 4 5" xfId="12036" xr:uid="{00000000-0005-0000-0000-0000092F0000}"/>
    <cellStyle name="Currency 4 7 4 6" xfId="12037" xr:uid="{00000000-0005-0000-0000-00000A2F0000}"/>
    <cellStyle name="Currency 4 7 5" xfId="12038" xr:uid="{00000000-0005-0000-0000-00000B2F0000}"/>
    <cellStyle name="Currency 4 7 5 2" xfId="12039" xr:uid="{00000000-0005-0000-0000-00000C2F0000}"/>
    <cellStyle name="Currency 4 7 5 2 2" xfId="12040" xr:uid="{00000000-0005-0000-0000-00000D2F0000}"/>
    <cellStyle name="Currency 4 7 5 2 2 2" xfId="12041" xr:uid="{00000000-0005-0000-0000-00000E2F0000}"/>
    <cellStyle name="Currency 4 7 5 2 2 3" xfId="12042" xr:uid="{00000000-0005-0000-0000-00000F2F0000}"/>
    <cellStyle name="Currency 4 7 5 2 3" xfId="12043" xr:uid="{00000000-0005-0000-0000-0000102F0000}"/>
    <cellStyle name="Currency 4 7 5 2 4" xfId="12044" xr:uid="{00000000-0005-0000-0000-0000112F0000}"/>
    <cellStyle name="Currency 4 7 5 3" xfId="12045" xr:uid="{00000000-0005-0000-0000-0000122F0000}"/>
    <cellStyle name="Currency 4 7 5 3 2" xfId="12046" xr:uid="{00000000-0005-0000-0000-0000132F0000}"/>
    <cellStyle name="Currency 4 7 5 3 3" xfId="12047" xr:uid="{00000000-0005-0000-0000-0000142F0000}"/>
    <cellStyle name="Currency 4 7 5 4" xfId="12048" xr:uid="{00000000-0005-0000-0000-0000152F0000}"/>
    <cellStyle name="Currency 4 7 5 5" xfId="12049" xr:uid="{00000000-0005-0000-0000-0000162F0000}"/>
    <cellStyle name="Currency 4 7 6" xfId="12050" xr:uid="{00000000-0005-0000-0000-0000172F0000}"/>
    <cellStyle name="Currency 4 7 6 2" xfId="12051" xr:uid="{00000000-0005-0000-0000-0000182F0000}"/>
    <cellStyle name="Currency 4 7 6 2 2" xfId="12052" xr:uid="{00000000-0005-0000-0000-0000192F0000}"/>
    <cellStyle name="Currency 4 7 6 2 3" xfId="12053" xr:uid="{00000000-0005-0000-0000-00001A2F0000}"/>
    <cellStyle name="Currency 4 7 6 3" xfId="12054" xr:uid="{00000000-0005-0000-0000-00001B2F0000}"/>
    <cellStyle name="Currency 4 7 6 4" xfId="12055" xr:uid="{00000000-0005-0000-0000-00001C2F0000}"/>
    <cellStyle name="Currency 4 7 7" xfId="12056" xr:uid="{00000000-0005-0000-0000-00001D2F0000}"/>
    <cellStyle name="Currency 4 7 7 2" xfId="12057" xr:uid="{00000000-0005-0000-0000-00001E2F0000}"/>
    <cellStyle name="Currency 4 7 7 3" xfId="12058" xr:uid="{00000000-0005-0000-0000-00001F2F0000}"/>
    <cellStyle name="Currency 4 7 8" xfId="12059" xr:uid="{00000000-0005-0000-0000-0000202F0000}"/>
    <cellStyle name="Currency 4 7 9" xfId="12060" xr:uid="{00000000-0005-0000-0000-0000212F0000}"/>
    <cellStyle name="Currency 4 8" xfId="12061" xr:uid="{00000000-0005-0000-0000-0000222F0000}"/>
    <cellStyle name="Currency 4 8 2" xfId="12062" xr:uid="{00000000-0005-0000-0000-0000232F0000}"/>
    <cellStyle name="Currency 4 8 2 2" xfId="12063" xr:uid="{00000000-0005-0000-0000-0000242F0000}"/>
    <cellStyle name="Currency 4 8 2 2 2" xfId="12064" xr:uid="{00000000-0005-0000-0000-0000252F0000}"/>
    <cellStyle name="Currency 4 8 2 2 2 2" xfId="12065" xr:uid="{00000000-0005-0000-0000-0000262F0000}"/>
    <cellStyle name="Currency 4 8 2 2 2 2 2" xfId="12066" xr:uid="{00000000-0005-0000-0000-0000272F0000}"/>
    <cellStyle name="Currency 4 8 2 2 2 2 2 2" xfId="12067" xr:uid="{00000000-0005-0000-0000-0000282F0000}"/>
    <cellStyle name="Currency 4 8 2 2 2 2 2 3" xfId="12068" xr:uid="{00000000-0005-0000-0000-0000292F0000}"/>
    <cellStyle name="Currency 4 8 2 2 2 2 3" xfId="12069" xr:uid="{00000000-0005-0000-0000-00002A2F0000}"/>
    <cellStyle name="Currency 4 8 2 2 2 2 4" xfId="12070" xr:uid="{00000000-0005-0000-0000-00002B2F0000}"/>
    <cellStyle name="Currency 4 8 2 2 2 3" xfId="12071" xr:uid="{00000000-0005-0000-0000-00002C2F0000}"/>
    <cellStyle name="Currency 4 8 2 2 2 3 2" xfId="12072" xr:uid="{00000000-0005-0000-0000-00002D2F0000}"/>
    <cellStyle name="Currency 4 8 2 2 2 3 3" xfId="12073" xr:uid="{00000000-0005-0000-0000-00002E2F0000}"/>
    <cellStyle name="Currency 4 8 2 2 2 4" xfId="12074" xr:uid="{00000000-0005-0000-0000-00002F2F0000}"/>
    <cellStyle name="Currency 4 8 2 2 2 5" xfId="12075" xr:uid="{00000000-0005-0000-0000-0000302F0000}"/>
    <cellStyle name="Currency 4 8 2 2 3" xfId="12076" xr:uid="{00000000-0005-0000-0000-0000312F0000}"/>
    <cellStyle name="Currency 4 8 2 2 3 2" xfId="12077" xr:uid="{00000000-0005-0000-0000-0000322F0000}"/>
    <cellStyle name="Currency 4 8 2 2 3 2 2" xfId="12078" xr:uid="{00000000-0005-0000-0000-0000332F0000}"/>
    <cellStyle name="Currency 4 8 2 2 3 2 3" xfId="12079" xr:uid="{00000000-0005-0000-0000-0000342F0000}"/>
    <cellStyle name="Currency 4 8 2 2 3 3" xfId="12080" xr:uid="{00000000-0005-0000-0000-0000352F0000}"/>
    <cellStyle name="Currency 4 8 2 2 3 4" xfId="12081" xr:uid="{00000000-0005-0000-0000-0000362F0000}"/>
    <cellStyle name="Currency 4 8 2 2 4" xfId="12082" xr:uid="{00000000-0005-0000-0000-0000372F0000}"/>
    <cellStyle name="Currency 4 8 2 2 4 2" xfId="12083" xr:uid="{00000000-0005-0000-0000-0000382F0000}"/>
    <cellStyle name="Currency 4 8 2 2 4 3" xfId="12084" xr:uid="{00000000-0005-0000-0000-0000392F0000}"/>
    <cellStyle name="Currency 4 8 2 2 5" xfId="12085" xr:uid="{00000000-0005-0000-0000-00003A2F0000}"/>
    <cellStyle name="Currency 4 8 2 2 6" xfId="12086" xr:uid="{00000000-0005-0000-0000-00003B2F0000}"/>
    <cellStyle name="Currency 4 8 2 3" xfId="12087" xr:uid="{00000000-0005-0000-0000-00003C2F0000}"/>
    <cellStyle name="Currency 4 8 2 3 2" xfId="12088" xr:uid="{00000000-0005-0000-0000-00003D2F0000}"/>
    <cellStyle name="Currency 4 8 2 3 2 2" xfId="12089" xr:uid="{00000000-0005-0000-0000-00003E2F0000}"/>
    <cellStyle name="Currency 4 8 2 3 2 2 2" xfId="12090" xr:uid="{00000000-0005-0000-0000-00003F2F0000}"/>
    <cellStyle name="Currency 4 8 2 3 2 2 3" xfId="12091" xr:uid="{00000000-0005-0000-0000-0000402F0000}"/>
    <cellStyle name="Currency 4 8 2 3 2 3" xfId="12092" xr:uid="{00000000-0005-0000-0000-0000412F0000}"/>
    <cellStyle name="Currency 4 8 2 3 2 4" xfId="12093" xr:uid="{00000000-0005-0000-0000-0000422F0000}"/>
    <cellStyle name="Currency 4 8 2 3 3" xfId="12094" xr:uid="{00000000-0005-0000-0000-0000432F0000}"/>
    <cellStyle name="Currency 4 8 2 3 3 2" xfId="12095" xr:uid="{00000000-0005-0000-0000-0000442F0000}"/>
    <cellStyle name="Currency 4 8 2 3 3 3" xfId="12096" xr:uid="{00000000-0005-0000-0000-0000452F0000}"/>
    <cellStyle name="Currency 4 8 2 3 4" xfId="12097" xr:uid="{00000000-0005-0000-0000-0000462F0000}"/>
    <cellStyle name="Currency 4 8 2 3 5" xfId="12098" xr:uid="{00000000-0005-0000-0000-0000472F0000}"/>
    <cellStyle name="Currency 4 8 2 4" xfId="12099" xr:uid="{00000000-0005-0000-0000-0000482F0000}"/>
    <cellStyle name="Currency 4 8 2 4 2" xfId="12100" xr:uid="{00000000-0005-0000-0000-0000492F0000}"/>
    <cellStyle name="Currency 4 8 2 4 2 2" xfId="12101" xr:uid="{00000000-0005-0000-0000-00004A2F0000}"/>
    <cellStyle name="Currency 4 8 2 4 2 3" xfId="12102" xr:uid="{00000000-0005-0000-0000-00004B2F0000}"/>
    <cellStyle name="Currency 4 8 2 4 3" xfId="12103" xr:uid="{00000000-0005-0000-0000-00004C2F0000}"/>
    <cellStyle name="Currency 4 8 2 4 4" xfId="12104" xr:uid="{00000000-0005-0000-0000-00004D2F0000}"/>
    <cellStyle name="Currency 4 8 2 5" xfId="12105" xr:uid="{00000000-0005-0000-0000-00004E2F0000}"/>
    <cellStyle name="Currency 4 8 2 5 2" xfId="12106" xr:uid="{00000000-0005-0000-0000-00004F2F0000}"/>
    <cellStyle name="Currency 4 8 2 5 3" xfId="12107" xr:uid="{00000000-0005-0000-0000-0000502F0000}"/>
    <cellStyle name="Currency 4 8 2 6" xfId="12108" xr:uid="{00000000-0005-0000-0000-0000512F0000}"/>
    <cellStyle name="Currency 4 8 2 7" xfId="12109" xr:uid="{00000000-0005-0000-0000-0000522F0000}"/>
    <cellStyle name="Currency 4 8 3" xfId="12110" xr:uid="{00000000-0005-0000-0000-0000532F0000}"/>
    <cellStyle name="Currency 4 8 3 2" xfId="12111" xr:uid="{00000000-0005-0000-0000-0000542F0000}"/>
    <cellStyle name="Currency 4 8 3 2 2" xfId="12112" xr:uid="{00000000-0005-0000-0000-0000552F0000}"/>
    <cellStyle name="Currency 4 8 3 2 2 2" xfId="12113" xr:uid="{00000000-0005-0000-0000-0000562F0000}"/>
    <cellStyle name="Currency 4 8 3 2 2 2 2" xfId="12114" xr:uid="{00000000-0005-0000-0000-0000572F0000}"/>
    <cellStyle name="Currency 4 8 3 2 2 2 3" xfId="12115" xr:uid="{00000000-0005-0000-0000-0000582F0000}"/>
    <cellStyle name="Currency 4 8 3 2 2 3" xfId="12116" xr:uid="{00000000-0005-0000-0000-0000592F0000}"/>
    <cellStyle name="Currency 4 8 3 2 2 4" xfId="12117" xr:uid="{00000000-0005-0000-0000-00005A2F0000}"/>
    <cellStyle name="Currency 4 8 3 2 3" xfId="12118" xr:uid="{00000000-0005-0000-0000-00005B2F0000}"/>
    <cellStyle name="Currency 4 8 3 2 3 2" xfId="12119" xr:uid="{00000000-0005-0000-0000-00005C2F0000}"/>
    <cellStyle name="Currency 4 8 3 2 3 3" xfId="12120" xr:uid="{00000000-0005-0000-0000-00005D2F0000}"/>
    <cellStyle name="Currency 4 8 3 2 4" xfId="12121" xr:uid="{00000000-0005-0000-0000-00005E2F0000}"/>
    <cellStyle name="Currency 4 8 3 2 5" xfId="12122" xr:uid="{00000000-0005-0000-0000-00005F2F0000}"/>
    <cellStyle name="Currency 4 8 3 3" xfId="12123" xr:uid="{00000000-0005-0000-0000-0000602F0000}"/>
    <cellStyle name="Currency 4 8 3 3 2" xfId="12124" xr:uid="{00000000-0005-0000-0000-0000612F0000}"/>
    <cellStyle name="Currency 4 8 3 3 2 2" xfId="12125" xr:uid="{00000000-0005-0000-0000-0000622F0000}"/>
    <cellStyle name="Currency 4 8 3 3 2 3" xfId="12126" xr:uid="{00000000-0005-0000-0000-0000632F0000}"/>
    <cellStyle name="Currency 4 8 3 3 3" xfId="12127" xr:uid="{00000000-0005-0000-0000-0000642F0000}"/>
    <cellStyle name="Currency 4 8 3 3 4" xfId="12128" xr:uid="{00000000-0005-0000-0000-0000652F0000}"/>
    <cellStyle name="Currency 4 8 3 4" xfId="12129" xr:uid="{00000000-0005-0000-0000-0000662F0000}"/>
    <cellStyle name="Currency 4 8 3 4 2" xfId="12130" xr:uid="{00000000-0005-0000-0000-0000672F0000}"/>
    <cellStyle name="Currency 4 8 3 4 3" xfId="12131" xr:uid="{00000000-0005-0000-0000-0000682F0000}"/>
    <cellStyle name="Currency 4 8 3 5" xfId="12132" xr:uid="{00000000-0005-0000-0000-0000692F0000}"/>
    <cellStyle name="Currency 4 8 3 6" xfId="12133" xr:uid="{00000000-0005-0000-0000-00006A2F0000}"/>
    <cellStyle name="Currency 4 8 4" xfId="12134" xr:uid="{00000000-0005-0000-0000-00006B2F0000}"/>
    <cellStyle name="Currency 4 8 4 2" xfId="12135" xr:uid="{00000000-0005-0000-0000-00006C2F0000}"/>
    <cellStyle name="Currency 4 8 4 2 2" xfId="12136" xr:uid="{00000000-0005-0000-0000-00006D2F0000}"/>
    <cellStyle name="Currency 4 8 4 2 2 2" xfId="12137" xr:uid="{00000000-0005-0000-0000-00006E2F0000}"/>
    <cellStyle name="Currency 4 8 4 2 2 3" xfId="12138" xr:uid="{00000000-0005-0000-0000-00006F2F0000}"/>
    <cellStyle name="Currency 4 8 4 2 3" xfId="12139" xr:uid="{00000000-0005-0000-0000-0000702F0000}"/>
    <cellStyle name="Currency 4 8 4 2 4" xfId="12140" xr:uid="{00000000-0005-0000-0000-0000712F0000}"/>
    <cellStyle name="Currency 4 8 4 3" xfId="12141" xr:uid="{00000000-0005-0000-0000-0000722F0000}"/>
    <cellStyle name="Currency 4 8 4 3 2" xfId="12142" xr:uid="{00000000-0005-0000-0000-0000732F0000}"/>
    <cellStyle name="Currency 4 8 4 3 3" xfId="12143" xr:uid="{00000000-0005-0000-0000-0000742F0000}"/>
    <cellStyle name="Currency 4 8 4 4" xfId="12144" xr:uid="{00000000-0005-0000-0000-0000752F0000}"/>
    <cellStyle name="Currency 4 8 4 5" xfId="12145" xr:uid="{00000000-0005-0000-0000-0000762F0000}"/>
    <cellStyle name="Currency 4 8 5" xfId="12146" xr:uid="{00000000-0005-0000-0000-0000772F0000}"/>
    <cellStyle name="Currency 4 8 5 2" xfId="12147" xr:uid="{00000000-0005-0000-0000-0000782F0000}"/>
    <cellStyle name="Currency 4 8 5 2 2" xfId="12148" xr:uid="{00000000-0005-0000-0000-0000792F0000}"/>
    <cellStyle name="Currency 4 8 5 2 3" xfId="12149" xr:uid="{00000000-0005-0000-0000-00007A2F0000}"/>
    <cellStyle name="Currency 4 8 5 3" xfId="12150" xr:uid="{00000000-0005-0000-0000-00007B2F0000}"/>
    <cellStyle name="Currency 4 8 5 4" xfId="12151" xr:uid="{00000000-0005-0000-0000-00007C2F0000}"/>
    <cellStyle name="Currency 4 8 6" xfId="12152" xr:uid="{00000000-0005-0000-0000-00007D2F0000}"/>
    <cellStyle name="Currency 4 8 6 2" xfId="12153" xr:uid="{00000000-0005-0000-0000-00007E2F0000}"/>
    <cellStyle name="Currency 4 8 6 3" xfId="12154" xr:uid="{00000000-0005-0000-0000-00007F2F0000}"/>
    <cellStyle name="Currency 4 8 7" xfId="12155" xr:uid="{00000000-0005-0000-0000-0000802F0000}"/>
    <cellStyle name="Currency 4 8 8" xfId="12156" xr:uid="{00000000-0005-0000-0000-0000812F0000}"/>
    <cellStyle name="Currency 4 9" xfId="12157" xr:uid="{00000000-0005-0000-0000-0000822F0000}"/>
    <cellStyle name="Currency 4 9 2" xfId="12158" xr:uid="{00000000-0005-0000-0000-0000832F0000}"/>
    <cellStyle name="Currency 4 9 2 2" xfId="12159" xr:uid="{00000000-0005-0000-0000-0000842F0000}"/>
    <cellStyle name="Currency 4 9 2 2 2" xfId="12160" xr:uid="{00000000-0005-0000-0000-0000852F0000}"/>
    <cellStyle name="Currency 4 9 2 2 2 2" xfId="12161" xr:uid="{00000000-0005-0000-0000-0000862F0000}"/>
    <cellStyle name="Currency 4 9 2 2 2 2 2" xfId="12162" xr:uid="{00000000-0005-0000-0000-0000872F0000}"/>
    <cellStyle name="Currency 4 9 2 2 2 2 3" xfId="12163" xr:uid="{00000000-0005-0000-0000-0000882F0000}"/>
    <cellStyle name="Currency 4 9 2 2 2 3" xfId="12164" xr:uid="{00000000-0005-0000-0000-0000892F0000}"/>
    <cellStyle name="Currency 4 9 2 2 2 4" xfId="12165" xr:uid="{00000000-0005-0000-0000-00008A2F0000}"/>
    <cellStyle name="Currency 4 9 2 2 3" xfId="12166" xr:uid="{00000000-0005-0000-0000-00008B2F0000}"/>
    <cellStyle name="Currency 4 9 2 2 3 2" xfId="12167" xr:uid="{00000000-0005-0000-0000-00008C2F0000}"/>
    <cellStyle name="Currency 4 9 2 2 3 3" xfId="12168" xr:uid="{00000000-0005-0000-0000-00008D2F0000}"/>
    <cellStyle name="Currency 4 9 2 2 4" xfId="12169" xr:uid="{00000000-0005-0000-0000-00008E2F0000}"/>
    <cellStyle name="Currency 4 9 2 2 5" xfId="12170" xr:uid="{00000000-0005-0000-0000-00008F2F0000}"/>
    <cellStyle name="Currency 4 9 2 3" xfId="12171" xr:uid="{00000000-0005-0000-0000-0000902F0000}"/>
    <cellStyle name="Currency 4 9 2 3 2" xfId="12172" xr:uid="{00000000-0005-0000-0000-0000912F0000}"/>
    <cellStyle name="Currency 4 9 2 3 2 2" xfId="12173" xr:uid="{00000000-0005-0000-0000-0000922F0000}"/>
    <cellStyle name="Currency 4 9 2 3 2 3" xfId="12174" xr:uid="{00000000-0005-0000-0000-0000932F0000}"/>
    <cellStyle name="Currency 4 9 2 3 3" xfId="12175" xr:uid="{00000000-0005-0000-0000-0000942F0000}"/>
    <cellStyle name="Currency 4 9 2 3 4" xfId="12176" xr:uid="{00000000-0005-0000-0000-0000952F0000}"/>
    <cellStyle name="Currency 4 9 2 4" xfId="12177" xr:uid="{00000000-0005-0000-0000-0000962F0000}"/>
    <cellStyle name="Currency 4 9 2 4 2" xfId="12178" xr:uid="{00000000-0005-0000-0000-0000972F0000}"/>
    <cellStyle name="Currency 4 9 2 4 3" xfId="12179" xr:uid="{00000000-0005-0000-0000-0000982F0000}"/>
    <cellStyle name="Currency 4 9 2 5" xfId="12180" xr:uid="{00000000-0005-0000-0000-0000992F0000}"/>
    <cellStyle name="Currency 4 9 2 6" xfId="12181" xr:uid="{00000000-0005-0000-0000-00009A2F0000}"/>
    <cellStyle name="Currency 4 9 3" xfId="12182" xr:uid="{00000000-0005-0000-0000-00009B2F0000}"/>
    <cellStyle name="Currency 4 9 3 2" xfId="12183" xr:uid="{00000000-0005-0000-0000-00009C2F0000}"/>
    <cellStyle name="Currency 4 9 3 2 2" xfId="12184" xr:uid="{00000000-0005-0000-0000-00009D2F0000}"/>
    <cellStyle name="Currency 4 9 3 2 2 2" xfId="12185" xr:uid="{00000000-0005-0000-0000-00009E2F0000}"/>
    <cellStyle name="Currency 4 9 3 2 2 3" xfId="12186" xr:uid="{00000000-0005-0000-0000-00009F2F0000}"/>
    <cellStyle name="Currency 4 9 3 2 3" xfId="12187" xr:uid="{00000000-0005-0000-0000-0000A02F0000}"/>
    <cellStyle name="Currency 4 9 3 2 4" xfId="12188" xr:uid="{00000000-0005-0000-0000-0000A12F0000}"/>
    <cellStyle name="Currency 4 9 3 3" xfId="12189" xr:uid="{00000000-0005-0000-0000-0000A22F0000}"/>
    <cellStyle name="Currency 4 9 3 3 2" xfId="12190" xr:uid="{00000000-0005-0000-0000-0000A32F0000}"/>
    <cellStyle name="Currency 4 9 3 3 3" xfId="12191" xr:uid="{00000000-0005-0000-0000-0000A42F0000}"/>
    <cellStyle name="Currency 4 9 3 4" xfId="12192" xr:uid="{00000000-0005-0000-0000-0000A52F0000}"/>
    <cellStyle name="Currency 4 9 3 5" xfId="12193" xr:uid="{00000000-0005-0000-0000-0000A62F0000}"/>
    <cellStyle name="Currency 4 9 4" xfId="12194" xr:uid="{00000000-0005-0000-0000-0000A72F0000}"/>
    <cellStyle name="Currency 4 9 4 2" xfId="12195" xr:uid="{00000000-0005-0000-0000-0000A82F0000}"/>
    <cellStyle name="Currency 4 9 4 2 2" xfId="12196" xr:uid="{00000000-0005-0000-0000-0000A92F0000}"/>
    <cellStyle name="Currency 4 9 4 2 3" xfId="12197" xr:uid="{00000000-0005-0000-0000-0000AA2F0000}"/>
    <cellStyle name="Currency 4 9 4 3" xfId="12198" xr:uid="{00000000-0005-0000-0000-0000AB2F0000}"/>
    <cellStyle name="Currency 4 9 4 4" xfId="12199" xr:uid="{00000000-0005-0000-0000-0000AC2F0000}"/>
    <cellStyle name="Currency 4 9 5" xfId="12200" xr:uid="{00000000-0005-0000-0000-0000AD2F0000}"/>
    <cellStyle name="Currency 4 9 5 2" xfId="12201" xr:uid="{00000000-0005-0000-0000-0000AE2F0000}"/>
    <cellStyle name="Currency 4 9 5 3" xfId="12202" xr:uid="{00000000-0005-0000-0000-0000AF2F0000}"/>
    <cellStyle name="Currency 4 9 6" xfId="12203" xr:uid="{00000000-0005-0000-0000-0000B02F0000}"/>
    <cellStyle name="Currency 4 9 7" xfId="12204" xr:uid="{00000000-0005-0000-0000-0000B12F0000}"/>
    <cellStyle name="Currency 5" xfId="12205" xr:uid="{00000000-0005-0000-0000-0000B22F0000}"/>
    <cellStyle name="Currency 5 2" xfId="12206" xr:uid="{00000000-0005-0000-0000-0000B32F0000}"/>
    <cellStyle name="Currency 5 3" xfId="12207" xr:uid="{00000000-0005-0000-0000-0000B42F0000}"/>
    <cellStyle name="Currency 6" xfId="12208" xr:uid="{00000000-0005-0000-0000-0000B52F0000}"/>
    <cellStyle name="Currency 6 10" xfId="12209" xr:uid="{00000000-0005-0000-0000-0000B62F0000}"/>
    <cellStyle name="Currency 6 10 2" xfId="12210" xr:uid="{00000000-0005-0000-0000-0000B72F0000}"/>
    <cellStyle name="Currency 6 10 2 2" xfId="12211" xr:uid="{00000000-0005-0000-0000-0000B82F0000}"/>
    <cellStyle name="Currency 6 10 2 3" xfId="12212" xr:uid="{00000000-0005-0000-0000-0000B92F0000}"/>
    <cellStyle name="Currency 6 10 3" xfId="12213" xr:uid="{00000000-0005-0000-0000-0000BA2F0000}"/>
    <cellStyle name="Currency 6 10 4" xfId="12214" xr:uid="{00000000-0005-0000-0000-0000BB2F0000}"/>
    <cellStyle name="Currency 6 11" xfId="12215" xr:uid="{00000000-0005-0000-0000-0000BC2F0000}"/>
    <cellStyle name="Currency 6 11 2" xfId="12216" xr:uid="{00000000-0005-0000-0000-0000BD2F0000}"/>
    <cellStyle name="Currency 6 11 3" xfId="12217" xr:uid="{00000000-0005-0000-0000-0000BE2F0000}"/>
    <cellStyle name="Currency 6 12" xfId="12218" xr:uid="{00000000-0005-0000-0000-0000BF2F0000}"/>
    <cellStyle name="Currency 6 13" xfId="12219" xr:uid="{00000000-0005-0000-0000-0000C02F0000}"/>
    <cellStyle name="Currency 6 14" xfId="12220" xr:uid="{00000000-0005-0000-0000-0000C12F0000}"/>
    <cellStyle name="Currency 6 15" xfId="12221" xr:uid="{00000000-0005-0000-0000-0000C22F0000}"/>
    <cellStyle name="Currency 6 2" xfId="12222" xr:uid="{00000000-0005-0000-0000-0000C32F0000}"/>
    <cellStyle name="Currency 6 2 10" xfId="12223" xr:uid="{00000000-0005-0000-0000-0000C42F0000}"/>
    <cellStyle name="Currency 6 2 10 2" xfId="12224" xr:uid="{00000000-0005-0000-0000-0000C52F0000}"/>
    <cellStyle name="Currency 6 2 10 3" xfId="12225" xr:uid="{00000000-0005-0000-0000-0000C62F0000}"/>
    <cellStyle name="Currency 6 2 11" xfId="12226" xr:uid="{00000000-0005-0000-0000-0000C72F0000}"/>
    <cellStyle name="Currency 6 2 12" xfId="12227" xr:uid="{00000000-0005-0000-0000-0000C82F0000}"/>
    <cellStyle name="Currency 6 2 2" xfId="12228" xr:uid="{00000000-0005-0000-0000-0000C92F0000}"/>
    <cellStyle name="Currency 6 2 2 10" xfId="12229" xr:uid="{00000000-0005-0000-0000-0000CA2F0000}"/>
    <cellStyle name="Currency 6 2 2 11" xfId="12230" xr:uid="{00000000-0005-0000-0000-0000CB2F0000}"/>
    <cellStyle name="Currency 6 2 2 2" xfId="12231" xr:uid="{00000000-0005-0000-0000-0000CC2F0000}"/>
    <cellStyle name="Currency 6 2 2 2 10" xfId="12232" xr:uid="{00000000-0005-0000-0000-0000CD2F0000}"/>
    <cellStyle name="Currency 6 2 2 2 2" xfId="12233" xr:uid="{00000000-0005-0000-0000-0000CE2F0000}"/>
    <cellStyle name="Currency 6 2 2 2 2 2" xfId="12234" xr:uid="{00000000-0005-0000-0000-0000CF2F0000}"/>
    <cellStyle name="Currency 6 2 2 2 2 2 2" xfId="12235" xr:uid="{00000000-0005-0000-0000-0000D02F0000}"/>
    <cellStyle name="Currency 6 2 2 2 2 2 2 2" xfId="12236" xr:uid="{00000000-0005-0000-0000-0000D12F0000}"/>
    <cellStyle name="Currency 6 2 2 2 2 2 2 2 2" xfId="12237" xr:uid="{00000000-0005-0000-0000-0000D22F0000}"/>
    <cellStyle name="Currency 6 2 2 2 2 2 2 2 2 2" xfId="12238" xr:uid="{00000000-0005-0000-0000-0000D32F0000}"/>
    <cellStyle name="Currency 6 2 2 2 2 2 2 2 2 2 2" xfId="12239" xr:uid="{00000000-0005-0000-0000-0000D42F0000}"/>
    <cellStyle name="Currency 6 2 2 2 2 2 2 2 2 2 2 2" xfId="12240" xr:uid="{00000000-0005-0000-0000-0000D52F0000}"/>
    <cellStyle name="Currency 6 2 2 2 2 2 2 2 2 2 2 3" xfId="12241" xr:uid="{00000000-0005-0000-0000-0000D62F0000}"/>
    <cellStyle name="Currency 6 2 2 2 2 2 2 2 2 2 3" xfId="12242" xr:uid="{00000000-0005-0000-0000-0000D72F0000}"/>
    <cellStyle name="Currency 6 2 2 2 2 2 2 2 2 2 4" xfId="12243" xr:uid="{00000000-0005-0000-0000-0000D82F0000}"/>
    <cellStyle name="Currency 6 2 2 2 2 2 2 2 2 3" xfId="12244" xr:uid="{00000000-0005-0000-0000-0000D92F0000}"/>
    <cellStyle name="Currency 6 2 2 2 2 2 2 2 2 3 2" xfId="12245" xr:uid="{00000000-0005-0000-0000-0000DA2F0000}"/>
    <cellStyle name="Currency 6 2 2 2 2 2 2 2 2 3 3" xfId="12246" xr:uid="{00000000-0005-0000-0000-0000DB2F0000}"/>
    <cellStyle name="Currency 6 2 2 2 2 2 2 2 2 4" xfId="12247" xr:uid="{00000000-0005-0000-0000-0000DC2F0000}"/>
    <cellStyle name="Currency 6 2 2 2 2 2 2 2 2 5" xfId="12248" xr:uid="{00000000-0005-0000-0000-0000DD2F0000}"/>
    <cellStyle name="Currency 6 2 2 2 2 2 2 2 3" xfId="12249" xr:uid="{00000000-0005-0000-0000-0000DE2F0000}"/>
    <cellStyle name="Currency 6 2 2 2 2 2 2 2 3 2" xfId="12250" xr:uid="{00000000-0005-0000-0000-0000DF2F0000}"/>
    <cellStyle name="Currency 6 2 2 2 2 2 2 2 3 2 2" xfId="12251" xr:uid="{00000000-0005-0000-0000-0000E02F0000}"/>
    <cellStyle name="Currency 6 2 2 2 2 2 2 2 3 2 3" xfId="12252" xr:uid="{00000000-0005-0000-0000-0000E12F0000}"/>
    <cellStyle name="Currency 6 2 2 2 2 2 2 2 3 3" xfId="12253" xr:uid="{00000000-0005-0000-0000-0000E22F0000}"/>
    <cellStyle name="Currency 6 2 2 2 2 2 2 2 3 4" xfId="12254" xr:uid="{00000000-0005-0000-0000-0000E32F0000}"/>
    <cellStyle name="Currency 6 2 2 2 2 2 2 2 4" xfId="12255" xr:uid="{00000000-0005-0000-0000-0000E42F0000}"/>
    <cellStyle name="Currency 6 2 2 2 2 2 2 2 4 2" xfId="12256" xr:uid="{00000000-0005-0000-0000-0000E52F0000}"/>
    <cellStyle name="Currency 6 2 2 2 2 2 2 2 4 3" xfId="12257" xr:uid="{00000000-0005-0000-0000-0000E62F0000}"/>
    <cellStyle name="Currency 6 2 2 2 2 2 2 2 5" xfId="12258" xr:uid="{00000000-0005-0000-0000-0000E72F0000}"/>
    <cellStyle name="Currency 6 2 2 2 2 2 2 2 6" xfId="12259" xr:uid="{00000000-0005-0000-0000-0000E82F0000}"/>
    <cellStyle name="Currency 6 2 2 2 2 2 2 3" xfId="12260" xr:uid="{00000000-0005-0000-0000-0000E92F0000}"/>
    <cellStyle name="Currency 6 2 2 2 2 2 2 3 2" xfId="12261" xr:uid="{00000000-0005-0000-0000-0000EA2F0000}"/>
    <cellStyle name="Currency 6 2 2 2 2 2 2 3 2 2" xfId="12262" xr:uid="{00000000-0005-0000-0000-0000EB2F0000}"/>
    <cellStyle name="Currency 6 2 2 2 2 2 2 3 2 2 2" xfId="12263" xr:uid="{00000000-0005-0000-0000-0000EC2F0000}"/>
    <cellStyle name="Currency 6 2 2 2 2 2 2 3 2 2 3" xfId="12264" xr:uid="{00000000-0005-0000-0000-0000ED2F0000}"/>
    <cellStyle name="Currency 6 2 2 2 2 2 2 3 2 3" xfId="12265" xr:uid="{00000000-0005-0000-0000-0000EE2F0000}"/>
    <cellStyle name="Currency 6 2 2 2 2 2 2 3 2 4" xfId="12266" xr:uid="{00000000-0005-0000-0000-0000EF2F0000}"/>
    <cellStyle name="Currency 6 2 2 2 2 2 2 3 3" xfId="12267" xr:uid="{00000000-0005-0000-0000-0000F02F0000}"/>
    <cellStyle name="Currency 6 2 2 2 2 2 2 3 3 2" xfId="12268" xr:uid="{00000000-0005-0000-0000-0000F12F0000}"/>
    <cellStyle name="Currency 6 2 2 2 2 2 2 3 3 3" xfId="12269" xr:uid="{00000000-0005-0000-0000-0000F22F0000}"/>
    <cellStyle name="Currency 6 2 2 2 2 2 2 3 4" xfId="12270" xr:uid="{00000000-0005-0000-0000-0000F32F0000}"/>
    <cellStyle name="Currency 6 2 2 2 2 2 2 3 5" xfId="12271" xr:uid="{00000000-0005-0000-0000-0000F42F0000}"/>
    <cellStyle name="Currency 6 2 2 2 2 2 2 4" xfId="12272" xr:uid="{00000000-0005-0000-0000-0000F52F0000}"/>
    <cellStyle name="Currency 6 2 2 2 2 2 2 4 2" xfId="12273" xr:uid="{00000000-0005-0000-0000-0000F62F0000}"/>
    <cellStyle name="Currency 6 2 2 2 2 2 2 4 2 2" xfId="12274" xr:uid="{00000000-0005-0000-0000-0000F72F0000}"/>
    <cellStyle name="Currency 6 2 2 2 2 2 2 4 2 3" xfId="12275" xr:uid="{00000000-0005-0000-0000-0000F82F0000}"/>
    <cellStyle name="Currency 6 2 2 2 2 2 2 4 3" xfId="12276" xr:uid="{00000000-0005-0000-0000-0000F92F0000}"/>
    <cellStyle name="Currency 6 2 2 2 2 2 2 4 4" xfId="12277" xr:uid="{00000000-0005-0000-0000-0000FA2F0000}"/>
    <cellStyle name="Currency 6 2 2 2 2 2 2 5" xfId="12278" xr:uid="{00000000-0005-0000-0000-0000FB2F0000}"/>
    <cellStyle name="Currency 6 2 2 2 2 2 2 5 2" xfId="12279" xr:uid="{00000000-0005-0000-0000-0000FC2F0000}"/>
    <cellStyle name="Currency 6 2 2 2 2 2 2 5 3" xfId="12280" xr:uid="{00000000-0005-0000-0000-0000FD2F0000}"/>
    <cellStyle name="Currency 6 2 2 2 2 2 2 6" xfId="12281" xr:uid="{00000000-0005-0000-0000-0000FE2F0000}"/>
    <cellStyle name="Currency 6 2 2 2 2 2 2 7" xfId="12282" xr:uid="{00000000-0005-0000-0000-0000FF2F0000}"/>
    <cellStyle name="Currency 6 2 2 2 2 2 3" xfId="12283" xr:uid="{00000000-0005-0000-0000-000000300000}"/>
    <cellStyle name="Currency 6 2 2 2 2 2 3 2" xfId="12284" xr:uid="{00000000-0005-0000-0000-000001300000}"/>
    <cellStyle name="Currency 6 2 2 2 2 2 3 2 2" xfId="12285" xr:uid="{00000000-0005-0000-0000-000002300000}"/>
    <cellStyle name="Currency 6 2 2 2 2 2 3 2 2 2" xfId="12286" xr:uid="{00000000-0005-0000-0000-000003300000}"/>
    <cellStyle name="Currency 6 2 2 2 2 2 3 2 2 2 2" xfId="12287" xr:uid="{00000000-0005-0000-0000-000004300000}"/>
    <cellStyle name="Currency 6 2 2 2 2 2 3 2 2 2 3" xfId="12288" xr:uid="{00000000-0005-0000-0000-000005300000}"/>
    <cellStyle name="Currency 6 2 2 2 2 2 3 2 2 3" xfId="12289" xr:uid="{00000000-0005-0000-0000-000006300000}"/>
    <cellStyle name="Currency 6 2 2 2 2 2 3 2 2 4" xfId="12290" xr:uid="{00000000-0005-0000-0000-000007300000}"/>
    <cellStyle name="Currency 6 2 2 2 2 2 3 2 3" xfId="12291" xr:uid="{00000000-0005-0000-0000-000008300000}"/>
    <cellStyle name="Currency 6 2 2 2 2 2 3 2 3 2" xfId="12292" xr:uid="{00000000-0005-0000-0000-000009300000}"/>
    <cellStyle name="Currency 6 2 2 2 2 2 3 2 3 3" xfId="12293" xr:uid="{00000000-0005-0000-0000-00000A300000}"/>
    <cellStyle name="Currency 6 2 2 2 2 2 3 2 4" xfId="12294" xr:uid="{00000000-0005-0000-0000-00000B300000}"/>
    <cellStyle name="Currency 6 2 2 2 2 2 3 2 5" xfId="12295" xr:uid="{00000000-0005-0000-0000-00000C300000}"/>
    <cellStyle name="Currency 6 2 2 2 2 2 3 3" xfId="12296" xr:uid="{00000000-0005-0000-0000-00000D300000}"/>
    <cellStyle name="Currency 6 2 2 2 2 2 3 3 2" xfId="12297" xr:uid="{00000000-0005-0000-0000-00000E300000}"/>
    <cellStyle name="Currency 6 2 2 2 2 2 3 3 2 2" xfId="12298" xr:uid="{00000000-0005-0000-0000-00000F300000}"/>
    <cellStyle name="Currency 6 2 2 2 2 2 3 3 2 3" xfId="12299" xr:uid="{00000000-0005-0000-0000-000010300000}"/>
    <cellStyle name="Currency 6 2 2 2 2 2 3 3 3" xfId="12300" xr:uid="{00000000-0005-0000-0000-000011300000}"/>
    <cellStyle name="Currency 6 2 2 2 2 2 3 3 4" xfId="12301" xr:uid="{00000000-0005-0000-0000-000012300000}"/>
    <cellStyle name="Currency 6 2 2 2 2 2 3 4" xfId="12302" xr:uid="{00000000-0005-0000-0000-000013300000}"/>
    <cellStyle name="Currency 6 2 2 2 2 2 3 4 2" xfId="12303" xr:uid="{00000000-0005-0000-0000-000014300000}"/>
    <cellStyle name="Currency 6 2 2 2 2 2 3 4 3" xfId="12304" xr:uid="{00000000-0005-0000-0000-000015300000}"/>
    <cellStyle name="Currency 6 2 2 2 2 2 3 5" xfId="12305" xr:uid="{00000000-0005-0000-0000-000016300000}"/>
    <cellStyle name="Currency 6 2 2 2 2 2 3 6" xfId="12306" xr:uid="{00000000-0005-0000-0000-000017300000}"/>
    <cellStyle name="Currency 6 2 2 2 2 2 4" xfId="12307" xr:uid="{00000000-0005-0000-0000-000018300000}"/>
    <cellStyle name="Currency 6 2 2 2 2 2 4 2" xfId="12308" xr:uid="{00000000-0005-0000-0000-000019300000}"/>
    <cellStyle name="Currency 6 2 2 2 2 2 4 2 2" xfId="12309" xr:uid="{00000000-0005-0000-0000-00001A300000}"/>
    <cellStyle name="Currency 6 2 2 2 2 2 4 2 2 2" xfId="12310" xr:uid="{00000000-0005-0000-0000-00001B300000}"/>
    <cellStyle name="Currency 6 2 2 2 2 2 4 2 2 3" xfId="12311" xr:uid="{00000000-0005-0000-0000-00001C300000}"/>
    <cellStyle name="Currency 6 2 2 2 2 2 4 2 3" xfId="12312" xr:uid="{00000000-0005-0000-0000-00001D300000}"/>
    <cellStyle name="Currency 6 2 2 2 2 2 4 2 4" xfId="12313" xr:uid="{00000000-0005-0000-0000-00001E300000}"/>
    <cellStyle name="Currency 6 2 2 2 2 2 4 3" xfId="12314" xr:uid="{00000000-0005-0000-0000-00001F300000}"/>
    <cellStyle name="Currency 6 2 2 2 2 2 4 3 2" xfId="12315" xr:uid="{00000000-0005-0000-0000-000020300000}"/>
    <cellStyle name="Currency 6 2 2 2 2 2 4 3 3" xfId="12316" xr:uid="{00000000-0005-0000-0000-000021300000}"/>
    <cellStyle name="Currency 6 2 2 2 2 2 4 4" xfId="12317" xr:uid="{00000000-0005-0000-0000-000022300000}"/>
    <cellStyle name="Currency 6 2 2 2 2 2 4 5" xfId="12318" xr:uid="{00000000-0005-0000-0000-000023300000}"/>
    <cellStyle name="Currency 6 2 2 2 2 2 5" xfId="12319" xr:uid="{00000000-0005-0000-0000-000024300000}"/>
    <cellStyle name="Currency 6 2 2 2 2 2 5 2" xfId="12320" xr:uid="{00000000-0005-0000-0000-000025300000}"/>
    <cellStyle name="Currency 6 2 2 2 2 2 5 2 2" xfId="12321" xr:uid="{00000000-0005-0000-0000-000026300000}"/>
    <cellStyle name="Currency 6 2 2 2 2 2 5 2 3" xfId="12322" xr:uid="{00000000-0005-0000-0000-000027300000}"/>
    <cellStyle name="Currency 6 2 2 2 2 2 5 3" xfId="12323" xr:uid="{00000000-0005-0000-0000-000028300000}"/>
    <cellStyle name="Currency 6 2 2 2 2 2 5 4" xfId="12324" xr:uid="{00000000-0005-0000-0000-000029300000}"/>
    <cellStyle name="Currency 6 2 2 2 2 2 6" xfId="12325" xr:uid="{00000000-0005-0000-0000-00002A300000}"/>
    <cellStyle name="Currency 6 2 2 2 2 2 6 2" xfId="12326" xr:uid="{00000000-0005-0000-0000-00002B300000}"/>
    <cellStyle name="Currency 6 2 2 2 2 2 6 3" xfId="12327" xr:uid="{00000000-0005-0000-0000-00002C300000}"/>
    <cellStyle name="Currency 6 2 2 2 2 2 7" xfId="12328" xr:uid="{00000000-0005-0000-0000-00002D300000}"/>
    <cellStyle name="Currency 6 2 2 2 2 2 8" xfId="12329" xr:uid="{00000000-0005-0000-0000-00002E300000}"/>
    <cellStyle name="Currency 6 2 2 2 2 3" xfId="12330" xr:uid="{00000000-0005-0000-0000-00002F300000}"/>
    <cellStyle name="Currency 6 2 2 2 2 3 2" xfId="12331" xr:uid="{00000000-0005-0000-0000-000030300000}"/>
    <cellStyle name="Currency 6 2 2 2 2 3 2 2" xfId="12332" xr:uid="{00000000-0005-0000-0000-000031300000}"/>
    <cellStyle name="Currency 6 2 2 2 2 3 2 2 2" xfId="12333" xr:uid="{00000000-0005-0000-0000-000032300000}"/>
    <cellStyle name="Currency 6 2 2 2 2 3 2 2 2 2" xfId="12334" xr:uid="{00000000-0005-0000-0000-000033300000}"/>
    <cellStyle name="Currency 6 2 2 2 2 3 2 2 2 2 2" xfId="12335" xr:uid="{00000000-0005-0000-0000-000034300000}"/>
    <cellStyle name="Currency 6 2 2 2 2 3 2 2 2 2 3" xfId="12336" xr:uid="{00000000-0005-0000-0000-000035300000}"/>
    <cellStyle name="Currency 6 2 2 2 2 3 2 2 2 3" xfId="12337" xr:uid="{00000000-0005-0000-0000-000036300000}"/>
    <cellStyle name="Currency 6 2 2 2 2 3 2 2 2 4" xfId="12338" xr:uid="{00000000-0005-0000-0000-000037300000}"/>
    <cellStyle name="Currency 6 2 2 2 2 3 2 2 3" xfId="12339" xr:uid="{00000000-0005-0000-0000-000038300000}"/>
    <cellStyle name="Currency 6 2 2 2 2 3 2 2 3 2" xfId="12340" xr:uid="{00000000-0005-0000-0000-000039300000}"/>
    <cellStyle name="Currency 6 2 2 2 2 3 2 2 3 3" xfId="12341" xr:uid="{00000000-0005-0000-0000-00003A300000}"/>
    <cellStyle name="Currency 6 2 2 2 2 3 2 2 4" xfId="12342" xr:uid="{00000000-0005-0000-0000-00003B300000}"/>
    <cellStyle name="Currency 6 2 2 2 2 3 2 2 5" xfId="12343" xr:uid="{00000000-0005-0000-0000-00003C300000}"/>
    <cellStyle name="Currency 6 2 2 2 2 3 2 3" xfId="12344" xr:uid="{00000000-0005-0000-0000-00003D300000}"/>
    <cellStyle name="Currency 6 2 2 2 2 3 2 3 2" xfId="12345" xr:uid="{00000000-0005-0000-0000-00003E300000}"/>
    <cellStyle name="Currency 6 2 2 2 2 3 2 3 2 2" xfId="12346" xr:uid="{00000000-0005-0000-0000-00003F300000}"/>
    <cellStyle name="Currency 6 2 2 2 2 3 2 3 2 3" xfId="12347" xr:uid="{00000000-0005-0000-0000-000040300000}"/>
    <cellStyle name="Currency 6 2 2 2 2 3 2 3 3" xfId="12348" xr:uid="{00000000-0005-0000-0000-000041300000}"/>
    <cellStyle name="Currency 6 2 2 2 2 3 2 3 4" xfId="12349" xr:uid="{00000000-0005-0000-0000-000042300000}"/>
    <cellStyle name="Currency 6 2 2 2 2 3 2 4" xfId="12350" xr:uid="{00000000-0005-0000-0000-000043300000}"/>
    <cellStyle name="Currency 6 2 2 2 2 3 2 4 2" xfId="12351" xr:uid="{00000000-0005-0000-0000-000044300000}"/>
    <cellStyle name="Currency 6 2 2 2 2 3 2 4 3" xfId="12352" xr:uid="{00000000-0005-0000-0000-000045300000}"/>
    <cellStyle name="Currency 6 2 2 2 2 3 2 5" xfId="12353" xr:uid="{00000000-0005-0000-0000-000046300000}"/>
    <cellStyle name="Currency 6 2 2 2 2 3 2 6" xfId="12354" xr:uid="{00000000-0005-0000-0000-000047300000}"/>
    <cellStyle name="Currency 6 2 2 2 2 3 3" xfId="12355" xr:uid="{00000000-0005-0000-0000-000048300000}"/>
    <cellStyle name="Currency 6 2 2 2 2 3 3 2" xfId="12356" xr:uid="{00000000-0005-0000-0000-000049300000}"/>
    <cellStyle name="Currency 6 2 2 2 2 3 3 2 2" xfId="12357" xr:uid="{00000000-0005-0000-0000-00004A300000}"/>
    <cellStyle name="Currency 6 2 2 2 2 3 3 2 2 2" xfId="12358" xr:uid="{00000000-0005-0000-0000-00004B300000}"/>
    <cellStyle name="Currency 6 2 2 2 2 3 3 2 2 3" xfId="12359" xr:uid="{00000000-0005-0000-0000-00004C300000}"/>
    <cellStyle name="Currency 6 2 2 2 2 3 3 2 3" xfId="12360" xr:uid="{00000000-0005-0000-0000-00004D300000}"/>
    <cellStyle name="Currency 6 2 2 2 2 3 3 2 4" xfId="12361" xr:uid="{00000000-0005-0000-0000-00004E300000}"/>
    <cellStyle name="Currency 6 2 2 2 2 3 3 3" xfId="12362" xr:uid="{00000000-0005-0000-0000-00004F300000}"/>
    <cellStyle name="Currency 6 2 2 2 2 3 3 3 2" xfId="12363" xr:uid="{00000000-0005-0000-0000-000050300000}"/>
    <cellStyle name="Currency 6 2 2 2 2 3 3 3 3" xfId="12364" xr:uid="{00000000-0005-0000-0000-000051300000}"/>
    <cellStyle name="Currency 6 2 2 2 2 3 3 4" xfId="12365" xr:uid="{00000000-0005-0000-0000-000052300000}"/>
    <cellStyle name="Currency 6 2 2 2 2 3 3 5" xfId="12366" xr:uid="{00000000-0005-0000-0000-000053300000}"/>
    <cellStyle name="Currency 6 2 2 2 2 3 4" xfId="12367" xr:uid="{00000000-0005-0000-0000-000054300000}"/>
    <cellStyle name="Currency 6 2 2 2 2 3 4 2" xfId="12368" xr:uid="{00000000-0005-0000-0000-000055300000}"/>
    <cellStyle name="Currency 6 2 2 2 2 3 4 2 2" xfId="12369" xr:uid="{00000000-0005-0000-0000-000056300000}"/>
    <cellStyle name="Currency 6 2 2 2 2 3 4 2 3" xfId="12370" xr:uid="{00000000-0005-0000-0000-000057300000}"/>
    <cellStyle name="Currency 6 2 2 2 2 3 4 3" xfId="12371" xr:uid="{00000000-0005-0000-0000-000058300000}"/>
    <cellStyle name="Currency 6 2 2 2 2 3 4 4" xfId="12372" xr:uid="{00000000-0005-0000-0000-000059300000}"/>
    <cellStyle name="Currency 6 2 2 2 2 3 5" xfId="12373" xr:uid="{00000000-0005-0000-0000-00005A300000}"/>
    <cellStyle name="Currency 6 2 2 2 2 3 5 2" xfId="12374" xr:uid="{00000000-0005-0000-0000-00005B300000}"/>
    <cellStyle name="Currency 6 2 2 2 2 3 5 3" xfId="12375" xr:uid="{00000000-0005-0000-0000-00005C300000}"/>
    <cellStyle name="Currency 6 2 2 2 2 3 6" xfId="12376" xr:uid="{00000000-0005-0000-0000-00005D300000}"/>
    <cellStyle name="Currency 6 2 2 2 2 3 7" xfId="12377" xr:uid="{00000000-0005-0000-0000-00005E300000}"/>
    <cellStyle name="Currency 6 2 2 2 2 4" xfId="12378" xr:uid="{00000000-0005-0000-0000-00005F300000}"/>
    <cellStyle name="Currency 6 2 2 2 2 4 2" xfId="12379" xr:uid="{00000000-0005-0000-0000-000060300000}"/>
    <cellStyle name="Currency 6 2 2 2 2 4 2 2" xfId="12380" xr:uid="{00000000-0005-0000-0000-000061300000}"/>
    <cellStyle name="Currency 6 2 2 2 2 4 2 2 2" xfId="12381" xr:uid="{00000000-0005-0000-0000-000062300000}"/>
    <cellStyle name="Currency 6 2 2 2 2 4 2 2 2 2" xfId="12382" xr:uid="{00000000-0005-0000-0000-000063300000}"/>
    <cellStyle name="Currency 6 2 2 2 2 4 2 2 2 3" xfId="12383" xr:uid="{00000000-0005-0000-0000-000064300000}"/>
    <cellStyle name="Currency 6 2 2 2 2 4 2 2 3" xfId="12384" xr:uid="{00000000-0005-0000-0000-000065300000}"/>
    <cellStyle name="Currency 6 2 2 2 2 4 2 2 4" xfId="12385" xr:uid="{00000000-0005-0000-0000-000066300000}"/>
    <cellStyle name="Currency 6 2 2 2 2 4 2 3" xfId="12386" xr:uid="{00000000-0005-0000-0000-000067300000}"/>
    <cellStyle name="Currency 6 2 2 2 2 4 2 3 2" xfId="12387" xr:uid="{00000000-0005-0000-0000-000068300000}"/>
    <cellStyle name="Currency 6 2 2 2 2 4 2 3 3" xfId="12388" xr:uid="{00000000-0005-0000-0000-000069300000}"/>
    <cellStyle name="Currency 6 2 2 2 2 4 2 4" xfId="12389" xr:uid="{00000000-0005-0000-0000-00006A300000}"/>
    <cellStyle name="Currency 6 2 2 2 2 4 2 5" xfId="12390" xr:uid="{00000000-0005-0000-0000-00006B300000}"/>
    <cellStyle name="Currency 6 2 2 2 2 4 3" xfId="12391" xr:uid="{00000000-0005-0000-0000-00006C300000}"/>
    <cellStyle name="Currency 6 2 2 2 2 4 3 2" xfId="12392" xr:uid="{00000000-0005-0000-0000-00006D300000}"/>
    <cellStyle name="Currency 6 2 2 2 2 4 3 2 2" xfId="12393" xr:uid="{00000000-0005-0000-0000-00006E300000}"/>
    <cellStyle name="Currency 6 2 2 2 2 4 3 2 3" xfId="12394" xr:uid="{00000000-0005-0000-0000-00006F300000}"/>
    <cellStyle name="Currency 6 2 2 2 2 4 3 3" xfId="12395" xr:uid="{00000000-0005-0000-0000-000070300000}"/>
    <cellStyle name="Currency 6 2 2 2 2 4 3 4" xfId="12396" xr:uid="{00000000-0005-0000-0000-000071300000}"/>
    <cellStyle name="Currency 6 2 2 2 2 4 4" xfId="12397" xr:uid="{00000000-0005-0000-0000-000072300000}"/>
    <cellStyle name="Currency 6 2 2 2 2 4 4 2" xfId="12398" xr:uid="{00000000-0005-0000-0000-000073300000}"/>
    <cellStyle name="Currency 6 2 2 2 2 4 4 3" xfId="12399" xr:uid="{00000000-0005-0000-0000-000074300000}"/>
    <cellStyle name="Currency 6 2 2 2 2 4 5" xfId="12400" xr:uid="{00000000-0005-0000-0000-000075300000}"/>
    <cellStyle name="Currency 6 2 2 2 2 4 6" xfId="12401" xr:uid="{00000000-0005-0000-0000-000076300000}"/>
    <cellStyle name="Currency 6 2 2 2 2 5" xfId="12402" xr:uid="{00000000-0005-0000-0000-000077300000}"/>
    <cellStyle name="Currency 6 2 2 2 2 5 2" xfId="12403" xr:uid="{00000000-0005-0000-0000-000078300000}"/>
    <cellStyle name="Currency 6 2 2 2 2 5 2 2" xfId="12404" xr:uid="{00000000-0005-0000-0000-000079300000}"/>
    <cellStyle name="Currency 6 2 2 2 2 5 2 2 2" xfId="12405" xr:uid="{00000000-0005-0000-0000-00007A300000}"/>
    <cellStyle name="Currency 6 2 2 2 2 5 2 2 3" xfId="12406" xr:uid="{00000000-0005-0000-0000-00007B300000}"/>
    <cellStyle name="Currency 6 2 2 2 2 5 2 3" xfId="12407" xr:uid="{00000000-0005-0000-0000-00007C300000}"/>
    <cellStyle name="Currency 6 2 2 2 2 5 2 4" xfId="12408" xr:uid="{00000000-0005-0000-0000-00007D300000}"/>
    <cellStyle name="Currency 6 2 2 2 2 5 3" xfId="12409" xr:uid="{00000000-0005-0000-0000-00007E300000}"/>
    <cellStyle name="Currency 6 2 2 2 2 5 3 2" xfId="12410" xr:uid="{00000000-0005-0000-0000-00007F300000}"/>
    <cellStyle name="Currency 6 2 2 2 2 5 3 3" xfId="12411" xr:uid="{00000000-0005-0000-0000-000080300000}"/>
    <cellStyle name="Currency 6 2 2 2 2 5 4" xfId="12412" xr:uid="{00000000-0005-0000-0000-000081300000}"/>
    <cellStyle name="Currency 6 2 2 2 2 5 5" xfId="12413" xr:uid="{00000000-0005-0000-0000-000082300000}"/>
    <cellStyle name="Currency 6 2 2 2 2 6" xfId="12414" xr:uid="{00000000-0005-0000-0000-000083300000}"/>
    <cellStyle name="Currency 6 2 2 2 2 6 2" xfId="12415" xr:uid="{00000000-0005-0000-0000-000084300000}"/>
    <cellStyle name="Currency 6 2 2 2 2 6 2 2" xfId="12416" xr:uid="{00000000-0005-0000-0000-000085300000}"/>
    <cellStyle name="Currency 6 2 2 2 2 6 2 3" xfId="12417" xr:uid="{00000000-0005-0000-0000-000086300000}"/>
    <cellStyle name="Currency 6 2 2 2 2 6 3" xfId="12418" xr:uid="{00000000-0005-0000-0000-000087300000}"/>
    <cellStyle name="Currency 6 2 2 2 2 6 4" xfId="12419" xr:uid="{00000000-0005-0000-0000-000088300000}"/>
    <cellStyle name="Currency 6 2 2 2 2 7" xfId="12420" xr:uid="{00000000-0005-0000-0000-000089300000}"/>
    <cellStyle name="Currency 6 2 2 2 2 7 2" xfId="12421" xr:uid="{00000000-0005-0000-0000-00008A300000}"/>
    <cellStyle name="Currency 6 2 2 2 2 7 3" xfId="12422" xr:uid="{00000000-0005-0000-0000-00008B300000}"/>
    <cellStyle name="Currency 6 2 2 2 2 8" xfId="12423" xr:uid="{00000000-0005-0000-0000-00008C300000}"/>
    <cellStyle name="Currency 6 2 2 2 2 9" xfId="12424" xr:uid="{00000000-0005-0000-0000-00008D300000}"/>
    <cellStyle name="Currency 6 2 2 2 3" xfId="12425" xr:uid="{00000000-0005-0000-0000-00008E300000}"/>
    <cellStyle name="Currency 6 2 2 2 3 2" xfId="12426" xr:uid="{00000000-0005-0000-0000-00008F300000}"/>
    <cellStyle name="Currency 6 2 2 2 3 2 2" xfId="12427" xr:uid="{00000000-0005-0000-0000-000090300000}"/>
    <cellStyle name="Currency 6 2 2 2 3 2 2 2" xfId="12428" xr:uid="{00000000-0005-0000-0000-000091300000}"/>
    <cellStyle name="Currency 6 2 2 2 3 2 2 2 2" xfId="12429" xr:uid="{00000000-0005-0000-0000-000092300000}"/>
    <cellStyle name="Currency 6 2 2 2 3 2 2 2 2 2" xfId="12430" xr:uid="{00000000-0005-0000-0000-000093300000}"/>
    <cellStyle name="Currency 6 2 2 2 3 2 2 2 2 2 2" xfId="12431" xr:uid="{00000000-0005-0000-0000-000094300000}"/>
    <cellStyle name="Currency 6 2 2 2 3 2 2 2 2 2 3" xfId="12432" xr:uid="{00000000-0005-0000-0000-000095300000}"/>
    <cellStyle name="Currency 6 2 2 2 3 2 2 2 2 3" xfId="12433" xr:uid="{00000000-0005-0000-0000-000096300000}"/>
    <cellStyle name="Currency 6 2 2 2 3 2 2 2 2 4" xfId="12434" xr:uid="{00000000-0005-0000-0000-000097300000}"/>
    <cellStyle name="Currency 6 2 2 2 3 2 2 2 3" xfId="12435" xr:uid="{00000000-0005-0000-0000-000098300000}"/>
    <cellStyle name="Currency 6 2 2 2 3 2 2 2 3 2" xfId="12436" xr:uid="{00000000-0005-0000-0000-000099300000}"/>
    <cellStyle name="Currency 6 2 2 2 3 2 2 2 3 3" xfId="12437" xr:uid="{00000000-0005-0000-0000-00009A300000}"/>
    <cellStyle name="Currency 6 2 2 2 3 2 2 2 4" xfId="12438" xr:uid="{00000000-0005-0000-0000-00009B300000}"/>
    <cellStyle name="Currency 6 2 2 2 3 2 2 2 5" xfId="12439" xr:uid="{00000000-0005-0000-0000-00009C300000}"/>
    <cellStyle name="Currency 6 2 2 2 3 2 2 3" xfId="12440" xr:uid="{00000000-0005-0000-0000-00009D300000}"/>
    <cellStyle name="Currency 6 2 2 2 3 2 2 3 2" xfId="12441" xr:uid="{00000000-0005-0000-0000-00009E300000}"/>
    <cellStyle name="Currency 6 2 2 2 3 2 2 3 2 2" xfId="12442" xr:uid="{00000000-0005-0000-0000-00009F300000}"/>
    <cellStyle name="Currency 6 2 2 2 3 2 2 3 2 3" xfId="12443" xr:uid="{00000000-0005-0000-0000-0000A0300000}"/>
    <cellStyle name="Currency 6 2 2 2 3 2 2 3 3" xfId="12444" xr:uid="{00000000-0005-0000-0000-0000A1300000}"/>
    <cellStyle name="Currency 6 2 2 2 3 2 2 3 4" xfId="12445" xr:uid="{00000000-0005-0000-0000-0000A2300000}"/>
    <cellStyle name="Currency 6 2 2 2 3 2 2 4" xfId="12446" xr:uid="{00000000-0005-0000-0000-0000A3300000}"/>
    <cellStyle name="Currency 6 2 2 2 3 2 2 4 2" xfId="12447" xr:uid="{00000000-0005-0000-0000-0000A4300000}"/>
    <cellStyle name="Currency 6 2 2 2 3 2 2 4 3" xfId="12448" xr:uid="{00000000-0005-0000-0000-0000A5300000}"/>
    <cellStyle name="Currency 6 2 2 2 3 2 2 5" xfId="12449" xr:uid="{00000000-0005-0000-0000-0000A6300000}"/>
    <cellStyle name="Currency 6 2 2 2 3 2 2 6" xfId="12450" xr:uid="{00000000-0005-0000-0000-0000A7300000}"/>
    <cellStyle name="Currency 6 2 2 2 3 2 3" xfId="12451" xr:uid="{00000000-0005-0000-0000-0000A8300000}"/>
    <cellStyle name="Currency 6 2 2 2 3 2 3 2" xfId="12452" xr:uid="{00000000-0005-0000-0000-0000A9300000}"/>
    <cellStyle name="Currency 6 2 2 2 3 2 3 2 2" xfId="12453" xr:uid="{00000000-0005-0000-0000-0000AA300000}"/>
    <cellStyle name="Currency 6 2 2 2 3 2 3 2 2 2" xfId="12454" xr:uid="{00000000-0005-0000-0000-0000AB300000}"/>
    <cellStyle name="Currency 6 2 2 2 3 2 3 2 2 3" xfId="12455" xr:uid="{00000000-0005-0000-0000-0000AC300000}"/>
    <cellStyle name="Currency 6 2 2 2 3 2 3 2 3" xfId="12456" xr:uid="{00000000-0005-0000-0000-0000AD300000}"/>
    <cellStyle name="Currency 6 2 2 2 3 2 3 2 4" xfId="12457" xr:uid="{00000000-0005-0000-0000-0000AE300000}"/>
    <cellStyle name="Currency 6 2 2 2 3 2 3 3" xfId="12458" xr:uid="{00000000-0005-0000-0000-0000AF300000}"/>
    <cellStyle name="Currency 6 2 2 2 3 2 3 3 2" xfId="12459" xr:uid="{00000000-0005-0000-0000-0000B0300000}"/>
    <cellStyle name="Currency 6 2 2 2 3 2 3 3 3" xfId="12460" xr:uid="{00000000-0005-0000-0000-0000B1300000}"/>
    <cellStyle name="Currency 6 2 2 2 3 2 3 4" xfId="12461" xr:uid="{00000000-0005-0000-0000-0000B2300000}"/>
    <cellStyle name="Currency 6 2 2 2 3 2 3 5" xfId="12462" xr:uid="{00000000-0005-0000-0000-0000B3300000}"/>
    <cellStyle name="Currency 6 2 2 2 3 2 4" xfId="12463" xr:uid="{00000000-0005-0000-0000-0000B4300000}"/>
    <cellStyle name="Currency 6 2 2 2 3 2 4 2" xfId="12464" xr:uid="{00000000-0005-0000-0000-0000B5300000}"/>
    <cellStyle name="Currency 6 2 2 2 3 2 4 2 2" xfId="12465" xr:uid="{00000000-0005-0000-0000-0000B6300000}"/>
    <cellStyle name="Currency 6 2 2 2 3 2 4 2 3" xfId="12466" xr:uid="{00000000-0005-0000-0000-0000B7300000}"/>
    <cellStyle name="Currency 6 2 2 2 3 2 4 3" xfId="12467" xr:uid="{00000000-0005-0000-0000-0000B8300000}"/>
    <cellStyle name="Currency 6 2 2 2 3 2 4 4" xfId="12468" xr:uid="{00000000-0005-0000-0000-0000B9300000}"/>
    <cellStyle name="Currency 6 2 2 2 3 2 5" xfId="12469" xr:uid="{00000000-0005-0000-0000-0000BA300000}"/>
    <cellStyle name="Currency 6 2 2 2 3 2 5 2" xfId="12470" xr:uid="{00000000-0005-0000-0000-0000BB300000}"/>
    <cellStyle name="Currency 6 2 2 2 3 2 5 3" xfId="12471" xr:uid="{00000000-0005-0000-0000-0000BC300000}"/>
    <cellStyle name="Currency 6 2 2 2 3 2 6" xfId="12472" xr:uid="{00000000-0005-0000-0000-0000BD300000}"/>
    <cellStyle name="Currency 6 2 2 2 3 2 7" xfId="12473" xr:uid="{00000000-0005-0000-0000-0000BE300000}"/>
    <cellStyle name="Currency 6 2 2 2 3 3" xfId="12474" xr:uid="{00000000-0005-0000-0000-0000BF300000}"/>
    <cellStyle name="Currency 6 2 2 2 3 3 2" xfId="12475" xr:uid="{00000000-0005-0000-0000-0000C0300000}"/>
    <cellStyle name="Currency 6 2 2 2 3 3 2 2" xfId="12476" xr:uid="{00000000-0005-0000-0000-0000C1300000}"/>
    <cellStyle name="Currency 6 2 2 2 3 3 2 2 2" xfId="12477" xr:uid="{00000000-0005-0000-0000-0000C2300000}"/>
    <cellStyle name="Currency 6 2 2 2 3 3 2 2 2 2" xfId="12478" xr:uid="{00000000-0005-0000-0000-0000C3300000}"/>
    <cellStyle name="Currency 6 2 2 2 3 3 2 2 2 3" xfId="12479" xr:uid="{00000000-0005-0000-0000-0000C4300000}"/>
    <cellStyle name="Currency 6 2 2 2 3 3 2 2 3" xfId="12480" xr:uid="{00000000-0005-0000-0000-0000C5300000}"/>
    <cellStyle name="Currency 6 2 2 2 3 3 2 2 4" xfId="12481" xr:uid="{00000000-0005-0000-0000-0000C6300000}"/>
    <cellStyle name="Currency 6 2 2 2 3 3 2 3" xfId="12482" xr:uid="{00000000-0005-0000-0000-0000C7300000}"/>
    <cellStyle name="Currency 6 2 2 2 3 3 2 3 2" xfId="12483" xr:uid="{00000000-0005-0000-0000-0000C8300000}"/>
    <cellStyle name="Currency 6 2 2 2 3 3 2 3 3" xfId="12484" xr:uid="{00000000-0005-0000-0000-0000C9300000}"/>
    <cellStyle name="Currency 6 2 2 2 3 3 2 4" xfId="12485" xr:uid="{00000000-0005-0000-0000-0000CA300000}"/>
    <cellStyle name="Currency 6 2 2 2 3 3 2 5" xfId="12486" xr:uid="{00000000-0005-0000-0000-0000CB300000}"/>
    <cellStyle name="Currency 6 2 2 2 3 3 3" xfId="12487" xr:uid="{00000000-0005-0000-0000-0000CC300000}"/>
    <cellStyle name="Currency 6 2 2 2 3 3 3 2" xfId="12488" xr:uid="{00000000-0005-0000-0000-0000CD300000}"/>
    <cellStyle name="Currency 6 2 2 2 3 3 3 2 2" xfId="12489" xr:uid="{00000000-0005-0000-0000-0000CE300000}"/>
    <cellStyle name="Currency 6 2 2 2 3 3 3 2 3" xfId="12490" xr:uid="{00000000-0005-0000-0000-0000CF300000}"/>
    <cellStyle name="Currency 6 2 2 2 3 3 3 3" xfId="12491" xr:uid="{00000000-0005-0000-0000-0000D0300000}"/>
    <cellStyle name="Currency 6 2 2 2 3 3 3 4" xfId="12492" xr:uid="{00000000-0005-0000-0000-0000D1300000}"/>
    <cellStyle name="Currency 6 2 2 2 3 3 4" xfId="12493" xr:uid="{00000000-0005-0000-0000-0000D2300000}"/>
    <cellStyle name="Currency 6 2 2 2 3 3 4 2" xfId="12494" xr:uid="{00000000-0005-0000-0000-0000D3300000}"/>
    <cellStyle name="Currency 6 2 2 2 3 3 4 3" xfId="12495" xr:uid="{00000000-0005-0000-0000-0000D4300000}"/>
    <cellStyle name="Currency 6 2 2 2 3 3 5" xfId="12496" xr:uid="{00000000-0005-0000-0000-0000D5300000}"/>
    <cellStyle name="Currency 6 2 2 2 3 3 6" xfId="12497" xr:uid="{00000000-0005-0000-0000-0000D6300000}"/>
    <cellStyle name="Currency 6 2 2 2 3 4" xfId="12498" xr:uid="{00000000-0005-0000-0000-0000D7300000}"/>
    <cellStyle name="Currency 6 2 2 2 3 4 2" xfId="12499" xr:uid="{00000000-0005-0000-0000-0000D8300000}"/>
    <cellStyle name="Currency 6 2 2 2 3 4 2 2" xfId="12500" xr:uid="{00000000-0005-0000-0000-0000D9300000}"/>
    <cellStyle name="Currency 6 2 2 2 3 4 2 2 2" xfId="12501" xr:uid="{00000000-0005-0000-0000-0000DA300000}"/>
    <cellStyle name="Currency 6 2 2 2 3 4 2 2 3" xfId="12502" xr:uid="{00000000-0005-0000-0000-0000DB300000}"/>
    <cellStyle name="Currency 6 2 2 2 3 4 2 3" xfId="12503" xr:uid="{00000000-0005-0000-0000-0000DC300000}"/>
    <cellStyle name="Currency 6 2 2 2 3 4 2 4" xfId="12504" xr:uid="{00000000-0005-0000-0000-0000DD300000}"/>
    <cellStyle name="Currency 6 2 2 2 3 4 3" xfId="12505" xr:uid="{00000000-0005-0000-0000-0000DE300000}"/>
    <cellStyle name="Currency 6 2 2 2 3 4 3 2" xfId="12506" xr:uid="{00000000-0005-0000-0000-0000DF300000}"/>
    <cellStyle name="Currency 6 2 2 2 3 4 3 3" xfId="12507" xr:uid="{00000000-0005-0000-0000-0000E0300000}"/>
    <cellStyle name="Currency 6 2 2 2 3 4 4" xfId="12508" xr:uid="{00000000-0005-0000-0000-0000E1300000}"/>
    <cellStyle name="Currency 6 2 2 2 3 4 5" xfId="12509" xr:uid="{00000000-0005-0000-0000-0000E2300000}"/>
    <cellStyle name="Currency 6 2 2 2 3 5" xfId="12510" xr:uid="{00000000-0005-0000-0000-0000E3300000}"/>
    <cellStyle name="Currency 6 2 2 2 3 5 2" xfId="12511" xr:uid="{00000000-0005-0000-0000-0000E4300000}"/>
    <cellStyle name="Currency 6 2 2 2 3 5 2 2" xfId="12512" xr:uid="{00000000-0005-0000-0000-0000E5300000}"/>
    <cellStyle name="Currency 6 2 2 2 3 5 2 3" xfId="12513" xr:uid="{00000000-0005-0000-0000-0000E6300000}"/>
    <cellStyle name="Currency 6 2 2 2 3 5 3" xfId="12514" xr:uid="{00000000-0005-0000-0000-0000E7300000}"/>
    <cellStyle name="Currency 6 2 2 2 3 5 4" xfId="12515" xr:uid="{00000000-0005-0000-0000-0000E8300000}"/>
    <cellStyle name="Currency 6 2 2 2 3 6" xfId="12516" xr:uid="{00000000-0005-0000-0000-0000E9300000}"/>
    <cellStyle name="Currency 6 2 2 2 3 6 2" xfId="12517" xr:uid="{00000000-0005-0000-0000-0000EA300000}"/>
    <cellStyle name="Currency 6 2 2 2 3 6 3" xfId="12518" xr:uid="{00000000-0005-0000-0000-0000EB300000}"/>
    <cellStyle name="Currency 6 2 2 2 3 7" xfId="12519" xr:uid="{00000000-0005-0000-0000-0000EC300000}"/>
    <cellStyle name="Currency 6 2 2 2 3 8" xfId="12520" xr:uid="{00000000-0005-0000-0000-0000ED300000}"/>
    <cellStyle name="Currency 6 2 2 2 4" xfId="12521" xr:uid="{00000000-0005-0000-0000-0000EE300000}"/>
    <cellStyle name="Currency 6 2 2 2 4 2" xfId="12522" xr:uid="{00000000-0005-0000-0000-0000EF300000}"/>
    <cellStyle name="Currency 6 2 2 2 4 2 2" xfId="12523" xr:uid="{00000000-0005-0000-0000-0000F0300000}"/>
    <cellStyle name="Currency 6 2 2 2 4 2 2 2" xfId="12524" xr:uid="{00000000-0005-0000-0000-0000F1300000}"/>
    <cellStyle name="Currency 6 2 2 2 4 2 2 2 2" xfId="12525" xr:uid="{00000000-0005-0000-0000-0000F2300000}"/>
    <cellStyle name="Currency 6 2 2 2 4 2 2 2 2 2" xfId="12526" xr:uid="{00000000-0005-0000-0000-0000F3300000}"/>
    <cellStyle name="Currency 6 2 2 2 4 2 2 2 2 3" xfId="12527" xr:uid="{00000000-0005-0000-0000-0000F4300000}"/>
    <cellStyle name="Currency 6 2 2 2 4 2 2 2 3" xfId="12528" xr:uid="{00000000-0005-0000-0000-0000F5300000}"/>
    <cellStyle name="Currency 6 2 2 2 4 2 2 2 4" xfId="12529" xr:uid="{00000000-0005-0000-0000-0000F6300000}"/>
    <cellStyle name="Currency 6 2 2 2 4 2 2 3" xfId="12530" xr:uid="{00000000-0005-0000-0000-0000F7300000}"/>
    <cellStyle name="Currency 6 2 2 2 4 2 2 3 2" xfId="12531" xr:uid="{00000000-0005-0000-0000-0000F8300000}"/>
    <cellStyle name="Currency 6 2 2 2 4 2 2 3 3" xfId="12532" xr:uid="{00000000-0005-0000-0000-0000F9300000}"/>
    <cellStyle name="Currency 6 2 2 2 4 2 2 4" xfId="12533" xr:uid="{00000000-0005-0000-0000-0000FA300000}"/>
    <cellStyle name="Currency 6 2 2 2 4 2 2 5" xfId="12534" xr:uid="{00000000-0005-0000-0000-0000FB300000}"/>
    <cellStyle name="Currency 6 2 2 2 4 2 3" xfId="12535" xr:uid="{00000000-0005-0000-0000-0000FC300000}"/>
    <cellStyle name="Currency 6 2 2 2 4 2 3 2" xfId="12536" xr:uid="{00000000-0005-0000-0000-0000FD300000}"/>
    <cellStyle name="Currency 6 2 2 2 4 2 3 2 2" xfId="12537" xr:uid="{00000000-0005-0000-0000-0000FE300000}"/>
    <cellStyle name="Currency 6 2 2 2 4 2 3 2 3" xfId="12538" xr:uid="{00000000-0005-0000-0000-0000FF300000}"/>
    <cellStyle name="Currency 6 2 2 2 4 2 3 3" xfId="12539" xr:uid="{00000000-0005-0000-0000-000000310000}"/>
    <cellStyle name="Currency 6 2 2 2 4 2 3 4" xfId="12540" xr:uid="{00000000-0005-0000-0000-000001310000}"/>
    <cellStyle name="Currency 6 2 2 2 4 2 4" xfId="12541" xr:uid="{00000000-0005-0000-0000-000002310000}"/>
    <cellStyle name="Currency 6 2 2 2 4 2 4 2" xfId="12542" xr:uid="{00000000-0005-0000-0000-000003310000}"/>
    <cellStyle name="Currency 6 2 2 2 4 2 4 3" xfId="12543" xr:uid="{00000000-0005-0000-0000-000004310000}"/>
    <cellStyle name="Currency 6 2 2 2 4 2 5" xfId="12544" xr:uid="{00000000-0005-0000-0000-000005310000}"/>
    <cellStyle name="Currency 6 2 2 2 4 2 6" xfId="12545" xr:uid="{00000000-0005-0000-0000-000006310000}"/>
    <cellStyle name="Currency 6 2 2 2 4 3" xfId="12546" xr:uid="{00000000-0005-0000-0000-000007310000}"/>
    <cellStyle name="Currency 6 2 2 2 4 3 2" xfId="12547" xr:uid="{00000000-0005-0000-0000-000008310000}"/>
    <cellStyle name="Currency 6 2 2 2 4 3 2 2" xfId="12548" xr:uid="{00000000-0005-0000-0000-000009310000}"/>
    <cellStyle name="Currency 6 2 2 2 4 3 2 2 2" xfId="12549" xr:uid="{00000000-0005-0000-0000-00000A310000}"/>
    <cellStyle name="Currency 6 2 2 2 4 3 2 2 3" xfId="12550" xr:uid="{00000000-0005-0000-0000-00000B310000}"/>
    <cellStyle name="Currency 6 2 2 2 4 3 2 3" xfId="12551" xr:uid="{00000000-0005-0000-0000-00000C310000}"/>
    <cellStyle name="Currency 6 2 2 2 4 3 2 4" xfId="12552" xr:uid="{00000000-0005-0000-0000-00000D310000}"/>
    <cellStyle name="Currency 6 2 2 2 4 3 3" xfId="12553" xr:uid="{00000000-0005-0000-0000-00000E310000}"/>
    <cellStyle name="Currency 6 2 2 2 4 3 3 2" xfId="12554" xr:uid="{00000000-0005-0000-0000-00000F310000}"/>
    <cellStyle name="Currency 6 2 2 2 4 3 3 3" xfId="12555" xr:uid="{00000000-0005-0000-0000-000010310000}"/>
    <cellStyle name="Currency 6 2 2 2 4 3 4" xfId="12556" xr:uid="{00000000-0005-0000-0000-000011310000}"/>
    <cellStyle name="Currency 6 2 2 2 4 3 5" xfId="12557" xr:uid="{00000000-0005-0000-0000-000012310000}"/>
    <cellStyle name="Currency 6 2 2 2 4 4" xfId="12558" xr:uid="{00000000-0005-0000-0000-000013310000}"/>
    <cellStyle name="Currency 6 2 2 2 4 4 2" xfId="12559" xr:uid="{00000000-0005-0000-0000-000014310000}"/>
    <cellStyle name="Currency 6 2 2 2 4 4 2 2" xfId="12560" xr:uid="{00000000-0005-0000-0000-000015310000}"/>
    <cellStyle name="Currency 6 2 2 2 4 4 2 3" xfId="12561" xr:uid="{00000000-0005-0000-0000-000016310000}"/>
    <cellStyle name="Currency 6 2 2 2 4 4 3" xfId="12562" xr:uid="{00000000-0005-0000-0000-000017310000}"/>
    <cellStyle name="Currency 6 2 2 2 4 4 4" xfId="12563" xr:uid="{00000000-0005-0000-0000-000018310000}"/>
    <cellStyle name="Currency 6 2 2 2 4 5" xfId="12564" xr:uid="{00000000-0005-0000-0000-000019310000}"/>
    <cellStyle name="Currency 6 2 2 2 4 5 2" xfId="12565" xr:uid="{00000000-0005-0000-0000-00001A310000}"/>
    <cellStyle name="Currency 6 2 2 2 4 5 3" xfId="12566" xr:uid="{00000000-0005-0000-0000-00001B310000}"/>
    <cellStyle name="Currency 6 2 2 2 4 6" xfId="12567" xr:uid="{00000000-0005-0000-0000-00001C310000}"/>
    <cellStyle name="Currency 6 2 2 2 4 7" xfId="12568" xr:uid="{00000000-0005-0000-0000-00001D310000}"/>
    <cellStyle name="Currency 6 2 2 2 5" xfId="12569" xr:uid="{00000000-0005-0000-0000-00001E310000}"/>
    <cellStyle name="Currency 6 2 2 2 5 2" xfId="12570" xr:uid="{00000000-0005-0000-0000-00001F310000}"/>
    <cellStyle name="Currency 6 2 2 2 5 2 2" xfId="12571" xr:uid="{00000000-0005-0000-0000-000020310000}"/>
    <cellStyle name="Currency 6 2 2 2 5 2 2 2" xfId="12572" xr:uid="{00000000-0005-0000-0000-000021310000}"/>
    <cellStyle name="Currency 6 2 2 2 5 2 2 2 2" xfId="12573" xr:uid="{00000000-0005-0000-0000-000022310000}"/>
    <cellStyle name="Currency 6 2 2 2 5 2 2 2 3" xfId="12574" xr:uid="{00000000-0005-0000-0000-000023310000}"/>
    <cellStyle name="Currency 6 2 2 2 5 2 2 3" xfId="12575" xr:uid="{00000000-0005-0000-0000-000024310000}"/>
    <cellStyle name="Currency 6 2 2 2 5 2 2 4" xfId="12576" xr:uid="{00000000-0005-0000-0000-000025310000}"/>
    <cellStyle name="Currency 6 2 2 2 5 2 3" xfId="12577" xr:uid="{00000000-0005-0000-0000-000026310000}"/>
    <cellStyle name="Currency 6 2 2 2 5 2 3 2" xfId="12578" xr:uid="{00000000-0005-0000-0000-000027310000}"/>
    <cellStyle name="Currency 6 2 2 2 5 2 3 3" xfId="12579" xr:uid="{00000000-0005-0000-0000-000028310000}"/>
    <cellStyle name="Currency 6 2 2 2 5 2 4" xfId="12580" xr:uid="{00000000-0005-0000-0000-000029310000}"/>
    <cellStyle name="Currency 6 2 2 2 5 2 5" xfId="12581" xr:uid="{00000000-0005-0000-0000-00002A310000}"/>
    <cellStyle name="Currency 6 2 2 2 5 3" xfId="12582" xr:uid="{00000000-0005-0000-0000-00002B310000}"/>
    <cellStyle name="Currency 6 2 2 2 5 3 2" xfId="12583" xr:uid="{00000000-0005-0000-0000-00002C310000}"/>
    <cellStyle name="Currency 6 2 2 2 5 3 2 2" xfId="12584" xr:uid="{00000000-0005-0000-0000-00002D310000}"/>
    <cellStyle name="Currency 6 2 2 2 5 3 2 3" xfId="12585" xr:uid="{00000000-0005-0000-0000-00002E310000}"/>
    <cellStyle name="Currency 6 2 2 2 5 3 3" xfId="12586" xr:uid="{00000000-0005-0000-0000-00002F310000}"/>
    <cellStyle name="Currency 6 2 2 2 5 3 4" xfId="12587" xr:uid="{00000000-0005-0000-0000-000030310000}"/>
    <cellStyle name="Currency 6 2 2 2 5 4" xfId="12588" xr:uid="{00000000-0005-0000-0000-000031310000}"/>
    <cellStyle name="Currency 6 2 2 2 5 4 2" xfId="12589" xr:uid="{00000000-0005-0000-0000-000032310000}"/>
    <cellStyle name="Currency 6 2 2 2 5 4 3" xfId="12590" xr:uid="{00000000-0005-0000-0000-000033310000}"/>
    <cellStyle name="Currency 6 2 2 2 5 5" xfId="12591" xr:uid="{00000000-0005-0000-0000-000034310000}"/>
    <cellStyle name="Currency 6 2 2 2 5 6" xfId="12592" xr:uid="{00000000-0005-0000-0000-000035310000}"/>
    <cellStyle name="Currency 6 2 2 2 6" xfId="12593" xr:uid="{00000000-0005-0000-0000-000036310000}"/>
    <cellStyle name="Currency 6 2 2 2 6 2" xfId="12594" xr:uid="{00000000-0005-0000-0000-000037310000}"/>
    <cellStyle name="Currency 6 2 2 2 6 2 2" xfId="12595" xr:uid="{00000000-0005-0000-0000-000038310000}"/>
    <cellStyle name="Currency 6 2 2 2 6 2 2 2" xfId="12596" xr:uid="{00000000-0005-0000-0000-000039310000}"/>
    <cellStyle name="Currency 6 2 2 2 6 2 2 3" xfId="12597" xr:uid="{00000000-0005-0000-0000-00003A310000}"/>
    <cellStyle name="Currency 6 2 2 2 6 2 3" xfId="12598" xr:uid="{00000000-0005-0000-0000-00003B310000}"/>
    <cellStyle name="Currency 6 2 2 2 6 2 4" xfId="12599" xr:uid="{00000000-0005-0000-0000-00003C310000}"/>
    <cellStyle name="Currency 6 2 2 2 6 3" xfId="12600" xr:uid="{00000000-0005-0000-0000-00003D310000}"/>
    <cellStyle name="Currency 6 2 2 2 6 3 2" xfId="12601" xr:uid="{00000000-0005-0000-0000-00003E310000}"/>
    <cellStyle name="Currency 6 2 2 2 6 3 3" xfId="12602" xr:uid="{00000000-0005-0000-0000-00003F310000}"/>
    <cellStyle name="Currency 6 2 2 2 6 4" xfId="12603" xr:uid="{00000000-0005-0000-0000-000040310000}"/>
    <cellStyle name="Currency 6 2 2 2 6 5" xfId="12604" xr:uid="{00000000-0005-0000-0000-000041310000}"/>
    <cellStyle name="Currency 6 2 2 2 7" xfId="12605" xr:uid="{00000000-0005-0000-0000-000042310000}"/>
    <cellStyle name="Currency 6 2 2 2 7 2" xfId="12606" xr:uid="{00000000-0005-0000-0000-000043310000}"/>
    <cellStyle name="Currency 6 2 2 2 7 2 2" xfId="12607" xr:uid="{00000000-0005-0000-0000-000044310000}"/>
    <cellStyle name="Currency 6 2 2 2 7 2 3" xfId="12608" xr:uid="{00000000-0005-0000-0000-000045310000}"/>
    <cellStyle name="Currency 6 2 2 2 7 3" xfId="12609" xr:uid="{00000000-0005-0000-0000-000046310000}"/>
    <cellStyle name="Currency 6 2 2 2 7 4" xfId="12610" xr:uid="{00000000-0005-0000-0000-000047310000}"/>
    <cellStyle name="Currency 6 2 2 2 8" xfId="12611" xr:uid="{00000000-0005-0000-0000-000048310000}"/>
    <cellStyle name="Currency 6 2 2 2 8 2" xfId="12612" xr:uid="{00000000-0005-0000-0000-000049310000}"/>
    <cellStyle name="Currency 6 2 2 2 8 3" xfId="12613" xr:uid="{00000000-0005-0000-0000-00004A310000}"/>
    <cellStyle name="Currency 6 2 2 2 9" xfId="12614" xr:uid="{00000000-0005-0000-0000-00004B310000}"/>
    <cellStyle name="Currency 6 2 2 3" xfId="12615" xr:uid="{00000000-0005-0000-0000-00004C310000}"/>
    <cellStyle name="Currency 6 2 2 3 2" xfId="12616" xr:uid="{00000000-0005-0000-0000-00004D310000}"/>
    <cellStyle name="Currency 6 2 2 3 2 2" xfId="12617" xr:uid="{00000000-0005-0000-0000-00004E310000}"/>
    <cellStyle name="Currency 6 2 2 3 2 2 2" xfId="12618" xr:uid="{00000000-0005-0000-0000-00004F310000}"/>
    <cellStyle name="Currency 6 2 2 3 2 2 2 2" xfId="12619" xr:uid="{00000000-0005-0000-0000-000050310000}"/>
    <cellStyle name="Currency 6 2 2 3 2 2 2 2 2" xfId="12620" xr:uid="{00000000-0005-0000-0000-000051310000}"/>
    <cellStyle name="Currency 6 2 2 3 2 2 2 2 2 2" xfId="12621" xr:uid="{00000000-0005-0000-0000-000052310000}"/>
    <cellStyle name="Currency 6 2 2 3 2 2 2 2 2 2 2" xfId="12622" xr:uid="{00000000-0005-0000-0000-000053310000}"/>
    <cellStyle name="Currency 6 2 2 3 2 2 2 2 2 2 3" xfId="12623" xr:uid="{00000000-0005-0000-0000-000054310000}"/>
    <cellStyle name="Currency 6 2 2 3 2 2 2 2 2 3" xfId="12624" xr:uid="{00000000-0005-0000-0000-000055310000}"/>
    <cellStyle name="Currency 6 2 2 3 2 2 2 2 2 4" xfId="12625" xr:uid="{00000000-0005-0000-0000-000056310000}"/>
    <cellStyle name="Currency 6 2 2 3 2 2 2 2 3" xfId="12626" xr:uid="{00000000-0005-0000-0000-000057310000}"/>
    <cellStyle name="Currency 6 2 2 3 2 2 2 2 3 2" xfId="12627" xr:uid="{00000000-0005-0000-0000-000058310000}"/>
    <cellStyle name="Currency 6 2 2 3 2 2 2 2 3 3" xfId="12628" xr:uid="{00000000-0005-0000-0000-000059310000}"/>
    <cellStyle name="Currency 6 2 2 3 2 2 2 2 4" xfId="12629" xr:uid="{00000000-0005-0000-0000-00005A310000}"/>
    <cellStyle name="Currency 6 2 2 3 2 2 2 2 5" xfId="12630" xr:uid="{00000000-0005-0000-0000-00005B310000}"/>
    <cellStyle name="Currency 6 2 2 3 2 2 2 3" xfId="12631" xr:uid="{00000000-0005-0000-0000-00005C310000}"/>
    <cellStyle name="Currency 6 2 2 3 2 2 2 3 2" xfId="12632" xr:uid="{00000000-0005-0000-0000-00005D310000}"/>
    <cellStyle name="Currency 6 2 2 3 2 2 2 3 2 2" xfId="12633" xr:uid="{00000000-0005-0000-0000-00005E310000}"/>
    <cellStyle name="Currency 6 2 2 3 2 2 2 3 2 3" xfId="12634" xr:uid="{00000000-0005-0000-0000-00005F310000}"/>
    <cellStyle name="Currency 6 2 2 3 2 2 2 3 3" xfId="12635" xr:uid="{00000000-0005-0000-0000-000060310000}"/>
    <cellStyle name="Currency 6 2 2 3 2 2 2 3 4" xfId="12636" xr:uid="{00000000-0005-0000-0000-000061310000}"/>
    <cellStyle name="Currency 6 2 2 3 2 2 2 4" xfId="12637" xr:uid="{00000000-0005-0000-0000-000062310000}"/>
    <cellStyle name="Currency 6 2 2 3 2 2 2 4 2" xfId="12638" xr:uid="{00000000-0005-0000-0000-000063310000}"/>
    <cellStyle name="Currency 6 2 2 3 2 2 2 4 3" xfId="12639" xr:uid="{00000000-0005-0000-0000-000064310000}"/>
    <cellStyle name="Currency 6 2 2 3 2 2 2 5" xfId="12640" xr:uid="{00000000-0005-0000-0000-000065310000}"/>
    <cellStyle name="Currency 6 2 2 3 2 2 2 6" xfId="12641" xr:uid="{00000000-0005-0000-0000-000066310000}"/>
    <cellStyle name="Currency 6 2 2 3 2 2 3" xfId="12642" xr:uid="{00000000-0005-0000-0000-000067310000}"/>
    <cellStyle name="Currency 6 2 2 3 2 2 3 2" xfId="12643" xr:uid="{00000000-0005-0000-0000-000068310000}"/>
    <cellStyle name="Currency 6 2 2 3 2 2 3 2 2" xfId="12644" xr:uid="{00000000-0005-0000-0000-000069310000}"/>
    <cellStyle name="Currency 6 2 2 3 2 2 3 2 2 2" xfId="12645" xr:uid="{00000000-0005-0000-0000-00006A310000}"/>
    <cellStyle name="Currency 6 2 2 3 2 2 3 2 2 3" xfId="12646" xr:uid="{00000000-0005-0000-0000-00006B310000}"/>
    <cellStyle name="Currency 6 2 2 3 2 2 3 2 3" xfId="12647" xr:uid="{00000000-0005-0000-0000-00006C310000}"/>
    <cellStyle name="Currency 6 2 2 3 2 2 3 2 4" xfId="12648" xr:uid="{00000000-0005-0000-0000-00006D310000}"/>
    <cellStyle name="Currency 6 2 2 3 2 2 3 3" xfId="12649" xr:uid="{00000000-0005-0000-0000-00006E310000}"/>
    <cellStyle name="Currency 6 2 2 3 2 2 3 3 2" xfId="12650" xr:uid="{00000000-0005-0000-0000-00006F310000}"/>
    <cellStyle name="Currency 6 2 2 3 2 2 3 3 3" xfId="12651" xr:uid="{00000000-0005-0000-0000-000070310000}"/>
    <cellStyle name="Currency 6 2 2 3 2 2 3 4" xfId="12652" xr:uid="{00000000-0005-0000-0000-000071310000}"/>
    <cellStyle name="Currency 6 2 2 3 2 2 3 5" xfId="12653" xr:uid="{00000000-0005-0000-0000-000072310000}"/>
    <cellStyle name="Currency 6 2 2 3 2 2 4" xfId="12654" xr:uid="{00000000-0005-0000-0000-000073310000}"/>
    <cellStyle name="Currency 6 2 2 3 2 2 4 2" xfId="12655" xr:uid="{00000000-0005-0000-0000-000074310000}"/>
    <cellStyle name="Currency 6 2 2 3 2 2 4 2 2" xfId="12656" xr:uid="{00000000-0005-0000-0000-000075310000}"/>
    <cellStyle name="Currency 6 2 2 3 2 2 4 2 3" xfId="12657" xr:uid="{00000000-0005-0000-0000-000076310000}"/>
    <cellStyle name="Currency 6 2 2 3 2 2 4 3" xfId="12658" xr:uid="{00000000-0005-0000-0000-000077310000}"/>
    <cellStyle name="Currency 6 2 2 3 2 2 4 4" xfId="12659" xr:uid="{00000000-0005-0000-0000-000078310000}"/>
    <cellStyle name="Currency 6 2 2 3 2 2 5" xfId="12660" xr:uid="{00000000-0005-0000-0000-000079310000}"/>
    <cellStyle name="Currency 6 2 2 3 2 2 5 2" xfId="12661" xr:uid="{00000000-0005-0000-0000-00007A310000}"/>
    <cellStyle name="Currency 6 2 2 3 2 2 5 3" xfId="12662" xr:uid="{00000000-0005-0000-0000-00007B310000}"/>
    <cellStyle name="Currency 6 2 2 3 2 2 6" xfId="12663" xr:uid="{00000000-0005-0000-0000-00007C310000}"/>
    <cellStyle name="Currency 6 2 2 3 2 2 7" xfId="12664" xr:uid="{00000000-0005-0000-0000-00007D310000}"/>
    <cellStyle name="Currency 6 2 2 3 2 3" xfId="12665" xr:uid="{00000000-0005-0000-0000-00007E310000}"/>
    <cellStyle name="Currency 6 2 2 3 2 3 2" xfId="12666" xr:uid="{00000000-0005-0000-0000-00007F310000}"/>
    <cellStyle name="Currency 6 2 2 3 2 3 2 2" xfId="12667" xr:uid="{00000000-0005-0000-0000-000080310000}"/>
    <cellStyle name="Currency 6 2 2 3 2 3 2 2 2" xfId="12668" xr:uid="{00000000-0005-0000-0000-000081310000}"/>
    <cellStyle name="Currency 6 2 2 3 2 3 2 2 2 2" xfId="12669" xr:uid="{00000000-0005-0000-0000-000082310000}"/>
    <cellStyle name="Currency 6 2 2 3 2 3 2 2 2 3" xfId="12670" xr:uid="{00000000-0005-0000-0000-000083310000}"/>
    <cellStyle name="Currency 6 2 2 3 2 3 2 2 3" xfId="12671" xr:uid="{00000000-0005-0000-0000-000084310000}"/>
    <cellStyle name="Currency 6 2 2 3 2 3 2 2 4" xfId="12672" xr:uid="{00000000-0005-0000-0000-000085310000}"/>
    <cellStyle name="Currency 6 2 2 3 2 3 2 3" xfId="12673" xr:uid="{00000000-0005-0000-0000-000086310000}"/>
    <cellStyle name="Currency 6 2 2 3 2 3 2 3 2" xfId="12674" xr:uid="{00000000-0005-0000-0000-000087310000}"/>
    <cellStyle name="Currency 6 2 2 3 2 3 2 3 3" xfId="12675" xr:uid="{00000000-0005-0000-0000-000088310000}"/>
    <cellStyle name="Currency 6 2 2 3 2 3 2 4" xfId="12676" xr:uid="{00000000-0005-0000-0000-000089310000}"/>
    <cellStyle name="Currency 6 2 2 3 2 3 2 5" xfId="12677" xr:uid="{00000000-0005-0000-0000-00008A310000}"/>
    <cellStyle name="Currency 6 2 2 3 2 3 3" xfId="12678" xr:uid="{00000000-0005-0000-0000-00008B310000}"/>
    <cellStyle name="Currency 6 2 2 3 2 3 3 2" xfId="12679" xr:uid="{00000000-0005-0000-0000-00008C310000}"/>
    <cellStyle name="Currency 6 2 2 3 2 3 3 2 2" xfId="12680" xr:uid="{00000000-0005-0000-0000-00008D310000}"/>
    <cellStyle name="Currency 6 2 2 3 2 3 3 2 3" xfId="12681" xr:uid="{00000000-0005-0000-0000-00008E310000}"/>
    <cellStyle name="Currency 6 2 2 3 2 3 3 3" xfId="12682" xr:uid="{00000000-0005-0000-0000-00008F310000}"/>
    <cellStyle name="Currency 6 2 2 3 2 3 3 4" xfId="12683" xr:uid="{00000000-0005-0000-0000-000090310000}"/>
    <cellStyle name="Currency 6 2 2 3 2 3 4" xfId="12684" xr:uid="{00000000-0005-0000-0000-000091310000}"/>
    <cellStyle name="Currency 6 2 2 3 2 3 4 2" xfId="12685" xr:uid="{00000000-0005-0000-0000-000092310000}"/>
    <cellStyle name="Currency 6 2 2 3 2 3 4 3" xfId="12686" xr:uid="{00000000-0005-0000-0000-000093310000}"/>
    <cellStyle name="Currency 6 2 2 3 2 3 5" xfId="12687" xr:uid="{00000000-0005-0000-0000-000094310000}"/>
    <cellStyle name="Currency 6 2 2 3 2 3 6" xfId="12688" xr:uid="{00000000-0005-0000-0000-000095310000}"/>
    <cellStyle name="Currency 6 2 2 3 2 4" xfId="12689" xr:uid="{00000000-0005-0000-0000-000096310000}"/>
    <cellStyle name="Currency 6 2 2 3 2 4 2" xfId="12690" xr:uid="{00000000-0005-0000-0000-000097310000}"/>
    <cellStyle name="Currency 6 2 2 3 2 4 2 2" xfId="12691" xr:uid="{00000000-0005-0000-0000-000098310000}"/>
    <cellStyle name="Currency 6 2 2 3 2 4 2 2 2" xfId="12692" xr:uid="{00000000-0005-0000-0000-000099310000}"/>
    <cellStyle name="Currency 6 2 2 3 2 4 2 2 3" xfId="12693" xr:uid="{00000000-0005-0000-0000-00009A310000}"/>
    <cellStyle name="Currency 6 2 2 3 2 4 2 3" xfId="12694" xr:uid="{00000000-0005-0000-0000-00009B310000}"/>
    <cellStyle name="Currency 6 2 2 3 2 4 2 4" xfId="12695" xr:uid="{00000000-0005-0000-0000-00009C310000}"/>
    <cellStyle name="Currency 6 2 2 3 2 4 3" xfId="12696" xr:uid="{00000000-0005-0000-0000-00009D310000}"/>
    <cellStyle name="Currency 6 2 2 3 2 4 3 2" xfId="12697" xr:uid="{00000000-0005-0000-0000-00009E310000}"/>
    <cellStyle name="Currency 6 2 2 3 2 4 3 3" xfId="12698" xr:uid="{00000000-0005-0000-0000-00009F310000}"/>
    <cellStyle name="Currency 6 2 2 3 2 4 4" xfId="12699" xr:uid="{00000000-0005-0000-0000-0000A0310000}"/>
    <cellStyle name="Currency 6 2 2 3 2 4 5" xfId="12700" xr:uid="{00000000-0005-0000-0000-0000A1310000}"/>
    <cellStyle name="Currency 6 2 2 3 2 5" xfId="12701" xr:uid="{00000000-0005-0000-0000-0000A2310000}"/>
    <cellStyle name="Currency 6 2 2 3 2 5 2" xfId="12702" xr:uid="{00000000-0005-0000-0000-0000A3310000}"/>
    <cellStyle name="Currency 6 2 2 3 2 5 2 2" xfId="12703" xr:uid="{00000000-0005-0000-0000-0000A4310000}"/>
    <cellStyle name="Currency 6 2 2 3 2 5 2 3" xfId="12704" xr:uid="{00000000-0005-0000-0000-0000A5310000}"/>
    <cellStyle name="Currency 6 2 2 3 2 5 3" xfId="12705" xr:uid="{00000000-0005-0000-0000-0000A6310000}"/>
    <cellStyle name="Currency 6 2 2 3 2 5 4" xfId="12706" xr:uid="{00000000-0005-0000-0000-0000A7310000}"/>
    <cellStyle name="Currency 6 2 2 3 2 6" xfId="12707" xr:uid="{00000000-0005-0000-0000-0000A8310000}"/>
    <cellStyle name="Currency 6 2 2 3 2 6 2" xfId="12708" xr:uid="{00000000-0005-0000-0000-0000A9310000}"/>
    <cellStyle name="Currency 6 2 2 3 2 6 3" xfId="12709" xr:uid="{00000000-0005-0000-0000-0000AA310000}"/>
    <cellStyle name="Currency 6 2 2 3 2 7" xfId="12710" xr:uid="{00000000-0005-0000-0000-0000AB310000}"/>
    <cellStyle name="Currency 6 2 2 3 2 8" xfId="12711" xr:uid="{00000000-0005-0000-0000-0000AC310000}"/>
    <cellStyle name="Currency 6 2 2 3 3" xfId="12712" xr:uid="{00000000-0005-0000-0000-0000AD310000}"/>
    <cellStyle name="Currency 6 2 2 3 3 2" xfId="12713" xr:uid="{00000000-0005-0000-0000-0000AE310000}"/>
    <cellStyle name="Currency 6 2 2 3 3 2 2" xfId="12714" xr:uid="{00000000-0005-0000-0000-0000AF310000}"/>
    <cellStyle name="Currency 6 2 2 3 3 2 2 2" xfId="12715" xr:uid="{00000000-0005-0000-0000-0000B0310000}"/>
    <cellStyle name="Currency 6 2 2 3 3 2 2 2 2" xfId="12716" xr:uid="{00000000-0005-0000-0000-0000B1310000}"/>
    <cellStyle name="Currency 6 2 2 3 3 2 2 2 2 2" xfId="12717" xr:uid="{00000000-0005-0000-0000-0000B2310000}"/>
    <cellStyle name="Currency 6 2 2 3 3 2 2 2 2 3" xfId="12718" xr:uid="{00000000-0005-0000-0000-0000B3310000}"/>
    <cellStyle name="Currency 6 2 2 3 3 2 2 2 3" xfId="12719" xr:uid="{00000000-0005-0000-0000-0000B4310000}"/>
    <cellStyle name="Currency 6 2 2 3 3 2 2 2 4" xfId="12720" xr:uid="{00000000-0005-0000-0000-0000B5310000}"/>
    <cellStyle name="Currency 6 2 2 3 3 2 2 3" xfId="12721" xr:uid="{00000000-0005-0000-0000-0000B6310000}"/>
    <cellStyle name="Currency 6 2 2 3 3 2 2 3 2" xfId="12722" xr:uid="{00000000-0005-0000-0000-0000B7310000}"/>
    <cellStyle name="Currency 6 2 2 3 3 2 2 3 3" xfId="12723" xr:uid="{00000000-0005-0000-0000-0000B8310000}"/>
    <cellStyle name="Currency 6 2 2 3 3 2 2 4" xfId="12724" xr:uid="{00000000-0005-0000-0000-0000B9310000}"/>
    <cellStyle name="Currency 6 2 2 3 3 2 2 5" xfId="12725" xr:uid="{00000000-0005-0000-0000-0000BA310000}"/>
    <cellStyle name="Currency 6 2 2 3 3 2 3" xfId="12726" xr:uid="{00000000-0005-0000-0000-0000BB310000}"/>
    <cellStyle name="Currency 6 2 2 3 3 2 3 2" xfId="12727" xr:uid="{00000000-0005-0000-0000-0000BC310000}"/>
    <cellStyle name="Currency 6 2 2 3 3 2 3 2 2" xfId="12728" xr:uid="{00000000-0005-0000-0000-0000BD310000}"/>
    <cellStyle name="Currency 6 2 2 3 3 2 3 2 3" xfId="12729" xr:uid="{00000000-0005-0000-0000-0000BE310000}"/>
    <cellStyle name="Currency 6 2 2 3 3 2 3 3" xfId="12730" xr:uid="{00000000-0005-0000-0000-0000BF310000}"/>
    <cellStyle name="Currency 6 2 2 3 3 2 3 4" xfId="12731" xr:uid="{00000000-0005-0000-0000-0000C0310000}"/>
    <cellStyle name="Currency 6 2 2 3 3 2 4" xfId="12732" xr:uid="{00000000-0005-0000-0000-0000C1310000}"/>
    <cellStyle name="Currency 6 2 2 3 3 2 4 2" xfId="12733" xr:uid="{00000000-0005-0000-0000-0000C2310000}"/>
    <cellStyle name="Currency 6 2 2 3 3 2 4 3" xfId="12734" xr:uid="{00000000-0005-0000-0000-0000C3310000}"/>
    <cellStyle name="Currency 6 2 2 3 3 2 5" xfId="12735" xr:uid="{00000000-0005-0000-0000-0000C4310000}"/>
    <cellStyle name="Currency 6 2 2 3 3 2 6" xfId="12736" xr:uid="{00000000-0005-0000-0000-0000C5310000}"/>
    <cellStyle name="Currency 6 2 2 3 3 3" xfId="12737" xr:uid="{00000000-0005-0000-0000-0000C6310000}"/>
    <cellStyle name="Currency 6 2 2 3 3 3 2" xfId="12738" xr:uid="{00000000-0005-0000-0000-0000C7310000}"/>
    <cellStyle name="Currency 6 2 2 3 3 3 2 2" xfId="12739" xr:uid="{00000000-0005-0000-0000-0000C8310000}"/>
    <cellStyle name="Currency 6 2 2 3 3 3 2 2 2" xfId="12740" xr:uid="{00000000-0005-0000-0000-0000C9310000}"/>
    <cellStyle name="Currency 6 2 2 3 3 3 2 2 3" xfId="12741" xr:uid="{00000000-0005-0000-0000-0000CA310000}"/>
    <cellStyle name="Currency 6 2 2 3 3 3 2 3" xfId="12742" xr:uid="{00000000-0005-0000-0000-0000CB310000}"/>
    <cellStyle name="Currency 6 2 2 3 3 3 2 4" xfId="12743" xr:uid="{00000000-0005-0000-0000-0000CC310000}"/>
    <cellStyle name="Currency 6 2 2 3 3 3 3" xfId="12744" xr:uid="{00000000-0005-0000-0000-0000CD310000}"/>
    <cellStyle name="Currency 6 2 2 3 3 3 3 2" xfId="12745" xr:uid="{00000000-0005-0000-0000-0000CE310000}"/>
    <cellStyle name="Currency 6 2 2 3 3 3 3 3" xfId="12746" xr:uid="{00000000-0005-0000-0000-0000CF310000}"/>
    <cellStyle name="Currency 6 2 2 3 3 3 4" xfId="12747" xr:uid="{00000000-0005-0000-0000-0000D0310000}"/>
    <cellStyle name="Currency 6 2 2 3 3 3 5" xfId="12748" xr:uid="{00000000-0005-0000-0000-0000D1310000}"/>
    <cellStyle name="Currency 6 2 2 3 3 4" xfId="12749" xr:uid="{00000000-0005-0000-0000-0000D2310000}"/>
    <cellStyle name="Currency 6 2 2 3 3 4 2" xfId="12750" xr:uid="{00000000-0005-0000-0000-0000D3310000}"/>
    <cellStyle name="Currency 6 2 2 3 3 4 2 2" xfId="12751" xr:uid="{00000000-0005-0000-0000-0000D4310000}"/>
    <cellStyle name="Currency 6 2 2 3 3 4 2 3" xfId="12752" xr:uid="{00000000-0005-0000-0000-0000D5310000}"/>
    <cellStyle name="Currency 6 2 2 3 3 4 3" xfId="12753" xr:uid="{00000000-0005-0000-0000-0000D6310000}"/>
    <cellStyle name="Currency 6 2 2 3 3 4 4" xfId="12754" xr:uid="{00000000-0005-0000-0000-0000D7310000}"/>
    <cellStyle name="Currency 6 2 2 3 3 5" xfId="12755" xr:uid="{00000000-0005-0000-0000-0000D8310000}"/>
    <cellStyle name="Currency 6 2 2 3 3 5 2" xfId="12756" xr:uid="{00000000-0005-0000-0000-0000D9310000}"/>
    <cellStyle name="Currency 6 2 2 3 3 5 3" xfId="12757" xr:uid="{00000000-0005-0000-0000-0000DA310000}"/>
    <cellStyle name="Currency 6 2 2 3 3 6" xfId="12758" xr:uid="{00000000-0005-0000-0000-0000DB310000}"/>
    <cellStyle name="Currency 6 2 2 3 3 7" xfId="12759" xr:uid="{00000000-0005-0000-0000-0000DC310000}"/>
    <cellStyle name="Currency 6 2 2 3 4" xfId="12760" xr:uid="{00000000-0005-0000-0000-0000DD310000}"/>
    <cellStyle name="Currency 6 2 2 3 4 2" xfId="12761" xr:uid="{00000000-0005-0000-0000-0000DE310000}"/>
    <cellStyle name="Currency 6 2 2 3 4 2 2" xfId="12762" xr:uid="{00000000-0005-0000-0000-0000DF310000}"/>
    <cellStyle name="Currency 6 2 2 3 4 2 2 2" xfId="12763" xr:uid="{00000000-0005-0000-0000-0000E0310000}"/>
    <cellStyle name="Currency 6 2 2 3 4 2 2 2 2" xfId="12764" xr:uid="{00000000-0005-0000-0000-0000E1310000}"/>
    <cellStyle name="Currency 6 2 2 3 4 2 2 2 3" xfId="12765" xr:uid="{00000000-0005-0000-0000-0000E2310000}"/>
    <cellStyle name="Currency 6 2 2 3 4 2 2 3" xfId="12766" xr:uid="{00000000-0005-0000-0000-0000E3310000}"/>
    <cellStyle name="Currency 6 2 2 3 4 2 2 4" xfId="12767" xr:uid="{00000000-0005-0000-0000-0000E4310000}"/>
    <cellStyle name="Currency 6 2 2 3 4 2 3" xfId="12768" xr:uid="{00000000-0005-0000-0000-0000E5310000}"/>
    <cellStyle name="Currency 6 2 2 3 4 2 3 2" xfId="12769" xr:uid="{00000000-0005-0000-0000-0000E6310000}"/>
    <cellStyle name="Currency 6 2 2 3 4 2 3 3" xfId="12770" xr:uid="{00000000-0005-0000-0000-0000E7310000}"/>
    <cellStyle name="Currency 6 2 2 3 4 2 4" xfId="12771" xr:uid="{00000000-0005-0000-0000-0000E8310000}"/>
    <cellStyle name="Currency 6 2 2 3 4 2 5" xfId="12772" xr:uid="{00000000-0005-0000-0000-0000E9310000}"/>
    <cellStyle name="Currency 6 2 2 3 4 3" xfId="12773" xr:uid="{00000000-0005-0000-0000-0000EA310000}"/>
    <cellStyle name="Currency 6 2 2 3 4 3 2" xfId="12774" xr:uid="{00000000-0005-0000-0000-0000EB310000}"/>
    <cellStyle name="Currency 6 2 2 3 4 3 2 2" xfId="12775" xr:uid="{00000000-0005-0000-0000-0000EC310000}"/>
    <cellStyle name="Currency 6 2 2 3 4 3 2 3" xfId="12776" xr:uid="{00000000-0005-0000-0000-0000ED310000}"/>
    <cellStyle name="Currency 6 2 2 3 4 3 3" xfId="12777" xr:uid="{00000000-0005-0000-0000-0000EE310000}"/>
    <cellStyle name="Currency 6 2 2 3 4 3 4" xfId="12778" xr:uid="{00000000-0005-0000-0000-0000EF310000}"/>
    <cellStyle name="Currency 6 2 2 3 4 4" xfId="12779" xr:uid="{00000000-0005-0000-0000-0000F0310000}"/>
    <cellStyle name="Currency 6 2 2 3 4 4 2" xfId="12780" xr:uid="{00000000-0005-0000-0000-0000F1310000}"/>
    <cellStyle name="Currency 6 2 2 3 4 4 3" xfId="12781" xr:uid="{00000000-0005-0000-0000-0000F2310000}"/>
    <cellStyle name="Currency 6 2 2 3 4 5" xfId="12782" xr:uid="{00000000-0005-0000-0000-0000F3310000}"/>
    <cellStyle name="Currency 6 2 2 3 4 6" xfId="12783" xr:uid="{00000000-0005-0000-0000-0000F4310000}"/>
    <cellStyle name="Currency 6 2 2 3 5" xfId="12784" xr:uid="{00000000-0005-0000-0000-0000F5310000}"/>
    <cellStyle name="Currency 6 2 2 3 5 2" xfId="12785" xr:uid="{00000000-0005-0000-0000-0000F6310000}"/>
    <cellStyle name="Currency 6 2 2 3 5 2 2" xfId="12786" xr:uid="{00000000-0005-0000-0000-0000F7310000}"/>
    <cellStyle name="Currency 6 2 2 3 5 2 2 2" xfId="12787" xr:uid="{00000000-0005-0000-0000-0000F8310000}"/>
    <cellStyle name="Currency 6 2 2 3 5 2 2 3" xfId="12788" xr:uid="{00000000-0005-0000-0000-0000F9310000}"/>
    <cellStyle name="Currency 6 2 2 3 5 2 3" xfId="12789" xr:uid="{00000000-0005-0000-0000-0000FA310000}"/>
    <cellStyle name="Currency 6 2 2 3 5 2 4" xfId="12790" xr:uid="{00000000-0005-0000-0000-0000FB310000}"/>
    <cellStyle name="Currency 6 2 2 3 5 3" xfId="12791" xr:uid="{00000000-0005-0000-0000-0000FC310000}"/>
    <cellStyle name="Currency 6 2 2 3 5 3 2" xfId="12792" xr:uid="{00000000-0005-0000-0000-0000FD310000}"/>
    <cellStyle name="Currency 6 2 2 3 5 3 3" xfId="12793" xr:uid="{00000000-0005-0000-0000-0000FE310000}"/>
    <cellStyle name="Currency 6 2 2 3 5 4" xfId="12794" xr:uid="{00000000-0005-0000-0000-0000FF310000}"/>
    <cellStyle name="Currency 6 2 2 3 5 5" xfId="12795" xr:uid="{00000000-0005-0000-0000-000000320000}"/>
    <cellStyle name="Currency 6 2 2 3 6" xfId="12796" xr:uid="{00000000-0005-0000-0000-000001320000}"/>
    <cellStyle name="Currency 6 2 2 3 6 2" xfId="12797" xr:uid="{00000000-0005-0000-0000-000002320000}"/>
    <cellStyle name="Currency 6 2 2 3 6 2 2" xfId="12798" xr:uid="{00000000-0005-0000-0000-000003320000}"/>
    <cellStyle name="Currency 6 2 2 3 6 2 3" xfId="12799" xr:uid="{00000000-0005-0000-0000-000004320000}"/>
    <cellStyle name="Currency 6 2 2 3 6 3" xfId="12800" xr:uid="{00000000-0005-0000-0000-000005320000}"/>
    <cellStyle name="Currency 6 2 2 3 6 4" xfId="12801" xr:uid="{00000000-0005-0000-0000-000006320000}"/>
    <cellStyle name="Currency 6 2 2 3 7" xfId="12802" xr:uid="{00000000-0005-0000-0000-000007320000}"/>
    <cellStyle name="Currency 6 2 2 3 7 2" xfId="12803" xr:uid="{00000000-0005-0000-0000-000008320000}"/>
    <cellStyle name="Currency 6 2 2 3 7 3" xfId="12804" xr:uid="{00000000-0005-0000-0000-000009320000}"/>
    <cellStyle name="Currency 6 2 2 3 8" xfId="12805" xr:uid="{00000000-0005-0000-0000-00000A320000}"/>
    <cellStyle name="Currency 6 2 2 3 9" xfId="12806" xr:uid="{00000000-0005-0000-0000-00000B320000}"/>
    <cellStyle name="Currency 6 2 2 4" xfId="12807" xr:uid="{00000000-0005-0000-0000-00000C320000}"/>
    <cellStyle name="Currency 6 2 2 4 2" xfId="12808" xr:uid="{00000000-0005-0000-0000-00000D320000}"/>
    <cellStyle name="Currency 6 2 2 4 2 2" xfId="12809" xr:uid="{00000000-0005-0000-0000-00000E320000}"/>
    <cellStyle name="Currency 6 2 2 4 2 2 2" xfId="12810" xr:uid="{00000000-0005-0000-0000-00000F320000}"/>
    <cellStyle name="Currency 6 2 2 4 2 2 2 2" xfId="12811" xr:uid="{00000000-0005-0000-0000-000010320000}"/>
    <cellStyle name="Currency 6 2 2 4 2 2 2 2 2" xfId="12812" xr:uid="{00000000-0005-0000-0000-000011320000}"/>
    <cellStyle name="Currency 6 2 2 4 2 2 2 2 2 2" xfId="12813" xr:uid="{00000000-0005-0000-0000-000012320000}"/>
    <cellStyle name="Currency 6 2 2 4 2 2 2 2 2 3" xfId="12814" xr:uid="{00000000-0005-0000-0000-000013320000}"/>
    <cellStyle name="Currency 6 2 2 4 2 2 2 2 3" xfId="12815" xr:uid="{00000000-0005-0000-0000-000014320000}"/>
    <cellStyle name="Currency 6 2 2 4 2 2 2 2 4" xfId="12816" xr:uid="{00000000-0005-0000-0000-000015320000}"/>
    <cellStyle name="Currency 6 2 2 4 2 2 2 3" xfId="12817" xr:uid="{00000000-0005-0000-0000-000016320000}"/>
    <cellStyle name="Currency 6 2 2 4 2 2 2 3 2" xfId="12818" xr:uid="{00000000-0005-0000-0000-000017320000}"/>
    <cellStyle name="Currency 6 2 2 4 2 2 2 3 3" xfId="12819" xr:uid="{00000000-0005-0000-0000-000018320000}"/>
    <cellStyle name="Currency 6 2 2 4 2 2 2 4" xfId="12820" xr:uid="{00000000-0005-0000-0000-000019320000}"/>
    <cellStyle name="Currency 6 2 2 4 2 2 2 5" xfId="12821" xr:uid="{00000000-0005-0000-0000-00001A320000}"/>
    <cellStyle name="Currency 6 2 2 4 2 2 3" xfId="12822" xr:uid="{00000000-0005-0000-0000-00001B320000}"/>
    <cellStyle name="Currency 6 2 2 4 2 2 3 2" xfId="12823" xr:uid="{00000000-0005-0000-0000-00001C320000}"/>
    <cellStyle name="Currency 6 2 2 4 2 2 3 2 2" xfId="12824" xr:uid="{00000000-0005-0000-0000-00001D320000}"/>
    <cellStyle name="Currency 6 2 2 4 2 2 3 2 3" xfId="12825" xr:uid="{00000000-0005-0000-0000-00001E320000}"/>
    <cellStyle name="Currency 6 2 2 4 2 2 3 3" xfId="12826" xr:uid="{00000000-0005-0000-0000-00001F320000}"/>
    <cellStyle name="Currency 6 2 2 4 2 2 3 4" xfId="12827" xr:uid="{00000000-0005-0000-0000-000020320000}"/>
    <cellStyle name="Currency 6 2 2 4 2 2 4" xfId="12828" xr:uid="{00000000-0005-0000-0000-000021320000}"/>
    <cellStyle name="Currency 6 2 2 4 2 2 4 2" xfId="12829" xr:uid="{00000000-0005-0000-0000-000022320000}"/>
    <cellStyle name="Currency 6 2 2 4 2 2 4 3" xfId="12830" xr:uid="{00000000-0005-0000-0000-000023320000}"/>
    <cellStyle name="Currency 6 2 2 4 2 2 5" xfId="12831" xr:uid="{00000000-0005-0000-0000-000024320000}"/>
    <cellStyle name="Currency 6 2 2 4 2 2 6" xfId="12832" xr:uid="{00000000-0005-0000-0000-000025320000}"/>
    <cellStyle name="Currency 6 2 2 4 2 3" xfId="12833" xr:uid="{00000000-0005-0000-0000-000026320000}"/>
    <cellStyle name="Currency 6 2 2 4 2 3 2" xfId="12834" xr:uid="{00000000-0005-0000-0000-000027320000}"/>
    <cellStyle name="Currency 6 2 2 4 2 3 2 2" xfId="12835" xr:uid="{00000000-0005-0000-0000-000028320000}"/>
    <cellStyle name="Currency 6 2 2 4 2 3 2 2 2" xfId="12836" xr:uid="{00000000-0005-0000-0000-000029320000}"/>
    <cellStyle name="Currency 6 2 2 4 2 3 2 2 3" xfId="12837" xr:uid="{00000000-0005-0000-0000-00002A320000}"/>
    <cellStyle name="Currency 6 2 2 4 2 3 2 3" xfId="12838" xr:uid="{00000000-0005-0000-0000-00002B320000}"/>
    <cellStyle name="Currency 6 2 2 4 2 3 2 4" xfId="12839" xr:uid="{00000000-0005-0000-0000-00002C320000}"/>
    <cellStyle name="Currency 6 2 2 4 2 3 3" xfId="12840" xr:uid="{00000000-0005-0000-0000-00002D320000}"/>
    <cellStyle name="Currency 6 2 2 4 2 3 3 2" xfId="12841" xr:uid="{00000000-0005-0000-0000-00002E320000}"/>
    <cellStyle name="Currency 6 2 2 4 2 3 3 3" xfId="12842" xr:uid="{00000000-0005-0000-0000-00002F320000}"/>
    <cellStyle name="Currency 6 2 2 4 2 3 4" xfId="12843" xr:uid="{00000000-0005-0000-0000-000030320000}"/>
    <cellStyle name="Currency 6 2 2 4 2 3 5" xfId="12844" xr:uid="{00000000-0005-0000-0000-000031320000}"/>
    <cellStyle name="Currency 6 2 2 4 2 4" xfId="12845" xr:uid="{00000000-0005-0000-0000-000032320000}"/>
    <cellStyle name="Currency 6 2 2 4 2 4 2" xfId="12846" xr:uid="{00000000-0005-0000-0000-000033320000}"/>
    <cellStyle name="Currency 6 2 2 4 2 4 2 2" xfId="12847" xr:uid="{00000000-0005-0000-0000-000034320000}"/>
    <cellStyle name="Currency 6 2 2 4 2 4 2 3" xfId="12848" xr:uid="{00000000-0005-0000-0000-000035320000}"/>
    <cellStyle name="Currency 6 2 2 4 2 4 3" xfId="12849" xr:uid="{00000000-0005-0000-0000-000036320000}"/>
    <cellStyle name="Currency 6 2 2 4 2 4 4" xfId="12850" xr:uid="{00000000-0005-0000-0000-000037320000}"/>
    <cellStyle name="Currency 6 2 2 4 2 5" xfId="12851" xr:uid="{00000000-0005-0000-0000-000038320000}"/>
    <cellStyle name="Currency 6 2 2 4 2 5 2" xfId="12852" xr:uid="{00000000-0005-0000-0000-000039320000}"/>
    <cellStyle name="Currency 6 2 2 4 2 5 3" xfId="12853" xr:uid="{00000000-0005-0000-0000-00003A320000}"/>
    <cellStyle name="Currency 6 2 2 4 2 6" xfId="12854" xr:uid="{00000000-0005-0000-0000-00003B320000}"/>
    <cellStyle name="Currency 6 2 2 4 2 7" xfId="12855" xr:uid="{00000000-0005-0000-0000-00003C320000}"/>
    <cellStyle name="Currency 6 2 2 4 3" xfId="12856" xr:uid="{00000000-0005-0000-0000-00003D320000}"/>
    <cellStyle name="Currency 6 2 2 4 3 2" xfId="12857" xr:uid="{00000000-0005-0000-0000-00003E320000}"/>
    <cellStyle name="Currency 6 2 2 4 3 2 2" xfId="12858" xr:uid="{00000000-0005-0000-0000-00003F320000}"/>
    <cellStyle name="Currency 6 2 2 4 3 2 2 2" xfId="12859" xr:uid="{00000000-0005-0000-0000-000040320000}"/>
    <cellStyle name="Currency 6 2 2 4 3 2 2 2 2" xfId="12860" xr:uid="{00000000-0005-0000-0000-000041320000}"/>
    <cellStyle name="Currency 6 2 2 4 3 2 2 2 3" xfId="12861" xr:uid="{00000000-0005-0000-0000-000042320000}"/>
    <cellStyle name="Currency 6 2 2 4 3 2 2 3" xfId="12862" xr:uid="{00000000-0005-0000-0000-000043320000}"/>
    <cellStyle name="Currency 6 2 2 4 3 2 2 4" xfId="12863" xr:uid="{00000000-0005-0000-0000-000044320000}"/>
    <cellStyle name="Currency 6 2 2 4 3 2 3" xfId="12864" xr:uid="{00000000-0005-0000-0000-000045320000}"/>
    <cellStyle name="Currency 6 2 2 4 3 2 3 2" xfId="12865" xr:uid="{00000000-0005-0000-0000-000046320000}"/>
    <cellStyle name="Currency 6 2 2 4 3 2 3 3" xfId="12866" xr:uid="{00000000-0005-0000-0000-000047320000}"/>
    <cellStyle name="Currency 6 2 2 4 3 2 4" xfId="12867" xr:uid="{00000000-0005-0000-0000-000048320000}"/>
    <cellStyle name="Currency 6 2 2 4 3 2 5" xfId="12868" xr:uid="{00000000-0005-0000-0000-000049320000}"/>
    <cellStyle name="Currency 6 2 2 4 3 3" xfId="12869" xr:uid="{00000000-0005-0000-0000-00004A320000}"/>
    <cellStyle name="Currency 6 2 2 4 3 3 2" xfId="12870" xr:uid="{00000000-0005-0000-0000-00004B320000}"/>
    <cellStyle name="Currency 6 2 2 4 3 3 2 2" xfId="12871" xr:uid="{00000000-0005-0000-0000-00004C320000}"/>
    <cellStyle name="Currency 6 2 2 4 3 3 2 3" xfId="12872" xr:uid="{00000000-0005-0000-0000-00004D320000}"/>
    <cellStyle name="Currency 6 2 2 4 3 3 3" xfId="12873" xr:uid="{00000000-0005-0000-0000-00004E320000}"/>
    <cellStyle name="Currency 6 2 2 4 3 3 4" xfId="12874" xr:uid="{00000000-0005-0000-0000-00004F320000}"/>
    <cellStyle name="Currency 6 2 2 4 3 4" xfId="12875" xr:uid="{00000000-0005-0000-0000-000050320000}"/>
    <cellStyle name="Currency 6 2 2 4 3 4 2" xfId="12876" xr:uid="{00000000-0005-0000-0000-000051320000}"/>
    <cellStyle name="Currency 6 2 2 4 3 4 3" xfId="12877" xr:uid="{00000000-0005-0000-0000-000052320000}"/>
    <cellStyle name="Currency 6 2 2 4 3 5" xfId="12878" xr:uid="{00000000-0005-0000-0000-000053320000}"/>
    <cellStyle name="Currency 6 2 2 4 3 6" xfId="12879" xr:uid="{00000000-0005-0000-0000-000054320000}"/>
    <cellStyle name="Currency 6 2 2 4 4" xfId="12880" xr:uid="{00000000-0005-0000-0000-000055320000}"/>
    <cellStyle name="Currency 6 2 2 4 4 2" xfId="12881" xr:uid="{00000000-0005-0000-0000-000056320000}"/>
    <cellStyle name="Currency 6 2 2 4 4 2 2" xfId="12882" xr:uid="{00000000-0005-0000-0000-000057320000}"/>
    <cellStyle name="Currency 6 2 2 4 4 2 2 2" xfId="12883" xr:uid="{00000000-0005-0000-0000-000058320000}"/>
    <cellStyle name="Currency 6 2 2 4 4 2 2 3" xfId="12884" xr:uid="{00000000-0005-0000-0000-000059320000}"/>
    <cellStyle name="Currency 6 2 2 4 4 2 3" xfId="12885" xr:uid="{00000000-0005-0000-0000-00005A320000}"/>
    <cellStyle name="Currency 6 2 2 4 4 2 4" xfId="12886" xr:uid="{00000000-0005-0000-0000-00005B320000}"/>
    <cellStyle name="Currency 6 2 2 4 4 3" xfId="12887" xr:uid="{00000000-0005-0000-0000-00005C320000}"/>
    <cellStyle name="Currency 6 2 2 4 4 3 2" xfId="12888" xr:uid="{00000000-0005-0000-0000-00005D320000}"/>
    <cellStyle name="Currency 6 2 2 4 4 3 3" xfId="12889" xr:uid="{00000000-0005-0000-0000-00005E320000}"/>
    <cellStyle name="Currency 6 2 2 4 4 4" xfId="12890" xr:uid="{00000000-0005-0000-0000-00005F320000}"/>
    <cellStyle name="Currency 6 2 2 4 4 5" xfId="12891" xr:uid="{00000000-0005-0000-0000-000060320000}"/>
    <cellStyle name="Currency 6 2 2 4 5" xfId="12892" xr:uid="{00000000-0005-0000-0000-000061320000}"/>
    <cellStyle name="Currency 6 2 2 4 5 2" xfId="12893" xr:uid="{00000000-0005-0000-0000-000062320000}"/>
    <cellStyle name="Currency 6 2 2 4 5 2 2" xfId="12894" xr:uid="{00000000-0005-0000-0000-000063320000}"/>
    <cellStyle name="Currency 6 2 2 4 5 2 3" xfId="12895" xr:uid="{00000000-0005-0000-0000-000064320000}"/>
    <cellStyle name="Currency 6 2 2 4 5 3" xfId="12896" xr:uid="{00000000-0005-0000-0000-000065320000}"/>
    <cellStyle name="Currency 6 2 2 4 5 4" xfId="12897" xr:uid="{00000000-0005-0000-0000-000066320000}"/>
    <cellStyle name="Currency 6 2 2 4 6" xfId="12898" xr:uid="{00000000-0005-0000-0000-000067320000}"/>
    <cellStyle name="Currency 6 2 2 4 6 2" xfId="12899" xr:uid="{00000000-0005-0000-0000-000068320000}"/>
    <cellStyle name="Currency 6 2 2 4 6 3" xfId="12900" xr:uid="{00000000-0005-0000-0000-000069320000}"/>
    <cellStyle name="Currency 6 2 2 4 7" xfId="12901" xr:uid="{00000000-0005-0000-0000-00006A320000}"/>
    <cellStyle name="Currency 6 2 2 4 8" xfId="12902" xr:uid="{00000000-0005-0000-0000-00006B320000}"/>
    <cellStyle name="Currency 6 2 2 5" xfId="12903" xr:uid="{00000000-0005-0000-0000-00006C320000}"/>
    <cellStyle name="Currency 6 2 2 5 2" xfId="12904" xr:uid="{00000000-0005-0000-0000-00006D320000}"/>
    <cellStyle name="Currency 6 2 2 5 2 2" xfId="12905" xr:uid="{00000000-0005-0000-0000-00006E320000}"/>
    <cellStyle name="Currency 6 2 2 5 2 2 2" xfId="12906" xr:uid="{00000000-0005-0000-0000-00006F320000}"/>
    <cellStyle name="Currency 6 2 2 5 2 2 2 2" xfId="12907" xr:uid="{00000000-0005-0000-0000-000070320000}"/>
    <cellStyle name="Currency 6 2 2 5 2 2 2 2 2" xfId="12908" xr:uid="{00000000-0005-0000-0000-000071320000}"/>
    <cellStyle name="Currency 6 2 2 5 2 2 2 2 3" xfId="12909" xr:uid="{00000000-0005-0000-0000-000072320000}"/>
    <cellStyle name="Currency 6 2 2 5 2 2 2 3" xfId="12910" xr:uid="{00000000-0005-0000-0000-000073320000}"/>
    <cellStyle name="Currency 6 2 2 5 2 2 2 4" xfId="12911" xr:uid="{00000000-0005-0000-0000-000074320000}"/>
    <cellStyle name="Currency 6 2 2 5 2 2 3" xfId="12912" xr:uid="{00000000-0005-0000-0000-000075320000}"/>
    <cellStyle name="Currency 6 2 2 5 2 2 3 2" xfId="12913" xr:uid="{00000000-0005-0000-0000-000076320000}"/>
    <cellStyle name="Currency 6 2 2 5 2 2 3 3" xfId="12914" xr:uid="{00000000-0005-0000-0000-000077320000}"/>
    <cellStyle name="Currency 6 2 2 5 2 2 4" xfId="12915" xr:uid="{00000000-0005-0000-0000-000078320000}"/>
    <cellStyle name="Currency 6 2 2 5 2 2 5" xfId="12916" xr:uid="{00000000-0005-0000-0000-000079320000}"/>
    <cellStyle name="Currency 6 2 2 5 2 3" xfId="12917" xr:uid="{00000000-0005-0000-0000-00007A320000}"/>
    <cellStyle name="Currency 6 2 2 5 2 3 2" xfId="12918" xr:uid="{00000000-0005-0000-0000-00007B320000}"/>
    <cellStyle name="Currency 6 2 2 5 2 3 2 2" xfId="12919" xr:uid="{00000000-0005-0000-0000-00007C320000}"/>
    <cellStyle name="Currency 6 2 2 5 2 3 2 3" xfId="12920" xr:uid="{00000000-0005-0000-0000-00007D320000}"/>
    <cellStyle name="Currency 6 2 2 5 2 3 3" xfId="12921" xr:uid="{00000000-0005-0000-0000-00007E320000}"/>
    <cellStyle name="Currency 6 2 2 5 2 3 4" xfId="12922" xr:uid="{00000000-0005-0000-0000-00007F320000}"/>
    <cellStyle name="Currency 6 2 2 5 2 4" xfId="12923" xr:uid="{00000000-0005-0000-0000-000080320000}"/>
    <cellStyle name="Currency 6 2 2 5 2 4 2" xfId="12924" xr:uid="{00000000-0005-0000-0000-000081320000}"/>
    <cellStyle name="Currency 6 2 2 5 2 4 3" xfId="12925" xr:uid="{00000000-0005-0000-0000-000082320000}"/>
    <cellStyle name="Currency 6 2 2 5 2 5" xfId="12926" xr:uid="{00000000-0005-0000-0000-000083320000}"/>
    <cellStyle name="Currency 6 2 2 5 2 6" xfId="12927" xr:uid="{00000000-0005-0000-0000-000084320000}"/>
    <cellStyle name="Currency 6 2 2 5 3" xfId="12928" xr:uid="{00000000-0005-0000-0000-000085320000}"/>
    <cellStyle name="Currency 6 2 2 5 3 2" xfId="12929" xr:uid="{00000000-0005-0000-0000-000086320000}"/>
    <cellStyle name="Currency 6 2 2 5 3 2 2" xfId="12930" xr:uid="{00000000-0005-0000-0000-000087320000}"/>
    <cellStyle name="Currency 6 2 2 5 3 2 2 2" xfId="12931" xr:uid="{00000000-0005-0000-0000-000088320000}"/>
    <cellStyle name="Currency 6 2 2 5 3 2 2 3" xfId="12932" xr:uid="{00000000-0005-0000-0000-000089320000}"/>
    <cellStyle name="Currency 6 2 2 5 3 2 3" xfId="12933" xr:uid="{00000000-0005-0000-0000-00008A320000}"/>
    <cellStyle name="Currency 6 2 2 5 3 2 4" xfId="12934" xr:uid="{00000000-0005-0000-0000-00008B320000}"/>
    <cellStyle name="Currency 6 2 2 5 3 3" xfId="12935" xr:uid="{00000000-0005-0000-0000-00008C320000}"/>
    <cellStyle name="Currency 6 2 2 5 3 3 2" xfId="12936" xr:uid="{00000000-0005-0000-0000-00008D320000}"/>
    <cellStyle name="Currency 6 2 2 5 3 3 3" xfId="12937" xr:uid="{00000000-0005-0000-0000-00008E320000}"/>
    <cellStyle name="Currency 6 2 2 5 3 4" xfId="12938" xr:uid="{00000000-0005-0000-0000-00008F320000}"/>
    <cellStyle name="Currency 6 2 2 5 3 5" xfId="12939" xr:uid="{00000000-0005-0000-0000-000090320000}"/>
    <cellStyle name="Currency 6 2 2 5 4" xfId="12940" xr:uid="{00000000-0005-0000-0000-000091320000}"/>
    <cellStyle name="Currency 6 2 2 5 4 2" xfId="12941" xr:uid="{00000000-0005-0000-0000-000092320000}"/>
    <cellStyle name="Currency 6 2 2 5 4 2 2" xfId="12942" xr:uid="{00000000-0005-0000-0000-000093320000}"/>
    <cellStyle name="Currency 6 2 2 5 4 2 3" xfId="12943" xr:uid="{00000000-0005-0000-0000-000094320000}"/>
    <cellStyle name="Currency 6 2 2 5 4 3" xfId="12944" xr:uid="{00000000-0005-0000-0000-000095320000}"/>
    <cellStyle name="Currency 6 2 2 5 4 4" xfId="12945" xr:uid="{00000000-0005-0000-0000-000096320000}"/>
    <cellStyle name="Currency 6 2 2 5 5" xfId="12946" xr:uid="{00000000-0005-0000-0000-000097320000}"/>
    <cellStyle name="Currency 6 2 2 5 5 2" xfId="12947" xr:uid="{00000000-0005-0000-0000-000098320000}"/>
    <cellStyle name="Currency 6 2 2 5 5 3" xfId="12948" xr:uid="{00000000-0005-0000-0000-000099320000}"/>
    <cellStyle name="Currency 6 2 2 5 6" xfId="12949" xr:uid="{00000000-0005-0000-0000-00009A320000}"/>
    <cellStyle name="Currency 6 2 2 5 7" xfId="12950" xr:uid="{00000000-0005-0000-0000-00009B320000}"/>
    <cellStyle name="Currency 6 2 2 6" xfId="12951" xr:uid="{00000000-0005-0000-0000-00009C320000}"/>
    <cellStyle name="Currency 6 2 2 6 2" xfId="12952" xr:uid="{00000000-0005-0000-0000-00009D320000}"/>
    <cellStyle name="Currency 6 2 2 6 2 2" xfId="12953" xr:uid="{00000000-0005-0000-0000-00009E320000}"/>
    <cellStyle name="Currency 6 2 2 6 2 2 2" xfId="12954" xr:uid="{00000000-0005-0000-0000-00009F320000}"/>
    <cellStyle name="Currency 6 2 2 6 2 2 2 2" xfId="12955" xr:uid="{00000000-0005-0000-0000-0000A0320000}"/>
    <cellStyle name="Currency 6 2 2 6 2 2 2 3" xfId="12956" xr:uid="{00000000-0005-0000-0000-0000A1320000}"/>
    <cellStyle name="Currency 6 2 2 6 2 2 3" xfId="12957" xr:uid="{00000000-0005-0000-0000-0000A2320000}"/>
    <cellStyle name="Currency 6 2 2 6 2 2 4" xfId="12958" xr:uid="{00000000-0005-0000-0000-0000A3320000}"/>
    <cellStyle name="Currency 6 2 2 6 2 3" xfId="12959" xr:uid="{00000000-0005-0000-0000-0000A4320000}"/>
    <cellStyle name="Currency 6 2 2 6 2 3 2" xfId="12960" xr:uid="{00000000-0005-0000-0000-0000A5320000}"/>
    <cellStyle name="Currency 6 2 2 6 2 3 3" xfId="12961" xr:uid="{00000000-0005-0000-0000-0000A6320000}"/>
    <cellStyle name="Currency 6 2 2 6 2 4" xfId="12962" xr:uid="{00000000-0005-0000-0000-0000A7320000}"/>
    <cellStyle name="Currency 6 2 2 6 2 5" xfId="12963" xr:uid="{00000000-0005-0000-0000-0000A8320000}"/>
    <cellStyle name="Currency 6 2 2 6 3" xfId="12964" xr:uid="{00000000-0005-0000-0000-0000A9320000}"/>
    <cellStyle name="Currency 6 2 2 6 3 2" xfId="12965" xr:uid="{00000000-0005-0000-0000-0000AA320000}"/>
    <cellStyle name="Currency 6 2 2 6 3 2 2" xfId="12966" xr:uid="{00000000-0005-0000-0000-0000AB320000}"/>
    <cellStyle name="Currency 6 2 2 6 3 2 3" xfId="12967" xr:uid="{00000000-0005-0000-0000-0000AC320000}"/>
    <cellStyle name="Currency 6 2 2 6 3 3" xfId="12968" xr:uid="{00000000-0005-0000-0000-0000AD320000}"/>
    <cellStyle name="Currency 6 2 2 6 3 4" xfId="12969" xr:uid="{00000000-0005-0000-0000-0000AE320000}"/>
    <cellStyle name="Currency 6 2 2 6 4" xfId="12970" xr:uid="{00000000-0005-0000-0000-0000AF320000}"/>
    <cellStyle name="Currency 6 2 2 6 4 2" xfId="12971" xr:uid="{00000000-0005-0000-0000-0000B0320000}"/>
    <cellStyle name="Currency 6 2 2 6 4 3" xfId="12972" xr:uid="{00000000-0005-0000-0000-0000B1320000}"/>
    <cellStyle name="Currency 6 2 2 6 5" xfId="12973" xr:uid="{00000000-0005-0000-0000-0000B2320000}"/>
    <cellStyle name="Currency 6 2 2 6 6" xfId="12974" xr:uid="{00000000-0005-0000-0000-0000B3320000}"/>
    <cellStyle name="Currency 6 2 2 7" xfId="12975" xr:uid="{00000000-0005-0000-0000-0000B4320000}"/>
    <cellStyle name="Currency 6 2 2 7 2" xfId="12976" xr:uid="{00000000-0005-0000-0000-0000B5320000}"/>
    <cellStyle name="Currency 6 2 2 7 2 2" xfId="12977" xr:uid="{00000000-0005-0000-0000-0000B6320000}"/>
    <cellStyle name="Currency 6 2 2 7 2 2 2" xfId="12978" xr:uid="{00000000-0005-0000-0000-0000B7320000}"/>
    <cellStyle name="Currency 6 2 2 7 2 2 3" xfId="12979" xr:uid="{00000000-0005-0000-0000-0000B8320000}"/>
    <cellStyle name="Currency 6 2 2 7 2 3" xfId="12980" xr:uid="{00000000-0005-0000-0000-0000B9320000}"/>
    <cellStyle name="Currency 6 2 2 7 2 4" xfId="12981" xr:uid="{00000000-0005-0000-0000-0000BA320000}"/>
    <cellStyle name="Currency 6 2 2 7 3" xfId="12982" xr:uid="{00000000-0005-0000-0000-0000BB320000}"/>
    <cellStyle name="Currency 6 2 2 7 3 2" xfId="12983" xr:uid="{00000000-0005-0000-0000-0000BC320000}"/>
    <cellStyle name="Currency 6 2 2 7 3 3" xfId="12984" xr:uid="{00000000-0005-0000-0000-0000BD320000}"/>
    <cellStyle name="Currency 6 2 2 7 4" xfId="12985" xr:uid="{00000000-0005-0000-0000-0000BE320000}"/>
    <cellStyle name="Currency 6 2 2 7 5" xfId="12986" xr:uid="{00000000-0005-0000-0000-0000BF320000}"/>
    <cellStyle name="Currency 6 2 2 8" xfId="12987" xr:uid="{00000000-0005-0000-0000-0000C0320000}"/>
    <cellStyle name="Currency 6 2 2 8 2" xfId="12988" xr:uid="{00000000-0005-0000-0000-0000C1320000}"/>
    <cellStyle name="Currency 6 2 2 8 2 2" xfId="12989" xr:uid="{00000000-0005-0000-0000-0000C2320000}"/>
    <cellStyle name="Currency 6 2 2 8 2 3" xfId="12990" xr:uid="{00000000-0005-0000-0000-0000C3320000}"/>
    <cellStyle name="Currency 6 2 2 8 3" xfId="12991" xr:uid="{00000000-0005-0000-0000-0000C4320000}"/>
    <cellStyle name="Currency 6 2 2 8 4" xfId="12992" xr:uid="{00000000-0005-0000-0000-0000C5320000}"/>
    <cellStyle name="Currency 6 2 2 9" xfId="12993" xr:uid="{00000000-0005-0000-0000-0000C6320000}"/>
    <cellStyle name="Currency 6 2 2 9 2" xfId="12994" xr:uid="{00000000-0005-0000-0000-0000C7320000}"/>
    <cellStyle name="Currency 6 2 2 9 3" xfId="12995" xr:uid="{00000000-0005-0000-0000-0000C8320000}"/>
    <cellStyle name="Currency 6 2 3" xfId="12996" xr:uid="{00000000-0005-0000-0000-0000C9320000}"/>
    <cellStyle name="Currency 6 2 3 10" xfId="12997" xr:uid="{00000000-0005-0000-0000-0000CA320000}"/>
    <cellStyle name="Currency 6 2 3 2" xfId="12998" xr:uid="{00000000-0005-0000-0000-0000CB320000}"/>
    <cellStyle name="Currency 6 2 3 2 2" xfId="12999" xr:uid="{00000000-0005-0000-0000-0000CC320000}"/>
    <cellStyle name="Currency 6 2 3 2 2 2" xfId="13000" xr:uid="{00000000-0005-0000-0000-0000CD320000}"/>
    <cellStyle name="Currency 6 2 3 2 2 2 2" xfId="13001" xr:uid="{00000000-0005-0000-0000-0000CE320000}"/>
    <cellStyle name="Currency 6 2 3 2 2 2 2 2" xfId="13002" xr:uid="{00000000-0005-0000-0000-0000CF320000}"/>
    <cellStyle name="Currency 6 2 3 2 2 2 2 2 2" xfId="13003" xr:uid="{00000000-0005-0000-0000-0000D0320000}"/>
    <cellStyle name="Currency 6 2 3 2 2 2 2 2 2 2" xfId="13004" xr:uid="{00000000-0005-0000-0000-0000D1320000}"/>
    <cellStyle name="Currency 6 2 3 2 2 2 2 2 2 2 2" xfId="13005" xr:uid="{00000000-0005-0000-0000-0000D2320000}"/>
    <cellStyle name="Currency 6 2 3 2 2 2 2 2 2 2 3" xfId="13006" xr:uid="{00000000-0005-0000-0000-0000D3320000}"/>
    <cellStyle name="Currency 6 2 3 2 2 2 2 2 2 3" xfId="13007" xr:uid="{00000000-0005-0000-0000-0000D4320000}"/>
    <cellStyle name="Currency 6 2 3 2 2 2 2 2 2 4" xfId="13008" xr:uid="{00000000-0005-0000-0000-0000D5320000}"/>
    <cellStyle name="Currency 6 2 3 2 2 2 2 2 3" xfId="13009" xr:uid="{00000000-0005-0000-0000-0000D6320000}"/>
    <cellStyle name="Currency 6 2 3 2 2 2 2 2 3 2" xfId="13010" xr:uid="{00000000-0005-0000-0000-0000D7320000}"/>
    <cellStyle name="Currency 6 2 3 2 2 2 2 2 3 3" xfId="13011" xr:uid="{00000000-0005-0000-0000-0000D8320000}"/>
    <cellStyle name="Currency 6 2 3 2 2 2 2 2 4" xfId="13012" xr:uid="{00000000-0005-0000-0000-0000D9320000}"/>
    <cellStyle name="Currency 6 2 3 2 2 2 2 2 5" xfId="13013" xr:uid="{00000000-0005-0000-0000-0000DA320000}"/>
    <cellStyle name="Currency 6 2 3 2 2 2 2 3" xfId="13014" xr:uid="{00000000-0005-0000-0000-0000DB320000}"/>
    <cellStyle name="Currency 6 2 3 2 2 2 2 3 2" xfId="13015" xr:uid="{00000000-0005-0000-0000-0000DC320000}"/>
    <cellStyle name="Currency 6 2 3 2 2 2 2 3 2 2" xfId="13016" xr:uid="{00000000-0005-0000-0000-0000DD320000}"/>
    <cellStyle name="Currency 6 2 3 2 2 2 2 3 2 3" xfId="13017" xr:uid="{00000000-0005-0000-0000-0000DE320000}"/>
    <cellStyle name="Currency 6 2 3 2 2 2 2 3 3" xfId="13018" xr:uid="{00000000-0005-0000-0000-0000DF320000}"/>
    <cellStyle name="Currency 6 2 3 2 2 2 2 3 4" xfId="13019" xr:uid="{00000000-0005-0000-0000-0000E0320000}"/>
    <cellStyle name="Currency 6 2 3 2 2 2 2 4" xfId="13020" xr:uid="{00000000-0005-0000-0000-0000E1320000}"/>
    <cellStyle name="Currency 6 2 3 2 2 2 2 4 2" xfId="13021" xr:uid="{00000000-0005-0000-0000-0000E2320000}"/>
    <cellStyle name="Currency 6 2 3 2 2 2 2 4 3" xfId="13022" xr:uid="{00000000-0005-0000-0000-0000E3320000}"/>
    <cellStyle name="Currency 6 2 3 2 2 2 2 5" xfId="13023" xr:uid="{00000000-0005-0000-0000-0000E4320000}"/>
    <cellStyle name="Currency 6 2 3 2 2 2 2 6" xfId="13024" xr:uid="{00000000-0005-0000-0000-0000E5320000}"/>
    <cellStyle name="Currency 6 2 3 2 2 2 3" xfId="13025" xr:uid="{00000000-0005-0000-0000-0000E6320000}"/>
    <cellStyle name="Currency 6 2 3 2 2 2 3 2" xfId="13026" xr:uid="{00000000-0005-0000-0000-0000E7320000}"/>
    <cellStyle name="Currency 6 2 3 2 2 2 3 2 2" xfId="13027" xr:uid="{00000000-0005-0000-0000-0000E8320000}"/>
    <cellStyle name="Currency 6 2 3 2 2 2 3 2 2 2" xfId="13028" xr:uid="{00000000-0005-0000-0000-0000E9320000}"/>
    <cellStyle name="Currency 6 2 3 2 2 2 3 2 2 3" xfId="13029" xr:uid="{00000000-0005-0000-0000-0000EA320000}"/>
    <cellStyle name="Currency 6 2 3 2 2 2 3 2 3" xfId="13030" xr:uid="{00000000-0005-0000-0000-0000EB320000}"/>
    <cellStyle name="Currency 6 2 3 2 2 2 3 2 4" xfId="13031" xr:uid="{00000000-0005-0000-0000-0000EC320000}"/>
    <cellStyle name="Currency 6 2 3 2 2 2 3 3" xfId="13032" xr:uid="{00000000-0005-0000-0000-0000ED320000}"/>
    <cellStyle name="Currency 6 2 3 2 2 2 3 3 2" xfId="13033" xr:uid="{00000000-0005-0000-0000-0000EE320000}"/>
    <cellStyle name="Currency 6 2 3 2 2 2 3 3 3" xfId="13034" xr:uid="{00000000-0005-0000-0000-0000EF320000}"/>
    <cellStyle name="Currency 6 2 3 2 2 2 3 4" xfId="13035" xr:uid="{00000000-0005-0000-0000-0000F0320000}"/>
    <cellStyle name="Currency 6 2 3 2 2 2 3 5" xfId="13036" xr:uid="{00000000-0005-0000-0000-0000F1320000}"/>
    <cellStyle name="Currency 6 2 3 2 2 2 4" xfId="13037" xr:uid="{00000000-0005-0000-0000-0000F2320000}"/>
    <cellStyle name="Currency 6 2 3 2 2 2 4 2" xfId="13038" xr:uid="{00000000-0005-0000-0000-0000F3320000}"/>
    <cellStyle name="Currency 6 2 3 2 2 2 4 2 2" xfId="13039" xr:uid="{00000000-0005-0000-0000-0000F4320000}"/>
    <cellStyle name="Currency 6 2 3 2 2 2 4 2 3" xfId="13040" xr:uid="{00000000-0005-0000-0000-0000F5320000}"/>
    <cellStyle name="Currency 6 2 3 2 2 2 4 3" xfId="13041" xr:uid="{00000000-0005-0000-0000-0000F6320000}"/>
    <cellStyle name="Currency 6 2 3 2 2 2 4 4" xfId="13042" xr:uid="{00000000-0005-0000-0000-0000F7320000}"/>
    <cellStyle name="Currency 6 2 3 2 2 2 5" xfId="13043" xr:uid="{00000000-0005-0000-0000-0000F8320000}"/>
    <cellStyle name="Currency 6 2 3 2 2 2 5 2" xfId="13044" xr:uid="{00000000-0005-0000-0000-0000F9320000}"/>
    <cellStyle name="Currency 6 2 3 2 2 2 5 3" xfId="13045" xr:uid="{00000000-0005-0000-0000-0000FA320000}"/>
    <cellStyle name="Currency 6 2 3 2 2 2 6" xfId="13046" xr:uid="{00000000-0005-0000-0000-0000FB320000}"/>
    <cellStyle name="Currency 6 2 3 2 2 2 7" xfId="13047" xr:uid="{00000000-0005-0000-0000-0000FC320000}"/>
    <cellStyle name="Currency 6 2 3 2 2 3" xfId="13048" xr:uid="{00000000-0005-0000-0000-0000FD320000}"/>
    <cellStyle name="Currency 6 2 3 2 2 3 2" xfId="13049" xr:uid="{00000000-0005-0000-0000-0000FE320000}"/>
    <cellStyle name="Currency 6 2 3 2 2 3 2 2" xfId="13050" xr:uid="{00000000-0005-0000-0000-0000FF320000}"/>
    <cellStyle name="Currency 6 2 3 2 2 3 2 2 2" xfId="13051" xr:uid="{00000000-0005-0000-0000-000000330000}"/>
    <cellStyle name="Currency 6 2 3 2 2 3 2 2 2 2" xfId="13052" xr:uid="{00000000-0005-0000-0000-000001330000}"/>
    <cellStyle name="Currency 6 2 3 2 2 3 2 2 2 3" xfId="13053" xr:uid="{00000000-0005-0000-0000-000002330000}"/>
    <cellStyle name="Currency 6 2 3 2 2 3 2 2 3" xfId="13054" xr:uid="{00000000-0005-0000-0000-000003330000}"/>
    <cellStyle name="Currency 6 2 3 2 2 3 2 2 4" xfId="13055" xr:uid="{00000000-0005-0000-0000-000004330000}"/>
    <cellStyle name="Currency 6 2 3 2 2 3 2 3" xfId="13056" xr:uid="{00000000-0005-0000-0000-000005330000}"/>
    <cellStyle name="Currency 6 2 3 2 2 3 2 3 2" xfId="13057" xr:uid="{00000000-0005-0000-0000-000006330000}"/>
    <cellStyle name="Currency 6 2 3 2 2 3 2 3 3" xfId="13058" xr:uid="{00000000-0005-0000-0000-000007330000}"/>
    <cellStyle name="Currency 6 2 3 2 2 3 2 4" xfId="13059" xr:uid="{00000000-0005-0000-0000-000008330000}"/>
    <cellStyle name="Currency 6 2 3 2 2 3 2 5" xfId="13060" xr:uid="{00000000-0005-0000-0000-000009330000}"/>
    <cellStyle name="Currency 6 2 3 2 2 3 3" xfId="13061" xr:uid="{00000000-0005-0000-0000-00000A330000}"/>
    <cellStyle name="Currency 6 2 3 2 2 3 3 2" xfId="13062" xr:uid="{00000000-0005-0000-0000-00000B330000}"/>
    <cellStyle name="Currency 6 2 3 2 2 3 3 2 2" xfId="13063" xr:uid="{00000000-0005-0000-0000-00000C330000}"/>
    <cellStyle name="Currency 6 2 3 2 2 3 3 2 3" xfId="13064" xr:uid="{00000000-0005-0000-0000-00000D330000}"/>
    <cellStyle name="Currency 6 2 3 2 2 3 3 3" xfId="13065" xr:uid="{00000000-0005-0000-0000-00000E330000}"/>
    <cellStyle name="Currency 6 2 3 2 2 3 3 4" xfId="13066" xr:uid="{00000000-0005-0000-0000-00000F330000}"/>
    <cellStyle name="Currency 6 2 3 2 2 3 4" xfId="13067" xr:uid="{00000000-0005-0000-0000-000010330000}"/>
    <cellStyle name="Currency 6 2 3 2 2 3 4 2" xfId="13068" xr:uid="{00000000-0005-0000-0000-000011330000}"/>
    <cellStyle name="Currency 6 2 3 2 2 3 4 3" xfId="13069" xr:uid="{00000000-0005-0000-0000-000012330000}"/>
    <cellStyle name="Currency 6 2 3 2 2 3 5" xfId="13070" xr:uid="{00000000-0005-0000-0000-000013330000}"/>
    <cellStyle name="Currency 6 2 3 2 2 3 6" xfId="13071" xr:uid="{00000000-0005-0000-0000-000014330000}"/>
    <cellStyle name="Currency 6 2 3 2 2 4" xfId="13072" xr:uid="{00000000-0005-0000-0000-000015330000}"/>
    <cellStyle name="Currency 6 2 3 2 2 4 2" xfId="13073" xr:uid="{00000000-0005-0000-0000-000016330000}"/>
    <cellStyle name="Currency 6 2 3 2 2 4 2 2" xfId="13074" xr:uid="{00000000-0005-0000-0000-000017330000}"/>
    <cellStyle name="Currency 6 2 3 2 2 4 2 2 2" xfId="13075" xr:uid="{00000000-0005-0000-0000-000018330000}"/>
    <cellStyle name="Currency 6 2 3 2 2 4 2 2 3" xfId="13076" xr:uid="{00000000-0005-0000-0000-000019330000}"/>
    <cellStyle name="Currency 6 2 3 2 2 4 2 3" xfId="13077" xr:uid="{00000000-0005-0000-0000-00001A330000}"/>
    <cellStyle name="Currency 6 2 3 2 2 4 2 4" xfId="13078" xr:uid="{00000000-0005-0000-0000-00001B330000}"/>
    <cellStyle name="Currency 6 2 3 2 2 4 3" xfId="13079" xr:uid="{00000000-0005-0000-0000-00001C330000}"/>
    <cellStyle name="Currency 6 2 3 2 2 4 3 2" xfId="13080" xr:uid="{00000000-0005-0000-0000-00001D330000}"/>
    <cellStyle name="Currency 6 2 3 2 2 4 3 3" xfId="13081" xr:uid="{00000000-0005-0000-0000-00001E330000}"/>
    <cellStyle name="Currency 6 2 3 2 2 4 4" xfId="13082" xr:uid="{00000000-0005-0000-0000-00001F330000}"/>
    <cellStyle name="Currency 6 2 3 2 2 4 5" xfId="13083" xr:uid="{00000000-0005-0000-0000-000020330000}"/>
    <cellStyle name="Currency 6 2 3 2 2 5" xfId="13084" xr:uid="{00000000-0005-0000-0000-000021330000}"/>
    <cellStyle name="Currency 6 2 3 2 2 5 2" xfId="13085" xr:uid="{00000000-0005-0000-0000-000022330000}"/>
    <cellStyle name="Currency 6 2 3 2 2 5 2 2" xfId="13086" xr:uid="{00000000-0005-0000-0000-000023330000}"/>
    <cellStyle name="Currency 6 2 3 2 2 5 2 3" xfId="13087" xr:uid="{00000000-0005-0000-0000-000024330000}"/>
    <cellStyle name="Currency 6 2 3 2 2 5 3" xfId="13088" xr:uid="{00000000-0005-0000-0000-000025330000}"/>
    <cellStyle name="Currency 6 2 3 2 2 5 4" xfId="13089" xr:uid="{00000000-0005-0000-0000-000026330000}"/>
    <cellStyle name="Currency 6 2 3 2 2 6" xfId="13090" xr:uid="{00000000-0005-0000-0000-000027330000}"/>
    <cellStyle name="Currency 6 2 3 2 2 6 2" xfId="13091" xr:uid="{00000000-0005-0000-0000-000028330000}"/>
    <cellStyle name="Currency 6 2 3 2 2 6 3" xfId="13092" xr:uid="{00000000-0005-0000-0000-000029330000}"/>
    <cellStyle name="Currency 6 2 3 2 2 7" xfId="13093" xr:uid="{00000000-0005-0000-0000-00002A330000}"/>
    <cellStyle name="Currency 6 2 3 2 2 8" xfId="13094" xr:uid="{00000000-0005-0000-0000-00002B330000}"/>
    <cellStyle name="Currency 6 2 3 2 3" xfId="13095" xr:uid="{00000000-0005-0000-0000-00002C330000}"/>
    <cellStyle name="Currency 6 2 3 2 3 2" xfId="13096" xr:uid="{00000000-0005-0000-0000-00002D330000}"/>
    <cellStyle name="Currency 6 2 3 2 3 2 2" xfId="13097" xr:uid="{00000000-0005-0000-0000-00002E330000}"/>
    <cellStyle name="Currency 6 2 3 2 3 2 2 2" xfId="13098" xr:uid="{00000000-0005-0000-0000-00002F330000}"/>
    <cellStyle name="Currency 6 2 3 2 3 2 2 2 2" xfId="13099" xr:uid="{00000000-0005-0000-0000-000030330000}"/>
    <cellStyle name="Currency 6 2 3 2 3 2 2 2 2 2" xfId="13100" xr:uid="{00000000-0005-0000-0000-000031330000}"/>
    <cellStyle name="Currency 6 2 3 2 3 2 2 2 2 3" xfId="13101" xr:uid="{00000000-0005-0000-0000-000032330000}"/>
    <cellStyle name="Currency 6 2 3 2 3 2 2 2 3" xfId="13102" xr:uid="{00000000-0005-0000-0000-000033330000}"/>
    <cellStyle name="Currency 6 2 3 2 3 2 2 2 4" xfId="13103" xr:uid="{00000000-0005-0000-0000-000034330000}"/>
    <cellStyle name="Currency 6 2 3 2 3 2 2 3" xfId="13104" xr:uid="{00000000-0005-0000-0000-000035330000}"/>
    <cellStyle name="Currency 6 2 3 2 3 2 2 3 2" xfId="13105" xr:uid="{00000000-0005-0000-0000-000036330000}"/>
    <cellStyle name="Currency 6 2 3 2 3 2 2 3 3" xfId="13106" xr:uid="{00000000-0005-0000-0000-000037330000}"/>
    <cellStyle name="Currency 6 2 3 2 3 2 2 4" xfId="13107" xr:uid="{00000000-0005-0000-0000-000038330000}"/>
    <cellStyle name="Currency 6 2 3 2 3 2 2 5" xfId="13108" xr:uid="{00000000-0005-0000-0000-000039330000}"/>
    <cellStyle name="Currency 6 2 3 2 3 2 3" xfId="13109" xr:uid="{00000000-0005-0000-0000-00003A330000}"/>
    <cellStyle name="Currency 6 2 3 2 3 2 3 2" xfId="13110" xr:uid="{00000000-0005-0000-0000-00003B330000}"/>
    <cellStyle name="Currency 6 2 3 2 3 2 3 2 2" xfId="13111" xr:uid="{00000000-0005-0000-0000-00003C330000}"/>
    <cellStyle name="Currency 6 2 3 2 3 2 3 2 3" xfId="13112" xr:uid="{00000000-0005-0000-0000-00003D330000}"/>
    <cellStyle name="Currency 6 2 3 2 3 2 3 3" xfId="13113" xr:uid="{00000000-0005-0000-0000-00003E330000}"/>
    <cellStyle name="Currency 6 2 3 2 3 2 3 4" xfId="13114" xr:uid="{00000000-0005-0000-0000-00003F330000}"/>
    <cellStyle name="Currency 6 2 3 2 3 2 4" xfId="13115" xr:uid="{00000000-0005-0000-0000-000040330000}"/>
    <cellStyle name="Currency 6 2 3 2 3 2 4 2" xfId="13116" xr:uid="{00000000-0005-0000-0000-000041330000}"/>
    <cellStyle name="Currency 6 2 3 2 3 2 4 3" xfId="13117" xr:uid="{00000000-0005-0000-0000-000042330000}"/>
    <cellStyle name="Currency 6 2 3 2 3 2 5" xfId="13118" xr:uid="{00000000-0005-0000-0000-000043330000}"/>
    <cellStyle name="Currency 6 2 3 2 3 2 6" xfId="13119" xr:uid="{00000000-0005-0000-0000-000044330000}"/>
    <cellStyle name="Currency 6 2 3 2 3 3" xfId="13120" xr:uid="{00000000-0005-0000-0000-000045330000}"/>
    <cellStyle name="Currency 6 2 3 2 3 3 2" xfId="13121" xr:uid="{00000000-0005-0000-0000-000046330000}"/>
    <cellStyle name="Currency 6 2 3 2 3 3 2 2" xfId="13122" xr:uid="{00000000-0005-0000-0000-000047330000}"/>
    <cellStyle name="Currency 6 2 3 2 3 3 2 2 2" xfId="13123" xr:uid="{00000000-0005-0000-0000-000048330000}"/>
    <cellStyle name="Currency 6 2 3 2 3 3 2 2 3" xfId="13124" xr:uid="{00000000-0005-0000-0000-000049330000}"/>
    <cellStyle name="Currency 6 2 3 2 3 3 2 3" xfId="13125" xr:uid="{00000000-0005-0000-0000-00004A330000}"/>
    <cellStyle name="Currency 6 2 3 2 3 3 2 4" xfId="13126" xr:uid="{00000000-0005-0000-0000-00004B330000}"/>
    <cellStyle name="Currency 6 2 3 2 3 3 3" xfId="13127" xr:uid="{00000000-0005-0000-0000-00004C330000}"/>
    <cellStyle name="Currency 6 2 3 2 3 3 3 2" xfId="13128" xr:uid="{00000000-0005-0000-0000-00004D330000}"/>
    <cellStyle name="Currency 6 2 3 2 3 3 3 3" xfId="13129" xr:uid="{00000000-0005-0000-0000-00004E330000}"/>
    <cellStyle name="Currency 6 2 3 2 3 3 4" xfId="13130" xr:uid="{00000000-0005-0000-0000-00004F330000}"/>
    <cellStyle name="Currency 6 2 3 2 3 3 5" xfId="13131" xr:uid="{00000000-0005-0000-0000-000050330000}"/>
    <cellStyle name="Currency 6 2 3 2 3 4" xfId="13132" xr:uid="{00000000-0005-0000-0000-000051330000}"/>
    <cellStyle name="Currency 6 2 3 2 3 4 2" xfId="13133" xr:uid="{00000000-0005-0000-0000-000052330000}"/>
    <cellStyle name="Currency 6 2 3 2 3 4 2 2" xfId="13134" xr:uid="{00000000-0005-0000-0000-000053330000}"/>
    <cellStyle name="Currency 6 2 3 2 3 4 2 3" xfId="13135" xr:uid="{00000000-0005-0000-0000-000054330000}"/>
    <cellStyle name="Currency 6 2 3 2 3 4 3" xfId="13136" xr:uid="{00000000-0005-0000-0000-000055330000}"/>
    <cellStyle name="Currency 6 2 3 2 3 4 4" xfId="13137" xr:uid="{00000000-0005-0000-0000-000056330000}"/>
    <cellStyle name="Currency 6 2 3 2 3 5" xfId="13138" xr:uid="{00000000-0005-0000-0000-000057330000}"/>
    <cellStyle name="Currency 6 2 3 2 3 5 2" xfId="13139" xr:uid="{00000000-0005-0000-0000-000058330000}"/>
    <cellStyle name="Currency 6 2 3 2 3 5 3" xfId="13140" xr:uid="{00000000-0005-0000-0000-000059330000}"/>
    <cellStyle name="Currency 6 2 3 2 3 6" xfId="13141" xr:uid="{00000000-0005-0000-0000-00005A330000}"/>
    <cellStyle name="Currency 6 2 3 2 3 7" xfId="13142" xr:uid="{00000000-0005-0000-0000-00005B330000}"/>
    <cellStyle name="Currency 6 2 3 2 4" xfId="13143" xr:uid="{00000000-0005-0000-0000-00005C330000}"/>
    <cellStyle name="Currency 6 2 3 2 4 2" xfId="13144" xr:uid="{00000000-0005-0000-0000-00005D330000}"/>
    <cellStyle name="Currency 6 2 3 2 4 2 2" xfId="13145" xr:uid="{00000000-0005-0000-0000-00005E330000}"/>
    <cellStyle name="Currency 6 2 3 2 4 2 2 2" xfId="13146" xr:uid="{00000000-0005-0000-0000-00005F330000}"/>
    <cellStyle name="Currency 6 2 3 2 4 2 2 2 2" xfId="13147" xr:uid="{00000000-0005-0000-0000-000060330000}"/>
    <cellStyle name="Currency 6 2 3 2 4 2 2 2 3" xfId="13148" xr:uid="{00000000-0005-0000-0000-000061330000}"/>
    <cellStyle name="Currency 6 2 3 2 4 2 2 3" xfId="13149" xr:uid="{00000000-0005-0000-0000-000062330000}"/>
    <cellStyle name="Currency 6 2 3 2 4 2 2 4" xfId="13150" xr:uid="{00000000-0005-0000-0000-000063330000}"/>
    <cellStyle name="Currency 6 2 3 2 4 2 3" xfId="13151" xr:uid="{00000000-0005-0000-0000-000064330000}"/>
    <cellStyle name="Currency 6 2 3 2 4 2 3 2" xfId="13152" xr:uid="{00000000-0005-0000-0000-000065330000}"/>
    <cellStyle name="Currency 6 2 3 2 4 2 3 3" xfId="13153" xr:uid="{00000000-0005-0000-0000-000066330000}"/>
    <cellStyle name="Currency 6 2 3 2 4 2 4" xfId="13154" xr:uid="{00000000-0005-0000-0000-000067330000}"/>
    <cellStyle name="Currency 6 2 3 2 4 2 5" xfId="13155" xr:uid="{00000000-0005-0000-0000-000068330000}"/>
    <cellStyle name="Currency 6 2 3 2 4 3" xfId="13156" xr:uid="{00000000-0005-0000-0000-000069330000}"/>
    <cellStyle name="Currency 6 2 3 2 4 3 2" xfId="13157" xr:uid="{00000000-0005-0000-0000-00006A330000}"/>
    <cellStyle name="Currency 6 2 3 2 4 3 2 2" xfId="13158" xr:uid="{00000000-0005-0000-0000-00006B330000}"/>
    <cellStyle name="Currency 6 2 3 2 4 3 2 3" xfId="13159" xr:uid="{00000000-0005-0000-0000-00006C330000}"/>
    <cellStyle name="Currency 6 2 3 2 4 3 3" xfId="13160" xr:uid="{00000000-0005-0000-0000-00006D330000}"/>
    <cellStyle name="Currency 6 2 3 2 4 3 4" xfId="13161" xr:uid="{00000000-0005-0000-0000-00006E330000}"/>
    <cellStyle name="Currency 6 2 3 2 4 4" xfId="13162" xr:uid="{00000000-0005-0000-0000-00006F330000}"/>
    <cellStyle name="Currency 6 2 3 2 4 4 2" xfId="13163" xr:uid="{00000000-0005-0000-0000-000070330000}"/>
    <cellStyle name="Currency 6 2 3 2 4 4 3" xfId="13164" xr:uid="{00000000-0005-0000-0000-000071330000}"/>
    <cellStyle name="Currency 6 2 3 2 4 5" xfId="13165" xr:uid="{00000000-0005-0000-0000-000072330000}"/>
    <cellStyle name="Currency 6 2 3 2 4 6" xfId="13166" xr:uid="{00000000-0005-0000-0000-000073330000}"/>
    <cellStyle name="Currency 6 2 3 2 5" xfId="13167" xr:uid="{00000000-0005-0000-0000-000074330000}"/>
    <cellStyle name="Currency 6 2 3 2 5 2" xfId="13168" xr:uid="{00000000-0005-0000-0000-000075330000}"/>
    <cellStyle name="Currency 6 2 3 2 5 2 2" xfId="13169" xr:uid="{00000000-0005-0000-0000-000076330000}"/>
    <cellStyle name="Currency 6 2 3 2 5 2 2 2" xfId="13170" xr:uid="{00000000-0005-0000-0000-000077330000}"/>
    <cellStyle name="Currency 6 2 3 2 5 2 2 3" xfId="13171" xr:uid="{00000000-0005-0000-0000-000078330000}"/>
    <cellStyle name="Currency 6 2 3 2 5 2 3" xfId="13172" xr:uid="{00000000-0005-0000-0000-000079330000}"/>
    <cellStyle name="Currency 6 2 3 2 5 2 4" xfId="13173" xr:uid="{00000000-0005-0000-0000-00007A330000}"/>
    <cellStyle name="Currency 6 2 3 2 5 3" xfId="13174" xr:uid="{00000000-0005-0000-0000-00007B330000}"/>
    <cellStyle name="Currency 6 2 3 2 5 3 2" xfId="13175" xr:uid="{00000000-0005-0000-0000-00007C330000}"/>
    <cellStyle name="Currency 6 2 3 2 5 3 3" xfId="13176" xr:uid="{00000000-0005-0000-0000-00007D330000}"/>
    <cellStyle name="Currency 6 2 3 2 5 4" xfId="13177" xr:uid="{00000000-0005-0000-0000-00007E330000}"/>
    <cellStyle name="Currency 6 2 3 2 5 5" xfId="13178" xr:uid="{00000000-0005-0000-0000-00007F330000}"/>
    <cellStyle name="Currency 6 2 3 2 6" xfId="13179" xr:uid="{00000000-0005-0000-0000-000080330000}"/>
    <cellStyle name="Currency 6 2 3 2 6 2" xfId="13180" xr:uid="{00000000-0005-0000-0000-000081330000}"/>
    <cellStyle name="Currency 6 2 3 2 6 2 2" xfId="13181" xr:uid="{00000000-0005-0000-0000-000082330000}"/>
    <cellStyle name="Currency 6 2 3 2 6 2 3" xfId="13182" xr:uid="{00000000-0005-0000-0000-000083330000}"/>
    <cellStyle name="Currency 6 2 3 2 6 3" xfId="13183" xr:uid="{00000000-0005-0000-0000-000084330000}"/>
    <cellStyle name="Currency 6 2 3 2 6 4" xfId="13184" xr:uid="{00000000-0005-0000-0000-000085330000}"/>
    <cellStyle name="Currency 6 2 3 2 7" xfId="13185" xr:uid="{00000000-0005-0000-0000-000086330000}"/>
    <cellStyle name="Currency 6 2 3 2 7 2" xfId="13186" xr:uid="{00000000-0005-0000-0000-000087330000}"/>
    <cellStyle name="Currency 6 2 3 2 7 3" xfId="13187" xr:uid="{00000000-0005-0000-0000-000088330000}"/>
    <cellStyle name="Currency 6 2 3 2 8" xfId="13188" xr:uid="{00000000-0005-0000-0000-000089330000}"/>
    <cellStyle name="Currency 6 2 3 2 9" xfId="13189" xr:uid="{00000000-0005-0000-0000-00008A330000}"/>
    <cellStyle name="Currency 6 2 3 3" xfId="13190" xr:uid="{00000000-0005-0000-0000-00008B330000}"/>
    <cellStyle name="Currency 6 2 3 3 2" xfId="13191" xr:uid="{00000000-0005-0000-0000-00008C330000}"/>
    <cellStyle name="Currency 6 2 3 3 2 2" xfId="13192" xr:uid="{00000000-0005-0000-0000-00008D330000}"/>
    <cellStyle name="Currency 6 2 3 3 2 2 2" xfId="13193" xr:uid="{00000000-0005-0000-0000-00008E330000}"/>
    <cellStyle name="Currency 6 2 3 3 2 2 2 2" xfId="13194" xr:uid="{00000000-0005-0000-0000-00008F330000}"/>
    <cellStyle name="Currency 6 2 3 3 2 2 2 2 2" xfId="13195" xr:uid="{00000000-0005-0000-0000-000090330000}"/>
    <cellStyle name="Currency 6 2 3 3 2 2 2 2 2 2" xfId="13196" xr:uid="{00000000-0005-0000-0000-000091330000}"/>
    <cellStyle name="Currency 6 2 3 3 2 2 2 2 2 3" xfId="13197" xr:uid="{00000000-0005-0000-0000-000092330000}"/>
    <cellStyle name="Currency 6 2 3 3 2 2 2 2 3" xfId="13198" xr:uid="{00000000-0005-0000-0000-000093330000}"/>
    <cellStyle name="Currency 6 2 3 3 2 2 2 2 4" xfId="13199" xr:uid="{00000000-0005-0000-0000-000094330000}"/>
    <cellStyle name="Currency 6 2 3 3 2 2 2 3" xfId="13200" xr:uid="{00000000-0005-0000-0000-000095330000}"/>
    <cellStyle name="Currency 6 2 3 3 2 2 2 3 2" xfId="13201" xr:uid="{00000000-0005-0000-0000-000096330000}"/>
    <cellStyle name="Currency 6 2 3 3 2 2 2 3 3" xfId="13202" xr:uid="{00000000-0005-0000-0000-000097330000}"/>
    <cellStyle name="Currency 6 2 3 3 2 2 2 4" xfId="13203" xr:uid="{00000000-0005-0000-0000-000098330000}"/>
    <cellStyle name="Currency 6 2 3 3 2 2 2 5" xfId="13204" xr:uid="{00000000-0005-0000-0000-000099330000}"/>
    <cellStyle name="Currency 6 2 3 3 2 2 3" xfId="13205" xr:uid="{00000000-0005-0000-0000-00009A330000}"/>
    <cellStyle name="Currency 6 2 3 3 2 2 3 2" xfId="13206" xr:uid="{00000000-0005-0000-0000-00009B330000}"/>
    <cellStyle name="Currency 6 2 3 3 2 2 3 2 2" xfId="13207" xr:uid="{00000000-0005-0000-0000-00009C330000}"/>
    <cellStyle name="Currency 6 2 3 3 2 2 3 2 3" xfId="13208" xr:uid="{00000000-0005-0000-0000-00009D330000}"/>
    <cellStyle name="Currency 6 2 3 3 2 2 3 3" xfId="13209" xr:uid="{00000000-0005-0000-0000-00009E330000}"/>
    <cellStyle name="Currency 6 2 3 3 2 2 3 4" xfId="13210" xr:uid="{00000000-0005-0000-0000-00009F330000}"/>
    <cellStyle name="Currency 6 2 3 3 2 2 4" xfId="13211" xr:uid="{00000000-0005-0000-0000-0000A0330000}"/>
    <cellStyle name="Currency 6 2 3 3 2 2 4 2" xfId="13212" xr:uid="{00000000-0005-0000-0000-0000A1330000}"/>
    <cellStyle name="Currency 6 2 3 3 2 2 4 3" xfId="13213" xr:uid="{00000000-0005-0000-0000-0000A2330000}"/>
    <cellStyle name="Currency 6 2 3 3 2 2 5" xfId="13214" xr:uid="{00000000-0005-0000-0000-0000A3330000}"/>
    <cellStyle name="Currency 6 2 3 3 2 2 6" xfId="13215" xr:uid="{00000000-0005-0000-0000-0000A4330000}"/>
    <cellStyle name="Currency 6 2 3 3 2 3" xfId="13216" xr:uid="{00000000-0005-0000-0000-0000A5330000}"/>
    <cellStyle name="Currency 6 2 3 3 2 3 2" xfId="13217" xr:uid="{00000000-0005-0000-0000-0000A6330000}"/>
    <cellStyle name="Currency 6 2 3 3 2 3 2 2" xfId="13218" xr:uid="{00000000-0005-0000-0000-0000A7330000}"/>
    <cellStyle name="Currency 6 2 3 3 2 3 2 2 2" xfId="13219" xr:uid="{00000000-0005-0000-0000-0000A8330000}"/>
    <cellStyle name="Currency 6 2 3 3 2 3 2 2 3" xfId="13220" xr:uid="{00000000-0005-0000-0000-0000A9330000}"/>
    <cellStyle name="Currency 6 2 3 3 2 3 2 3" xfId="13221" xr:uid="{00000000-0005-0000-0000-0000AA330000}"/>
    <cellStyle name="Currency 6 2 3 3 2 3 2 4" xfId="13222" xr:uid="{00000000-0005-0000-0000-0000AB330000}"/>
    <cellStyle name="Currency 6 2 3 3 2 3 3" xfId="13223" xr:uid="{00000000-0005-0000-0000-0000AC330000}"/>
    <cellStyle name="Currency 6 2 3 3 2 3 3 2" xfId="13224" xr:uid="{00000000-0005-0000-0000-0000AD330000}"/>
    <cellStyle name="Currency 6 2 3 3 2 3 3 3" xfId="13225" xr:uid="{00000000-0005-0000-0000-0000AE330000}"/>
    <cellStyle name="Currency 6 2 3 3 2 3 4" xfId="13226" xr:uid="{00000000-0005-0000-0000-0000AF330000}"/>
    <cellStyle name="Currency 6 2 3 3 2 3 5" xfId="13227" xr:uid="{00000000-0005-0000-0000-0000B0330000}"/>
    <cellStyle name="Currency 6 2 3 3 2 4" xfId="13228" xr:uid="{00000000-0005-0000-0000-0000B1330000}"/>
    <cellStyle name="Currency 6 2 3 3 2 4 2" xfId="13229" xr:uid="{00000000-0005-0000-0000-0000B2330000}"/>
    <cellStyle name="Currency 6 2 3 3 2 4 2 2" xfId="13230" xr:uid="{00000000-0005-0000-0000-0000B3330000}"/>
    <cellStyle name="Currency 6 2 3 3 2 4 2 3" xfId="13231" xr:uid="{00000000-0005-0000-0000-0000B4330000}"/>
    <cellStyle name="Currency 6 2 3 3 2 4 3" xfId="13232" xr:uid="{00000000-0005-0000-0000-0000B5330000}"/>
    <cellStyle name="Currency 6 2 3 3 2 4 4" xfId="13233" xr:uid="{00000000-0005-0000-0000-0000B6330000}"/>
    <cellStyle name="Currency 6 2 3 3 2 5" xfId="13234" xr:uid="{00000000-0005-0000-0000-0000B7330000}"/>
    <cellStyle name="Currency 6 2 3 3 2 5 2" xfId="13235" xr:uid="{00000000-0005-0000-0000-0000B8330000}"/>
    <cellStyle name="Currency 6 2 3 3 2 5 3" xfId="13236" xr:uid="{00000000-0005-0000-0000-0000B9330000}"/>
    <cellStyle name="Currency 6 2 3 3 2 6" xfId="13237" xr:uid="{00000000-0005-0000-0000-0000BA330000}"/>
    <cellStyle name="Currency 6 2 3 3 2 7" xfId="13238" xr:uid="{00000000-0005-0000-0000-0000BB330000}"/>
    <cellStyle name="Currency 6 2 3 3 3" xfId="13239" xr:uid="{00000000-0005-0000-0000-0000BC330000}"/>
    <cellStyle name="Currency 6 2 3 3 3 2" xfId="13240" xr:uid="{00000000-0005-0000-0000-0000BD330000}"/>
    <cellStyle name="Currency 6 2 3 3 3 2 2" xfId="13241" xr:uid="{00000000-0005-0000-0000-0000BE330000}"/>
    <cellStyle name="Currency 6 2 3 3 3 2 2 2" xfId="13242" xr:uid="{00000000-0005-0000-0000-0000BF330000}"/>
    <cellStyle name="Currency 6 2 3 3 3 2 2 2 2" xfId="13243" xr:uid="{00000000-0005-0000-0000-0000C0330000}"/>
    <cellStyle name="Currency 6 2 3 3 3 2 2 2 3" xfId="13244" xr:uid="{00000000-0005-0000-0000-0000C1330000}"/>
    <cellStyle name="Currency 6 2 3 3 3 2 2 3" xfId="13245" xr:uid="{00000000-0005-0000-0000-0000C2330000}"/>
    <cellStyle name="Currency 6 2 3 3 3 2 2 4" xfId="13246" xr:uid="{00000000-0005-0000-0000-0000C3330000}"/>
    <cellStyle name="Currency 6 2 3 3 3 2 3" xfId="13247" xr:uid="{00000000-0005-0000-0000-0000C4330000}"/>
    <cellStyle name="Currency 6 2 3 3 3 2 3 2" xfId="13248" xr:uid="{00000000-0005-0000-0000-0000C5330000}"/>
    <cellStyle name="Currency 6 2 3 3 3 2 3 3" xfId="13249" xr:uid="{00000000-0005-0000-0000-0000C6330000}"/>
    <cellStyle name="Currency 6 2 3 3 3 2 4" xfId="13250" xr:uid="{00000000-0005-0000-0000-0000C7330000}"/>
    <cellStyle name="Currency 6 2 3 3 3 2 5" xfId="13251" xr:uid="{00000000-0005-0000-0000-0000C8330000}"/>
    <cellStyle name="Currency 6 2 3 3 3 3" xfId="13252" xr:uid="{00000000-0005-0000-0000-0000C9330000}"/>
    <cellStyle name="Currency 6 2 3 3 3 3 2" xfId="13253" xr:uid="{00000000-0005-0000-0000-0000CA330000}"/>
    <cellStyle name="Currency 6 2 3 3 3 3 2 2" xfId="13254" xr:uid="{00000000-0005-0000-0000-0000CB330000}"/>
    <cellStyle name="Currency 6 2 3 3 3 3 2 3" xfId="13255" xr:uid="{00000000-0005-0000-0000-0000CC330000}"/>
    <cellStyle name="Currency 6 2 3 3 3 3 3" xfId="13256" xr:uid="{00000000-0005-0000-0000-0000CD330000}"/>
    <cellStyle name="Currency 6 2 3 3 3 3 4" xfId="13257" xr:uid="{00000000-0005-0000-0000-0000CE330000}"/>
    <cellStyle name="Currency 6 2 3 3 3 4" xfId="13258" xr:uid="{00000000-0005-0000-0000-0000CF330000}"/>
    <cellStyle name="Currency 6 2 3 3 3 4 2" xfId="13259" xr:uid="{00000000-0005-0000-0000-0000D0330000}"/>
    <cellStyle name="Currency 6 2 3 3 3 4 3" xfId="13260" xr:uid="{00000000-0005-0000-0000-0000D1330000}"/>
    <cellStyle name="Currency 6 2 3 3 3 5" xfId="13261" xr:uid="{00000000-0005-0000-0000-0000D2330000}"/>
    <cellStyle name="Currency 6 2 3 3 3 6" xfId="13262" xr:uid="{00000000-0005-0000-0000-0000D3330000}"/>
    <cellStyle name="Currency 6 2 3 3 4" xfId="13263" xr:uid="{00000000-0005-0000-0000-0000D4330000}"/>
    <cellStyle name="Currency 6 2 3 3 4 2" xfId="13264" xr:uid="{00000000-0005-0000-0000-0000D5330000}"/>
    <cellStyle name="Currency 6 2 3 3 4 2 2" xfId="13265" xr:uid="{00000000-0005-0000-0000-0000D6330000}"/>
    <cellStyle name="Currency 6 2 3 3 4 2 2 2" xfId="13266" xr:uid="{00000000-0005-0000-0000-0000D7330000}"/>
    <cellStyle name="Currency 6 2 3 3 4 2 2 3" xfId="13267" xr:uid="{00000000-0005-0000-0000-0000D8330000}"/>
    <cellStyle name="Currency 6 2 3 3 4 2 3" xfId="13268" xr:uid="{00000000-0005-0000-0000-0000D9330000}"/>
    <cellStyle name="Currency 6 2 3 3 4 2 4" xfId="13269" xr:uid="{00000000-0005-0000-0000-0000DA330000}"/>
    <cellStyle name="Currency 6 2 3 3 4 3" xfId="13270" xr:uid="{00000000-0005-0000-0000-0000DB330000}"/>
    <cellStyle name="Currency 6 2 3 3 4 3 2" xfId="13271" xr:uid="{00000000-0005-0000-0000-0000DC330000}"/>
    <cellStyle name="Currency 6 2 3 3 4 3 3" xfId="13272" xr:uid="{00000000-0005-0000-0000-0000DD330000}"/>
    <cellStyle name="Currency 6 2 3 3 4 4" xfId="13273" xr:uid="{00000000-0005-0000-0000-0000DE330000}"/>
    <cellStyle name="Currency 6 2 3 3 4 5" xfId="13274" xr:uid="{00000000-0005-0000-0000-0000DF330000}"/>
    <cellStyle name="Currency 6 2 3 3 5" xfId="13275" xr:uid="{00000000-0005-0000-0000-0000E0330000}"/>
    <cellStyle name="Currency 6 2 3 3 5 2" xfId="13276" xr:uid="{00000000-0005-0000-0000-0000E1330000}"/>
    <cellStyle name="Currency 6 2 3 3 5 2 2" xfId="13277" xr:uid="{00000000-0005-0000-0000-0000E2330000}"/>
    <cellStyle name="Currency 6 2 3 3 5 2 3" xfId="13278" xr:uid="{00000000-0005-0000-0000-0000E3330000}"/>
    <cellStyle name="Currency 6 2 3 3 5 3" xfId="13279" xr:uid="{00000000-0005-0000-0000-0000E4330000}"/>
    <cellStyle name="Currency 6 2 3 3 5 4" xfId="13280" xr:uid="{00000000-0005-0000-0000-0000E5330000}"/>
    <cellStyle name="Currency 6 2 3 3 6" xfId="13281" xr:uid="{00000000-0005-0000-0000-0000E6330000}"/>
    <cellStyle name="Currency 6 2 3 3 6 2" xfId="13282" xr:uid="{00000000-0005-0000-0000-0000E7330000}"/>
    <cellStyle name="Currency 6 2 3 3 6 3" xfId="13283" xr:uid="{00000000-0005-0000-0000-0000E8330000}"/>
    <cellStyle name="Currency 6 2 3 3 7" xfId="13284" xr:uid="{00000000-0005-0000-0000-0000E9330000}"/>
    <cellStyle name="Currency 6 2 3 3 8" xfId="13285" xr:uid="{00000000-0005-0000-0000-0000EA330000}"/>
    <cellStyle name="Currency 6 2 3 4" xfId="13286" xr:uid="{00000000-0005-0000-0000-0000EB330000}"/>
    <cellStyle name="Currency 6 2 3 4 2" xfId="13287" xr:uid="{00000000-0005-0000-0000-0000EC330000}"/>
    <cellStyle name="Currency 6 2 3 4 2 2" xfId="13288" xr:uid="{00000000-0005-0000-0000-0000ED330000}"/>
    <cellStyle name="Currency 6 2 3 4 2 2 2" xfId="13289" xr:uid="{00000000-0005-0000-0000-0000EE330000}"/>
    <cellStyle name="Currency 6 2 3 4 2 2 2 2" xfId="13290" xr:uid="{00000000-0005-0000-0000-0000EF330000}"/>
    <cellStyle name="Currency 6 2 3 4 2 2 2 2 2" xfId="13291" xr:uid="{00000000-0005-0000-0000-0000F0330000}"/>
    <cellStyle name="Currency 6 2 3 4 2 2 2 2 3" xfId="13292" xr:uid="{00000000-0005-0000-0000-0000F1330000}"/>
    <cellStyle name="Currency 6 2 3 4 2 2 2 3" xfId="13293" xr:uid="{00000000-0005-0000-0000-0000F2330000}"/>
    <cellStyle name="Currency 6 2 3 4 2 2 2 4" xfId="13294" xr:uid="{00000000-0005-0000-0000-0000F3330000}"/>
    <cellStyle name="Currency 6 2 3 4 2 2 3" xfId="13295" xr:uid="{00000000-0005-0000-0000-0000F4330000}"/>
    <cellStyle name="Currency 6 2 3 4 2 2 3 2" xfId="13296" xr:uid="{00000000-0005-0000-0000-0000F5330000}"/>
    <cellStyle name="Currency 6 2 3 4 2 2 3 3" xfId="13297" xr:uid="{00000000-0005-0000-0000-0000F6330000}"/>
    <cellStyle name="Currency 6 2 3 4 2 2 4" xfId="13298" xr:uid="{00000000-0005-0000-0000-0000F7330000}"/>
    <cellStyle name="Currency 6 2 3 4 2 2 5" xfId="13299" xr:uid="{00000000-0005-0000-0000-0000F8330000}"/>
    <cellStyle name="Currency 6 2 3 4 2 3" xfId="13300" xr:uid="{00000000-0005-0000-0000-0000F9330000}"/>
    <cellStyle name="Currency 6 2 3 4 2 3 2" xfId="13301" xr:uid="{00000000-0005-0000-0000-0000FA330000}"/>
    <cellStyle name="Currency 6 2 3 4 2 3 2 2" xfId="13302" xr:uid="{00000000-0005-0000-0000-0000FB330000}"/>
    <cellStyle name="Currency 6 2 3 4 2 3 2 3" xfId="13303" xr:uid="{00000000-0005-0000-0000-0000FC330000}"/>
    <cellStyle name="Currency 6 2 3 4 2 3 3" xfId="13304" xr:uid="{00000000-0005-0000-0000-0000FD330000}"/>
    <cellStyle name="Currency 6 2 3 4 2 3 4" xfId="13305" xr:uid="{00000000-0005-0000-0000-0000FE330000}"/>
    <cellStyle name="Currency 6 2 3 4 2 4" xfId="13306" xr:uid="{00000000-0005-0000-0000-0000FF330000}"/>
    <cellStyle name="Currency 6 2 3 4 2 4 2" xfId="13307" xr:uid="{00000000-0005-0000-0000-000000340000}"/>
    <cellStyle name="Currency 6 2 3 4 2 4 3" xfId="13308" xr:uid="{00000000-0005-0000-0000-000001340000}"/>
    <cellStyle name="Currency 6 2 3 4 2 5" xfId="13309" xr:uid="{00000000-0005-0000-0000-000002340000}"/>
    <cellStyle name="Currency 6 2 3 4 2 6" xfId="13310" xr:uid="{00000000-0005-0000-0000-000003340000}"/>
    <cellStyle name="Currency 6 2 3 4 3" xfId="13311" xr:uid="{00000000-0005-0000-0000-000004340000}"/>
    <cellStyle name="Currency 6 2 3 4 3 2" xfId="13312" xr:uid="{00000000-0005-0000-0000-000005340000}"/>
    <cellStyle name="Currency 6 2 3 4 3 2 2" xfId="13313" xr:uid="{00000000-0005-0000-0000-000006340000}"/>
    <cellStyle name="Currency 6 2 3 4 3 2 2 2" xfId="13314" xr:uid="{00000000-0005-0000-0000-000007340000}"/>
    <cellStyle name="Currency 6 2 3 4 3 2 2 3" xfId="13315" xr:uid="{00000000-0005-0000-0000-000008340000}"/>
    <cellStyle name="Currency 6 2 3 4 3 2 3" xfId="13316" xr:uid="{00000000-0005-0000-0000-000009340000}"/>
    <cellStyle name="Currency 6 2 3 4 3 2 4" xfId="13317" xr:uid="{00000000-0005-0000-0000-00000A340000}"/>
    <cellStyle name="Currency 6 2 3 4 3 3" xfId="13318" xr:uid="{00000000-0005-0000-0000-00000B340000}"/>
    <cellStyle name="Currency 6 2 3 4 3 3 2" xfId="13319" xr:uid="{00000000-0005-0000-0000-00000C340000}"/>
    <cellStyle name="Currency 6 2 3 4 3 3 3" xfId="13320" xr:uid="{00000000-0005-0000-0000-00000D340000}"/>
    <cellStyle name="Currency 6 2 3 4 3 4" xfId="13321" xr:uid="{00000000-0005-0000-0000-00000E340000}"/>
    <cellStyle name="Currency 6 2 3 4 3 5" xfId="13322" xr:uid="{00000000-0005-0000-0000-00000F340000}"/>
    <cellStyle name="Currency 6 2 3 4 4" xfId="13323" xr:uid="{00000000-0005-0000-0000-000010340000}"/>
    <cellStyle name="Currency 6 2 3 4 4 2" xfId="13324" xr:uid="{00000000-0005-0000-0000-000011340000}"/>
    <cellStyle name="Currency 6 2 3 4 4 2 2" xfId="13325" xr:uid="{00000000-0005-0000-0000-000012340000}"/>
    <cellStyle name="Currency 6 2 3 4 4 2 3" xfId="13326" xr:uid="{00000000-0005-0000-0000-000013340000}"/>
    <cellStyle name="Currency 6 2 3 4 4 3" xfId="13327" xr:uid="{00000000-0005-0000-0000-000014340000}"/>
    <cellStyle name="Currency 6 2 3 4 4 4" xfId="13328" xr:uid="{00000000-0005-0000-0000-000015340000}"/>
    <cellStyle name="Currency 6 2 3 4 5" xfId="13329" xr:uid="{00000000-0005-0000-0000-000016340000}"/>
    <cellStyle name="Currency 6 2 3 4 5 2" xfId="13330" xr:uid="{00000000-0005-0000-0000-000017340000}"/>
    <cellStyle name="Currency 6 2 3 4 5 3" xfId="13331" xr:uid="{00000000-0005-0000-0000-000018340000}"/>
    <cellStyle name="Currency 6 2 3 4 6" xfId="13332" xr:uid="{00000000-0005-0000-0000-000019340000}"/>
    <cellStyle name="Currency 6 2 3 4 7" xfId="13333" xr:uid="{00000000-0005-0000-0000-00001A340000}"/>
    <cellStyle name="Currency 6 2 3 5" xfId="13334" xr:uid="{00000000-0005-0000-0000-00001B340000}"/>
    <cellStyle name="Currency 6 2 3 5 2" xfId="13335" xr:uid="{00000000-0005-0000-0000-00001C340000}"/>
    <cellStyle name="Currency 6 2 3 5 2 2" xfId="13336" xr:uid="{00000000-0005-0000-0000-00001D340000}"/>
    <cellStyle name="Currency 6 2 3 5 2 2 2" xfId="13337" xr:uid="{00000000-0005-0000-0000-00001E340000}"/>
    <cellStyle name="Currency 6 2 3 5 2 2 2 2" xfId="13338" xr:uid="{00000000-0005-0000-0000-00001F340000}"/>
    <cellStyle name="Currency 6 2 3 5 2 2 2 3" xfId="13339" xr:uid="{00000000-0005-0000-0000-000020340000}"/>
    <cellStyle name="Currency 6 2 3 5 2 2 3" xfId="13340" xr:uid="{00000000-0005-0000-0000-000021340000}"/>
    <cellStyle name="Currency 6 2 3 5 2 2 4" xfId="13341" xr:uid="{00000000-0005-0000-0000-000022340000}"/>
    <cellStyle name="Currency 6 2 3 5 2 3" xfId="13342" xr:uid="{00000000-0005-0000-0000-000023340000}"/>
    <cellStyle name="Currency 6 2 3 5 2 3 2" xfId="13343" xr:uid="{00000000-0005-0000-0000-000024340000}"/>
    <cellStyle name="Currency 6 2 3 5 2 3 3" xfId="13344" xr:uid="{00000000-0005-0000-0000-000025340000}"/>
    <cellStyle name="Currency 6 2 3 5 2 4" xfId="13345" xr:uid="{00000000-0005-0000-0000-000026340000}"/>
    <cellStyle name="Currency 6 2 3 5 2 5" xfId="13346" xr:uid="{00000000-0005-0000-0000-000027340000}"/>
    <cellStyle name="Currency 6 2 3 5 3" xfId="13347" xr:uid="{00000000-0005-0000-0000-000028340000}"/>
    <cellStyle name="Currency 6 2 3 5 3 2" xfId="13348" xr:uid="{00000000-0005-0000-0000-000029340000}"/>
    <cellStyle name="Currency 6 2 3 5 3 2 2" xfId="13349" xr:uid="{00000000-0005-0000-0000-00002A340000}"/>
    <cellStyle name="Currency 6 2 3 5 3 2 3" xfId="13350" xr:uid="{00000000-0005-0000-0000-00002B340000}"/>
    <cellStyle name="Currency 6 2 3 5 3 3" xfId="13351" xr:uid="{00000000-0005-0000-0000-00002C340000}"/>
    <cellStyle name="Currency 6 2 3 5 3 4" xfId="13352" xr:uid="{00000000-0005-0000-0000-00002D340000}"/>
    <cellStyle name="Currency 6 2 3 5 4" xfId="13353" xr:uid="{00000000-0005-0000-0000-00002E340000}"/>
    <cellStyle name="Currency 6 2 3 5 4 2" xfId="13354" xr:uid="{00000000-0005-0000-0000-00002F340000}"/>
    <cellStyle name="Currency 6 2 3 5 4 3" xfId="13355" xr:uid="{00000000-0005-0000-0000-000030340000}"/>
    <cellStyle name="Currency 6 2 3 5 5" xfId="13356" xr:uid="{00000000-0005-0000-0000-000031340000}"/>
    <cellStyle name="Currency 6 2 3 5 6" xfId="13357" xr:uid="{00000000-0005-0000-0000-000032340000}"/>
    <cellStyle name="Currency 6 2 3 6" xfId="13358" xr:uid="{00000000-0005-0000-0000-000033340000}"/>
    <cellStyle name="Currency 6 2 3 6 2" xfId="13359" xr:uid="{00000000-0005-0000-0000-000034340000}"/>
    <cellStyle name="Currency 6 2 3 6 2 2" xfId="13360" xr:uid="{00000000-0005-0000-0000-000035340000}"/>
    <cellStyle name="Currency 6 2 3 6 2 2 2" xfId="13361" xr:uid="{00000000-0005-0000-0000-000036340000}"/>
    <cellStyle name="Currency 6 2 3 6 2 2 3" xfId="13362" xr:uid="{00000000-0005-0000-0000-000037340000}"/>
    <cellStyle name="Currency 6 2 3 6 2 3" xfId="13363" xr:uid="{00000000-0005-0000-0000-000038340000}"/>
    <cellStyle name="Currency 6 2 3 6 2 4" xfId="13364" xr:uid="{00000000-0005-0000-0000-000039340000}"/>
    <cellStyle name="Currency 6 2 3 6 3" xfId="13365" xr:uid="{00000000-0005-0000-0000-00003A340000}"/>
    <cellStyle name="Currency 6 2 3 6 3 2" xfId="13366" xr:uid="{00000000-0005-0000-0000-00003B340000}"/>
    <cellStyle name="Currency 6 2 3 6 3 3" xfId="13367" xr:uid="{00000000-0005-0000-0000-00003C340000}"/>
    <cellStyle name="Currency 6 2 3 6 4" xfId="13368" xr:uid="{00000000-0005-0000-0000-00003D340000}"/>
    <cellStyle name="Currency 6 2 3 6 5" xfId="13369" xr:uid="{00000000-0005-0000-0000-00003E340000}"/>
    <cellStyle name="Currency 6 2 3 7" xfId="13370" xr:uid="{00000000-0005-0000-0000-00003F340000}"/>
    <cellStyle name="Currency 6 2 3 7 2" xfId="13371" xr:uid="{00000000-0005-0000-0000-000040340000}"/>
    <cellStyle name="Currency 6 2 3 7 2 2" xfId="13372" xr:uid="{00000000-0005-0000-0000-000041340000}"/>
    <cellStyle name="Currency 6 2 3 7 2 3" xfId="13373" xr:uid="{00000000-0005-0000-0000-000042340000}"/>
    <cellStyle name="Currency 6 2 3 7 3" xfId="13374" xr:uid="{00000000-0005-0000-0000-000043340000}"/>
    <cellStyle name="Currency 6 2 3 7 4" xfId="13375" xr:uid="{00000000-0005-0000-0000-000044340000}"/>
    <cellStyle name="Currency 6 2 3 8" xfId="13376" xr:uid="{00000000-0005-0000-0000-000045340000}"/>
    <cellStyle name="Currency 6 2 3 8 2" xfId="13377" xr:uid="{00000000-0005-0000-0000-000046340000}"/>
    <cellStyle name="Currency 6 2 3 8 3" xfId="13378" xr:uid="{00000000-0005-0000-0000-000047340000}"/>
    <cellStyle name="Currency 6 2 3 9" xfId="13379" xr:uid="{00000000-0005-0000-0000-000048340000}"/>
    <cellStyle name="Currency 6 2 4" xfId="13380" xr:uid="{00000000-0005-0000-0000-000049340000}"/>
    <cellStyle name="Currency 6 2 4 2" xfId="13381" xr:uid="{00000000-0005-0000-0000-00004A340000}"/>
    <cellStyle name="Currency 6 2 4 2 2" xfId="13382" xr:uid="{00000000-0005-0000-0000-00004B340000}"/>
    <cellStyle name="Currency 6 2 4 2 2 2" xfId="13383" xr:uid="{00000000-0005-0000-0000-00004C340000}"/>
    <cellStyle name="Currency 6 2 4 2 2 2 2" xfId="13384" xr:uid="{00000000-0005-0000-0000-00004D340000}"/>
    <cellStyle name="Currency 6 2 4 2 2 2 2 2" xfId="13385" xr:uid="{00000000-0005-0000-0000-00004E340000}"/>
    <cellStyle name="Currency 6 2 4 2 2 2 2 2 2" xfId="13386" xr:uid="{00000000-0005-0000-0000-00004F340000}"/>
    <cellStyle name="Currency 6 2 4 2 2 2 2 2 2 2" xfId="13387" xr:uid="{00000000-0005-0000-0000-000050340000}"/>
    <cellStyle name="Currency 6 2 4 2 2 2 2 2 2 3" xfId="13388" xr:uid="{00000000-0005-0000-0000-000051340000}"/>
    <cellStyle name="Currency 6 2 4 2 2 2 2 2 3" xfId="13389" xr:uid="{00000000-0005-0000-0000-000052340000}"/>
    <cellStyle name="Currency 6 2 4 2 2 2 2 2 4" xfId="13390" xr:uid="{00000000-0005-0000-0000-000053340000}"/>
    <cellStyle name="Currency 6 2 4 2 2 2 2 3" xfId="13391" xr:uid="{00000000-0005-0000-0000-000054340000}"/>
    <cellStyle name="Currency 6 2 4 2 2 2 2 3 2" xfId="13392" xr:uid="{00000000-0005-0000-0000-000055340000}"/>
    <cellStyle name="Currency 6 2 4 2 2 2 2 3 3" xfId="13393" xr:uid="{00000000-0005-0000-0000-000056340000}"/>
    <cellStyle name="Currency 6 2 4 2 2 2 2 4" xfId="13394" xr:uid="{00000000-0005-0000-0000-000057340000}"/>
    <cellStyle name="Currency 6 2 4 2 2 2 2 5" xfId="13395" xr:uid="{00000000-0005-0000-0000-000058340000}"/>
    <cellStyle name="Currency 6 2 4 2 2 2 3" xfId="13396" xr:uid="{00000000-0005-0000-0000-000059340000}"/>
    <cellStyle name="Currency 6 2 4 2 2 2 3 2" xfId="13397" xr:uid="{00000000-0005-0000-0000-00005A340000}"/>
    <cellStyle name="Currency 6 2 4 2 2 2 3 2 2" xfId="13398" xr:uid="{00000000-0005-0000-0000-00005B340000}"/>
    <cellStyle name="Currency 6 2 4 2 2 2 3 2 3" xfId="13399" xr:uid="{00000000-0005-0000-0000-00005C340000}"/>
    <cellStyle name="Currency 6 2 4 2 2 2 3 3" xfId="13400" xr:uid="{00000000-0005-0000-0000-00005D340000}"/>
    <cellStyle name="Currency 6 2 4 2 2 2 3 4" xfId="13401" xr:uid="{00000000-0005-0000-0000-00005E340000}"/>
    <cellStyle name="Currency 6 2 4 2 2 2 4" xfId="13402" xr:uid="{00000000-0005-0000-0000-00005F340000}"/>
    <cellStyle name="Currency 6 2 4 2 2 2 4 2" xfId="13403" xr:uid="{00000000-0005-0000-0000-000060340000}"/>
    <cellStyle name="Currency 6 2 4 2 2 2 4 3" xfId="13404" xr:uid="{00000000-0005-0000-0000-000061340000}"/>
    <cellStyle name="Currency 6 2 4 2 2 2 5" xfId="13405" xr:uid="{00000000-0005-0000-0000-000062340000}"/>
    <cellStyle name="Currency 6 2 4 2 2 2 6" xfId="13406" xr:uid="{00000000-0005-0000-0000-000063340000}"/>
    <cellStyle name="Currency 6 2 4 2 2 3" xfId="13407" xr:uid="{00000000-0005-0000-0000-000064340000}"/>
    <cellStyle name="Currency 6 2 4 2 2 3 2" xfId="13408" xr:uid="{00000000-0005-0000-0000-000065340000}"/>
    <cellStyle name="Currency 6 2 4 2 2 3 2 2" xfId="13409" xr:uid="{00000000-0005-0000-0000-000066340000}"/>
    <cellStyle name="Currency 6 2 4 2 2 3 2 2 2" xfId="13410" xr:uid="{00000000-0005-0000-0000-000067340000}"/>
    <cellStyle name="Currency 6 2 4 2 2 3 2 2 3" xfId="13411" xr:uid="{00000000-0005-0000-0000-000068340000}"/>
    <cellStyle name="Currency 6 2 4 2 2 3 2 3" xfId="13412" xr:uid="{00000000-0005-0000-0000-000069340000}"/>
    <cellStyle name="Currency 6 2 4 2 2 3 2 4" xfId="13413" xr:uid="{00000000-0005-0000-0000-00006A340000}"/>
    <cellStyle name="Currency 6 2 4 2 2 3 3" xfId="13414" xr:uid="{00000000-0005-0000-0000-00006B340000}"/>
    <cellStyle name="Currency 6 2 4 2 2 3 3 2" xfId="13415" xr:uid="{00000000-0005-0000-0000-00006C340000}"/>
    <cellStyle name="Currency 6 2 4 2 2 3 3 3" xfId="13416" xr:uid="{00000000-0005-0000-0000-00006D340000}"/>
    <cellStyle name="Currency 6 2 4 2 2 3 4" xfId="13417" xr:uid="{00000000-0005-0000-0000-00006E340000}"/>
    <cellStyle name="Currency 6 2 4 2 2 3 5" xfId="13418" xr:uid="{00000000-0005-0000-0000-00006F340000}"/>
    <cellStyle name="Currency 6 2 4 2 2 4" xfId="13419" xr:uid="{00000000-0005-0000-0000-000070340000}"/>
    <cellStyle name="Currency 6 2 4 2 2 4 2" xfId="13420" xr:uid="{00000000-0005-0000-0000-000071340000}"/>
    <cellStyle name="Currency 6 2 4 2 2 4 2 2" xfId="13421" xr:uid="{00000000-0005-0000-0000-000072340000}"/>
    <cellStyle name="Currency 6 2 4 2 2 4 2 3" xfId="13422" xr:uid="{00000000-0005-0000-0000-000073340000}"/>
    <cellStyle name="Currency 6 2 4 2 2 4 3" xfId="13423" xr:uid="{00000000-0005-0000-0000-000074340000}"/>
    <cellStyle name="Currency 6 2 4 2 2 4 4" xfId="13424" xr:uid="{00000000-0005-0000-0000-000075340000}"/>
    <cellStyle name="Currency 6 2 4 2 2 5" xfId="13425" xr:uid="{00000000-0005-0000-0000-000076340000}"/>
    <cellStyle name="Currency 6 2 4 2 2 5 2" xfId="13426" xr:uid="{00000000-0005-0000-0000-000077340000}"/>
    <cellStyle name="Currency 6 2 4 2 2 5 3" xfId="13427" xr:uid="{00000000-0005-0000-0000-000078340000}"/>
    <cellStyle name="Currency 6 2 4 2 2 6" xfId="13428" xr:uid="{00000000-0005-0000-0000-000079340000}"/>
    <cellStyle name="Currency 6 2 4 2 2 7" xfId="13429" xr:uid="{00000000-0005-0000-0000-00007A340000}"/>
    <cellStyle name="Currency 6 2 4 2 3" xfId="13430" xr:uid="{00000000-0005-0000-0000-00007B340000}"/>
    <cellStyle name="Currency 6 2 4 2 3 2" xfId="13431" xr:uid="{00000000-0005-0000-0000-00007C340000}"/>
    <cellStyle name="Currency 6 2 4 2 3 2 2" xfId="13432" xr:uid="{00000000-0005-0000-0000-00007D340000}"/>
    <cellStyle name="Currency 6 2 4 2 3 2 2 2" xfId="13433" xr:uid="{00000000-0005-0000-0000-00007E340000}"/>
    <cellStyle name="Currency 6 2 4 2 3 2 2 2 2" xfId="13434" xr:uid="{00000000-0005-0000-0000-00007F340000}"/>
    <cellStyle name="Currency 6 2 4 2 3 2 2 2 3" xfId="13435" xr:uid="{00000000-0005-0000-0000-000080340000}"/>
    <cellStyle name="Currency 6 2 4 2 3 2 2 3" xfId="13436" xr:uid="{00000000-0005-0000-0000-000081340000}"/>
    <cellStyle name="Currency 6 2 4 2 3 2 2 4" xfId="13437" xr:uid="{00000000-0005-0000-0000-000082340000}"/>
    <cellStyle name="Currency 6 2 4 2 3 2 3" xfId="13438" xr:uid="{00000000-0005-0000-0000-000083340000}"/>
    <cellStyle name="Currency 6 2 4 2 3 2 3 2" xfId="13439" xr:uid="{00000000-0005-0000-0000-000084340000}"/>
    <cellStyle name="Currency 6 2 4 2 3 2 3 3" xfId="13440" xr:uid="{00000000-0005-0000-0000-000085340000}"/>
    <cellStyle name="Currency 6 2 4 2 3 2 4" xfId="13441" xr:uid="{00000000-0005-0000-0000-000086340000}"/>
    <cellStyle name="Currency 6 2 4 2 3 2 5" xfId="13442" xr:uid="{00000000-0005-0000-0000-000087340000}"/>
    <cellStyle name="Currency 6 2 4 2 3 3" xfId="13443" xr:uid="{00000000-0005-0000-0000-000088340000}"/>
    <cellStyle name="Currency 6 2 4 2 3 3 2" xfId="13444" xr:uid="{00000000-0005-0000-0000-000089340000}"/>
    <cellStyle name="Currency 6 2 4 2 3 3 2 2" xfId="13445" xr:uid="{00000000-0005-0000-0000-00008A340000}"/>
    <cellStyle name="Currency 6 2 4 2 3 3 2 3" xfId="13446" xr:uid="{00000000-0005-0000-0000-00008B340000}"/>
    <cellStyle name="Currency 6 2 4 2 3 3 3" xfId="13447" xr:uid="{00000000-0005-0000-0000-00008C340000}"/>
    <cellStyle name="Currency 6 2 4 2 3 3 4" xfId="13448" xr:uid="{00000000-0005-0000-0000-00008D340000}"/>
    <cellStyle name="Currency 6 2 4 2 3 4" xfId="13449" xr:uid="{00000000-0005-0000-0000-00008E340000}"/>
    <cellStyle name="Currency 6 2 4 2 3 4 2" xfId="13450" xr:uid="{00000000-0005-0000-0000-00008F340000}"/>
    <cellStyle name="Currency 6 2 4 2 3 4 3" xfId="13451" xr:uid="{00000000-0005-0000-0000-000090340000}"/>
    <cellStyle name="Currency 6 2 4 2 3 5" xfId="13452" xr:uid="{00000000-0005-0000-0000-000091340000}"/>
    <cellStyle name="Currency 6 2 4 2 3 6" xfId="13453" xr:uid="{00000000-0005-0000-0000-000092340000}"/>
    <cellStyle name="Currency 6 2 4 2 4" xfId="13454" xr:uid="{00000000-0005-0000-0000-000093340000}"/>
    <cellStyle name="Currency 6 2 4 2 4 2" xfId="13455" xr:uid="{00000000-0005-0000-0000-000094340000}"/>
    <cellStyle name="Currency 6 2 4 2 4 2 2" xfId="13456" xr:uid="{00000000-0005-0000-0000-000095340000}"/>
    <cellStyle name="Currency 6 2 4 2 4 2 2 2" xfId="13457" xr:uid="{00000000-0005-0000-0000-000096340000}"/>
    <cellStyle name="Currency 6 2 4 2 4 2 2 3" xfId="13458" xr:uid="{00000000-0005-0000-0000-000097340000}"/>
    <cellStyle name="Currency 6 2 4 2 4 2 3" xfId="13459" xr:uid="{00000000-0005-0000-0000-000098340000}"/>
    <cellStyle name="Currency 6 2 4 2 4 2 4" xfId="13460" xr:uid="{00000000-0005-0000-0000-000099340000}"/>
    <cellStyle name="Currency 6 2 4 2 4 3" xfId="13461" xr:uid="{00000000-0005-0000-0000-00009A340000}"/>
    <cellStyle name="Currency 6 2 4 2 4 3 2" xfId="13462" xr:uid="{00000000-0005-0000-0000-00009B340000}"/>
    <cellStyle name="Currency 6 2 4 2 4 3 3" xfId="13463" xr:uid="{00000000-0005-0000-0000-00009C340000}"/>
    <cellStyle name="Currency 6 2 4 2 4 4" xfId="13464" xr:uid="{00000000-0005-0000-0000-00009D340000}"/>
    <cellStyle name="Currency 6 2 4 2 4 5" xfId="13465" xr:uid="{00000000-0005-0000-0000-00009E340000}"/>
    <cellStyle name="Currency 6 2 4 2 5" xfId="13466" xr:uid="{00000000-0005-0000-0000-00009F340000}"/>
    <cellStyle name="Currency 6 2 4 2 5 2" xfId="13467" xr:uid="{00000000-0005-0000-0000-0000A0340000}"/>
    <cellStyle name="Currency 6 2 4 2 5 2 2" xfId="13468" xr:uid="{00000000-0005-0000-0000-0000A1340000}"/>
    <cellStyle name="Currency 6 2 4 2 5 2 3" xfId="13469" xr:uid="{00000000-0005-0000-0000-0000A2340000}"/>
    <cellStyle name="Currency 6 2 4 2 5 3" xfId="13470" xr:uid="{00000000-0005-0000-0000-0000A3340000}"/>
    <cellStyle name="Currency 6 2 4 2 5 4" xfId="13471" xr:uid="{00000000-0005-0000-0000-0000A4340000}"/>
    <cellStyle name="Currency 6 2 4 2 6" xfId="13472" xr:uid="{00000000-0005-0000-0000-0000A5340000}"/>
    <cellStyle name="Currency 6 2 4 2 6 2" xfId="13473" xr:uid="{00000000-0005-0000-0000-0000A6340000}"/>
    <cellStyle name="Currency 6 2 4 2 6 3" xfId="13474" xr:uid="{00000000-0005-0000-0000-0000A7340000}"/>
    <cellStyle name="Currency 6 2 4 2 7" xfId="13475" xr:uid="{00000000-0005-0000-0000-0000A8340000}"/>
    <cellStyle name="Currency 6 2 4 2 8" xfId="13476" xr:uid="{00000000-0005-0000-0000-0000A9340000}"/>
    <cellStyle name="Currency 6 2 4 3" xfId="13477" xr:uid="{00000000-0005-0000-0000-0000AA340000}"/>
    <cellStyle name="Currency 6 2 4 3 2" xfId="13478" xr:uid="{00000000-0005-0000-0000-0000AB340000}"/>
    <cellStyle name="Currency 6 2 4 3 2 2" xfId="13479" xr:uid="{00000000-0005-0000-0000-0000AC340000}"/>
    <cellStyle name="Currency 6 2 4 3 2 2 2" xfId="13480" xr:uid="{00000000-0005-0000-0000-0000AD340000}"/>
    <cellStyle name="Currency 6 2 4 3 2 2 2 2" xfId="13481" xr:uid="{00000000-0005-0000-0000-0000AE340000}"/>
    <cellStyle name="Currency 6 2 4 3 2 2 2 2 2" xfId="13482" xr:uid="{00000000-0005-0000-0000-0000AF340000}"/>
    <cellStyle name="Currency 6 2 4 3 2 2 2 2 3" xfId="13483" xr:uid="{00000000-0005-0000-0000-0000B0340000}"/>
    <cellStyle name="Currency 6 2 4 3 2 2 2 3" xfId="13484" xr:uid="{00000000-0005-0000-0000-0000B1340000}"/>
    <cellStyle name="Currency 6 2 4 3 2 2 2 4" xfId="13485" xr:uid="{00000000-0005-0000-0000-0000B2340000}"/>
    <cellStyle name="Currency 6 2 4 3 2 2 3" xfId="13486" xr:uid="{00000000-0005-0000-0000-0000B3340000}"/>
    <cellStyle name="Currency 6 2 4 3 2 2 3 2" xfId="13487" xr:uid="{00000000-0005-0000-0000-0000B4340000}"/>
    <cellStyle name="Currency 6 2 4 3 2 2 3 3" xfId="13488" xr:uid="{00000000-0005-0000-0000-0000B5340000}"/>
    <cellStyle name="Currency 6 2 4 3 2 2 4" xfId="13489" xr:uid="{00000000-0005-0000-0000-0000B6340000}"/>
    <cellStyle name="Currency 6 2 4 3 2 2 5" xfId="13490" xr:uid="{00000000-0005-0000-0000-0000B7340000}"/>
    <cellStyle name="Currency 6 2 4 3 2 3" xfId="13491" xr:uid="{00000000-0005-0000-0000-0000B8340000}"/>
    <cellStyle name="Currency 6 2 4 3 2 3 2" xfId="13492" xr:uid="{00000000-0005-0000-0000-0000B9340000}"/>
    <cellStyle name="Currency 6 2 4 3 2 3 2 2" xfId="13493" xr:uid="{00000000-0005-0000-0000-0000BA340000}"/>
    <cellStyle name="Currency 6 2 4 3 2 3 2 3" xfId="13494" xr:uid="{00000000-0005-0000-0000-0000BB340000}"/>
    <cellStyle name="Currency 6 2 4 3 2 3 3" xfId="13495" xr:uid="{00000000-0005-0000-0000-0000BC340000}"/>
    <cellStyle name="Currency 6 2 4 3 2 3 4" xfId="13496" xr:uid="{00000000-0005-0000-0000-0000BD340000}"/>
    <cellStyle name="Currency 6 2 4 3 2 4" xfId="13497" xr:uid="{00000000-0005-0000-0000-0000BE340000}"/>
    <cellStyle name="Currency 6 2 4 3 2 4 2" xfId="13498" xr:uid="{00000000-0005-0000-0000-0000BF340000}"/>
    <cellStyle name="Currency 6 2 4 3 2 4 3" xfId="13499" xr:uid="{00000000-0005-0000-0000-0000C0340000}"/>
    <cellStyle name="Currency 6 2 4 3 2 5" xfId="13500" xr:uid="{00000000-0005-0000-0000-0000C1340000}"/>
    <cellStyle name="Currency 6 2 4 3 2 6" xfId="13501" xr:uid="{00000000-0005-0000-0000-0000C2340000}"/>
    <cellStyle name="Currency 6 2 4 3 3" xfId="13502" xr:uid="{00000000-0005-0000-0000-0000C3340000}"/>
    <cellStyle name="Currency 6 2 4 3 3 2" xfId="13503" xr:uid="{00000000-0005-0000-0000-0000C4340000}"/>
    <cellStyle name="Currency 6 2 4 3 3 2 2" xfId="13504" xr:uid="{00000000-0005-0000-0000-0000C5340000}"/>
    <cellStyle name="Currency 6 2 4 3 3 2 2 2" xfId="13505" xr:uid="{00000000-0005-0000-0000-0000C6340000}"/>
    <cellStyle name="Currency 6 2 4 3 3 2 2 3" xfId="13506" xr:uid="{00000000-0005-0000-0000-0000C7340000}"/>
    <cellStyle name="Currency 6 2 4 3 3 2 3" xfId="13507" xr:uid="{00000000-0005-0000-0000-0000C8340000}"/>
    <cellStyle name="Currency 6 2 4 3 3 2 4" xfId="13508" xr:uid="{00000000-0005-0000-0000-0000C9340000}"/>
    <cellStyle name="Currency 6 2 4 3 3 3" xfId="13509" xr:uid="{00000000-0005-0000-0000-0000CA340000}"/>
    <cellStyle name="Currency 6 2 4 3 3 3 2" xfId="13510" xr:uid="{00000000-0005-0000-0000-0000CB340000}"/>
    <cellStyle name="Currency 6 2 4 3 3 3 3" xfId="13511" xr:uid="{00000000-0005-0000-0000-0000CC340000}"/>
    <cellStyle name="Currency 6 2 4 3 3 4" xfId="13512" xr:uid="{00000000-0005-0000-0000-0000CD340000}"/>
    <cellStyle name="Currency 6 2 4 3 3 5" xfId="13513" xr:uid="{00000000-0005-0000-0000-0000CE340000}"/>
    <cellStyle name="Currency 6 2 4 3 4" xfId="13514" xr:uid="{00000000-0005-0000-0000-0000CF340000}"/>
    <cellStyle name="Currency 6 2 4 3 4 2" xfId="13515" xr:uid="{00000000-0005-0000-0000-0000D0340000}"/>
    <cellStyle name="Currency 6 2 4 3 4 2 2" xfId="13516" xr:uid="{00000000-0005-0000-0000-0000D1340000}"/>
    <cellStyle name="Currency 6 2 4 3 4 2 3" xfId="13517" xr:uid="{00000000-0005-0000-0000-0000D2340000}"/>
    <cellStyle name="Currency 6 2 4 3 4 3" xfId="13518" xr:uid="{00000000-0005-0000-0000-0000D3340000}"/>
    <cellStyle name="Currency 6 2 4 3 4 4" xfId="13519" xr:uid="{00000000-0005-0000-0000-0000D4340000}"/>
    <cellStyle name="Currency 6 2 4 3 5" xfId="13520" xr:uid="{00000000-0005-0000-0000-0000D5340000}"/>
    <cellStyle name="Currency 6 2 4 3 5 2" xfId="13521" xr:uid="{00000000-0005-0000-0000-0000D6340000}"/>
    <cellStyle name="Currency 6 2 4 3 5 3" xfId="13522" xr:uid="{00000000-0005-0000-0000-0000D7340000}"/>
    <cellStyle name="Currency 6 2 4 3 6" xfId="13523" xr:uid="{00000000-0005-0000-0000-0000D8340000}"/>
    <cellStyle name="Currency 6 2 4 3 7" xfId="13524" xr:uid="{00000000-0005-0000-0000-0000D9340000}"/>
    <cellStyle name="Currency 6 2 4 4" xfId="13525" xr:uid="{00000000-0005-0000-0000-0000DA340000}"/>
    <cellStyle name="Currency 6 2 4 4 2" xfId="13526" xr:uid="{00000000-0005-0000-0000-0000DB340000}"/>
    <cellStyle name="Currency 6 2 4 4 2 2" xfId="13527" xr:uid="{00000000-0005-0000-0000-0000DC340000}"/>
    <cellStyle name="Currency 6 2 4 4 2 2 2" xfId="13528" xr:uid="{00000000-0005-0000-0000-0000DD340000}"/>
    <cellStyle name="Currency 6 2 4 4 2 2 2 2" xfId="13529" xr:uid="{00000000-0005-0000-0000-0000DE340000}"/>
    <cellStyle name="Currency 6 2 4 4 2 2 2 3" xfId="13530" xr:uid="{00000000-0005-0000-0000-0000DF340000}"/>
    <cellStyle name="Currency 6 2 4 4 2 2 3" xfId="13531" xr:uid="{00000000-0005-0000-0000-0000E0340000}"/>
    <cellStyle name="Currency 6 2 4 4 2 2 4" xfId="13532" xr:uid="{00000000-0005-0000-0000-0000E1340000}"/>
    <cellStyle name="Currency 6 2 4 4 2 3" xfId="13533" xr:uid="{00000000-0005-0000-0000-0000E2340000}"/>
    <cellStyle name="Currency 6 2 4 4 2 3 2" xfId="13534" xr:uid="{00000000-0005-0000-0000-0000E3340000}"/>
    <cellStyle name="Currency 6 2 4 4 2 3 3" xfId="13535" xr:uid="{00000000-0005-0000-0000-0000E4340000}"/>
    <cellStyle name="Currency 6 2 4 4 2 4" xfId="13536" xr:uid="{00000000-0005-0000-0000-0000E5340000}"/>
    <cellStyle name="Currency 6 2 4 4 2 5" xfId="13537" xr:uid="{00000000-0005-0000-0000-0000E6340000}"/>
    <cellStyle name="Currency 6 2 4 4 3" xfId="13538" xr:uid="{00000000-0005-0000-0000-0000E7340000}"/>
    <cellStyle name="Currency 6 2 4 4 3 2" xfId="13539" xr:uid="{00000000-0005-0000-0000-0000E8340000}"/>
    <cellStyle name="Currency 6 2 4 4 3 2 2" xfId="13540" xr:uid="{00000000-0005-0000-0000-0000E9340000}"/>
    <cellStyle name="Currency 6 2 4 4 3 2 3" xfId="13541" xr:uid="{00000000-0005-0000-0000-0000EA340000}"/>
    <cellStyle name="Currency 6 2 4 4 3 3" xfId="13542" xr:uid="{00000000-0005-0000-0000-0000EB340000}"/>
    <cellStyle name="Currency 6 2 4 4 3 4" xfId="13543" xr:uid="{00000000-0005-0000-0000-0000EC340000}"/>
    <cellStyle name="Currency 6 2 4 4 4" xfId="13544" xr:uid="{00000000-0005-0000-0000-0000ED340000}"/>
    <cellStyle name="Currency 6 2 4 4 4 2" xfId="13545" xr:uid="{00000000-0005-0000-0000-0000EE340000}"/>
    <cellStyle name="Currency 6 2 4 4 4 3" xfId="13546" xr:uid="{00000000-0005-0000-0000-0000EF340000}"/>
    <cellStyle name="Currency 6 2 4 4 5" xfId="13547" xr:uid="{00000000-0005-0000-0000-0000F0340000}"/>
    <cellStyle name="Currency 6 2 4 4 6" xfId="13548" xr:uid="{00000000-0005-0000-0000-0000F1340000}"/>
    <cellStyle name="Currency 6 2 4 5" xfId="13549" xr:uid="{00000000-0005-0000-0000-0000F2340000}"/>
    <cellStyle name="Currency 6 2 4 5 2" xfId="13550" xr:uid="{00000000-0005-0000-0000-0000F3340000}"/>
    <cellStyle name="Currency 6 2 4 5 2 2" xfId="13551" xr:uid="{00000000-0005-0000-0000-0000F4340000}"/>
    <cellStyle name="Currency 6 2 4 5 2 2 2" xfId="13552" xr:uid="{00000000-0005-0000-0000-0000F5340000}"/>
    <cellStyle name="Currency 6 2 4 5 2 2 3" xfId="13553" xr:uid="{00000000-0005-0000-0000-0000F6340000}"/>
    <cellStyle name="Currency 6 2 4 5 2 3" xfId="13554" xr:uid="{00000000-0005-0000-0000-0000F7340000}"/>
    <cellStyle name="Currency 6 2 4 5 2 4" xfId="13555" xr:uid="{00000000-0005-0000-0000-0000F8340000}"/>
    <cellStyle name="Currency 6 2 4 5 3" xfId="13556" xr:uid="{00000000-0005-0000-0000-0000F9340000}"/>
    <cellStyle name="Currency 6 2 4 5 3 2" xfId="13557" xr:uid="{00000000-0005-0000-0000-0000FA340000}"/>
    <cellStyle name="Currency 6 2 4 5 3 3" xfId="13558" xr:uid="{00000000-0005-0000-0000-0000FB340000}"/>
    <cellStyle name="Currency 6 2 4 5 4" xfId="13559" xr:uid="{00000000-0005-0000-0000-0000FC340000}"/>
    <cellStyle name="Currency 6 2 4 5 5" xfId="13560" xr:uid="{00000000-0005-0000-0000-0000FD340000}"/>
    <cellStyle name="Currency 6 2 4 6" xfId="13561" xr:uid="{00000000-0005-0000-0000-0000FE340000}"/>
    <cellStyle name="Currency 6 2 4 6 2" xfId="13562" xr:uid="{00000000-0005-0000-0000-0000FF340000}"/>
    <cellStyle name="Currency 6 2 4 6 2 2" xfId="13563" xr:uid="{00000000-0005-0000-0000-000000350000}"/>
    <cellStyle name="Currency 6 2 4 6 2 3" xfId="13564" xr:uid="{00000000-0005-0000-0000-000001350000}"/>
    <cellStyle name="Currency 6 2 4 6 3" xfId="13565" xr:uid="{00000000-0005-0000-0000-000002350000}"/>
    <cellStyle name="Currency 6 2 4 6 4" xfId="13566" xr:uid="{00000000-0005-0000-0000-000003350000}"/>
    <cellStyle name="Currency 6 2 4 7" xfId="13567" xr:uid="{00000000-0005-0000-0000-000004350000}"/>
    <cellStyle name="Currency 6 2 4 7 2" xfId="13568" xr:uid="{00000000-0005-0000-0000-000005350000}"/>
    <cellStyle name="Currency 6 2 4 7 3" xfId="13569" xr:uid="{00000000-0005-0000-0000-000006350000}"/>
    <cellStyle name="Currency 6 2 4 8" xfId="13570" xr:uid="{00000000-0005-0000-0000-000007350000}"/>
    <cellStyle name="Currency 6 2 4 9" xfId="13571" xr:uid="{00000000-0005-0000-0000-000008350000}"/>
    <cellStyle name="Currency 6 2 5" xfId="13572" xr:uid="{00000000-0005-0000-0000-000009350000}"/>
    <cellStyle name="Currency 6 2 5 2" xfId="13573" xr:uid="{00000000-0005-0000-0000-00000A350000}"/>
    <cellStyle name="Currency 6 2 5 2 2" xfId="13574" xr:uid="{00000000-0005-0000-0000-00000B350000}"/>
    <cellStyle name="Currency 6 2 5 2 2 2" xfId="13575" xr:uid="{00000000-0005-0000-0000-00000C350000}"/>
    <cellStyle name="Currency 6 2 5 2 2 2 2" xfId="13576" xr:uid="{00000000-0005-0000-0000-00000D350000}"/>
    <cellStyle name="Currency 6 2 5 2 2 2 2 2" xfId="13577" xr:uid="{00000000-0005-0000-0000-00000E350000}"/>
    <cellStyle name="Currency 6 2 5 2 2 2 2 2 2" xfId="13578" xr:uid="{00000000-0005-0000-0000-00000F350000}"/>
    <cellStyle name="Currency 6 2 5 2 2 2 2 2 3" xfId="13579" xr:uid="{00000000-0005-0000-0000-000010350000}"/>
    <cellStyle name="Currency 6 2 5 2 2 2 2 3" xfId="13580" xr:uid="{00000000-0005-0000-0000-000011350000}"/>
    <cellStyle name="Currency 6 2 5 2 2 2 2 4" xfId="13581" xr:uid="{00000000-0005-0000-0000-000012350000}"/>
    <cellStyle name="Currency 6 2 5 2 2 2 3" xfId="13582" xr:uid="{00000000-0005-0000-0000-000013350000}"/>
    <cellStyle name="Currency 6 2 5 2 2 2 3 2" xfId="13583" xr:uid="{00000000-0005-0000-0000-000014350000}"/>
    <cellStyle name="Currency 6 2 5 2 2 2 3 3" xfId="13584" xr:uid="{00000000-0005-0000-0000-000015350000}"/>
    <cellStyle name="Currency 6 2 5 2 2 2 4" xfId="13585" xr:uid="{00000000-0005-0000-0000-000016350000}"/>
    <cellStyle name="Currency 6 2 5 2 2 2 5" xfId="13586" xr:uid="{00000000-0005-0000-0000-000017350000}"/>
    <cellStyle name="Currency 6 2 5 2 2 3" xfId="13587" xr:uid="{00000000-0005-0000-0000-000018350000}"/>
    <cellStyle name="Currency 6 2 5 2 2 3 2" xfId="13588" xr:uid="{00000000-0005-0000-0000-000019350000}"/>
    <cellStyle name="Currency 6 2 5 2 2 3 2 2" xfId="13589" xr:uid="{00000000-0005-0000-0000-00001A350000}"/>
    <cellStyle name="Currency 6 2 5 2 2 3 2 3" xfId="13590" xr:uid="{00000000-0005-0000-0000-00001B350000}"/>
    <cellStyle name="Currency 6 2 5 2 2 3 3" xfId="13591" xr:uid="{00000000-0005-0000-0000-00001C350000}"/>
    <cellStyle name="Currency 6 2 5 2 2 3 4" xfId="13592" xr:uid="{00000000-0005-0000-0000-00001D350000}"/>
    <cellStyle name="Currency 6 2 5 2 2 4" xfId="13593" xr:uid="{00000000-0005-0000-0000-00001E350000}"/>
    <cellStyle name="Currency 6 2 5 2 2 4 2" xfId="13594" xr:uid="{00000000-0005-0000-0000-00001F350000}"/>
    <cellStyle name="Currency 6 2 5 2 2 4 3" xfId="13595" xr:uid="{00000000-0005-0000-0000-000020350000}"/>
    <cellStyle name="Currency 6 2 5 2 2 5" xfId="13596" xr:uid="{00000000-0005-0000-0000-000021350000}"/>
    <cellStyle name="Currency 6 2 5 2 2 6" xfId="13597" xr:uid="{00000000-0005-0000-0000-000022350000}"/>
    <cellStyle name="Currency 6 2 5 2 3" xfId="13598" xr:uid="{00000000-0005-0000-0000-000023350000}"/>
    <cellStyle name="Currency 6 2 5 2 3 2" xfId="13599" xr:uid="{00000000-0005-0000-0000-000024350000}"/>
    <cellStyle name="Currency 6 2 5 2 3 2 2" xfId="13600" xr:uid="{00000000-0005-0000-0000-000025350000}"/>
    <cellStyle name="Currency 6 2 5 2 3 2 2 2" xfId="13601" xr:uid="{00000000-0005-0000-0000-000026350000}"/>
    <cellStyle name="Currency 6 2 5 2 3 2 2 3" xfId="13602" xr:uid="{00000000-0005-0000-0000-000027350000}"/>
    <cellStyle name="Currency 6 2 5 2 3 2 3" xfId="13603" xr:uid="{00000000-0005-0000-0000-000028350000}"/>
    <cellStyle name="Currency 6 2 5 2 3 2 4" xfId="13604" xr:uid="{00000000-0005-0000-0000-000029350000}"/>
    <cellStyle name="Currency 6 2 5 2 3 3" xfId="13605" xr:uid="{00000000-0005-0000-0000-00002A350000}"/>
    <cellStyle name="Currency 6 2 5 2 3 3 2" xfId="13606" xr:uid="{00000000-0005-0000-0000-00002B350000}"/>
    <cellStyle name="Currency 6 2 5 2 3 3 3" xfId="13607" xr:uid="{00000000-0005-0000-0000-00002C350000}"/>
    <cellStyle name="Currency 6 2 5 2 3 4" xfId="13608" xr:uid="{00000000-0005-0000-0000-00002D350000}"/>
    <cellStyle name="Currency 6 2 5 2 3 5" xfId="13609" xr:uid="{00000000-0005-0000-0000-00002E350000}"/>
    <cellStyle name="Currency 6 2 5 2 4" xfId="13610" xr:uid="{00000000-0005-0000-0000-00002F350000}"/>
    <cellStyle name="Currency 6 2 5 2 4 2" xfId="13611" xr:uid="{00000000-0005-0000-0000-000030350000}"/>
    <cellStyle name="Currency 6 2 5 2 4 2 2" xfId="13612" xr:uid="{00000000-0005-0000-0000-000031350000}"/>
    <cellStyle name="Currency 6 2 5 2 4 2 3" xfId="13613" xr:uid="{00000000-0005-0000-0000-000032350000}"/>
    <cellStyle name="Currency 6 2 5 2 4 3" xfId="13614" xr:uid="{00000000-0005-0000-0000-000033350000}"/>
    <cellStyle name="Currency 6 2 5 2 4 4" xfId="13615" xr:uid="{00000000-0005-0000-0000-000034350000}"/>
    <cellStyle name="Currency 6 2 5 2 5" xfId="13616" xr:uid="{00000000-0005-0000-0000-000035350000}"/>
    <cellStyle name="Currency 6 2 5 2 5 2" xfId="13617" xr:uid="{00000000-0005-0000-0000-000036350000}"/>
    <cellStyle name="Currency 6 2 5 2 5 3" xfId="13618" xr:uid="{00000000-0005-0000-0000-000037350000}"/>
    <cellStyle name="Currency 6 2 5 2 6" xfId="13619" xr:uid="{00000000-0005-0000-0000-000038350000}"/>
    <cellStyle name="Currency 6 2 5 2 7" xfId="13620" xr:uid="{00000000-0005-0000-0000-000039350000}"/>
    <cellStyle name="Currency 6 2 5 3" xfId="13621" xr:uid="{00000000-0005-0000-0000-00003A350000}"/>
    <cellStyle name="Currency 6 2 5 3 2" xfId="13622" xr:uid="{00000000-0005-0000-0000-00003B350000}"/>
    <cellStyle name="Currency 6 2 5 3 2 2" xfId="13623" xr:uid="{00000000-0005-0000-0000-00003C350000}"/>
    <cellStyle name="Currency 6 2 5 3 2 2 2" xfId="13624" xr:uid="{00000000-0005-0000-0000-00003D350000}"/>
    <cellStyle name="Currency 6 2 5 3 2 2 2 2" xfId="13625" xr:uid="{00000000-0005-0000-0000-00003E350000}"/>
    <cellStyle name="Currency 6 2 5 3 2 2 2 3" xfId="13626" xr:uid="{00000000-0005-0000-0000-00003F350000}"/>
    <cellStyle name="Currency 6 2 5 3 2 2 3" xfId="13627" xr:uid="{00000000-0005-0000-0000-000040350000}"/>
    <cellStyle name="Currency 6 2 5 3 2 2 4" xfId="13628" xr:uid="{00000000-0005-0000-0000-000041350000}"/>
    <cellStyle name="Currency 6 2 5 3 2 3" xfId="13629" xr:uid="{00000000-0005-0000-0000-000042350000}"/>
    <cellStyle name="Currency 6 2 5 3 2 3 2" xfId="13630" xr:uid="{00000000-0005-0000-0000-000043350000}"/>
    <cellStyle name="Currency 6 2 5 3 2 3 3" xfId="13631" xr:uid="{00000000-0005-0000-0000-000044350000}"/>
    <cellStyle name="Currency 6 2 5 3 2 4" xfId="13632" xr:uid="{00000000-0005-0000-0000-000045350000}"/>
    <cellStyle name="Currency 6 2 5 3 2 5" xfId="13633" xr:uid="{00000000-0005-0000-0000-000046350000}"/>
    <cellStyle name="Currency 6 2 5 3 3" xfId="13634" xr:uid="{00000000-0005-0000-0000-000047350000}"/>
    <cellStyle name="Currency 6 2 5 3 3 2" xfId="13635" xr:uid="{00000000-0005-0000-0000-000048350000}"/>
    <cellStyle name="Currency 6 2 5 3 3 2 2" xfId="13636" xr:uid="{00000000-0005-0000-0000-000049350000}"/>
    <cellStyle name="Currency 6 2 5 3 3 2 3" xfId="13637" xr:uid="{00000000-0005-0000-0000-00004A350000}"/>
    <cellStyle name="Currency 6 2 5 3 3 3" xfId="13638" xr:uid="{00000000-0005-0000-0000-00004B350000}"/>
    <cellStyle name="Currency 6 2 5 3 3 4" xfId="13639" xr:uid="{00000000-0005-0000-0000-00004C350000}"/>
    <cellStyle name="Currency 6 2 5 3 4" xfId="13640" xr:uid="{00000000-0005-0000-0000-00004D350000}"/>
    <cellStyle name="Currency 6 2 5 3 4 2" xfId="13641" xr:uid="{00000000-0005-0000-0000-00004E350000}"/>
    <cellStyle name="Currency 6 2 5 3 4 3" xfId="13642" xr:uid="{00000000-0005-0000-0000-00004F350000}"/>
    <cellStyle name="Currency 6 2 5 3 5" xfId="13643" xr:uid="{00000000-0005-0000-0000-000050350000}"/>
    <cellStyle name="Currency 6 2 5 3 6" xfId="13644" xr:uid="{00000000-0005-0000-0000-000051350000}"/>
    <cellStyle name="Currency 6 2 5 4" xfId="13645" xr:uid="{00000000-0005-0000-0000-000052350000}"/>
    <cellStyle name="Currency 6 2 5 4 2" xfId="13646" xr:uid="{00000000-0005-0000-0000-000053350000}"/>
    <cellStyle name="Currency 6 2 5 4 2 2" xfId="13647" xr:uid="{00000000-0005-0000-0000-000054350000}"/>
    <cellStyle name="Currency 6 2 5 4 2 2 2" xfId="13648" xr:uid="{00000000-0005-0000-0000-000055350000}"/>
    <cellStyle name="Currency 6 2 5 4 2 2 3" xfId="13649" xr:uid="{00000000-0005-0000-0000-000056350000}"/>
    <cellStyle name="Currency 6 2 5 4 2 3" xfId="13650" xr:uid="{00000000-0005-0000-0000-000057350000}"/>
    <cellStyle name="Currency 6 2 5 4 2 4" xfId="13651" xr:uid="{00000000-0005-0000-0000-000058350000}"/>
    <cellStyle name="Currency 6 2 5 4 3" xfId="13652" xr:uid="{00000000-0005-0000-0000-000059350000}"/>
    <cellStyle name="Currency 6 2 5 4 3 2" xfId="13653" xr:uid="{00000000-0005-0000-0000-00005A350000}"/>
    <cellStyle name="Currency 6 2 5 4 3 3" xfId="13654" xr:uid="{00000000-0005-0000-0000-00005B350000}"/>
    <cellStyle name="Currency 6 2 5 4 4" xfId="13655" xr:uid="{00000000-0005-0000-0000-00005C350000}"/>
    <cellStyle name="Currency 6 2 5 4 5" xfId="13656" xr:uid="{00000000-0005-0000-0000-00005D350000}"/>
    <cellStyle name="Currency 6 2 5 5" xfId="13657" xr:uid="{00000000-0005-0000-0000-00005E350000}"/>
    <cellStyle name="Currency 6 2 5 5 2" xfId="13658" xr:uid="{00000000-0005-0000-0000-00005F350000}"/>
    <cellStyle name="Currency 6 2 5 5 2 2" xfId="13659" xr:uid="{00000000-0005-0000-0000-000060350000}"/>
    <cellStyle name="Currency 6 2 5 5 2 3" xfId="13660" xr:uid="{00000000-0005-0000-0000-000061350000}"/>
    <cellStyle name="Currency 6 2 5 5 3" xfId="13661" xr:uid="{00000000-0005-0000-0000-000062350000}"/>
    <cellStyle name="Currency 6 2 5 5 4" xfId="13662" xr:uid="{00000000-0005-0000-0000-000063350000}"/>
    <cellStyle name="Currency 6 2 5 6" xfId="13663" xr:uid="{00000000-0005-0000-0000-000064350000}"/>
    <cellStyle name="Currency 6 2 5 6 2" xfId="13664" xr:uid="{00000000-0005-0000-0000-000065350000}"/>
    <cellStyle name="Currency 6 2 5 6 3" xfId="13665" xr:uid="{00000000-0005-0000-0000-000066350000}"/>
    <cellStyle name="Currency 6 2 5 7" xfId="13666" xr:uid="{00000000-0005-0000-0000-000067350000}"/>
    <cellStyle name="Currency 6 2 5 8" xfId="13667" xr:uid="{00000000-0005-0000-0000-000068350000}"/>
    <cellStyle name="Currency 6 2 6" xfId="13668" xr:uid="{00000000-0005-0000-0000-000069350000}"/>
    <cellStyle name="Currency 6 2 6 2" xfId="13669" xr:uid="{00000000-0005-0000-0000-00006A350000}"/>
    <cellStyle name="Currency 6 2 6 2 2" xfId="13670" xr:uid="{00000000-0005-0000-0000-00006B350000}"/>
    <cellStyle name="Currency 6 2 6 2 2 2" xfId="13671" xr:uid="{00000000-0005-0000-0000-00006C350000}"/>
    <cellStyle name="Currency 6 2 6 2 2 2 2" xfId="13672" xr:uid="{00000000-0005-0000-0000-00006D350000}"/>
    <cellStyle name="Currency 6 2 6 2 2 2 2 2" xfId="13673" xr:uid="{00000000-0005-0000-0000-00006E350000}"/>
    <cellStyle name="Currency 6 2 6 2 2 2 2 3" xfId="13674" xr:uid="{00000000-0005-0000-0000-00006F350000}"/>
    <cellStyle name="Currency 6 2 6 2 2 2 3" xfId="13675" xr:uid="{00000000-0005-0000-0000-000070350000}"/>
    <cellStyle name="Currency 6 2 6 2 2 2 4" xfId="13676" xr:uid="{00000000-0005-0000-0000-000071350000}"/>
    <cellStyle name="Currency 6 2 6 2 2 3" xfId="13677" xr:uid="{00000000-0005-0000-0000-000072350000}"/>
    <cellStyle name="Currency 6 2 6 2 2 3 2" xfId="13678" xr:uid="{00000000-0005-0000-0000-000073350000}"/>
    <cellStyle name="Currency 6 2 6 2 2 3 3" xfId="13679" xr:uid="{00000000-0005-0000-0000-000074350000}"/>
    <cellStyle name="Currency 6 2 6 2 2 4" xfId="13680" xr:uid="{00000000-0005-0000-0000-000075350000}"/>
    <cellStyle name="Currency 6 2 6 2 2 5" xfId="13681" xr:uid="{00000000-0005-0000-0000-000076350000}"/>
    <cellStyle name="Currency 6 2 6 2 3" xfId="13682" xr:uid="{00000000-0005-0000-0000-000077350000}"/>
    <cellStyle name="Currency 6 2 6 2 3 2" xfId="13683" xr:uid="{00000000-0005-0000-0000-000078350000}"/>
    <cellStyle name="Currency 6 2 6 2 3 2 2" xfId="13684" xr:uid="{00000000-0005-0000-0000-000079350000}"/>
    <cellStyle name="Currency 6 2 6 2 3 2 3" xfId="13685" xr:uid="{00000000-0005-0000-0000-00007A350000}"/>
    <cellStyle name="Currency 6 2 6 2 3 3" xfId="13686" xr:uid="{00000000-0005-0000-0000-00007B350000}"/>
    <cellStyle name="Currency 6 2 6 2 3 4" xfId="13687" xr:uid="{00000000-0005-0000-0000-00007C350000}"/>
    <cellStyle name="Currency 6 2 6 2 4" xfId="13688" xr:uid="{00000000-0005-0000-0000-00007D350000}"/>
    <cellStyle name="Currency 6 2 6 2 4 2" xfId="13689" xr:uid="{00000000-0005-0000-0000-00007E350000}"/>
    <cellStyle name="Currency 6 2 6 2 4 3" xfId="13690" xr:uid="{00000000-0005-0000-0000-00007F350000}"/>
    <cellStyle name="Currency 6 2 6 2 5" xfId="13691" xr:uid="{00000000-0005-0000-0000-000080350000}"/>
    <cellStyle name="Currency 6 2 6 2 6" xfId="13692" xr:uid="{00000000-0005-0000-0000-000081350000}"/>
    <cellStyle name="Currency 6 2 6 3" xfId="13693" xr:uid="{00000000-0005-0000-0000-000082350000}"/>
    <cellStyle name="Currency 6 2 6 3 2" xfId="13694" xr:uid="{00000000-0005-0000-0000-000083350000}"/>
    <cellStyle name="Currency 6 2 6 3 2 2" xfId="13695" xr:uid="{00000000-0005-0000-0000-000084350000}"/>
    <cellStyle name="Currency 6 2 6 3 2 2 2" xfId="13696" xr:uid="{00000000-0005-0000-0000-000085350000}"/>
    <cellStyle name="Currency 6 2 6 3 2 2 3" xfId="13697" xr:uid="{00000000-0005-0000-0000-000086350000}"/>
    <cellStyle name="Currency 6 2 6 3 2 3" xfId="13698" xr:uid="{00000000-0005-0000-0000-000087350000}"/>
    <cellStyle name="Currency 6 2 6 3 2 4" xfId="13699" xr:uid="{00000000-0005-0000-0000-000088350000}"/>
    <cellStyle name="Currency 6 2 6 3 3" xfId="13700" xr:uid="{00000000-0005-0000-0000-000089350000}"/>
    <cellStyle name="Currency 6 2 6 3 3 2" xfId="13701" xr:uid="{00000000-0005-0000-0000-00008A350000}"/>
    <cellStyle name="Currency 6 2 6 3 3 3" xfId="13702" xr:uid="{00000000-0005-0000-0000-00008B350000}"/>
    <cellStyle name="Currency 6 2 6 3 4" xfId="13703" xr:uid="{00000000-0005-0000-0000-00008C350000}"/>
    <cellStyle name="Currency 6 2 6 3 5" xfId="13704" xr:uid="{00000000-0005-0000-0000-00008D350000}"/>
    <cellStyle name="Currency 6 2 6 4" xfId="13705" xr:uid="{00000000-0005-0000-0000-00008E350000}"/>
    <cellStyle name="Currency 6 2 6 4 2" xfId="13706" xr:uid="{00000000-0005-0000-0000-00008F350000}"/>
    <cellStyle name="Currency 6 2 6 4 2 2" xfId="13707" xr:uid="{00000000-0005-0000-0000-000090350000}"/>
    <cellStyle name="Currency 6 2 6 4 2 3" xfId="13708" xr:uid="{00000000-0005-0000-0000-000091350000}"/>
    <cellStyle name="Currency 6 2 6 4 3" xfId="13709" xr:uid="{00000000-0005-0000-0000-000092350000}"/>
    <cellStyle name="Currency 6 2 6 4 4" xfId="13710" xr:uid="{00000000-0005-0000-0000-000093350000}"/>
    <cellStyle name="Currency 6 2 6 5" xfId="13711" xr:uid="{00000000-0005-0000-0000-000094350000}"/>
    <cellStyle name="Currency 6 2 6 5 2" xfId="13712" xr:uid="{00000000-0005-0000-0000-000095350000}"/>
    <cellStyle name="Currency 6 2 6 5 3" xfId="13713" xr:uid="{00000000-0005-0000-0000-000096350000}"/>
    <cellStyle name="Currency 6 2 6 6" xfId="13714" xr:uid="{00000000-0005-0000-0000-000097350000}"/>
    <cellStyle name="Currency 6 2 6 7" xfId="13715" xr:uid="{00000000-0005-0000-0000-000098350000}"/>
    <cellStyle name="Currency 6 2 7" xfId="13716" xr:uid="{00000000-0005-0000-0000-000099350000}"/>
    <cellStyle name="Currency 6 2 7 2" xfId="13717" xr:uid="{00000000-0005-0000-0000-00009A350000}"/>
    <cellStyle name="Currency 6 2 7 2 2" xfId="13718" xr:uid="{00000000-0005-0000-0000-00009B350000}"/>
    <cellStyle name="Currency 6 2 7 2 2 2" xfId="13719" xr:uid="{00000000-0005-0000-0000-00009C350000}"/>
    <cellStyle name="Currency 6 2 7 2 2 2 2" xfId="13720" xr:uid="{00000000-0005-0000-0000-00009D350000}"/>
    <cellStyle name="Currency 6 2 7 2 2 2 3" xfId="13721" xr:uid="{00000000-0005-0000-0000-00009E350000}"/>
    <cellStyle name="Currency 6 2 7 2 2 3" xfId="13722" xr:uid="{00000000-0005-0000-0000-00009F350000}"/>
    <cellStyle name="Currency 6 2 7 2 2 4" xfId="13723" xr:uid="{00000000-0005-0000-0000-0000A0350000}"/>
    <cellStyle name="Currency 6 2 7 2 3" xfId="13724" xr:uid="{00000000-0005-0000-0000-0000A1350000}"/>
    <cellStyle name="Currency 6 2 7 2 3 2" xfId="13725" xr:uid="{00000000-0005-0000-0000-0000A2350000}"/>
    <cellStyle name="Currency 6 2 7 2 3 3" xfId="13726" xr:uid="{00000000-0005-0000-0000-0000A3350000}"/>
    <cellStyle name="Currency 6 2 7 2 4" xfId="13727" xr:uid="{00000000-0005-0000-0000-0000A4350000}"/>
    <cellStyle name="Currency 6 2 7 2 5" xfId="13728" xr:uid="{00000000-0005-0000-0000-0000A5350000}"/>
    <cellStyle name="Currency 6 2 7 3" xfId="13729" xr:uid="{00000000-0005-0000-0000-0000A6350000}"/>
    <cellStyle name="Currency 6 2 7 3 2" xfId="13730" xr:uid="{00000000-0005-0000-0000-0000A7350000}"/>
    <cellStyle name="Currency 6 2 7 3 2 2" xfId="13731" xr:uid="{00000000-0005-0000-0000-0000A8350000}"/>
    <cellStyle name="Currency 6 2 7 3 2 3" xfId="13732" xr:uid="{00000000-0005-0000-0000-0000A9350000}"/>
    <cellStyle name="Currency 6 2 7 3 3" xfId="13733" xr:uid="{00000000-0005-0000-0000-0000AA350000}"/>
    <cellStyle name="Currency 6 2 7 3 4" xfId="13734" xr:uid="{00000000-0005-0000-0000-0000AB350000}"/>
    <cellStyle name="Currency 6 2 7 4" xfId="13735" xr:uid="{00000000-0005-0000-0000-0000AC350000}"/>
    <cellStyle name="Currency 6 2 7 4 2" xfId="13736" xr:uid="{00000000-0005-0000-0000-0000AD350000}"/>
    <cellStyle name="Currency 6 2 7 4 3" xfId="13737" xr:uid="{00000000-0005-0000-0000-0000AE350000}"/>
    <cellStyle name="Currency 6 2 7 5" xfId="13738" xr:uid="{00000000-0005-0000-0000-0000AF350000}"/>
    <cellStyle name="Currency 6 2 7 6" xfId="13739" xr:uid="{00000000-0005-0000-0000-0000B0350000}"/>
    <cellStyle name="Currency 6 2 8" xfId="13740" xr:uid="{00000000-0005-0000-0000-0000B1350000}"/>
    <cellStyle name="Currency 6 2 8 2" xfId="13741" xr:uid="{00000000-0005-0000-0000-0000B2350000}"/>
    <cellStyle name="Currency 6 2 8 2 2" xfId="13742" xr:uid="{00000000-0005-0000-0000-0000B3350000}"/>
    <cellStyle name="Currency 6 2 8 2 2 2" xfId="13743" xr:uid="{00000000-0005-0000-0000-0000B4350000}"/>
    <cellStyle name="Currency 6 2 8 2 2 3" xfId="13744" xr:uid="{00000000-0005-0000-0000-0000B5350000}"/>
    <cellStyle name="Currency 6 2 8 2 3" xfId="13745" xr:uid="{00000000-0005-0000-0000-0000B6350000}"/>
    <cellStyle name="Currency 6 2 8 2 4" xfId="13746" xr:uid="{00000000-0005-0000-0000-0000B7350000}"/>
    <cellStyle name="Currency 6 2 8 3" xfId="13747" xr:uid="{00000000-0005-0000-0000-0000B8350000}"/>
    <cellStyle name="Currency 6 2 8 3 2" xfId="13748" xr:uid="{00000000-0005-0000-0000-0000B9350000}"/>
    <cellStyle name="Currency 6 2 8 3 3" xfId="13749" xr:uid="{00000000-0005-0000-0000-0000BA350000}"/>
    <cellStyle name="Currency 6 2 8 4" xfId="13750" xr:uid="{00000000-0005-0000-0000-0000BB350000}"/>
    <cellStyle name="Currency 6 2 8 5" xfId="13751" xr:uid="{00000000-0005-0000-0000-0000BC350000}"/>
    <cellStyle name="Currency 6 2 9" xfId="13752" xr:uid="{00000000-0005-0000-0000-0000BD350000}"/>
    <cellStyle name="Currency 6 2 9 2" xfId="13753" xr:uid="{00000000-0005-0000-0000-0000BE350000}"/>
    <cellStyle name="Currency 6 2 9 2 2" xfId="13754" xr:uid="{00000000-0005-0000-0000-0000BF350000}"/>
    <cellStyle name="Currency 6 2 9 2 3" xfId="13755" xr:uid="{00000000-0005-0000-0000-0000C0350000}"/>
    <cellStyle name="Currency 6 2 9 3" xfId="13756" xr:uid="{00000000-0005-0000-0000-0000C1350000}"/>
    <cellStyle name="Currency 6 2 9 4" xfId="13757" xr:uid="{00000000-0005-0000-0000-0000C2350000}"/>
    <cellStyle name="Currency 6 3" xfId="13758" xr:uid="{00000000-0005-0000-0000-0000C3350000}"/>
    <cellStyle name="Currency 6 3 10" xfId="13759" xr:uid="{00000000-0005-0000-0000-0000C4350000}"/>
    <cellStyle name="Currency 6 3 11" xfId="13760" xr:uid="{00000000-0005-0000-0000-0000C5350000}"/>
    <cellStyle name="Currency 6 3 2" xfId="13761" xr:uid="{00000000-0005-0000-0000-0000C6350000}"/>
    <cellStyle name="Currency 6 3 2 10" xfId="13762" xr:uid="{00000000-0005-0000-0000-0000C7350000}"/>
    <cellStyle name="Currency 6 3 2 2" xfId="13763" xr:uid="{00000000-0005-0000-0000-0000C8350000}"/>
    <cellStyle name="Currency 6 3 2 2 2" xfId="13764" xr:uid="{00000000-0005-0000-0000-0000C9350000}"/>
    <cellStyle name="Currency 6 3 2 2 2 2" xfId="13765" xr:uid="{00000000-0005-0000-0000-0000CA350000}"/>
    <cellStyle name="Currency 6 3 2 2 2 2 2" xfId="13766" xr:uid="{00000000-0005-0000-0000-0000CB350000}"/>
    <cellStyle name="Currency 6 3 2 2 2 2 2 2" xfId="13767" xr:uid="{00000000-0005-0000-0000-0000CC350000}"/>
    <cellStyle name="Currency 6 3 2 2 2 2 2 2 2" xfId="13768" xr:uid="{00000000-0005-0000-0000-0000CD350000}"/>
    <cellStyle name="Currency 6 3 2 2 2 2 2 2 2 2" xfId="13769" xr:uid="{00000000-0005-0000-0000-0000CE350000}"/>
    <cellStyle name="Currency 6 3 2 2 2 2 2 2 2 2 2" xfId="13770" xr:uid="{00000000-0005-0000-0000-0000CF350000}"/>
    <cellStyle name="Currency 6 3 2 2 2 2 2 2 2 2 3" xfId="13771" xr:uid="{00000000-0005-0000-0000-0000D0350000}"/>
    <cellStyle name="Currency 6 3 2 2 2 2 2 2 2 3" xfId="13772" xr:uid="{00000000-0005-0000-0000-0000D1350000}"/>
    <cellStyle name="Currency 6 3 2 2 2 2 2 2 2 4" xfId="13773" xr:uid="{00000000-0005-0000-0000-0000D2350000}"/>
    <cellStyle name="Currency 6 3 2 2 2 2 2 2 3" xfId="13774" xr:uid="{00000000-0005-0000-0000-0000D3350000}"/>
    <cellStyle name="Currency 6 3 2 2 2 2 2 2 3 2" xfId="13775" xr:uid="{00000000-0005-0000-0000-0000D4350000}"/>
    <cellStyle name="Currency 6 3 2 2 2 2 2 2 3 3" xfId="13776" xr:uid="{00000000-0005-0000-0000-0000D5350000}"/>
    <cellStyle name="Currency 6 3 2 2 2 2 2 2 4" xfId="13777" xr:uid="{00000000-0005-0000-0000-0000D6350000}"/>
    <cellStyle name="Currency 6 3 2 2 2 2 2 2 5" xfId="13778" xr:uid="{00000000-0005-0000-0000-0000D7350000}"/>
    <cellStyle name="Currency 6 3 2 2 2 2 2 3" xfId="13779" xr:uid="{00000000-0005-0000-0000-0000D8350000}"/>
    <cellStyle name="Currency 6 3 2 2 2 2 2 3 2" xfId="13780" xr:uid="{00000000-0005-0000-0000-0000D9350000}"/>
    <cellStyle name="Currency 6 3 2 2 2 2 2 3 2 2" xfId="13781" xr:uid="{00000000-0005-0000-0000-0000DA350000}"/>
    <cellStyle name="Currency 6 3 2 2 2 2 2 3 2 3" xfId="13782" xr:uid="{00000000-0005-0000-0000-0000DB350000}"/>
    <cellStyle name="Currency 6 3 2 2 2 2 2 3 3" xfId="13783" xr:uid="{00000000-0005-0000-0000-0000DC350000}"/>
    <cellStyle name="Currency 6 3 2 2 2 2 2 3 4" xfId="13784" xr:uid="{00000000-0005-0000-0000-0000DD350000}"/>
    <cellStyle name="Currency 6 3 2 2 2 2 2 4" xfId="13785" xr:uid="{00000000-0005-0000-0000-0000DE350000}"/>
    <cellStyle name="Currency 6 3 2 2 2 2 2 4 2" xfId="13786" xr:uid="{00000000-0005-0000-0000-0000DF350000}"/>
    <cellStyle name="Currency 6 3 2 2 2 2 2 4 3" xfId="13787" xr:uid="{00000000-0005-0000-0000-0000E0350000}"/>
    <cellStyle name="Currency 6 3 2 2 2 2 2 5" xfId="13788" xr:uid="{00000000-0005-0000-0000-0000E1350000}"/>
    <cellStyle name="Currency 6 3 2 2 2 2 2 6" xfId="13789" xr:uid="{00000000-0005-0000-0000-0000E2350000}"/>
    <cellStyle name="Currency 6 3 2 2 2 2 3" xfId="13790" xr:uid="{00000000-0005-0000-0000-0000E3350000}"/>
    <cellStyle name="Currency 6 3 2 2 2 2 3 2" xfId="13791" xr:uid="{00000000-0005-0000-0000-0000E4350000}"/>
    <cellStyle name="Currency 6 3 2 2 2 2 3 2 2" xfId="13792" xr:uid="{00000000-0005-0000-0000-0000E5350000}"/>
    <cellStyle name="Currency 6 3 2 2 2 2 3 2 2 2" xfId="13793" xr:uid="{00000000-0005-0000-0000-0000E6350000}"/>
    <cellStyle name="Currency 6 3 2 2 2 2 3 2 2 3" xfId="13794" xr:uid="{00000000-0005-0000-0000-0000E7350000}"/>
    <cellStyle name="Currency 6 3 2 2 2 2 3 2 3" xfId="13795" xr:uid="{00000000-0005-0000-0000-0000E8350000}"/>
    <cellStyle name="Currency 6 3 2 2 2 2 3 2 4" xfId="13796" xr:uid="{00000000-0005-0000-0000-0000E9350000}"/>
    <cellStyle name="Currency 6 3 2 2 2 2 3 3" xfId="13797" xr:uid="{00000000-0005-0000-0000-0000EA350000}"/>
    <cellStyle name="Currency 6 3 2 2 2 2 3 3 2" xfId="13798" xr:uid="{00000000-0005-0000-0000-0000EB350000}"/>
    <cellStyle name="Currency 6 3 2 2 2 2 3 3 3" xfId="13799" xr:uid="{00000000-0005-0000-0000-0000EC350000}"/>
    <cellStyle name="Currency 6 3 2 2 2 2 3 4" xfId="13800" xr:uid="{00000000-0005-0000-0000-0000ED350000}"/>
    <cellStyle name="Currency 6 3 2 2 2 2 3 5" xfId="13801" xr:uid="{00000000-0005-0000-0000-0000EE350000}"/>
    <cellStyle name="Currency 6 3 2 2 2 2 4" xfId="13802" xr:uid="{00000000-0005-0000-0000-0000EF350000}"/>
    <cellStyle name="Currency 6 3 2 2 2 2 4 2" xfId="13803" xr:uid="{00000000-0005-0000-0000-0000F0350000}"/>
    <cellStyle name="Currency 6 3 2 2 2 2 4 2 2" xfId="13804" xr:uid="{00000000-0005-0000-0000-0000F1350000}"/>
    <cellStyle name="Currency 6 3 2 2 2 2 4 2 3" xfId="13805" xr:uid="{00000000-0005-0000-0000-0000F2350000}"/>
    <cellStyle name="Currency 6 3 2 2 2 2 4 3" xfId="13806" xr:uid="{00000000-0005-0000-0000-0000F3350000}"/>
    <cellStyle name="Currency 6 3 2 2 2 2 4 4" xfId="13807" xr:uid="{00000000-0005-0000-0000-0000F4350000}"/>
    <cellStyle name="Currency 6 3 2 2 2 2 5" xfId="13808" xr:uid="{00000000-0005-0000-0000-0000F5350000}"/>
    <cellStyle name="Currency 6 3 2 2 2 2 5 2" xfId="13809" xr:uid="{00000000-0005-0000-0000-0000F6350000}"/>
    <cellStyle name="Currency 6 3 2 2 2 2 5 3" xfId="13810" xr:uid="{00000000-0005-0000-0000-0000F7350000}"/>
    <cellStyle name="Currency 6 3 2 2 2 2 6" xfId="13811" xr:uid="{00000000-0005-0000-0000-0000F8350000}"/>
    <cellStyle name="Currency 6 3 2 2 2 2 7" xfId="13812" xr:uid="{00000000-0005-0000-0000-0000F9350000}"/>
    <cellStyle name="Currency 6 3 2 2 2 3" xfId="13813" xr:uid="{00000000-0005-0000-0000-0000FA350000}"/>
    <cellStyle name="Currency 6 3 2 2 2 3 2" xfId="13814" xr:uid="{00000000-0005-0000-0000-0000FB350000}"/>
    <cellStyle name="Currency 6 3 2 2 2 3 2 2" xfId="13815" xr:uid="{00000000-0005-0000-0000-0000FC350000}"/>
    <cellStyle name="Currency 6 3 2 2 2 3 2 2 2" xfId="13816" xr:uid="{00000000-0005-0000-0000-0000FD350000}"/>
    <cellStyle name="Currency 6 3 2 2 2 3 2 2 2 2" xfId="13817" xr:uid="{00000000-0005-0000-0000-0000FE350000}"/>
    <cellStyle name="Currency 6 3 2 2 2 3 2 2 2 3" xfId="13818" xr:uid="{00000000-0005-0000-0000-0000FF350000}"/>
    <cellStyle name="Currency 6 3 2 2 2 3 2 2 3" xfId="13819" xr:uid="{00000000-0005-0000-0000-000000360000}"/>
    <cellStyle name="Currency 6 3 2 2 2 3 2 2 4" xfId="13820" xr:uid="{00000000-0005-0000-0000-000001360000}"/>
    <cellStyle name="Currency 6 3 2 2 2 3 2 3" xfId="13821" xr:uid="{00000000-0005-0000-0000-000002360000}"/>
    <cellStyle name="Currency 6 3 2 2 2 3 2 3 2" xfId="13822" xr:uid="{00000000-0005-0000-0000-000003360000}"/>
    <cellStyle name="Currency 6 3 2 2 2 3 2 3 3" xfId="13823" xr:uid="{00000000-0005-0000-0000-000004360000}"/>
    <cellStyle name="Currency 6 3 2 2 2 3 2 4" xfId="13824" xr:uid="{00000000-0005-0000-0000-000005360000}"/>
    <cellStyle name="Currency 6 3 2 2 2 3 2 5" xfId="13825" xr:uid="{00000000-0005-0000-0000-000006360000}"/>
    <cellStyle name="Currency 6 3 2 2 2 3 3" xfId="13826" xr:uid="{00000000-0005-0000-0000-000007360000}"/>
    <cellStyle name="Currency 6 3 2 2 2 3 3 2" xfId="13827" xr:uid="{00000000-0005-0000-0000-000008360000}"/>
    <cellStyle name="Currency 6 3 2 2 2 3 3 2 2" xfId="13828" xr:uid="{00000000-0005-0000-0000-000009360000}"/>
    <cellStyle name="Currency 6 3 2 2 2 3 3 2 3" xfId="13829" xr:uid="{00000000-0005-0000-0000-00000A360000}"/>
    <cellStyle name="Currency 6 3 2 2 2 3 3 3" xfId="13830" xr:uid="{00000000-0005-0000-0000-00000B360000}"/>
    <cellStyle name="Currency 6 3 2 2 2 3 3 4" xfId="13831" xr:uid="{00000000-0005-0000-0000-00000C360000}"/>
    <cellStyle name="Currency 6 3 2 2 2 3 4" xfId="13832" xr:uid="{00000000-0005-0000-0000-00000D360000}"/>
    <cellStyle name="Currency 6 3 2 2 2 3 4 2" xfId="13833" xr:uid="{00000000-0005-0000-0000-00000E360000}"/>
    <cellStyle name="Currency 6 3 2 2 2 3 4 3" xfId="13834" xr:uid="{00000000-0005-0000-0000-00000F360000}"/>
    <cellStyle name="Currency 6 3 2 2 2 3 5" xfId="13835" xr:uid="{00000000-0005-0000-0000-000010360000}"/>
    <cellStyle name="Currency 6 3 2 2 2 3 6" xfId="13836" xr:uid="{00000000-0005-0000-0000-000011360000}"/>
    <cellStyle name="Currency 6 3 2 2 2 4" xfId="13837" xr:uid="{00000000-0005-0000-0000-000012360000}"/>
    <cellStyle name="Currency 6 3 2 2 2 4 2" xfId="13838" xr:uid="{00000000-0005-0000-0000-000013360000}"/>
    <cellStyle name="Currency 6 3 2 2 2 4 2 2" xfId="13839" xr:uid="{00000000-0005-0000-0000-000014360000}"/>
    <cellStyle name="Currency 6 3 2 2 2 4 2 2 2" xfId="13840" xr:uid="{00000000-0005-0000-0000-000015360000}"/>
    <cellStyle name="Currency 6 3 2 2 2 4 2 2 3" xfId="13841" xr:uid="{00000000-0005-0000-0000-000016360000}"/>
    <cellStyle name="Currency 6 3 2 2 2 4 2 3" xfId="13842" xr:uid="{00000000-0005-0000-0000-000017360000}"/>
    <cellStyle name="Currency 6 3 2 2 2 4 2 4" xfId="13843" xr:uid="{00000000-0005-0000-0000-000018360000}"/>
    <cellStyle name="Currency 6 3 2 2 2 4 3" xfId="13844" xr:uid="{00000000-0005-0000-0000-000019360000}"/>
    <cellStyle name="Currency 6 3 2 2 2 4 3 2" xfId="13845" xr:uid="{00000000-0005-0000-0000-00001A360000}"/>
    <cellStyle name="Currency 6 3 2 2 2 4 3 3" xfId="13846" xr:uid="{00000000-0005-0000-0000-00001B360000}"/>
    <cellStyle name="Currency 6 3 2 2 2 4 4" xfId="13847" xr:uid="{00000000-0005-0000-0000-00001C360000}"/>
    <cellStyle name="Currency 6 3 2 2 2 4 5" xfId="13848" xr:uid="{00000000-0005-0000-0000-00001D360000}"/>
    <cellStyle name="Currency 6 3 2 2 2 5" xfId="13849" xr:uid="{00000000-0005-0000-0000-00001E360000}"/>
    <cellStyle name="Currency 6 3 2 2 2 5 2" xfId="13850" xr:uid="{00000000-0005-0000-0000-00001F360000}"/>
    <cellStyle name="Currency 6 3 2 2 2 5 2 2" xfId="13851" xr:uid="{00000000-0005-0000-0000-000020360000}"/>
    <cellStyle name="Currency 6 3 2 2 2 5 2 3" xfId="13852" xr:uid="{00000000-0005-0000-0000-000021360000}"/>
    <cellStyle name="Currency 6 3 2 2 2 5 3" xfId="13853" xr:uid="{00000000-0005-0000-0000-000022360000}"/>
    <cellStyle name="Currency 6 3 2 2 2 5 4" xfId="13854" xr:uid="{00000000-0005-0000-0000-000023360000}"/>
    <cellStyle name="Currency 6 3 2 2 2 6" xfId="13855" xr:uid="{00000000-0005-0000-0000-000024360000}"/>
    <cellStyle name="Currency 6 3 2 2 2 6 2" xfId="13856" xr:uid="{00000000-0005-0000-0000-000025360000}"/>
    <cellStyle name="Currency 6 3 2 2 2 6 3" xfId="13857" xr:uid="{00000000-0005-0000-0000-000026360000}"/>
    <cellStyle name="Currency 6 3 2 2 2 7" xfId="13858" xr:uid="{00000000-0005-0000-0000-000027360000}"/>
    <cellStyle name="Currency 6 3 2 2 2 8" xfId="13859" xr:uid="{00000000-0005-0000-0000-000028360000}"/>
    <cellStyle name="Currency 6 3 2 2 3" xfId="13860" xr:uid="{00000000-0005-0000-0000-000029360000}"/>
    <cellStyle name="Currency 6 3 2 2 3 2" xfId="13861" xr:uid="{00000000-0005-0000-0000-00002A360000}"/>
    <cellStyle name="Currency 6 3 2 2 3 2 2" xfId="13862" xr:uid="{00000000-0005-0000-0000-00002B360000}"/>
    <cellStyle name="Currency 6 3 2 2 3 2 2 2" xfId="13863" xr:uid="{00000000-0005-0000-0000-00002C360000}"/>
    <cellStyle name="Currency 6 3 2 2 3 2 2 2 2" xfId="13864" xr:uid="{00000000-0005-0000-0000-00002D360000}"/>
    <cellStyle name="Currency 6 3 2 2 3 2 2 2 2 2" xfId="13865" xr:uid="{00000000-0005-0000-0000-00002E360000}"/>
    <cellStyle name="Currency 6 3 2 2 3 2 2 2 2 3" xfId="13866" xr:uid="{00000000-0005-0000-0000-00002F360000}"/>
    <cellStyle name="Currency 6 3 2 2 3 2 2 2 3" xfId="13867" xr:uid="{00000000-0005-0000-0000-000030360000}"/>
    <cellStyle name="Currency 6 3 2 2 3 2 2 2 4" xfId="13868" xr:uid="{00000000-0005-0000-0000-000031360000}"/>
    <cellStyle name="Currency 6 3 2 2 3 2 2 3" xfId="13869" xr:uid="{00000000-0005-0000-0000-000032360000}"/>
    <cellStyle name="Currency 6 3 2 2 3 2 2 3 2" xfId="13870" xr:uid="{00000000-0005-0000-0000-000033360000}"/>
    <cellStyle name="Currency 6 3 2 2 3 2 2 3 3" xfId="13871" xr:uid="{00000000-0005-0000-0000-000034360000}"/>
    <cellStyle name="Currency 6 3 2 2 3 2 2 4" xfId="13872" xr:uid="{00000000-0005-0000-0000-000035360000}"/>
    <cellStyle name="Currency 6 3 2 2 3 2 2 5" xfId="13873" xr:uid="{00000000-0005-0000-0000-000036360000}"/>
    <cellStyle name="Currency 6 3 2 2 3 2 3" xfId="13874" xr:uid="{00000000-0005-0000-0000-000037360000}"/>
    <cellStyle name="Currency 6 3 2 2 3 2 3 2" xfId="13875" xr:uid="{00000000-0005-0000-0000-000038360000}"/>
    <cellStyle name="Currency 6 3 2 2 3 2 3 2 2" xfId="13876" xr:uid="{00000000-0005-0000-0000-000039360000}"/>
    <cellStyle name="Currency 6 3 2 2 3 2 3 2 3" xfId="13877" xr:uid="{00000000-0005-0000-0000-00003A360000}"/>
    <cellStyle name="Currency 6 3 2 2 3 2 3 3" xfId="13878" xr:uid="{00000000-0005-0000-0000-00003B360000}"/>
    <cellStyle name="Currency 6 3 2 2 3 2 3 4" xfId="13879" xr:uid="{00000000-0005-0000-0000-00003C360000}"/>
    <cellStyle name="Currency 6 3 2 2 3 2 4" xfId="13880" xr:uid="{00000000-0005-0000-0000-00003D360000}"/>
    <cellStyle name="Currency 6 3 2 2 3 2 4 2" xfId="13881" xr:uid="{00000000-0005-0000-0000-00003E360000}"/>
    <cellStyle name="Currency 6 3 2 2 3 2 4 3" xfId="13882" xr:uid="{00000000-0005-0000-0000-00003F360000}"/>
    <cellStyle name="Currency 6 3 2 2 3 2 5" xfId="13883" xr:uid="{00000000-0005-0000-0000-000040360000}"/>
    <cellStyle name="Currency 6 3 2 2 3 2 6" xfId="13884" xr:uid="{00000000-0005-0000-0000-000041360000}"/>
    <cellStyle name="Currency 6 3 2 2 3 3" xfId="13885" xr:uid="{00000000-0005-0000-0000-000042360000}"/>
    <cellStyle name="Currency 6 3 2 2 3 3 2" xfId="13886" xr:uid="{00000000-0005-0000-0000-000043360000}"/>
    <cellStyle name="Currency 6 3 2 2 3 3 2 2" xfId="13887" xr:uid="{00000000-0005-0000-0000-000044360000}"/>
    <cellStyle name="Currency 6 3 2 2 3 3 2 2 2" xfId="13888" xr:uid="{00000000-0005-0000-0000-000045360000}"/>
    <cellStyle name="Currency 6 3 2 2 3 3 2 2 3" xfId="13889" xr:uid="{00000000-0005-0000-0000-000046360000}"/>
    <cellStyle name="Currency 6 3 2 2 3 3 2 3" xfId="13890" xr:uid="{00000000-0005-0000-0000-000047360000}"/>
    <cellStyle name="Currency 6 3 2 2 3 3 2 4" xfId="13891" xr:uid="{00000000-0005-0000-0000-000048360000}"/>
    <cellStyle name="Currency 6 3 2 2 3 3 3" xfId="13892" xr:uid="{00000000-0005-0000-0000-000049360000}"/>
    <cellStyle name="Currency 6 3 2 2 3 3 3 2" xfId="13893" xr:uid="{00000000-0005-0000-0000-00004A360000}"/>
    <cellStyle name="Currency 6 3 2 2 3 3 3 3" xfId="13894" xr:uid="{00000000-0005-0000-0000-00004B360000}"/>
    <cellStyle name="Currency 6 3 2 2 3 3 4" xfId="13895" xr:uid="{00000000-0005-0000-0000-00004C360000}"/>
    <cellStyle name="Currency 6 3 2 2 3 3 5" xfId="13896" xr:uid="{00000000-0005-0000-0000-00004D360000}"/>
    <cellStyle name="Currency 6 3 2 2 3 4" xfId="13897" xr:uid="{00000000-0005-0000-0000-00004E360000}"/>
    <cellStyle name="Currency 6 3 2 2 3 4 2" xfId="13898" xr:uid="{00000000-0005-0000-0000-00004F360000}"/>
    <cellStyle name="Currency 6 3 2 2 3 4 2 2" xfId="13899" xr:uid="{00000000-0005-0000-0000-000050360000}"/>
    <cellStyle name="Currency 6 3 2 2 3 4 2 3" xfId="13900" xr:uid="{00000000-0005-0000-0000-000051360000}"/>
    <cellStyle name="Currency 6 3 2 2 3 4 3" xfId="13901" xr:uid="{00000000-0005-0000-0000-000052360000}"/>
    <cellStyle name="Currency 6 3 2 2 3 4 4" xfId="13902" xr:uid="{00000000-0005-0000-0000-000053360000}"/>
    <cellStyle name="Currency 6 3 2 2 3 5" xfId="13903" xr:uid="{00000000-0005-0000-0000-000054360000}"/>
    <cellStyle name="Currency 6 3 2 2 3 5 2" xfId="13904" xr:uid="{00000000-0005-0000-0000-000055360000}"/>
    <cellStyle name="Currency 6 3 2 2 3 5 3" xfId="13905" xr:uid="{00000000-0005-0000-0000-000056360000}"/>
    <cellStyle name="Currency 6 3 2 2 3 6" xfId="13906" xr:uid="{00000000-0005-0000-0000-000057360000}"/>
    <cellStyle name="Currency 6 3 2 2 3 7" xfId="13907" xr:uid="{00000000-0005-0000-0000-000058360000}"/>
    <cellStyle name="Currency 6 3 2 2 4" xfId="13908" xr:uid="{00000000-0005-0000-0000-000059360000}"/>
    <cellStyle name="Currency 6 3 2 2 4 2" xfId="13909" xr:uid="{00000000-0005-0000-0000-00005A360000}"/>
    <cellStyle name="Currency 6 3 2 2 4 2 2" xfId="13910" xr:uid="{00000000-0005-0000-0000-00005B360000}"/>
    <cellStyle name="Currency 6 3 2 2 4 2 2 2" xfId="13911" xr:uid="{00000000-0005-0000-0000-00005C360000}"/>
    <cellStyle name="Currency 6 3 2 2 4 2 2 2 2" xfId="13912" xr:uid="{00000000-0005-0000-0000-00005D360000}"/>
    <cellStyle name="Currency 6 3 2 2 4 2 2 2 3" xfId="13913" xr:uid="{00000000-0005-0000-0000-00005E360000}"/>
    <cellStyle name="Currency 6 3 2 2 4 2 2 3" xfId="13914" xr:uid="{00000000-0005-0000-0000-00005F360000}"/>
    <cellStyle name="Currency 6 3 2 2 4 2 2 4" xfId="13915" xr:uid="{00000000-0005-0000-0000-000060360000}"/>
    <cellStyle name="Currency 6 3 2 2 4 2 3" xfId="13916" xr:uid="{00000000-0005-0000-0000-000061360000}"/>
    <cellStyle name="Currency 6 3 2 2 4 2 3 2" xfId="13917" xr:uid="{00000000-0005-0000-0000-000062360000}"/>
    <cellStyle name="Currency 6 3 2 2 4 2 3 3" xfId="13918" xr:uid="{00000000-0005-0000-0000-000063360000}"/>
    <cellStyle name="Currency 6 3 2 2 4 2 4" xfId="13919" xr:uid="{00000000-0005-0000-0000-000064360000}"/>
    <cellStyle name="Currency 6 3 2 2 4 2 5" xfId="13920" xr:uid="{00000000-0005-0000-0000-000065360000}"/>
    <cellStyle name="Currency 6 3 2 2 4 3" xfId="13921" xr:uid="{00000000-0005-0000-0000-000066360000}"/>
    <cellStyle name="Currency 6 3 2 2 4 3 2" xfId="13922" xr:uid="{00000000-0005-0000-0000-000067360000}"/>
    <cellStyle name="Currency 6 3 2 2 4 3 2 2" xfId="13923" xr:uid="{00000000-0005-0000-0000-000068360000}"/>
    <cellStyle name="Currency 6 3 2 2 4 3 2 3" xfId="13924" xr:uid="{00000000-0005-0000-0000-000069360000}"/>
    <cellStyle name="Currency 6 3 2 2 4 3 3" xfId="13925" xr:uid="{00000000-0005-0000-0000-00006A360000}"/>
    <cellStyle name="Currency 6 3 2 2 4 3 4" xfId="13926" xr:uid="{00000000-0005-0000-0000-00006B360000}"/>
    <cellStyle name="Currency 6 3 2 2 4 4" xfId="13927" xr:uid="{00000000-0005-0000-0000-00006C360000}"/>
    <cellStyle name="Currency 6 3 2 2 4 4 2" xfId="13928" xr:uid="{00000000-0005-0000-0000-00006D360000}"/>
    <cellStyle name="Currency 6 3 2 2 4 4 3" xfId="13929" xr:uid="{00000000-0005-0000-0000-00006E360000}"/>
    <cellStyle name="Currency 6 3 2 2 4 5" xfId="13930" xr:uid="{00000000-0005-0000-0000-00006F360000}"/>
    <cellStyle name="Currency 6 3 2 2 4 6" xfId="13931" xr:uid="{00000000-0005-0000-0000-000070360000}"/>
    <cellStyle name="Currency 6 3 2 2 5" xfId="13932" xr:uid="{00000000-0005-0000-0000-000071360000}"/>
    <cellStyle name="Currency 6 3 2 2 5 2" xfId="13933" xr:uid="{00000000-0005-0000-0000-000072360000}"/>
    <cellStyle name="Currency 6 3 2 2 5 2 2" xfId="13934" xr:uid="{00000000-0005-0000-0000-000073360000}"/>
    <cellStyle name="Currency 6 3 2 2 5 2 2 2" xfId="13935" xr:uid="{00000000-0005-0000-0000-000074360000}"/>
    <cellStyle name="Currency 6 3 2 2 5 2 2 3" xfId="13936" xr:uid="{00000000-0005-0000-0000-000075360000}"/>
    <cellStyle name="Currency 6 3 2 2 5 2 3" xfId="13937" xr:uid="{00000000-0005-0000-0000-000076360000}"/>
    <cellStyle name="Currency 6 3 2 2 5 2 4" xfId="13938" xr:uid="{00000000-0005-0000-0000-000077360000}"/>
    <cellStyle name="Currency 6 3 2 2 5 3" xfId="13939" xr:uid="{00000000-0005-0000-0000-000078360000}"/>
    <cellStyle name="Currency 6 3 2 2 5 3 2" xfId="13940" xr:uid="{00000000-0005-0000-0000-000079360000}"/>
    <cellStyle name="Currency 6 3 2 2 5 3 3" xfId="13941" xr:uid="{00000000-0005-0000-0000-00007A360000}"/>
    <cellStyle name="Currency 6 3 2 2 5 4" xfId="13942" xr:uid="{00000000-0005-0000-0000-00007B360000}"/>
    <cellStyle name="Currency 6 3 2 2 5 5" xfId="13943" xr:uid="{00000000-0005-0000-0000-00007C360000}"/>
    <cellStyle name="Currency 6 3 2 2 6" xfId="13944" xr:uid="{00000000-0005-0000-0000-00007D360000}"/>
    <cellStyle name="Currency 6 3 2 2 6 2" xfId="13945" xr:uid="{00000000-0005-0000-0000-00007E360000}"/>
    <cellStyle name="Currency 6 3 2 2 6 2 2" xfId="13946" xr:uid="{00000000-0005-0000-0000-00007F360000}"/>
    <cellStyle name="Currency 6 3 2 2 6 2 3" xfId="13947" xr:uid="{00000000-0005-0000-0000-000080360000}"/>
    <cellStyle name="Currency 6 3 2 2 6 3" xfId="13948" xr:uid="{00000000-0005-0000-0000-000081360000}"/>
    <cellStyle name="Currency 6 3 2 2 6 4" xfId="13949" xr:uid="{00000000-0005-0000-0000-000082360000}"/>
    <cellStyle name="Currency 6 3 2 2 7" xfId="13950" xr:uid="{00000000-0005-0000-0000-000083360000}"/>
    <cellStyle name="Currency 6 3 2 2 7 2" xfId="13951" xr:uid="{00000000-0005-0000-0000-000084360000}"/>
    <cellStyle name="Currency 6 3 2 2 7 3" xfId="13952" xr:uid="{00000000-0005-0000-0000-000085360000}"/>
    <cellStyle name="Currency 6 3 2 2 8" xfId="13953" xr:uid="{00000000-0005-0000-0000-000086360000}"/>
    <cellStyle name="Currency 6 3 2 2 9" xfId="13954" xr:uid="{00000000-0005-0000-0000-000087360000}"/>
    <cellStyle name="Currency 6 3 2 3" xfId="13955" xr:uid="{00000000-0005-0000-0000-000088360000}"/>
    <cellStyle name="Currency 6 3 2 3 2" xfId="13956" xr:uid="{00000000-0005-0000-0000-000089360000}"/>
    <cellStyle name="Currency 6 3 2 3 2 2" xfId="13957" xr:uid="{00000000-0005-0000-0000-00008A360000}"/>
    <cellStyle name="Currency 6 3 2 3 2 2 2" xfId="13958" xr:uid="{00000000-0005-0000-0000-00008B360000}"/>
    <cellStyle name="Currency 6 3 2 3 2 2 2 2" xfId="13959" xr:uid="{00000000-0005-0000-0000-00008C360000}"/>
    <cellStyle name="Currency 6 3 2 3 2 2 2 2 2" xfId="13960" xr:uid="{00000000-0005-0000-0000-00008D360000}"/>
    <cellStyle name="Currency 6 3 2 3 2 2 2 2 2 2" xfId="13961" xr:uid="{00000000-0005-0000-0000-00008E360000}"/>
    <cellStyle name="Currency 6 3 2 3 2 2 2 2 2 3" xfId="13962" xr:uid="{00000000-0005-0000-0000-00008F360000}"/>
    <cellStyle name="Currency 6 3 2 3 2 2 2 2 3" xfId="13963" xr:uid="{00000000-0005-0000-0000-000090360000}"/>
    <cellStyle name="Currency 6 3 2 3 2 2 2 2 4" xfId="13964" xr:uid="{00000000-0005-0000-0000-000091360000}"/>
    <cellStyle name="Currency 6 3 2 3 2 2 2 3" xfId="13965" xr:uid="{00000000-0005-0000-0000-000092360000}"/>
    <cellStyle name="Currency 6 3 2 3 2 2 2 3 2" xfId="13966" xr:uid="{00000000-0005-0000-0000-000093360000}"/>
    <cellStyle name="Currency 6 3 2 3 2 2 2 3 3" xfId="13967" xr:uid="{00000000-0005-0000-0000-000094360000}"/>
    <cellStyle name="Currency 6 3 2 3 2 2 2 4" xfId="13968" xr:uid="{00000000-0005-0000-0000-000095360000}"/>
    <cellStyle name="Currency 6 3 2 3 2 2 2 5" xfId="13969" xr:uid="{00000000-0005-0000-0000-000096360000}"/>
    <cellStyle name="Currency 6 3 2 3 2 2 3" xfId="13970" xr:uid="{00000000-0005-0000-0000-000097360000}"/>
    <cellStyle name="Currency 6 3 2 3 2 2 3 2" xfId="13971" xr:uid="{00000000-0005-0000-0000-000098360000}"/>
    <cellStyle name="Currency 6 3 2 3 2 2 3 2 2" xfId="13972" xr:uid="{00000000-0005-0000-0000-000099360000}"/>
    <cellStyle name="Currency 6 3 2 3 2 2 3 2 3" xfId="13973" xr:uid="{00000000-0005-0000-0000-00009A360000}"/>
    <cellStyle name="Currency 6 3 2 3 2 2 3 3" xfId="13974" xr:uid="{00000000-0005-0000-0000-00009B360000}"/>
    <cellStyle name="Currency 6 3 2 3 2 2 3 4" xfId="13975" xr:uid="{00000000-0005-0000-0000-00009C360000}"/>
    <cellStyle name="Currency 6 3 2 3 2 2 4" xfId="13976" xr:uid="{00000000-0005-0000-0000-00009D360000}"/>
    <cellStyle name="Currency 6 3 2 3 2 2 4 2" xfId="13977" xr:uid="{00000000-0005-0000-0000-00009E360000}"/>
    <cellStyle name="Currency 6 3 2 3 2 2 4 3" xfId="13978" xr:uid="{00000000-0005-0000-0000-00009F360000}"/>
    <cellStyle name="Currency 6 3 2 3 2 2 5" xfId="13979" xr:uid="{00000000-0005-0000-0000-0000A0360000}"/>
    <cellStyle name="Currency 6 3 2 3 2 2 6" xfId="13980" xr:uid="{00000000-0005-0000-0000-0000A1360000}"/>
    <cellStyle name="Currency 6 3 2 3 2 3" xfId="13981" xr:uid="{00000000-0005-0000-0000-0000A2360000}"/>
    <cellStyle name="Currency 6 3 2 3 2 3 2" xfId="13982" xr:uid="{00000000-0005-0000-0000-0000A3360000}"/>
    <cellStyle name="Currency 6 3 2 3 2 3 2 2" xfId="13983" xr:uid="{00000000-0005-0000-0000-0000A4360000}"/>
    <cellStyle name="Currency 6 3 2 3 2 3 2 2 2" xfId="13984" xr:uid="{00000000-0005-0000-0000-0000A5360000}"/>
    <cellStyle name="Currency 6 3 2 3 2 3 2 2 3" xfId="13985" xr:uid="{00000000-0005-0000-0000-0000A6360000}"/>
    <cellStyle name="Currency 6 3 2 3 2 3 2 3" xfId="13986" xr:uid="{00000000-0005-0000-0000-0000A7360000}"/>
    <cellStyle name="Currency 6 3 2 3 2 3 2 4" xfId="13987" xr:uid="{00000000-0005-0000-0000-0000A8360000}"/>
    <cellStyle name="Currency 6 3 2 3 2 3 3" xfId="13988" xr:uid="{00000000-0005-0000-0000-0000A9360000}"/>
    <cellStyle name="Currency 6 3 2 3 2 3 3 2" xfId="13989" xr:uid="{00000000-0005-0000-0000-0000AA360000}"/>
    <cellStyle name="Currency 6 3 2 3 2 3 3 3" xfId="13990" xr:uid="{00000000-0005-0000-0000-0000AB360000}"/>
    <cellStyle name="Currency 6 3 2 3 2 3 4" xfId="13991" xr:uid="{00000000-0005-0000-0000-0000AC360000}"/>
    <cellStyle name="Currency 6 3 2 3 2 3 5" xfId="13992" xr:uid="{00000000-0005-0000-0000-0000AD360000}"/>
    <cellStyle name="Currency 6 3 2 3 2 4" xfId="13993" xr:uid="{00000000-0005-0000-0000-0000AE360000}"/>
    <cellStyle name="Currency 6 3 2 3 2 4 2" xfId="13994" xr:uid="{00000000-0005-0000-0000-0000AF360000}"/>
    <cellStyle name="Currency 6 3 2 3 2 4 2 2" xfId="13995" xr:uid="{00000000-0005-0000-0000-0000B0360000}"/>
    <cellStyle name="Currency 6 3 2 3 2 4 2 3" xfId="13996" xr:uid="{00000000-0005-0000-0000-0000B1360000}"/>
    <cellStyle name="Currency 6 3 2 3 2 4 3" xfId="13997" xr:uid="{00000000-0005-0000-0000-0000B2360000}"/>
    <cellStyle name="Currency 6 3 2 3 2 4 4" xfId="13998" xr:uid="{00000000-0005-0000-0000-0000B3360000}"/>
    <cellStyle name="Currency 6 3 2 3 2 5" xfId="13999" xr:uid="{00000000-0005-0000-0000-0000B4360000}"/>
    <cellStyle name="Currency 6 3 2 3 2 5 2" xfId="14000" xr:uid="{00000000-0005-0000-0000-0000B5360000}"/>
    <cellStyle name="Currency 6 3 2 3 2 5 3" xfId="14001" xr:uid="{00000000-0005-0000-0000-0000B6360000}"/>
    <cellStyle name="Currency 6 3 2 3 2 6" xfId="14002" xr:uid="{00000000-0005-0000-0000-0000B7360000}"/>
    <cellStyle name="Currency 6 3 2 3 2 7" xfId="14003" xr:uid="{00000000-0005-0000-0000-0000B8360000}"/>
    <cellStyle name="Currency 6 3 2 3 3" xfId="14004" xr:uid="{00000000-0005-0000-0000-0000B9360000}"/>
    <cellStyle name="Currency 6 3 2 3 3 2" xfId="14005" xr:uid="{00000000-0005-0000-0000-0000BA360000}"/>
    <cellStyle name="Currency 6 3 2 3 3 2 2" xfId="14006" xr:uid="{00000000-0005-0000-0000-0000BB360000}"/>
    <cellStyle name="Currency 6 3 2 3 3 2 2 2" xfId="14007" xr:uid="{00000000-0005-0000-0000-0000BC360000}"/>
    <cellStyle name="Currency 6 3 2 3 3 2 2 2 2" xfId="14008" xr:uid="{00000000-0005-0000-0000-0000BD360000}"/>
    <cellStyle name="Currency 6 3 2 3 3 2 2 2 3" xfId="14009" xr:uid="{00000000-0005-0000-0000-0000BE360000}"/>
    <cellStyle name="Currency 6 3 2 3 3 2 2 3" xfId="14010" xr:uid="{00000000-0005-0000-0000-0000BF360000}"/>
    <cellStyle name="Currency 6 3 2 3 3 2 2 4" xfId="14011" xr:uid="{00000000-0005-0000-0000-0000C0360000}"/>
    <cellStyle name="Currency 6 3 2 3 3 2 3" xfId="14012" xr:uid="{00000000-0005-0000-0000-0000C1360000}"/>
    <cellStyle name="Currency 6 3 2 3 3 2 3 2" xfId="14013" xr:uid="{00000000-0005-0000-0000-0000C2360000}"/>
    <cellStyle name="Currency 6 3 2 3 3 2 3 3" xfId="14014" xr:uid="{00000000-0005-0000-0000-0000C3360000}"/>
    <cellStyle name="Currency 6 3 2 3 3 2 4" xfId="14015" xr:uid="{00000000-0005-0000-0000-0000C4360000}"/>
    <cellStyle name="Currency 6 3 2 3 3 2 5" xfId="14016" xr:uid="{00000000-0005-0000-0000-0000C5360000}"/>
    <cellStyle name="Currency 6 3 2 3 3 3" xfId="14017" xr:uid="{00000000-0005-0000-0000-0000C6360000}"/>
    <cellStyle name="Currency 6 3 2 3 3 3 2" xfId="14018" xr:uid="{00000000-0005-0000-0000-0000C7360000}"/>
    <cellStyle name="Currency 6 3 2 3 3 3 2 2" xfId="14019" xr:uid="{00000000-0005-0000-0000-0000C8360000}"/>
    <cellStyle name="Currency 6 3 2 3 3 3 2 3" xfId="14020" xr:uid="{00000000-0005-0000-0000-0000C9360000}"/>
    <cellStyle name="Currency 6 3 2 3 3 3 3" xfId="14021" xr:uid="{00000000-0005-0000-0000-0000CA360000}"/>
    <cellStyle name="Currency 6 3 2 3 3 3 4" xfId="14022" xr:uid="{00000000-0005-0000-0000-0000CB360000}"/>
    <cellStyle name="Currency 6 3 2 3 3 4" xfId="14023" xr:uid="{00000000-0005-0000-0000-0000CC360000}"/>
    <cellStyle name="Currency 6 3 2 3 3 4 2" xfId="14024" xr:uid="{00000000-0005-0000-0000-0000CD360000}"/>
    <cellStyle name="Currency 6 3 2 3 3 4 3" xfId="14025" xr:uid="{00000000-0005-0000-0000-0000CE360000}"/>
    <cellStyle name="Currency 6 3 2 3 3 5" xfId="14026" xr:uid="{00000000-0005-0000-0000-0000CF360000}"/>
    <cellStyle name="Currency 6 3 2 3 3 6" xfId="14027" xr:uid="{00000000-0005-0000-0000-0000D0360000}"/>
    <cellStyle name="Currency 6 3 2 3 4" xfId="14028" xr:uid="{00000000-0005-0000-0000-0000D1360000}"/>
    <cellStyle name="Currency 6 3 2 3 4 2" xfId="14029" xr:uid="{00000000-0005-0000-0000-0000D2360000}"/>
    <cellStyle name="Currency 6 3 2 3 4 2 2" xfId="14030" xr:uid="{00000000-0005-0000-0000-0000D3360000}"/>
    <cellStyle name="Currency 6 3 2 3 4 2 2 2" xfId="14031" xr:uid="{00000000-0005-0000-0000-0000D4360000}"/>
    <cellStyle name="Currency 6 3 2 3 4 2 2 3" xfId="14032" xr:uid="{00000000-0005-0000-0000-0000D5360000}"/>
    <cellStyle name="Currency 6 3 2 3 4 2 3" xfId="14033" xr:uid="{00000000-0005-0000-0000-0000D6360000}"/>
    <cellStyle name="Currency 6 3 2 3 4 2 4" xfId="14034" xr:uid="{00000000-0005-0000-0000-0000D7360000}"/>
    <cellStyle name="Currency 6 3 2 3 4 3" xfId="14035" xr:uid="{00000000-0005-0000-0000-0000D8360000}"/>
    <cellStyle name="Currency 6 3 2 3 4 3 2" xfId="14036" xr:uid="{00000000-0005-0000-0000-0000D9360000}"/>
    <cellStyle name="Currency 6 3 2 3 4 3 3" xfId="14037" xr:uid="{00000000-0005-0000-0000-0000DA360000}"/>
    <cellStyle name="Currency 6 3 2 3 4 4" xfId="14038" xr:uid="{00000000-0005-0000-0000-0000DB360000}"/>
    <cellStyle name="Currency 6 3 2 3 4 5" xfId="14039" xr:uid="{00000000-0005-0000-0000-0000DC360000}"/>
    <cellStyle name="Currency 6 3 2 3 5" xfId="14040" xr:uid="{00000000-0005-0000-0000-0000DD360000}"/>
    <cellStyle name="Currency 6 3 2 3 5 2" xfId="14041" xr:uid="{00000000-0005-0000-0000-0000DE360000}"/>
    <cellStyle name="Currency 6 3 2 3 5 2 2" xfId="14042" xr:uid="{00000000-0005-0000-0000-0000DF360000}"/>
    <cellStyle name="Currency 6 3 2 3 5 2 3" xfId="14043" xr:uid="{00000000-0005-0000-0000-0000E0360000}"/>
    <cellStyle name="Currency 6 3 2 3 5 3" xfId="14044" xr:uid="{00000000-0005-0000-0000-0000E1360000}"/>
    <cellStyle name="Currency 6 3 2 3 5 4" xfId="14045" xr:uid="{00000000-0005-0000-0000-0000E2360000}"/>
    <cellStyle name="Currency 6 3 2 3 6" xfId="14046" xr:uid="{00000000-0005-0000-0000-0000E3360000}"/>
    <cellStyle name="Currency 6 3 2 3 6 2" xfId="14047" xr:uid="{00000000-0005-0000-0000-0000E4360000}"/>
    <cellStyle name="Currency 6 3 2 3 6 3" xfId="14048" xr:uid="{00000000-0005-0000-0000-0000E5360000}"/>
    <cellStyle name="Currency 6 3 2 3 7" xfId="14049" xr:uid="{00000000-0005-0000-0000-0000E6360000}"/>
    <cellStyle name="Currency 6 3 2 3 8" xfId="14050" xr:uid="{00000000-0005-0000-0000-0000E7360000}"/>
    <cellStyle name="Currency 6 3 2 4" xfId="14051" xr:uid="{00000000-0005-0000-0000-0000E8360000}"/>
    <cellStyle name="Currency 6 3 2 4 2" xfId="14052" xr:uid="{00000000-0005-0000-0000-0000E9360000}"/>
    <cellStyle name="Currency 6 3 2 4 2 2" xfId="14053" xr:uid="{00000000-0005-0000-0000-0000EA360000}"/>
    <cellStyle name="Currency 6 3 2 4 2 2 2" xfId="14054" xr:uid="{00000000-0005-0000-0000-0000EB360000}"/>
    <cellStyle name="Currency 6 3 2 4 2 2 2 2" xfId="14055" xr:uid="{00000000-0005-0000-0000-0000EC360000}"/>
    <cellStyle name="Currency 6 3 2 4 2 2 2 2 2" xfId="14056" xr:uid="{00000000-0005-0000-0000-0000ED360000}"/>
    <cellStyle name="Currency 6 3 2 4 2 2 2 2 3" xfId="14057" xr:uid="{00000000-0005-0000-0000-0000EE360000}"/>
    <cellStyle name="Currency 6 3 2 4 2 2 2 3" xfId="14058" xr:uid="{00000000-0005-0000-0000-0000EF360000}"/>
    <cellStyle name="Currency 6 3 2 4 2 2 2 4" xfId="14059" xr:uid="{00000000-0005-0000-0000-0000F0360000}"/>
    <cellStyle name="Currency 6 3 2 4 2 2 3" xfId="14060" xr:uid="{00000000-0005-0000-0000-0000F1360000}"/>
    <cellStyle name="Currency 6 3 2 4 2 2 3 2" xfId="14061" xr:uid="{00000000-0005-0000-0000-0000F2360000}"/>
    <cellStyle name="Currency 6 3 2 4 2 2 3 3" xfId="14062" xr:uid="{00000000-0005-0000-0000-0000F3360000}"/>
    <cellStyle name="Currency 6 3 2 4 2 2 4" xfId="14063" xr:uid="{00000000-0005-0000-0000-0000F4360000}"/>
    <cellStyle name="Currency 6 3 2 4 2 2 5" xfId="14064" xr:uid="{00000000-0005-0000-0000-0000F5360000}"/>
    <cellStyle name="Currency 6 3 2 4 2 3" xfId="14065" xr:uid="{00000000-0005-0000-0000-0000F6360000}"/>
    <cellStyle name="Currency 6 3 2 4 2 3 2" xfId="14066" xr:uid="{00000000-0005-0000-0000-0000F7360000}"/>
    <cellStyle name="Currency 6 3 2 4 2 3 2 2" xfId="14067" xr:uid="{00000000-0005-0000-0000-0000F8360000}"/>
    <cellStyle name="Currency 6 3 2 4 2 3 2 3" xfId="14068" xr:uid="{00000000-0005-0000-0000-0000F9360000}"/>
    <cellStyle name="Currency 6 3 2 4 2 3 3" xfId="14069" xr:uid="{00000000-0005-0000-0000-0000FA360000}"/>
    <cellStyle name="Currency 6 3 2 4 2 3 4" xfId="14070" xr:uid="{00000000-0005-0000-0000-0000FB360000}"/>
    <cellStyle name="Currency 6 3 2 4 2 4" xfId="14071" xr:uid="{00000000-0005-0000-0000-0000FC360000}"/>
    <cellStyle name="Currency 6 3 2 4 2 4 2" xfId="14072" xr:uid="{00000000-0005-0000-0000-0000FD360000}"/>
    <cellStyle name="Currency 6 3 2 4 2 4 3" xfId="14073" xr:uid="{00000000-0005-0000-0000-0000FE360000}"/>
    <cellStyle name="Currency 6 3 2 4 2 5" xfId="14074" xr:uid="{00000000-0005-0000-0000-0000FF360000}"/>
    <cellStyle name="Currency 6 3 2 4 2 6" xfId="14075" xr:uid="{00000000-0005-0000-0000-000000370000}"/>
    <cellStyle name="Currency 6 3 2 4 3" xfId="14076" xr:uid="{00000000-0005-0000-0000-000001370000}"/>
    <cellStyle name="Currency 6 3 2 4 3 2" xfId="14077" xr:uid="{00000000-0005-0000-0000-000002370000}"/>
    <cellStyle name="Currency 6 3 2 4 3 2 2" xfId="14078" xr:uid="{00000000-0005-0000-0000-000003370000}"/>
    <cellStyle name="Currency 6 3 2 4 3 2 2 2" xfId="14079" xr:uid="{00000000-0005-0000-0000-000004370000}"/>
    <cellStyle name="Currency 6 3 2 4 3 2 2 3" xfId="14080" xr:uid="{00000000-0005-0000-0000-000005370000}"/>
    <cellStyle name="Currency 6 3 2 4 3 2 3" xfId="14081" xr:uid="{00000000-0005-0000-0000-000006370000}"/>
    <cellStyle name="Currency 6 3 2 4 3 2 4" xfId="14082" xr:uid="{00000000-0005-0000-0000-000007370000}"/>
    <cellStyle name="Currency 6 3 2 4 3 3" xfId="14083" xr:uid="{00000000-0005-0000-0000-000008370000}"/>
    <cellStyle name="Currency 6 3 2 4 3 3 2" xfId="14084" xr:uid="{00000000-0005-0000-0000-000009370000}"/>
    <cellStyle name="Currency 6 3 2 4 3 3 3" xfId="14085" xr:uid="{00000000-0005-0000-0000-00000A370000}"/>
    <cellStyle name="Currency 6 3 2 4 3 4" xfId="14086" xr:uid="{00000000-0005-0000-0000-00000B370000}"/>
    <cellStyle name="Currency 6 3 2 4 3 5" xfId="14087" xr:uid="{00000000-0005-0000-0000-00000C370000}"/>
    <cellStyle name="Currency 6 3 2 4 4" xfId="14088" xr:uid="{00000000-0005-0000-0000-00000D370000}"/>
    <cellStyle name="Currency 6 3 2 4 4 2" xfId="14089" xr:uid="{00000000-0005-0000-0000-00000E370000}"/>
    <cellStyle name="Currency 6 3 2 4 4 2 2" xfId="14090" xr:uid="{00000000-0005-0000-0000-00000F370000}"/>
    <cellStyle name="Currency 6 3 2 4 4 2 3" xfId="14091" xr:uid="{00000000-0005-0000-0000-000010370000}"/>
    <cellStyle name="Currency 6 3 2 4 4 3" xfId="14092" xr:uid="{00000000-0005-0000-0000-000011370000}"/>
    <cellStyle name="Currency 6 3 2 4 4 4" xfId="14093" xr:uid="{00000000-0005-0000-0000-000012370000}"/>
    <cellStyle name="Currency 6 3 2 4 5" xfId="14094" xr:uid="{00000000-0005-0000-0000-000013370000}"/>
    <cellStyle name="Currency 6 3 2 4 5 2" xfId="14095" xr:uid="{00000000-0005-0000-0000-000014370000}"/>
    <cellStyle name="Currency 6 3 2 4 5 3" xfId="14096" xr:uid="{00000000-0005-0000-0000-000015370000}"/>
    <cellStyle name="Currency 6 3 2 4 6" xfId="14097" xr:uid="{00000000-0005-0000-0000-000016370000}"/>
    <cellStyle name="Currency 6 3 2 4 7" xfId="14098" xr:uid="{00000000-0005-0000-0000-000017370000}"/>
    <cellStyle name="Currency 6 3 2 5" xfId="14099" xr:uid="{00000000-0005-0000-0000-000018370000}"/>
    <cellStyle name="Currency 6 3 2 5 2" xfId="14100" xr:uid="{00000000-0005-0000-0000-000019370000}"/>
    <cellStyle name="Currency 6 3 2 5 2 2" xfId="14101" xr:uid="{00000000-0005-0000-0000-00001A370000}"/>
    <cellStyle name="Currency 6 3 2 5 2 2 2" xfId="14102" xr:uid="{00000000-0005-0000-0000-00001B370000}"/>
    <cellStyle name="Currency 6 3 2 5 2 2 2 2" xfId="14103" xr:uid="{00000000-0005-0000-0000-00001C370000}"/>
    <cellStyle name="Currency 6 3 2 5 2 2 2 3" xfId="14104" xr:uid="{00000000-0005-0000-0000-00001D370000}"/>
    <cellStyle name="Currency 6 3 2 5 2 2 3" xfId="14105" xr:uid="{00000000-0005-0000-0000-00001E370000}"/>
    <cellStyle name="Currency 6 3 2 5 2 2 4" xfId="14106" xr:uid="{00000000-0005-0000-0000-00001F370000}"/>
    <cellStyle name="Currency 6 3 2 5 2 3" xfId="14107" xr:uid="{00000000-0005-0000-0000-000020370000}"/>
    <cellStyle name="Currency 6 3 2 5 2 3 2" xfId="14108" xr:uid="{00000000-0005-0000-0000-000021370000}"/>
    <cellStyle name="Currency 6 3 2 5 2 3 3" xfId="14109" xr:uid="{00000000-0005-0000-0000-000022370000}"/>
    <cellStyle name="Currency 6 3 2 5 2 4" xfId="14110" xr:uid="{00000000-0005-0000-0000-000023370000}"/>
    <cellStyle name="Currency 6 3 2 5 2 5" xfId="14111" xr:uid="{00000000-0005-0000-0000-000024370000}"/>
    <cellStyle name="Currency 6 3 2 5 3" xfId="14112" xr:uid="{00000000-0005-0000-0000-000025370000}"/>
    <cellStyle name="Currency 6 3 2 5 3 2" xfId="14113" xr:uid="{00000000-0005-0000-0000-000026370000}"/>
    <cellStyle name="Currency 6 3 2 5 3 2 2" xfId="14114" xr:uid="{00000000-0005-0000-0000-000027370000}"/>
    <cellStyle name="Currency 6 3 2 5 3 2 3" xfId="14115" xr:uid="{00000000-0005-0000-0000-000028370000}"/>
    <cellStyle name="Currency 6 3 2 5 3 3" xfId="14116" xr:uid="{00000000-0005-0000-0000-000029370000}"/>
    <cellStyle name="Currency 6 3 2 5 3 4" xfId="14117" xr:uid="{00000000-0005-0000-0000-00002A370000}"/>
    <cellStyle name="Currency 6 3 2 5 4" xfId="14118" xr:uid="{00000000-0005-0000-0000-00002B370000}"/>
    <cellStyle name="Currency 6 3 2 5 4 2" xfId="14119" xr:uid="{00000000-0005-0000-0000-00002C370000}"/>
    <cellStyle name="Currency 6 3 2 5 4 3" xfId="14120" xr:uid="{00000000-0005-0000-0000-00002D370000}"/>
    <cellStyle name="Currency 6 3 2 5 5" xfId="14121" xr:uid="{00000000-0005-0000-0000-00002E370000}"/>
    <cellStyle name="Currency 6 3 2 5 6" xfId="14122" xr:uid="{00000000-0005-0000-0000-00002F370000}"/>
    <cellStyle name="Currency 6 3 2 6" xfId="14123" xr:uid="{00000000-0005-0000-0000-000030370000}"/>
    <cellStyle name="Currency 6 3 2 6 2" xfId="14124" xr:uid="{00000000-0005-0000-0000-000031370000}"/>
    <cellStyle name="Currency 6 3 2 6 2 2" xfId="14125" xr:uid="{00000000-0005-0000-0000-000032370000}"/>
    <cellStyle name="Currency 6 3 2 6 2 2 2" xfId="14126" xr:uid="{00000000-0005-0000-0000-000033370000}"/>
    <cellStyle name="Currency 6 3 2 6 2 2 3" xfId="14127" xr:uid="{00000000-0005-0000-0000-000034370000}"/>
    <cellStyle name="Currency 6 3 2 6 2 3" xfId="14128" xr:uid="{00000000-0005-0000-0000-000035370000}"/>
    <cellStyle name="Currency 6 3 2 6 2 4" xfId="14129" xr:uid="{00000000-0005-0000-0000-000036370000}"/>
    <cellStyle name="Currency 6 3 2 6 3" xfId="14130" xr:uid="{00000000-0005-0000-0000-000037370000}"/>
    <cellStyle name="Currency 6 3 2 6 3 2" xfId="14131" xr:uid="{00000000-0005-0000-0000-000038370000}"/>
    <cellStyle name="Currency 6 3 2 6 3 3" xfId="14132" xr:uid="{00000000-0005-0000-0000-000039370000}"/>
    <cellStyle name="Currency 6 3 2 6 4" xfId="14133" xr:uid="{00000000-0005-0000-0000-00003A370000}"/>
    <cellStyle name="Currency 6 3 2 6 5" xfId="14134" xr:uid="{00000000-0005-0000-0000-00003B370000}"/>
    <cellStyle name="Currency 6 3 2 7" xfId="14135" xr:uid="{00000000-0005-0000-0000-00003C370000}"/>
    <cellStyle name="Currency 6 3 2 7 2" xfId="14136" xr:uid="{00000000-0005-0000-0000-00003D370000}"/>
    <cellStyle name="Currency 6 3 2 7 2 2" xfId="14137" xr:uid="{00000000-0005-0000-0000-00003E370000}"/>
    <cellStyle name="Currency 6 3 2 7 2 3" xfId="14138" xr:uid="{00000000-0005-0000-0000-00003F370000}"/>
    <cellStyle name="Currency 6 3 2 7 3" xfId="14139" xr:uid="{00000000-0005-0000-0000-000040370000}"/>
    <cellStyle name="Currency 6 3 2 7 4" xfId="14140" xr:uid="{00000000-0005-0000-0000-000041370000}"/>
    <cellStyle name="Currency 6 3 2 8" xfId="14141" xr:uid="{00000000-0005-0000-0000-000042370000}"/>
    <cellStyle name="Currency 6 3 2 8 2" xfId="14142" xr:uid="{00000000-0005-0000-0000-000043370000}"/>
    <cellStyle name="Currency 6 3 2 8 3" xfId="14143" xr:uid="{00000000-0005-0000-0000-000044370000}"/>
    <cellStyle name="Currency 6 3 2 9" xfId="14144" xr:uid="{00000000-0005-0000-0000-000045370000}"/>
    <cellStyle name="Currency 6 3 3" xfId="14145" xr:uid="{00000000-0005-0000-0000-000046370000}"/>
    <cellStyle name="Currency 6 3 3 2" xfId="14146" xr:uid="{00000000-0005-0000-0000-000047370000}"/>
    <cellStyle name="Currency 6 3 3 2 2" xfId="14147" xr:uid="{00000000-0005-0000-0000-000048370000}"/>
    <cellStyle name="Currency 6 3 3 2 2 2" xfId="14148" xr:uid="{00000000-0005-0000-0000-000049370000}"/>
    <cellStyle name="Currency 6 3 3 2 2 2 2" xfId="14149" xr:uid="{00000000-0005-0000-0000-00004A370000}"/>
    <cellStyle name="Currency 6 3 3 2 2 2 2 2" xfId="14150" xr:uid="{00000000-0005-0000-0000-00004B370000}"/>
    <cellStyle name="Currency 6 3 3 2 2 2 2 2 2" xfId="14151" xr:uid="{00000000-0005-0000-0000-00004C370000}"/>
    <cellStyle name="Currency 6 3 3 2 2 2 2 2 2 2" xfId="14152" xr:uid="{00000000-0005-0000-0000-00004D370000}"/>
    <cellStyle name="Currency 6 3 3 2 2 2 2 2 2 3" xfId="14153" xr:uid="{00000000-0005-0000-0000-00004E370000}"/>
    <cellStyle name="Currency 6 3 3 2 2 2 2 2 3" xfId="14154" xr:uid="{00000000-0005-0000-0000-00004F370000}"/>
    <cellStyle name="Currency 6 3 3 2 2 2 2 2 4" xfId="14155" xr:uid="{00000000-0005-0000-0000-000050370000}"/>
    <cellStyle name="Currency 6 3 3 2 2 2 2 3" xfId="14156" xr:uid="{00000000-0005-0000-0000-000051370000}"/>
    <cellStyle name="Currency 6 3 3 2 2 2 2 3 2" xfId="14157" xr:uid="{00000000-0005-0000-0000-000052370000}"/>
    <cellStyle name="Currency 6 3 3 2 2 2 2 3 3" xfId="14158" xr:uid="{00000000-0005-0000-0000-000053370000}"/>
    <cellStyle name="Currency 6 3 3 2 2 2 2 4" xfId="14159" xr:uid="{00000000-0005-0000-0000-000054370000}"/>
    <cellStyle name="Currency 6 3 3 2 2 2 2 5" xfId="14160" xr:uid="{00000000-0005-0000-0000-000055370000}"/>
    <cellStyle name="Currency 6 3 3 2 2 2 3" xfId="14161" xr:uid="{00000000-0005-0000-0000-000056370000}"/>
    <cellStyle name="Currency 6 3 3 2 2 2 3 2" xfId="14162" xr:uid="{00000000-0005-0000-0000-000057370000}"/>
    <cellStyle name="Currency 6 3 3 2 2 2 3 2 2" xfId="14163" xr:uid="{00000000-0005-0000-0000-000058370000}"/>
    <cellStyle name="Currency 6 3 3 2 2 2 3 2 3" xfId="14164" xr:uid="{00000000-0005-0000-0000-000059370000}"/>
    <cellStyle name="Currency 6 3 3 2 2 2 3 3" xfId="14165" xr:uid="{00000000-0005-0000-0000-00005A370000}"/>
    <cellStyle name="Currency 6 3 3 2 2 2 3 4" xfId="14166" xr:uid="{00000000-0005-0000-0000-00005B370000}"/>
    <cellStyle name="Currency 6 3 3 2 2 2 4" xfId="14167" xr:uid="{00000000-0005-0000-0000-00005C370000}"/>
    <cellStyle name="Currency 6 3 3 2 2 2 4 2" xfId="14168" xr:uid="{00000000-0005-0000-0000-00005D370000}"/>
    <cellStyle name="Currency 6 3 3 2 2 2 4 3" xfId="14169" xr:uid="{00000000-0005-0000-0000-00005E370000}"/>
    <cellStyle name="Currency 6 3 3 2 2 2 5" xfId="14170" xr:uid="{00000000-0005-0000-0000-00005F370000}"/>
    <cellStyle name="Currency 6 3 3 2 2 2 6" xfId="14171" xr:uid="{00000000-0005-0000-0000-000060370000}"/>
    <cellStyle name="Currency 6 3 3 2 2 3" xfId="14172" xr:uid="{00000000-0005-0000-0000-000061370000}"/>
    <cellStyle name="Currency 6 3 3 2 2 3 2" xfId="14173" xr:uid="{00000000-0005-0000-0000-000062370000}"/>
    <cellStyle name="Currency 6 3 3 2 2 3 2 2" xfId="14174" xr:uid="{00000000-0005-0000-0000-000063370000}"/>
    <cellStyle name="Currency 6 3 3 2 2 3 2 2 2" xfId="14175" xr:uid="{00000000-0005-0000-0000-000064370000}"/>
    <cellStyle name="Currency 6 3 3 2 2 3 2 2 3" xfId="14176" xr:uid="{00000000-0005-0000-0000-000065370000}"/>
    <cellStyle name="Currency 6 3 3 2 2 3 2 3" xfId="14177" xr:uid="{00000000-0005-0000-0000-000066370000}"/>
    <cellStyle name="Currency 6 3 3 2 2 3 2 4" xfId="14178" xr:uid="{00000000-0005-0000-0000-000067370000}"/>
    <cellStyle name="Currency 6 3 3 2 2 3 3" xfId="14179" xr:uid="{00000000-0005-0000-0000-000068370000}"/>
    <cellStyle name="Currency 6 3 3 2 2 3 3 2" xfId="14180" xr:uid="{00000000-0005-0000-0000-000069370000}"/>
    <cellStyle name="Currency 6 3 3 2 2 3 3 3" xfId="14181" xr:uid="{00000000-0005-0000-0000-00006A370000}"/>
    <cellStyle name="Currency 6 3 3 2 2 3 4" xfId="14182" xr:uid="{00000000-0005-0000-0000-00006B370000}"/>
    <cellStyle name="Currency 6 3 3 2 2 3 5" xfId="14183" xr:uid="{00000000-0005-0000-0000-00006C370000}"/>
    <cellStyle name="Currency 6 3 3 2 2 4" xfId="14184" xr:uid="{00000000-0005-0000-0000-00006D370000}"/>
    <cellStyle name="Currency 6 3 3 2 2 4 2" xfId="14185" xr:uid="{00000000-0005-0000-0000-00006E370000}"/>
    <cellStyle name="Currency 6 3 3 2 2 4 2 2" xfId="14186" xr:uid="{00000000-0005-0000-0000-00006F370000}"/>
    <cellStyle name="Currency 6 3 3 2 2 4 2 3" xfId="14187" xr:uid="{00000000-0005-0000-0000-000070370000}"/>
    <cellStyle name="Currency 6 3 3 2 2 4 3" xfId="14188" xr:uid="{00000000-0005-0000-0000-000071370000}"/>
    <cellStyle name="Currency 6 3 3 2 2 4 4" xfId="14189" xr:uid="{00000000-0005-0000-0000-000072370000}"/>
    <cellStyle name="Currency 6 3 3 2 2 5" xfId="14190" xr:uid="{00000000-0005-0000-0000-000073370000}"/>
    <cellStyle name="Currency 6 3 3 2 2 5 2" xfId="14191" xr:uid="{00000000-0005-0000-0000-000074370000}"/>
    <cellStyle name="Currency 6 3 3 2 2 5 3" xfId="14192" xr:uid="{00000000-0005-0000-0000-000075370000}"/>
    <cellStyle name="Currency 6 3 3 2 2 6" xfId="14193" xr:uid="{00000000-0005-0000-0000-000076370000}"/>
    <cellStyle name="Currency 6 3 3 2 2 7" xfId="14194" xr:uid="{00000000-0005-0000-0000-000077370000}"/>
    <cellStyle name="Currency 6 3 3 2 3" xfId="14195" xr:uid="{00000000-0005-0000-0000-000078370000}"/>
    <cellStyle name="Currency 6 3 3 2 3 2" xfId="14196" xr:uid="{00000000-0005-0000-0000-000079370000}"/>
    <cellStyle name="Currency 6 3 3 2 3 2 2" xfId="14197" xr:uid="{00000000-0005-0000-0000-00007A370000}"/>
    <cellStyle name="Currency 6 3 3 2 3 2 2 2" xfId="14198" xr:uid="{00000000-0005-0000-0000-00007B370000}"/>
    <cellStyle name="Currency 6 3 3 2 3 2 2 2 2" xfId="14199" xr:uid="{00000000-0005-0000-0000-00007C370000}"/>
    <cellStyle name="Currency 6 3 3 2 3 2 2 2 3" xfId="14200" xr:uid="{00000000-0005-0000-0000-00007D370000}"/>
    <cellStyle name="Currency 6 3 3 2 3 2 2 3" xfId="14201" xr:uid="{00000000-0005-0000-0000-00007E370000}"/>
    <cellStyle name="Currency 6 3 3 2 3 2 2 4" xfId="14202" xr:uid="{00000000-0005-0000-0000-00007F370000}"/>
    <cellStyle name="Currency 6 3 3 2 3 2 3" xfId="14203" xr:uid="{00000000-0005-0000-0000-000080370000}"/>
    <cellStyle name="Currency 6 3 3 2 3 2 3 2" xfId="14204" xr:uid="{00000000-0005-0000-0000-000081370000}"/>
    <cellStyle name="Currency 6 3 3 2 3 2 3 3" xfId="14205" xr:uid="{00000000-0005-0000-0000-000082370000}"/>
    <cellStyle name="Currency 6 3 3 2 3 2 4" xfId="14206" xr:uid="{00000000-0005-0000-0000-000083370000}"/>
    <cellStyle name="Currency 6 3 3 2 3 2 5" xfId="14207" xr:uid="{00000000-0005-0000-0000-000084370000}"/>
    <cellStyle name="Currency 6 3 3 2 3 3" xfId="14208" xr:uid="{00000000-0005-0000-0000-000085370000}"/>
    <cellStyle name="Currency 6 3 3 2 3 3 2" xfId="14209" xr:uid="{00000000-0005-0000-0000-000086370000}"/>
    <cellStyle name="Currency 6 3 3 2 3 3 2 2" xfId="14210" xr:uid="{00000000-0005-0000-0000-000087370000}"/>
    <cellStyle name="Currency 6 3 3 2 3 3 2 3" xfId="14211" xr:uid="{00000000-0005-0000-0000-000088370000}"/>
    <cellStyle name="Currency 6 3 3 2 3 3 3" xfId="14212" xr:uid="{00000000-0005-0000-0000-000089370000}"/>
    <cellStyle name="Currency 6 3 3 2 3 3 4" xfId="14213" xr:uid="{00000000-0005-0000-0000-00008A370000}"/>
    <cellStyle name="Currency 6 3 3 2 3 4" xfId="14214" xr:uid="{00000000-0005-0000-0000-00008B370000}"/>
    <cellStyle name="Currency 6 3 3 2 3 4 2" xfId="14215" xr:uid="{00000000-0005-0000-0000-00008C370000}"/>
    <cellStyle name="Currency 6 3 3 2 3 4 3" xfId="14216" xr:uid="{00000000-0005-0000-0000-00008D370000}"/>
    <cellStyle name="Currency 6 3 3 2 3 5" xfId="14217" xr:uid="{00000000-0005-0000-0000-00008E370000}"/>
    <cellStyle name="Currency 6 3 3 2 3 6" xfId="14218" xr:uid="{00000000-0005-0000-0000-00008F370000}"/>
    <cellStyle name="Currency 6 3 3 2 4" xfId="14219" xr:uid="{00000000-0005-0000-0000-000090370000}"/>
    <cellStyle name="Currency 6 3 3 2 4 2" xfId="14220" xr:uid="{00000000-0005-0000-0000-000091370000}"/>
    <cellStyle name="Currency 6 3 3 2 4 2 2" xfId="14221" xr:uid="{00000000-0005-0000-0000-000092370000}"/>
    <cellStyle name="Currency 6 3 3 2 4 2 2 2" xfId="14222" xr:uid="{00000000-0005-0000-0000-000093370000}"/>
    <cellStyle name="Currency 6 3 3 2 4 2 2 3" xfId="14223" xr:uid="{00000000-0005-0000-0000-000094370000}"/>
    <cellStyle name="Currency 6 3 3 2 4 2 3" xfId="14224" xr:uid="{00000000-0005-0000-0000-000095370000}"/>
    <cellStyle name="Currency 6 3 3 2 4 2 4" xfId="14225" xr:uid="{00000000-0005-0000-0000-000096370000}"/>
    <cellStyle name="Currency 6 3 3 2 4 3" xfId="14226" xr:uid="{00000000-0005-0000-0000-000097370000}"/>
    <cellStyle name="Currency 6 3 3 2 4 3 2" xfId="14227" xr:uid="{00000000-0005-0000-0000-000098370000}"/>
    <cellStyle name="Currency 6 3 3 2 4 3 3" xfId="14228" xr:uid="{00000000-0005-0000-0000-000099370000}"/>
    <cellStyle name="Currency 6 3 3 2 4 4" xfId="14229" xr:uid="{00000000-0005-0000-0000-00009A370000}"/>
    <cellStyle name="Currency 6 3 3 2 4 5" xfId="14230" xr:uid="{00000000-0005-0000-0000-00009B370000}"/>
    <cellStyle name="Currency 6 3 3 2 5" xfId="14231" xr:uid="{00000000-0005-0000-0000-00009C370000}"/>
    <cellStyle name="Currency 6 3 3 2 5 2" xfId="14232" xr:uid="{00000000-0005-0000-0000-00009D370000}"/>
    <cellStyle name="Currency 6 3 3 2 5 2 2" xfId="14233" xr:uid="{00000000-0005-0000-0000-00009E370000}"/>
    <cellStyle name="Currency 6 3 3 2 5 2 3" xfId="14234" xr:uid="{00000000-0005-0000-0000-00009F370000}"/>
    <cellStyle name="Currency 6 3 3 2 5 3" xfId="14235" xr:uid="{00000000-0005-0000-0000-0000A0370000}"/>
    <cellStyle name="Currency 6 3 3 2 5 4" xfId="14236" xr:uid="{00000000-0005-0000-0000-0000A1370000}"/>
    <cellStyle name="Currency 6 3 3 2 6" xfId="14237" xr:uid="{00000000-0005-0000-0000-0000A2370000}"/>
    <cellStyle name="Currency 6 3 3 2 6 2" xfId="14238" xr:uid="{00000000-0005-0000-0000-0000A3370000}"/>
    <cellStyle name="Currency 6 3 3 2 6 3" xfId="14239" xr:uid="{00000000-0005-0000-0000-0000A4370000}"/>
    <cellStyle name="Currency 6 3 3 2 7" xfId="14240" xr:uid="{00000000-0005-0000-0000-0000A5370000}"/>
    <cellStyle name="Currency 6 3 3 2 8" xfId="14241" xr:uid="{00000000-0005-0000-0000-0000A6370000}"/>
    <cellStyle name="Currency 6 3 3 3" xfId="14242" xr:uid="{00000000-0005-0000-0000-0000A7370000}"/>
    <cellStyle name="Currency 6 3 3 3 2" xfId="14243" xr:uid="{00000000-0005-0000-0000-0000A8370000}"/>
    <cellStyle name="Currency 6 3 3 3 2 2" xfId="14244" xr:uid="{00000000-0005-0000-0000-0000A9370000}"/>
    <cellStyle name="Currency 6 3 3 3 2 2 2" xfId="14245" xr:uid="{00000000-0005-0000-0000-0000AA370000}"/>
    <cellStyle name="Currency 6 3 3 3 2 2 2 2" xfId="14246" xr:uid="{00000000-0005-0000-0000-0000AB370000}"/>
    <cellStyle name="Currency 6 3 3 3 2 2 2 2 2" xfId="14247" xr:uid="{00000000-0005-0000-0000-0000AC370000}"/>
    <cellStyle name="Currency 6 3 3 3 2 2 2 2 3" xfId="14248" xr:uid="{00000000-0005-0000-0000-0000AD370000}"/>
    <cellStyle name="Currency 6 3 3 3 2 2 2 3" xfId="14249" xr:uid="{00000000-0005-0000-0000-0000AE370000}"/>
    <cellStyle name="Currency 6 3 3 3 2 2 2 4" xfId="14250" xr:uid="{00000000-0005-0000-0000-0000AF370000}"/>
    <cellStyle name="Currency 6 3 3 3 2 2 3" xfId="14251" xr:uid="{00000000-0005-0000-0000-0000B0370000}"/>
    <cellStyle name="Currency 6 3 3 3 2 2 3 2" xfId="14252" xr:uid="{00000000-0005-0000-0000-0000B1370000}"/>
    <cellStyle name="Currency 6 3 3 3 2 2 3 3" xfId="14253" xr:uid="{00000000-0005-0000-0000-0000B2370000}"/>
    <cellStyle name="Currency 6 3 3 3 2 2 4" xfId="14254" xr:uid="{00000000-0005-0000-0000-0000B3370000}"/>
    <cellStyle name="Currency 6 3 3 3 2 2 5" xfId="14255" xr:uid="{00000000-0005-0000-0000-0000B4370000}"/>
    <cellStyle name="Currency 6 3 3 3 2 3" xfId="14256" xr:uid="{00000000-0005-0000-0000-0000B5370000}"/>
    <cellStyle name="Currency 6 3 3 3 2 3 2" xfId="14257" xr:uid="{00000000-0005-0000-0000-0000B6370000}"/>
    <cellStyle name="Currency 6 3 3 3 2 3 2 2" xfId="14258" xr:uid="{00000000-0005-0000-0000-0000B7370000}"/>
    <cellStyle name="Currency 6 3 3 3 2 3 2 3" xfId="14259" xr:uid="{00000000-0005-0000-0000-0000B8370000}"/>
    <cellStyle name="Currency 6 3 3 3 2 3 3" xfId="14260" xr:uid="{00000000-0005-0000-0000-0000B9370000}"/>
    <cellStyle name="Currency 6 3 3 3 2 3 4" xfId="14261" xr:uid="{00000000-0005-0000-0000-0000BA370000}"/>
    <cellStyle name="Currency 6 3 3 3 2 4" xfId="14262" xr:uid="{00000000-0005-0000-0000-0000BB370000}"/>
    <cellStyle name="Currency 6 3 3 3 2 4 2" xfId="14263" xr:uid="{00000000-0005-0000-0000-0000BC370000}"/>
    <cellStyle name="Currency 6 3 3 3 2 4 3" xfId="14264" xr:uid="{00000000-0005-0000-0000-0000BD370000}"/>
    <cellStyle name="Currency 6 3 3 3 2 5" xfId="14265" xr:uid="{00000000-0005-0000-0000-0000BE370000}"/>
    <cellStyle name="Currency 6 3 3 3 2 6" xfId="14266" xr:uid="{00000000-0005-0000-0000-0000BF370000}"/>
    <cellStyle name="Currency 6 3 3 3 3" xfId="14267" xr:uid="{00000000-0005-0000-0000-0000C0370000}"/>
    <cellStyle name="Currency 6 3 3 3 3 2" xfId="14268" xr:uid="{00000000-0005-0000-0000-0000C1370000}"/>
    <cellStyle name="Currency 6 3 3 3 3 2 2" xfId="14269" xr:uid="{00000000-0005-0000-0000-0000C2370000}"/>
    <cellStyle name="Currency 6 3 3 3 3 2 2 2" xfId="14270" xr:uid="{00000000-0005-0000-0000-0000C3370000}"/>
    <cellStyle name="Currency 6 3 3 3 3 2 2 3" xfId="14271" xr:uid="{00000000-0005-0000-0000-0000C4370000}"/>
    <cellStyle name="Currency 6 3 3 3 3 2 3" xfId="14272" xr:uid="{00000000-0005-0000-0000-0000C5370000}"/>
    <cellStyle name="Currency 6 3 3 3 3 2 4" xfId="14273" xr:uid="{00000000-0005-0000-0000-0000C6370000}"/>
    <cellStyle name="Currency 6 3 3 3 3 3" xfId="14274" xr:uid="{00000000-0005-0000-0000-0000C7370000}"/>
    <cellStyle name="Currency 6 3 3 3 3 3 2" xfId="14275" xr:uid="{00000000-0005-0000-0000-0000C8370000}"/>
    <cellStyle name="Currency 6 3 3 3 3 3 3" xfId="14276" xr:uid="{00000000-0005-0000-0000-0000C9370000}"/>
    <cellStyle name="Currency 6 3 3 3 3 4" xfId="14277" xr:uid="{00000000-0005-0000-0000-0000CA370000}"/>
    <cellStyle name="Currency 6 3 3 3 3 5" xfId="14278" xr:uid="{00000000-0005-0000-0000-0000CB370000}"/>
    <cellStyle name="Currency 6 3 3 3 4" xfId="14279" xr:uid="{00000000-0005-0000-0000-0000CC370000}"/>
    <cellStyle name="Currency 6 3 3 3 4 2" xfId="14280" xr:uid="{00000000-0005-0000-0000-0000CD370000}"/>
    <cellStyle name="Currency 6 3 3 3 4 2 2" xfId="14281" xr:uid="{00000000-0005-0000-0000-0000CE370000}"/>
    <cellStyle name="Currency 6 3 3 3 4 2 3" xfId="14282" xr:uid="{00000000-0005-0000-0000-0000CF370000}"/>
    <cellStyle name="Currency 6 3 3 3 4 3" xfId="14283" xr:uid="{00000000-0005-0000-0000-0000D0370000}"/>
    <cellStyle name="Currency 6 3 3 3 4 4" xfId="14284" xr:uid="{00000000-0005-0000-0000-0000D1370000}"/>
    <cellStyle name="Currency 6 3 3 3 5" xfId="14285" xr:uid="{00000000-0005-0000-0000-0000D2370000}"/>
    <cellStyle name="Currency 6 3 3 3 5 2" xfId="14286" xr:uid="{00000000-0005-0000-0000-0000D3370000}"/>
    <cellStyle name="Currency 6 3 3 3 5 3" xfId="14287" xr:uid="{00000000-0005-0000-0000-0000D4370000}"/>
    <cellStyle name="Currency 6 3 3 3 6" xfId="14288" xr:uid="{00000000-0005-0000-0000-0000D5370000}"/>
    <cellStyle name="Currency 6 3 3 3 7" xfId="14289" xr:uid="{00000000-0005-0000-0000-0000D6370000}"/>
    <cellStyle name="Currency 6 3 3 4" xfId="14290" xr:uid="{00000000-0005-0000-0000-0000D7370000}"/>
    <cellStyle name="Currency 6 3 3 4 2" xfId="14291" xr:uid="{00000000-0005-0000-0000-0000D8370000}"/>
    <cellStyle name="Currency 6 3 3 4 2 2" xfId="14292" xr:uid="{00000000-0005-0000-0000-0000D9370000}"/>
    <cellStyle name="Currency 6 3 3 4 2 2 2" xfId="14293" xr:uid="{00000000-0005-0000-0000-0000DA370000}"/>
    <cellStyle name="Currency 6 3 3 4 2 2 2 2" xfId="14294" xr:uid="{00000000-0005-0000-0000-0000DB370000}"/>
    <cellStyle name="Currency 6 3 3 4 2 2 2 3" xfId="14295" xr:uid="{00000000-0005-0000-0000-0000DC370000}"/>
    <cellStyle name="Currency 6 3 3 4 2 2 3" xfId="14296" xr:uid="{00000000-0005-0000-0000-0000DD370000}"/>
    <cellStyle name="Currency 6 3 3 4 2 2 4" xfId="14297" xr:uid="{00000000-0005-0000-0000-0000DE370000}"/>
    <cellStyle name="Currency 6 3 3 4 2 3" xfId="14298" xr:uid="{00000000-0005-0000-0000-0000DF370000}"/>
    <cellStyle name="Currency 6 3 3 4 2 3 2" xfId="14299" xr:uid="{00000000-0005-0000-0000-0000E0370000}"/>
    <cellStyle name="Currency 6 3 3 4 2 3 3" xfId="14300" xr:uid="{00000000-0005-0000-0000-0000E1370000}"/>
    <cellStyle name="Currency 6 3 3 4 2 4" xfId="14301" xr:uid="{00000000-0005-0000-0000-0000E2370000}"/>
    <cellStyle name="Currency 6 3 3 4 2 5" xfId="14302" xr:uid="{00000000-0005-0000-0000-0000E3370000}"/>
    <cellStyle name="Currency 6 3 3 4 3" xfId="14303" xr:uid="{00000000-0005-0000-0000-0000E4370000}"/>
    <cellStyle name="Currency 6 3 3 4 3 2" xfId="14304" xr:uid="{00000000-0005-0000-0000-0000E5370000}"/>
    <cellStyle name="Currency 6 3 3 4 3 2 2" xfId="14305" xr:uid="{00000000-0005-0000-0000-0000E6370000}"/>
    <cellStyle name="Currency 6 3 3 4 3 2 3" xfId="14306" xr:uid="{00000000-0005-0000-0000-0000E7370000}"/>
    <cellStyle name="Currency 6 3 3 4 3 3" xfId="14307" xr:uid="{00000000-0005-0000-0000-0000E8370000}"/>
    <cellStyle name="Currency 6 3 3 4 3 4" xfId="14308" xr:uid="{00000000-0005-0000-0000-0000E9370000}"/>
    <cellStyle name="Currency 6 3 3 4 4" xfId="14309" xr:uid="{00000000-0005-0000-0000-0000EA370000}"/>
    <cellStyle name="Currency 6 3 3 4 4 2" xfId="14310" xr:uid="{00000000-0005-0000-0000-0000EB370000}"/>
    <cellStyle name="Currency 6 3 3 4 4 3" xfId="14311" xr:uid="{00000000-0005-0000-0000-0000EC370000}"/>
    <cellStyle name="Currency 6 3 3 4 5" xfId="14312" xr:uid="{00000000-0005-0000-0000-0000ED370000}"/>
    <cellStyle name="Currency 6 3 3 4 6" xfId="14313" xr:uid="{00000000-0005-0000-0000-0000EE370000}"/>
    <cellStyle name="Currency 6 3 3 5" xfId="14314" xr:uid="{00000000-0005-0000-0000-0000EF370000}"/>
    <cellStyle name="Currency 6 3 3 5 2" xfId="14315" xr:uid="{00000000-0005-0000-0000-0000F0370000}"/>
    <cellStyle name="Currency 6 3 3 5 2 2" xfId="14316" xr:uid="{00000000-0005-0000-0000-0000F1370000}"/>
    <cellStyle name="Currency 6 3 3 5 2 2 2" xfId="14317" xr:uid="{00000000-0005-0000-0000-0000F2370000}"/>
    <cellStyle name="Currency 6 3 3 5 2 2 3" xfId="14318" xr:uid="{00000000-0005-0000-0000-0000F3370000}"/>
    <cellStyle name="Currency 6 3 3 5 2 3" xfId="14319" xr:uid="{00000000-0005-0000-0000-0000F4370000}"/>
    <cellStyle name="Currency 6 3 3 5 2 4" xfId="14320" xr:uid="{00000000-0005-0000-0000-0000F5370000}"/>
    <cellStyle name="Currency 6 3 3 5 3" xfId="14321" xr:uid="{00000000-0005-0000-0000-0000F6370000}"/>
    <cellStyle name="Currency 6 3 3 5 3 2" xfId="14322" xr:uid="{00000000-0005-0000-0000-0000F7370000}"/>
    <cellStyle name="Currency 6 3 3 5 3 3" xfId="14323" xr:uid="{00000000-0005-0000-0000-0000F8370000}"/>
    <cellStyle name="Currency 6 3 3 5 4" xfId="14324" xr:uid="{00000000-0005-0000-0000-0000F9370000}"/>
    <cellStyle name="Currency 6 3 3 5 5" xfId="14325" xr:uid="{00000000-0005-0000-0000-0000FA370000}"/>
    <cellStyle name="Currency 6 3 3 6" xfId="14326" xr:uid="{00000000-0005-0000-0000-0000FB370000}"/>
    <cellStyle name="Currency 6 3 3 6 2" xfId="14327" xr:uid="{00000000-0005-0000-0000-0000FC370000}"/>
    <cellStyle name="Currency 6 3 3 6 2 2" xfId="14328" xr:uid="{00000000-0005-0000-0000-0000FD370000}"/>
    <cellStyle name="Currency 6 3 3 6 2 3" xfId="14329" xr:uid="{00000000-0005-0000-0000-0000FE370000}"/>
    <cellStyle name="Currency 6 3 3 6 3" xfId="14330" xr:uid="{00000000-0005-0000-0000-0000FF370000}"/>
    <cellStyle name="Currency 6 3 3 6 4" xfId="14331" xr:uid="{00000000-0005-0000-0000-000000380000}"/>
    <cellStyle name="Currency 6 3 3 7" xfId="14332" xr:uid="{00000000-0005-0000-0000-000001380000}"/>
    <cellStyle name="Currency 6 3 3 7 2" xfId="14333" xr:uid="{00000000-0005-0000-0000-000002380000}"/>
    <cellStyle name="Currency 6 3 3 7 3" xfId="14334" xr:uid="{00000000-0005-0000-0000-000003380000}"/>
    <cellStyle name="Currency 6 3 3 8" xfId="14335" xr:uid="{00000000-0005-0000-0000-000004380000}"/>
    <cellStyle name="Currency 6 3 3 9" xfId="14336" xr:uid="{00000000-0005-0000-0000-000005380000}"/>
    <cellStyle name="Currency 6 3 4" xfId="14337" xr:uid="{00000000-0005-0000-0000-000006380000}"/>
    <cellStyle name="Currency 6 3 4 2" xfId="14338" xr:uid="{00000000-0005-0000-0000-000007380000}"/>
    <cellStyle name="Currency 6 3 4 2 2" xfId="14339" xr:uid="{00000000-0005-0000-0000-000008380000}"/>
    <cellStyle name="Currency 6 3 4 2 2 2" xfId="14340" xr:uid="{00000000-0005-0000-0000-000009380000}"/>
    <cellStyle name="Currency 6 3 4 2 2 2 2" xfId="14341" xr:uid="{00000000-0005-0000-0000-00000A380000}"/>
    <cellStyle name="Currency 6 3 4 2 2 2 2 2" xfId="14342" xr:uid="{00000000-0005-0000-0000-00000B380000}"/>
    <cellStyle name="Currency 6 3 4 2 2 2 2 2 2" xfId="14343" xr:uid="{00000000-0005-0000-0000-00000C380000}"/>
    <cellStyle name="Currency 6 3 4 2 2 2 2 2 3" xfId="14344" xr:uid="{00000000-0005-0000-0000-00000D380000}"/>
    <cellStyle name="Currency 6 3 4 2 2 2 2 3" xfId="14345" xr:uid="{00000000-0005-0000-0000-00000E380000}"/>
    <cellStyle name="Currency 6 3 4 2 2 2 2 4" xfId="14346" xr:uid="{00000000-0005-0000-0000-00000F380000}"/>
    <cellStyle name="Currency 6 3 4 2 2 2 3" xfId="14347" xr:uid="{00000000-0005-0000-0000-000010380000}"/>
    <cellStyle name="Currency 6 3 4 2 2 2 3 2" xfId="14348" xr:uid="{00000000-0005-0000-0000-000011380000}"/>
    <cellStyle name="Currency 6 3 4 2 2 2 3 3" xfId="14349" xr:uid="{00000000-0005-0000-0000-000012380000}"/>
    <cellStyle name="Currency 6 3 4 2 2 2 4" xfId="14350" xr:uid="{00000000-0005-0000-0000-000013380000}"/>
    <cellStyle name="Currency 6 3 4 2 2 2 5" xfId="14351" xr:uid="{00000000-0005-0000-0000-000014380000}"/>
    <cellStyle name="Currency 6 3 4 2 2 3" xfId="14352" xr:uid="{00000000-0005-0000-0000-000015380000}"/>
    <cellStyle name="Currency 6 3 4 2 2 3 2" xfId="14353" xr:uid="{00000000-0005-0000-0000-000016380000}"/>
    <cellStyle name="Currency 6 3 4 2 2 3 2 2" xfId="14354" xr:uid="{00000000-0005-0000-0000-000017380000}"/>
    <cellStyle name="Currency 6 3 4 2 2 3 2 3" xfId="14355" xr:uid="{00000000-0005-0000-0000-000018380000}"/>
    <cellStyle name="Currency 6 3 4 2 2 3 3" xfId="14356" xr:uid="{00000000-0005-0000-0000-000019380000}"/>
    <cellStyle name="Currency 6 3 4 2 2 3 4" xfId="14357" xr:uid="{00000000-0005-0000-0000-00001A380000}"/>
    <cellStyle name="Currency 6 3 4 2 2 4" xfId="14358" xr:uid="{00000000-0005-0000-0000-00001B380000}"/>
    <cellStyle name="Currency 6 3 4 2 2 4 2" xfId="14359" xr:uid="{00000000-0005-0000-0000-00001C380000}"/>
    <cellStyle name="Currency 6 3 4 2 2 4 3" xfId="14360" xr:uid="{00000000-0005-0000-0000-00001D380000}"/>
    <cellStyle name="Currency 6 3 4 2 2 5" xfId="14361" xr:uid="{00000000-0005-0000-0000-00001E380000}"/>
    <cellStyle name="Currency 6 3 4 2 2 6" xfId="14362" xr:uid="{00000000-0005-0000-0000-00001F380000}"/>
    <cellStyle name="Currency 6 3 4 2 3" xfId="14363" xr:uid="{00000000-0005-0000-0000-000020380000}"/>
    <cellStyle name="Currency 6 3 4 2 3 2" xfId="14364" xr:uid="{00000000-0005-0000-0000-000021380000}"/>
    <cellStyle name="Currency 6 3 4 2 3 2 2" xfId="14365" xr:uid="{00000000-0005-0000-0000-000022380000}"/>
    <cellStyle name="Currency 6 3 4 2 3 2 2 2" xfId="14366" xr:uid="{00000000-0005-0000-0000-000023380000}"/>
    <cellStyle name="Currency 6 3 4 2 3 2 2 3" xfId="14367" xr:uid="{00000000-0005-0000-0000-000024380000}"/>
    <cellStyle name="Currency 6 3 4 2 3 2 3" xfId="14368" xr:uid="{00000000-0005-0000-0000-000025380000}"/>
    <cellStyle name="Currency 6 3 4 2 3 2 4" xfId="14369" xr:uid="{00000000-0005-0000-0000-000026380000}"/>
    <cellStyle name="Currency 6 3 4 2 3 3" xfId="14370" xr:uid="{00000000-0005-0000-0000-000027380000}"/>
    <cellStyle name="Currency 6 3 4 2 3 3 2" xfId="14371" xr:uid="{00000000-0005-0000-0000-000028380000}"/>
    <cellStyle name="Currency 6 3 4 2 3 3 3" xfId="14372" xr:uid="{00000000-0005-0000-0000-000029380000}"/>
    <cellStyle name="Currency 6 3 4 2 3 4" xfId="14373" xr:uid="{00000000-0005-0000-0000-00002A380000}"/>
    <cellStyle name="Currency 6 3 4 2 3 5" xfId="14374" xr:uid="{00000000-0005-0000-0000-00002B380000}"/>
    <cellStyle name="Currency 6 3 4 2 4" xfId="14375" xr:uid="{00000000-0005-0000-0000-00002C380000}"/>
    <cellStyle name="Currency 6 3 4 2 4 2" xfId="14376" xr:uid="{00000000-0005-0000-0000-00002D380000}"/>
    <cellStyle name="Currency 6 3 4 2 4 2 2" xfId="14377" xr:uid="{00000000-0005-0000-0000-00002E380000}"/>
    <cellStyle name="Currency 6 3 4 2 4 2 3" xfId="14378" xr:uid="{00000000-0005-0000-0000-00002F380000}"/>
    <cellStyle name="Currency 6 3 4 2 4 3" xfId="14379" xr:uid="{00000000-0005-0000-0000-000030380000}"/>
    <cellStyle name="Currency 6 3 4 2 4 4" xfId="14380" xr:uid="{00000000-0005-0000-0000-000031380000}"/>
    <cellStyle name="Currency 6 3 4 2 5" xfId="14381" xr:uid="{00000000-0005-0000-0000-000032380000}"/>
    <cellStyle name="Currency 6 3 4 2 5 2" xfId="14382" xr:uid="{00000000-0005-0000-0000-000033380000}"/>
    <cellStyle name="Currency 6 3 4 2 5 3" xfId="14383" xr:uid="{00000000-0005-0000-0000-000034380000}"/>
    <cellStyle name="Currency 6 3 4 2 6" xfId="14384" xr:uid="{00000000-0005-0000-0000-000035380000}"/>
    <cellStyle name="Currency 6 3 4 2 7" xfId="14385" xr:uid="{00000000-0005-0000-0000-000036380000}"/>
    <cellStyle name="Currency 6 3 4 3" xfId="14386" xr:uid="{00000000-0005-0000-0000-000037380000}"/>
    <cellStyle name="Currency 6 3 4 3 2" xfId="14387" xr:uid="{00000000-0005-0000-0000-000038380000}"/>
    <cellStyle name="Currency 6 3 4 3 2 2" xfId="14388" xr:uid="{00000000-0005-0000-0000-000039380000}"/>
    <cellStyle name="Currency 6 3 4 3 2 2 2" xfId="14389" xr:uid="{00000000-0005-0000-0000-00003A380000}"/>
    <cellStyle name="Currency 6 3 4 3 2 2 2 2" xfId="14390" xr:uid="{00000000-0005-0000-0000-00003B380000}"/>
    <cellStyle name="Currency 6 3 4 3 2 2 2 3" xfId="14391" xr:uid="{00000000-0005-0000-0000-00003C380000}"/>
    <cellStyle name="Currency 6 3 4 3 2 2 3" xfId="14392" xr:uid="{00000000-0005-0000-0000-00003D380000}"/>
    <cellStyle name="Currency 6 3 4 3 2 2 4" xfId="14393" xr:uid="{00000000-0005-0000-0000-00003E380000}"/>
    <cellStyle name="Currency 6 3 4 3 2 3" xfId="14394" xr:uid="{00000000-0005-0000-0000-00003F380000}"/>
    <cellStyle name="Currency 6 3 4 3 2 3 2" xfId="14395" xr:uid="{00000000-0005-0000-0000-000040380000}"/>
    <cellStyle name="Currency 6 3 4 3 2 3 3" xfId="14396" xr:uid="{00000000-0005-0000-0000-000041380000}"/>
    <cellStyle name="Currency 6 3 4 3 2 4" xfId="14397" xr:uid="{00000000-0005-0000-0000-000042380000}"/>
    <cellStyle name="Currency 6 3 4 3 2 5" xfId="14398" xr:uid="{00000000-0005-0000-0000-000043380000}"/>
    <cellStyle name="Currency 6 3 4 3 3" xfId="14399" xr:uid="{00000000-0005-0000-0000-000044380000}"/>
    <cellStyle name="Currency 6 3 4 3 3 2" xfId="14400" xr:uid="{00000000-0005-0000-0000-000045380000}"/>
    <cellStyle name="Currency 6 3 4 3 3 2 2" xfId="14401" xr:uid="{00000000-0005-0000-0000-000046380000}"/>
    <cellStyle name="Currency 6 3 4 3 3 2 3" xfId="14402" xr:uid="{00000000-0005-0000-0000-000047380000}"/>
    <cellStyle name="Currency 6 3 4 3 3 3" xfId="14403" xr:uid="{00000000-0005-0000-0000-000048380000}"/>
    <cellStyle name="Currency 6 3 4 3 3 4" xfId="14404" xr:uid="{00000000-0005-0000-0000-000049380000}"/>
    <cellStyle name="Currency 6 3 4 3 4" xfId="14405" xr:uid="{00000000-0005-0000-0000-00004A380000}"/>
    <cellStyle name="Currency 6 3 4 3 4 2" xfId="14406" xr:uid="{00000000-0005-0000-0000-00004B380000}"/>
    <cellStyle name="Currency 6 3 4 3 4 3" xfId="14407" xr:uid="{00000000-0005-0000-0000-00004C380000}"/>
    <cellStyle name="Currency 6 3 4 3 5" xfId="14408" xr:uid="{00000000-0005-0000-0000-00004D380000}"/>
    <cellStyle name="Currency 6 3 4 3 6" xfId="14409" xr:uid="{00000000-0005-0000-0000-00004E380000}"/>
    <cellStyle name="Currency 6 3 4 4" xfId="14410" xr:uid="{00000000-0005-0000-0000-00004F380000}"/>
    <cellStyle name="Currency 6 3 4 4 2" xfId="14411" xr:uid="{00000000-0005-0000-0000-000050380000}"/>
    <cellStyle name="Currency 6 3 4 4 2 2" xfId="14412" xr:uid="{00000000-0005-0000-0000-000051380000}"/>
    <cellStyle name="Currency 6 3 4 4 2 2 2" xfId="14413" xr:uid="{00000000-0005-0000-0000-000052380000}"/>
    <cellStyle name="Currency 6 3 4 4 2 2 3" xfId="14414" xr:uid="{00000000-0005-0000-0000-000053380000}"/>
    <cellStyle name="Currency 6 3 4 4 2 3" xfId="14415" xr:uid="{00000000-0005-0000-0000-000054380000}"/>
    <cellStyle name="Currency 6 3 4 4 2 4" xfId="14416" xr:uid="{00000000-0005-0000-0000-000055380000}"/>
    <cellStyle name="Currency 6 3 4 4 3" xfId="14417" xr:uid="{00000000-0005-0000-0000-000056380000}"/>
    <cellStyle name="Currency 6 3 4 4 3 2" xfId="14418" xr:uid="{00000000-0005-0000-0000-000057380000}"/>
    <cellStyle name="Currency 6 3 4 4 3 3" xfId="14419" xr:uid="{00000000-0005-0000-0000-000058380000}"/>
    <cellStyle name="Currency 6 3 4 4 4" xfId="14420" xr:uid="{00000000-0005-0000-0000-000059380000}"/>
    <cellStyle name="Currency 6 3 4 4 5" xfId="14421" xr:uid="{00000000-0005-0000-0000-00005A380000}"/>
    <cellStyle name="Currency 6 3 4 5" xfId="14422" xr:uid="{00000000-0005-0000-0000-00005B380000}"/>
    <cellStyle name="Currency 6 3 4 5 2" xfId="14423" xr:uid="{00000000-0005-0000-0000-00005C380000}"/>
    <cellStyle name="Currency 6 3 4 5 2 2" xfId="14424" xr:uid="{00000000-0005-0000-0000-00005D380000}"/>
    <cellStyle name="Currency 6 3 4 5 2 3" xfId="14425" xr:uid="{00000000-0005-0000-0000-00005E380000}"/>
    <cellStyle name="Currency 6 3 4 5 3" xfId="14426" xr:uid="{00000000-0005-0000-0000-00005F380000}"/>
    <cellStyle name="Currency 6 3 4 5 4" xfId="14427" xr:uid="{00000000-0005-0000-0000-000060380000}"/>
    <cellStyle name="Currency 6 3 4 6" xfId="14428" xr:uid="{00000000-0005-0000-0000-000061380000}"/>
    <cellStyle name="Currency 6 3 4 6 2" xfId="14429" xr:uid="{00000000-0005-0000-0000-000062380000}"/>
    <cellStyle name="Currency 6 3 4 6 3" xfId="14430" xr:uid="{00000000-0005-0000-0000-000063380000}"/>
    <cellStyle name="Currency 6 3 4 7" xfId="14431" xr:uid="{00000000-0005-0000-0000-000064380000}"/>
    <cellStyle name="Currency 6 3 4 8" xfId="14432" xr:uid="{00000000-0005-0000-0000-000065380000}"/>
    <cellStyle name="Currency 6 3 5" xfId="14433" xr:uid="{00000000-0005-0000-0000-000066380000}"/>
    <cellStyle name="Currency 6 3 5 2" xfId="14434" xr:uid="{00000000-0005-0000-0000-000067380000}"/>
    <cellStyle name="Currency 6 3 5 2 2" xfId="14435" xr:uid="{00000000-0005-0000-0000-000068380000}"/>
    <cellStyle name="Currency 6 3 5 2 2 2" xfId="14436" xr:uid="{00000000-0005-0000-0000-000069380000}"/>
    <cellStyle name="Currency 6 3 5 2 2 2 2" xfId="14437" xr:uid="{00000000-0005-0000-0000-00006A380000}"/>
    <cellStyle name="Currency 6 3 5 2 2 2 2 2" xfId="14438" xr:uid="{00000000-0005-0000-0000-00006B380000}"/>
    <cellStyle name="Currency 6 3 5 2 2 2 2 3" xfId="14439" xr:uid="{00000000-0005-0000-0000-00006C380000}"/>
    <cellStyle name="Currency 6 3 5 2 2 2 3" xfId="14440" xr:uid="{00000000-0005-0000-0000-00006D380000}"/>
    <cellStyle name="Currency 6 3 5 2 2 2 4" xfId="14441" xr:uid="{00000000-0005-0000-0000-00006E380000}"/>
    <cellStyle name="Currency 6 3 5 2 2 3" xfId="14442" xr:uid="{00000000-0005-0000-0000-00006F380000}"/>
    <cellStyle name="Currency 6 3 5 2 2 3 2" xfId="14443" xr:uid="{00000000-0005-0000-0000-000070380000}"/>
    <cellStyle name="Currency 6 3 5 2 2 3 3" xfId="14444" xr:uid="{00000000-0005-0000-0000-000071380000}"/>
    <cellStyle name="Currency 6 3 5 2 2 4" xfId="14445" xr:uid="{00000000-0005-0000-0000-000072380000}"/>
    <cellStyle name="Currency 6 3 5 2 2 5" xfId="14446" xr:uid="{00000000-0005-0000-0000-000073380000}"/>
    <cellStyle name="Currency 6 3 5 2 3" xfId="14447" xr:uid="{00000000-0005-0000-0000-000074380000}"/>
    <cellStyle name="Currency 6 3 5 2 3 2" xfId="14448" xr:uid="{00000000-0005-0000-0000-000075380000}"/>
    <cellStyle name="Currency 6 3 5 2 3 2 2" xfId="14449" xr:uid="{00000000-0005-0000-0000-000076380000}"/>
    <cellStyle name="Currency 6 3 5 2 3 2 3" xfId="14450" xr:uid="{00000000-0005-0000-0000-000077380000}"/>
    <cellStyle name="Currency 6 3 5 2 3 3" xfId="14451" xr:uid="{00000000-0005-0000-0000-000078380000}"/>
    <cellStyle name="Currency 6 3 5 2 3 4" xfId="14452" xr:uid="{00000000-0005-0000-0000-000079380000}"/>
    <cellStyle name="Currency 6 3 5 2 4" xfId="14453" xr:uid="{00000000-0005-0000-0000-00007A380000}"/>
    <cellStyle name="Currency 6 3 5 2 4 2" xfId="14454" xr:uid="{00000000-0005-0000-0000-00007B380000}"/>
    <cellStyle name="Currency 6 3 5 2 4 3" xfId="14455" xr:uid="{00000000-0005-0000-0000-00007C380000}"/>
    <cellStyle name="Currency 6 3 5 2 5" xfId="14456" xr:uid="{00000000-0005-0000-0000-00007D380000}"/>
    <cellStyle name="Currency 6 3 5 2 6" xfId="14457" xr:uid="{00000000-0005-0000-0000-00007E380000}"/>
    <cellStyle name="Currency 6 3 5 3" xfId="14458" xr:uid="{00000000-0005-0000-0000-00007F380000}"/>
    <cellStyle name="Currency 6 3 5 3 2" xfId="14459" xr:uid="{00000000-0005-0000-0000-000080380000}"/>
    <cellStyle name="Currency 6 3 5 3 2 2" xfId="14460" xr:uid="{00000000-0005-0000-0000-000081380000}"/>
    <cellStyle name="Currency 6 3 5 3 2 2 2" xfId="14461" xr:uid="{00000000-0005-0000-0000-000082380000}"/>
    <cellStyle name="Currency 6 3 5 3 2 2 3" xfId="14462" xr:uid="{00000000-0005-0000-0000-000083380000}"/>
    <cellStyle name="Currency 6 3 5 3 2 3" xfId="14463" xr:uid="{00000000-0005-0000-0000-000084380000}"/>
    <cellStyle name="Currency 6 3 5 3 2 4" xfId="14464" xr:uid="{00000000-0005-0000-0000-000085380000}"/>
    <cellStyle name="Currency 6 3 5 3 3" xfId="14465" xr:uid="{00000000-0005-0000-0000-000086380000}"/>
    <cellStyle name="Currency 6 3 5 3 3 2" xfId="14466" xr:uid="{00000000-0005-0000-0000-000087380000}"/>
    <cellStyle name="Currency 6 3 5 3 3 3" xfId="14467" xr:uid="{00000000-0005-0000-0000-000088380000}"/>
    <cellStyle name="Currency 6 3 5 3 4" xfId="14468" xr:uid="{00000000-0005-0000-0000-000089380000}"/>
    <cellStyle name="Currency 6 3 5 3 5" xfId="14469" xr:uid="{00000000-0005-0000-0000-00008A380000}"/>
    <cellStyle name="Currency 6 3 5 4" xfId="14470" xr:uid="{00000000-0005-0000-0000-00008B380000}"/>
    <cellStyle name="Currency 6 3 5 4 2" xfId="14471" xr:uid="{00000000-0005-0000-0000-00008C380000}"/>
    <cellStyle name="Currency 6 3 5 4 2 2" xfId="14472" xr:uid="{00000000-0005-0000-0000-00008D380000}"/>
    <cellStyle name="Currency 6 3 5 4 2 3" xfId="14473" xr:uid="{00000000-0005-0000-0000-00008E380000}"/>
    <cellStyle name="Currency 6 3 5 4 3" xfId="14474" xr:uid="{00000000-0005-0000-0000-00008F380000}"/>
    <cellStyle name="Currency 6 3 5 4 4" xfId="14475" xr:uid="{00000000-0005-0000-0000-000090380000}"/>
    <cellStyle name="Currency 6 3 5 5" xfId="14476" xr:uid="{00000000-0005-0000-0000-000091380000}"/>
    <cellStyle name="Currency 6 3 5 5 2" xfId="14477" xr:uid="{00000000-0005-0000-0000-000092380000}"/>
    <cellStyle name="Currency 6 3 5 5 3" xfId="14478" xr:uid="{00000000-0005-0000-0000-000093380000}"/>
    <cellStyle name="Currency 6 3 5 6" xfId="14479" xr:uid="{00000000-0005-0000-0000-000094380000}"/>
    <cellStyle name="Currency 6 3 5 7" xfId="14480" xr:uid="{00000000-0005-0000-0000-000095380000}"/>
    <cellStyle name="Currency 6 3 6" xfId="14481" xr:uid="{00000000-0005-0000-0000-000096380000}"/>
    <cellStyle name="Currency 6 3 6 2" xfId="14482" xr:uid="{00000000-0005-0000-0000-000097380000}"/>
    <cellStyle name="Currency 6 3 6 2 2" xfId="14483" xr:uid="{00000000-0005-0000-0000-000098380000}"/>
    <cellStyle name="Currency 6 3 6 2 2 2" xfId="14484" xr:uid="{00000000-0005-0000-0000-000099380000}"/>
    <cellStyle name="Currency 6 3 6 2 2 2 2" xfId="14485" xr:uid="{00000000-0005-0000-0000-00009A380000}"/>
    <cellStyle name="Currency 6 3 6 2 2 2 3" xfId="14486" xr:uid="{00000000-0005-0000-0000-00009B380000}"/>
    <cellStyle name="Currency 6 3 6 2 2 3" xfId="14487" xr:uid="{00000000-0005-0000-0000-00009C380000}"/>
    <cellStyle name="Currency 6 3 6 2 2 4" xfId="14488" xr:uid="{00000000-0005-0000-0000-00009D380000}"/>
    <cellStyle name="Currency 6 3 6 2 3" xfId="14489" xr:uid="{00000000-0005-0000-0000-00009E380000}"/>
    <cellStyle name="Currency 6 3 6 2 3 2" xfId="14490" xr:uid="{00000000-0005-0000-0000-00009F380000}"/>
    <cellStyle name="Currency 6 3 6 2 3 3" xfId="14491" xr:uid="{00000000-0005-0000-0000-0000A0380000}"/>
    <cellStyle name="Currency 6 3 6 2 4" xfId="14492" xr:uid="{00000000-0005-0000-0000-0000A1380000}"/>
    <cellStyle name="Currency 6 3 6 2 5" xfId="14493" xr:uid="{00000000-0005-0000-0000-0000A2380000}"/>
    <cellStyle name="Currency 6 3 6 3" xfId="14494" xr:uid="{00000000-0005-0000-0000-0000A3380000}"/>
    <cellStyle name="Currency 6 3 6 3 2" xfId="14495" xr:uid="{00000000-0005-0000-0000-0000A4380000}"/>
    <cellStyle name="Currency 6 3 6 3 2 2" xfId="14496" xr:uid="{00000000-0005-0000-0000-0000A5380000}"/>
    <cellStyle name="Currency 6 3 6 3 2 3" xfId="14497" xr:uid="{00000000-0005-0000-0000-0000A6380000}"/>
    <cellStyle name="Currency 6 3 6 3 3" xfId="14498" xr:uid="{00000000-0005-0000-0000-0000A7380000}"/>
    <cellStyle name="Currency 6 3 6 3 4" xfId="14499" xr:uid="{00000000-0005-0000-0000-0000A8380000}"/>
    <cellStyle name="Currency 6 3 6 4" xfId="14500" xr:uid="{00000000-0005-0000-0000-0000A9380000}"/>
    <cellStyle name="Currency 6 3 6 4 2" xfId="14501" xr:uid="{00000000-0005-0000-0000-0000AA380000}"/>
    <cellStyle name="Currency 6 3 6 4 3" xfId="14502" xr:uid="{00000000-0005-0000-0000-0000AB380000}"/>
    <cellStyle name="Currency 6 3 6 5" xfId="14503" xr:uid="{00000000-0005-0000-0000-0000AC380000}"/>
    <cellStyle name="Currency 6 3 6 6" xfId="14504" xr:uid="{00000000-0005-0000-0000-0000AD380000}"/>
    <cellStyle name="Currency 6 3 7" xfId="14505" xr:uid="{00000000-0005-0000-0000-0000AE380000}"/>
    <cellStyle name="Currency 6 3 7 2" xfId="14506" xr:uid="{00000000-0005-0000-0000-0000AF380000}"/>
    <cellStyle name="Currency 6 3 7 2 2" xfId="14507" xr:uid="{00000000-0005-0000-0000-0000B0380000}"/>
    <cellStyle name="Currency 6 3 7 2 2 2" xfId="14508" xr:uid="{00000000-0005-0000-0000-0000B1380000}"/>
    <cellStyle name="Currency 6 3 7 2 2 3" xfId="14509" xr:uid="{00000000-0005-0000-0000-0000B2380000}"/>
    <cellStyle name="Currency 6 3 7 2 3" xfId="14510" xr:uid="{00000000-0005-0000-0000-0000B3380000}"/>
    <cellStyle name="Currency 6 3 7 2 4" xfId="14511" xr:uid="{00000000-0005-0000-0000-0000B4380000}"/>
    <cellStyle name="Currency 6 3 7 3" xfId="14512" xr:uid="{00000000-0005-0000-0000-0000B5380000}"/>
    <cellStyle name="Currency 6 3 7 3 2" xfId="14513" xr:uid="{00000000-0005-0000-0000-0000B6380000}"/>
    <cellStyle name="Currency 6 3 7 3 3" xfId="14514" xr:uid="{00000000-0005-0000-0000-0000B7380000}"/>
    <cellStyle name="Currency 6 3 7 4" xfId="14515" xr:uid="{00000000-0005-0000-0000-0000B8380000}"/>
    <cellStyle name="Currency 6 3 7 5" xfId="14516" xr:uid="{00000000-0005-0000-0000-0000B9380000}"/>
    <cellStyle name="Currency 6 3 8" xfId="14517" xr:uid="{00000000-0005-0000-0000-0000BA380000}"/>
    <cellStyle name="Currency 6 3 8 2" xfId="14518" xr:uid="{00000000-0005-0000-0000-0000BB380000}"/>
    <cellStyle name="Currency 6 3 8 2 2" xfId="14519" xr:uid="{00000000-0005-0000-0000-0000BC380000}"/>
    <cellStyle name="Currency 6 3 8 2 3" xfId="14520" xr:uid="{00000000-0005-0000-0000-0000BD380000}"/>
    <cellStyle name="Currency 6 3 8 3" xfId="14521" xr:uid="{00000000-0005-0000-0000-0000BE380000}"/>
    <cellStyle name="Currency 6 3 8 4" xfId="14522" xr:uid="{00000000-0005-0000-0000-0000BF380000}"/>
    <cellStyle name="Currency 6 3 9" xfId="14523" xr:uid="{00000000-0005-0000-0000-0000C0380000}"/>
    <cellStyle name="Currency 6 3 9 2" xfId="14524" xr:uid="{00000000-0005-0000-0000-0000C1380000}"/>
    <cellStyle name="Currency 6 3 9 3" xfId="14525" xr:uid="{00000000-0005-0000-0000-0000C2380000}"/>
    <cellStyle name="Currency 6 4" xfId="14526" xr:uid="{00000000-0005-0000-0000-0000C3380000}"/>
    <cellStyle name="Currency 6 4 10" xfId="14527" xr:uid="{00000000-0005-0000-0000-0000C4380000}"/>
    <cellStyle name="Currency 6 4 2" xfId="14528" xr:uid="{00000000-0005-0000-0000-0000C5380000}"/>
    <cellStyle name="Currency 6 4 2 2" xfId="14529" xr:uid="{00000000-0005-0000-0000-0000C6380000}"/>
    <cellStyle name="Currency 6 4 2 2 2" xfId="14530" xr:uid="{00000000-0005-0000-0000-0000C7380000}"/>
    <cellStyle name="Currency 6 4 2 2 2 2" xfId="14531" xr:uid="{00000000-0005-0000-0000-0000C8380000}"/>
    <cellStyle name="Currency 6 4 2 2 2 2 2" xfId="14532" xr:uid="{00000000-0005-0000-0000-0000C9380000}"/>
    <cellStyle name="Currency 6 4 2 2 2 2 2 2" xfId="14533" xr:uid="{00000000-0005-0000-0000-0000CA380000}"/>
    <cellStyle name="Currency 6 4 2 2 2 2 2 2 2" xfId="14534" xr:uid="{00000000-0005-0000-0000-0000CB380000}"/>
    <cellStyle name="Currency 6 4 2 2 2 2 2 2 2 2" xfId="14535" xr:uid="{00000000-0005-0000-0000-0000CC380000}"/>
    <cellStyle name="Currency 6 4 2 2 2 2 2 2 2 3" xfId="14536" xr:uid="{00000000-0005-0000-0000-0000CD380000}"/>
    <cellStyle name="Currency 6 4 2 2 2 2 2 2 3" xfId="14537" xr:uid="{00000000-0005-0000-0000-0000CE380000}"/>
    <cellStyle name="Currency 6 4 2 2 2 2 2 2 4" xfId="14538" xr:uid="{00000000-0005-0000-0000-0000CF380000}"/>
    <cellStyle name="Currency 6 4 2 2 2 2 2 3" xfId="14539" xr:uid="{00000000-0005-0000-0000-0000D0380000}"/>
    <cellStyle name="Currency 6 4 2 2 2 2 2 3 2" xfId="14540" xr:uid="{00000000-0005-0000-0000-0000D1380000}"/>
    <cellStyle name="Currency 6 4 2 2 2 2 2 3 3" xfId="14541" xr:uid="{00000000-0005-0000-0000-0000D2380000}"/>
    <cellStyle name="Currency 6 4 2 2 2 2 2 4" xfId="14542" xr:uid="{00000000-0005-0000-0000-0000D3380000}"/>
    <cellStyle name="Currency 6 4 2 2 2 2 2 5" xfId="14543" xr:uid="{00000000-0005-0000-0000-0000D4380000}"/>
    <cellStyle name="Currency 6 4 2 2 2 2 3" xfId="14544" xr:uid="{00000000-0005-0000-0000-0000D5380000}"/>
    <cellStyle name="Currency 6 4 2 2 2 2 3 2" xfId="14545" xr:uid="{00000000-0005-0000-0000-0000D6380000}"/>
    <cellStyle name="Currency 6 4 2 2 2 2 3 2 2" xfId="14546" xr:uid="{00000000-0005-0000-0000-0000D7380000}"/>
    <cellStyle name="Currency 6 4 2 2 2 2 3 2 3" xfId="14547" xr:uid="{00000000-0005-0000-0000-0000D8380000}"/>
    <cellStyle name="Currency 6 4 2 2 2 2 3 3" xfId="14548" xr:uid="{00000000-0005-0000-0000-0000D9380000}"/>
    <cellStyle name="Currency 6 4 2 2 2 2 3 4" xfId="14549" xr:uid="{00000000-0005-0000-0000-0000DA380000}"/>
    <cellStyle name="Currency 6 4 2 2 2 2 4" xfId="14550" xr:uid="{00000000-0005-0000-0000-0000DB380000}"/>
    <cellStyle name="Currency 6 4 2 2 2 2 4 2" xfId="14551" xr:uid="{00000000-0005-0000-0000-0000DC380000}"/>
    <cellStyle name="Currency 6 4 2 2 2 2 4 3" xfId="14552" xr:uid="{00000000-0005-0000-0000-0000DD380000}"/>
    <cellStyle name="Currency 6 4 2 2 2 2 5" xfId="14553" xr:uid="{00000000-0005-0000-0000-0000DE380000}"/>
    <cellStyle name="Currency 6 4 2 2 2 2 6" xfId="14554" xr:uid="{00000000-0005-0000-0000-0000DF380000}"/>
    <cellStyle name="Currency 6 4 2 2 2 3" xfId="14555" xr:uid="{00000000-0005-0000-0000-0000E0380000}"/>
    <cellStyle name="Currency 6 4 2 2 2 3 2" xfId="14556" xr:uid="{00000000-0005-0000-0000-0000E1380000}"/>
    <cellStyle name="Currency 6 4 2 2 2 3 2 2" xfId="14557" xr:uid="{00000000-0005-0000-0000-0000E2380000}"/>
    <cellStyle name="Currency 6 4 2 2 2 3 2 2 2" xfId="14558" xr:uid="{00000000-0005-0000-0000-0000E3380000}"/>
    <cellStyle name="Currency 6 4 2 2 2 3 2 2 3" xfId="14559" xr:uid="{00000000-0005-0000-0000-0000E4380000}"/>
    <cellStyle name="Currency 6 4 2 2 2 3 2 3" xfId="14560" xr:uid="{00000000-0005-0000-0000-0000E5380000}"/>
    <cellStyle name="Currency 6 4 2 2 2 3 2 4" xfId="14561" xr:uid="{00000000-0005-0000-0000-0000E6380000}"/>
    <cellStyle name="Currency 6 4 2 2 2 3 3" xfId="14562" xr:uid="{00000000-0005-0000-0000-0000E7380000}"/>
    <cellStyle name="Currency 6 4 2 2 2 3 3 2" xfId="14563" xr:uid="{00000000-0005-0000-0000-0000E8380000}"/>
    <cellStyle name="Currency 6 4 2 2 2 3 3 3" xfId="14564" xr:uid="{00000000-0005-0000-0000-0000E9380000}"/>
    <cellStyle name="Currency 6 4 2 2 2 3 4" xfId="14565" xr:uid="{00000000-0005-0000-0000-0000EA380000}"/>
    <cellStyle name="Currency 6 4 2 2 2 3 5" xfId="14566" xr:uid="{00000000-0005-0000-0000-0000EB380000}"/>
    <cellStyle name="Currency 6 4 2 2 2 4" xfId="14567" xr:uid="{00000000-0005-0000-0000-0000EC380000}"/>
    <cellStyle name="Currency 6 4 2 2 2 4 2" xfId="14568" xr:uid="{00000000-0005-0000-0000-0000ED380000}"/>
    <cellStyle name="Currency 6 4 2 2 2 4 2 2" xfId="14569" xr:uid="{00000000-0005-0000-0000-0000EE380000}"/>
    <cellStyle name="Currency 6 4 2 2 2 4 2 3" xfId="14570" xr:uid="{00000000-0005-0000-0000-0000EF380000}"/>
    <cellStyle name="Currency 6 4 2 2 2 4 3" xfId="14571" xr:uid="{00000000-0005-0000-0000-0000F0380000}"/>
    <cellStyle name="Currency 6 4 2 2 2 4 4" xfId="14572" xr:uid="{00000000-0005-0000-0000-0000F1380000}"/>
    <cellStyle name="Currency 6 4 2 2 2 5" xfId="14573" xr:uid="{00000000-0005-0000-0000-0000F2380000}"/>
    <cellStyle name="Currency 6 4 2 2 2 5 2" xfId="14574" xr:uid="{00000000-0005-0000-0000-0000F3380000}"/>
    <cellStyle name="Currency 6 4 2 2 2 5 3" xfId="14575" xr:uid="{00000000-0005-0000-0000-0000F4380000}"/>
    <cellStyle name="Currency 6 4 2 2 2 6" xfId="14576" xr:uid="{00000000-0005-0000-0000-0000F5380000}"/>
    <cellStyle name="Currency 6 4 2 2 2 7" xfId="14577" xr:uid="{00000000-0005-0000-0000-0000F6380000}"/>
    <cellStyle name="Currency 6 4 2 2 3" xfId="14578" xr:uid="{00000000-0005-0000-0000-0000F7380000}"/>
    <cellStyle name="Currency 6 4 2 2 3 2" xfId="14579" xr:uid="{00000000-0005-0000-0000-0000F8380000}"/>
    <cellStyle name="Currency 6 4 2 2 3 2 2" xfId="14580" xr:uid="{00000000-0005-0000-0000-0000F9380000}"/>
    <cellStyle name="Currency 6 4 2 2 3 2 2 2" xfId="14581" xr:uid="{00000000-0005-0000-0000-0000FA380000}"/>
    <cellStyle name="Currency 6 4 2 2 3 2 2 2 2" xfId="14582" xr:uid="{00000000-0005-0000-0000-0000FB380000}"/>
    <cellStyle name="Currency 6 4 2 2 3 2 2 2 3" xfId="14583" xr:uid="{00000000-0005-0000-0000-0000FC380000}"/>
    <cellStyle name="Currency 6 4 2 2 3 2 2 3" xfId="14584" xr:uid="{00000000-0005-0000-0000-0000FD380000}"/>
    <cellStyle name="Currency 6 4 2 2 3 2 2 4" xfId="14585" xr:uid="{00000000-0005-0000-0000-0000FE380000}"/>
    <cellStyle name="Currency 6 4 2 2 3 2 3" xfId="14586" xr:uid="{00000000-0005-0000-0000-0000FF380000}"/>
    <cellStyle name="Currency 6 4 2 2 3 2 3 2" xfId="14587" xr:uid="{00000000-0005-0000-0000-000000390000}"/>
    <cellStyle name="Currency 6 4 2 2 3 2 3 3" xfId="14588" xr:uid="{00000000-0005-0000-0000-000001390000}"/>
    <cellStyle name="Currency 6 4 2 2 3 2 4" xfId="14589" xr:uid="{00000000-0005-0000-0000-000002390000}"/>
    <cellStyle name="Currency 6 4 2 2 3 2 5" xfId="14590" xr:uid="{00000000-0005-0000-0000-000003390000}"/>
    <cellStyle name="Currency 6 4 2 2 3 3" xfId="14591" xr:uid="{00000000-0005-0000-0000-000004390000}"/>
    <cellStyle name="Currency 6 4 2 2 3 3 2" xfId="14592" xr:uid="{00000000-0005-0000-0000-000005390000}"/>
    <cellStyle name="Currency 6 4 2 2 3 3 2 2" xfId="14593" xr:uid="{00000000-0005-0000-0000-000006390000}"/>
    <cellStyle name="Currency 6 4 2 2 3 3 2 3" xfId="14594" xr:uid="{00000000-0005-0000-0000-000007390000}"/>
    <cellStyle name="Currency 6 4 2 2 3 3 3" xfId="14595" xr:uid="{00000000-0005-0000-0000-000008390000}"/>
    <cellStyle name="Currency 6 4 2 2 3 3 4" xfId="14596" xr:uid="{00000000-0005-0000-0000-000009390000}"/>
    <cellStyle name="Currency 6 4 2 2 3 4" xfId="14597" xr:uid="{00000000-0005-0000-0000-00000A390000}"/>
    <cellStyle name="Currency 6 4 2 2 3 4 2" xfId="14598" xr:uid="{00000000-0005-0000-0000-00000B390000}"/>
    <cellStyle name="Currency 6 4 2 2 3 4 3" xfId="14599" xr:uid="{00000000-0005-0000-0000-00000C390000}"/>
    <cellStyle name="Currency 6 4 2 2 3 5" xfId="14600" xr:uid="{00000000-0005-0000-0000-00000D390000}"/>
    <cellStyle name="Currency 6 4 2 2 3 6" xfId="14601" xr:uid="{00000000-0005-0000-0000-00000E390000}"/>
    <cellStyle name="Currency 6 4 2 2 4" xfId="14602" xr:uid="{00000000-0005-0000-0000-00000F390000}"/>
    <cellStyle name="Currency 6 4 2 2 4 2" xfId="14603" xr:uid="{00000000-0005-0000-0000-000010390000}"/>
    <cellStyle name="Currency 6 4 2 2 4 2 2" xfId="14604" xr:uid="{00000000-0005-0000-0000-000011390000}"/>
    <cellStyle name="Currency 6 4 2 2 4 2 2 2" xfId="14605" xr:uid="{00000000-0005-0000-0000-000012390000}"/>
    <cellStyle name="Currency 6 4 2 2 4 2 2 3" xfId="14606" xr:uid="{00000000-0005-0000-0000-000013390000}"/>
    <cellStyle name="Currency 6 4 2 2 4 2 3" xfId="14607" xr:uid="{00000000-0005-0000-0000-000014390000}"/>
    <cellStyle name="Currency 6 4 2 2 4 2 4" xfId="14608" xr:uid="{00000000-0005-0000-0000-000015390000}"/>
    <cellStyle name="Currency 6 4 2 2 4 3" xfId="14609" xr:uid="{00000000-0005-0000-0000-000016390000}"/>
    <cellStyle name="Currency 6 4 2 2 4 3 2" xfId="14610" xr:uid="{00000000-0005-0000-0000-000017390000}"/>
    <cellStyle name="Currency 6 4 2 2 4 3 3" xfId="14611" xr:uid="{00000000-0005-0000-0000-000018390000}"/>
    <cellStyle name="Currency 6 4 2 2 4 4" xfId="14612" xr:uid="{00000000-0005-0000-0000-000019390000}"/>
    <cellStyle name="Currency 6 4 2 2 4 5" xfId="14613" xr:uid="{00000000-0005-0000-0000-00001A390000}"/>
    <cellStyle name="Currency 6 4 2 2 5" xfId="14614" xr:uid="{00000000-0005-0000-0000-00001B390000}"/>
    <cellStyle name="Currency 6 4 2 2 5 2" xfId="14615" xr:uid="{00000000-0005-0000-0000-00001C390000}"/>
    <cellStyle name="Currency 6 4 2 2 5 2 2" xfId="14616" xr:uid="{00000000-0005-0000-0000-00001D390000}"/>
    <cellStyle name="Currency 6 4 2 2 5 2 3" xfId="14617" xr:uid="{00000000-0005-0000-0000-00001E390000}"/>
    <cellStyle name="Currency 6 4 2 2 5 3" xfId="14618" xr:uid="{00000000-0005-0000-0000-00001F390000}"/>
    <cellStyle name="Currency 6 4 2 2 5 4" xfId="14619" xr:uid="{00000000-0005-0000-0000-000020390000}"/>
    <cellStyle name="Currency 6 4 2 2 6" xfId="14620" xr:uid="{00000000-0005-0000-0000-000021390000}"/>
    <cellStyle name="Currency 6 4 2 2 6 2" xfId="14621" xr:uid="{00000000-0005-0000-0000-000022390000}"/>
    <cellStyle name="Currency 6 4 2 2 6 3" xfId="14622" xr:uid="{00000000-0005-0000-0000-000023390000}"/>
    <cellStyle name="Currency 6 4 2 2 7" xfId="14623" xr:uid="{00000000-0005-0000-0000-000024390000}"/>
    <cellStyle name="Currency 6 4 2 2 8" xfId="14624" xr:uid="{00000000-0005-0000-0000-000025390000}"/>
    <cellStyle name="Currency 6 4 2 3" xfId="14625" xr:uid="{00000000-0005-0000-0000-000026390000}"/>
    <cellStyle name="Currency 6 4 2 3 2" xfId="14626" xr:uid="{00000000-0005-0000-0000-000027390000}"/>
    <cellStyle name="Currency 6 4 2 3 2 2" xfId="14627" xr:uid="{00000000-0005-0000-0000-000028390000}"/>
    <cellStyle name="Currency 6 4 2 3 2 2 2" xfId="14628" xr:uid="{00000000-0005-0000-0000-000029390000}"/>
    <cellStyle name="Currency 6 4 2 3 2 2 2 2" xfId="14629" xr:uid="{00000000-0005-0000-0000-00002A390000}"/>
    <cellStyle name="Currency 6 4 2 3 2 2 2 2 2" xfId="14630" xr:uid="{00000000-0005-0000-0000-00002B390000}"/>
    <cellStyle name="Currency 6 4 2 3 2 2 2 2 3" xfId="14631" xr:uid="{00000000-0005-0000-0000-00002C390000}"/>
    <cellStyle name="Currency 6 4 2 3 2 2 2 3" xfId="14632" xr:uid="{00000000-0005-0000-0000-00002D390000}"/>
    <cellStyle name="Currency 6 4 2 3 2 2 2 4" xfId="14633" xr:uid="{00000000-0005-0000-0000-00002E390000}"/>
    <cellStyle name="Currency 6 4 2 3 2 2 3" xfId="14634" xr:uid="{00000000-0005-0000-0000-00002F390000}"/>
    <cellStyle name="Currency 6 4 2 3 2 2 3 2" xfId="14635" xr:uid="{00000000-0005-0000-0000-000030390000}"/>
    <cellStyle name="Currency 6 4 2 3 2 2 3 3" xfId="14636" xr:uid="{00000000-0005-0000-0000-000031390000}"/>
    <cellStyle name="Currency 6 4 2 3 2 2 4" xfId="14637" xr:uid="{00000000-0005-0000-0000-000032390000}"/>
    <cellStyle name="Currency 6 4 2 3 2 2 5" xfId="14638" xr:uid="{00000000-0005-0000-0000-000033390000}"/>
    <cellStyle name="Currency 6 4 2 3 2 3" xfId="14639" xr:uid="{00000000-0005-0000-0000-000034390000}"/>
    <cellStyle name="Currency 6 4 2 3 2 3 2" xfId="14640" xr:uid="{00000000-0005-0000-0000-000035390000}"/>
    <cellStyle name="Currency 6 4 2 3 2 3 2 2" xfId="14641" xr:uid="{00000000-0005-0000-0000-000036390000}"/>
    <cellStyle name="Currency 6 4 2 3 2 3 2 3" xfId="14642" xr:uid="{00000000-0005-0000-0000-000037390000}"/>
    <cellStyle name="Currency 6 4 2 3 2 3 3" xfId="14643" xr:uid="{00000000-0005-0000-0000-000038390000}"/>
    <cellStyle name="Currency 6 4 2 3 2 3 4" xfId="14644" xr:uid="{00000000-0005-0000-0000-000039390000}"/>
    <cellStyle name="Currency 6 4 2 3 2 4" xfId="14645" xr:uid="{00000000-0005-0000-0000-00003A390000}"/>
    <cellStyle name="Currency 6 4 2 3 2 4 2" xfId="14646" xr:uid="{00000000-0005-0000-0000-00003B390000}"/>
    <cellStyle name="Currency 6 4 2 3 2 4 3" xfId="14647" xr:uid="{00000000-0005-0000-0000-00003C390000}"/>
    <cellStyle name="Currency 6 4 2 3 2 5" xfId="14648" xr:uid="{00000000-0005-0000-0000-00003D390000}"/>
    <cellStyle name="Currency 6 4 2 3 2 6" xfId="14649" xr:uid="{00000000-0005-0000-0000-00003E390000}"/>
    <cellStyle name="Currency 6 4 2 3 3" xfId="14650" xr:uid="{00000000-0005-0000-0000-00003F390000}"/>
    <cellStyle name="Currency 6 4 2 3 3 2" xfId="14651" xr:uid="{00000000-0005-0000-0000-000040390000}"/>
    <cellStyle name="Currency 6 4 2 3 3 2 2" xfId="14652" xr:uid="{00000000-0005-0000-0000-000041390000}"/>
    <cellStyle name="Currency 6 4 2 3 3 2 2 2" xfId="14653" xr:uid="{00000000-0005-0000-0000-000042390000}"/>
    <cellStyle name="Currency 6 4 2 3 3 2 2 3" xfId="14654" xr:uid="{00000000-0005-0000-0000-000043390000}"/>
    <cellStyle name="Currency 6 4 2 3 3 2 3" xfId="14655" xr:uid="{00000000-0005-0000-0000-000044390000}"/>
    <cellStyle name="Currency 6 4 2 3 3 2 4" xfId="14656" xr:uid="{00000000-0005-0000-0000-000045390000}"/>
    <cellStyle name="Currency 6 4 2 3 3 3" xfId="14657" xr:uid="{00000000-0005-0000-0000-000046390000}"/>
    <cellStyle name="Currency 6 4 2 3 3 3 2" xfId="14658" xr:uid="{00000000-0005-0000-0000-000047390000}"/>
    <cellStyle name="Currency 6 4 2 3 3 3 3" xfId="14659" xr:uid="{00000000-0005-0000-0000-000048390000}"/>
    <cellStyle name="Currency 6 4 2 3 3 4" xfId="14660" xr:uid="{00000000-0005-0000-0000-000049390000}"/>
    <cellStyle name="Currency 6 4 2 3 3 5" xfId="14661" xr:uid="{00000000-0005-0000-0000-00004A390000}"/>
    <cellStyle name="Currency 6 4 2 3 4" xfId="14662" xr:uid="{00000000-0005-0000-0000-00004B390000}"/>
    <cellStyle name="Currency 6 4 2 3 4 2" xfId="14663" xr:uid="{00000000-0005-0000-0000-00004C390000}"/>
    <cellStyle name="Currency 6 4 2 3 4 2 2" xfId="14664" xr:uid="{00000000-0005-0000-0000-00004D390000}"/>
    <cellStyle name="Currency 6 4 2 3 4 2 3" xfId="14665" xr:uid="{00000000-0005-0000-0000-00004E390000}"/>
    <cellStyle name="Currency 6 4 2 3 4 3" xfId="14666" xr:uid="{00000000-0005-0000-0000-00004F390000}"/>
    <cellStyle name="Currency 6 4 2 3 4 4" xfId="14667" xr:uid="{00000000-0005-0000-0000-000050390000}"/>
    <cellStyle name="Currency 6 4 2 3 5" xfId="14668" xr:uid="{00000000-0005-0000-0000-000051390000}"/>
    <cellStyle name="Currency 6 4 2 3 5 2" xfId="14669" xr:uid="{00000000-0005-0000-0000-000052390000}"/>
    <cellStyle name="Currency 6 4 2 3 5 3" xfId="14670" xr:uid="{00000000-0005-0000-0000-000053390000}"/>
    <cellStyle name="Currency 6 4 2 3 6" xfId="14671" xr:uid="{00000000-0005-0000-0000-000054390000}"/>
    <cellStyle name="Currency 6 4 2 3 7" xfId="14672" xr:uid="{00000000-0005-0000-0000-000055390000}"/>
    <cellStyle name="Currency 6 4 2 4" xfId="14673" xr:uid="{00000000-0005-0000-0000-000056390000}"/>
    <cellStyle name="Currency 6 4 2 4 2" xfId="14674" xr:uid="{00000000-0005-0000-0000-000057390000}"/>
    <cellStyle name="Currency 6 4 2 4 2 2" xfId="14675" xr:uid="{00000000-0005-0000-0000-000058390000}"/>
    <cellStyle name="Currency 6 4 2 4 2 2 2" xfId="14676" xr:uid="{00000000-0005-0000-0000-000059390000}"/>
    <cellStyle name="Currency 6 4 2 4 2 2 2 2" xfId="14677" xr:uid="{00000000-0005-0000-0000-00005A390000}"/>
    <cellStyle name="Currency 6 4 2 4 2 2 2 3" xfId="14678" xr:uid="{00000000-0005-0000-0000-00005B390000}"/>
    <cellStyle name="Currency 6 4 2 4 2 2 3" xfId="14679" xr:uid="{00000000-0005-0000-0000-00005C390000}"/>
    <cellStyle name="Currency 6 4 2 4 2 2 4" xfId="14680" xr:uid="{00000000-0005-0000-0000-00005D390000}"/>
    <cellStyle name="Currency 6 4 2 4 2 3" xfId="14681" xr:uid="{00000000-0005-0000-0000-00005E390000}"/>
    <cellStyle name="Currency 6 4 2 4 2 3 2" xfId="14682" xr:uid="{00000000-0005-0000-0000-00005F390000}"/>
    <cellStyle name="Currency 6 4 2 4 2 3 3" xfId="14683" xr:uid="{00000000-0005-0000-0000-000060390000}"/>
    <cellStyle name="Currency 6 4 2 4 2 4" xfId="14684" xr:uid="{00000000-0005-0000-0000-000061390000}"/>
    <cellStyle name="Currency 6 4 2 4 2 5" xfId="14685" xr:uid="{00000000-0005-0000-0000-000062390000}"/>
    <cellStyle name="Currency 6 4 2 4 3" xfId="14686" xr:uid="{00000000-0005-0000-0000-000063390000}"/>
    <cellStyle name="Currency 6 4 2 4 3 2" xfId="14687" xr:uid="{00000000-0005-0000-0000-000064390000}"/>
    <cellStyle name="Currency 6 4 2 4 3 2 2" xfId="14688" xr:uid="{00000000-0005-0000-0000-000065390000}"/>
    <cellStyle name="Currency 6 4 2 4 3 2 3" xfId="14689" xr:uid="{00000000-0005-0000-0000-000066390000}"/>
    <cellStyle name="Currency 6 4 2 4 3 3" xfId="14690" xr:uid="{00000000-0005-0000-0000-000067390000}"/>
    <cellStyle name="Currency 6 4 2 4 3 4" xfId="14691" xr:uid="{00000000-0005-0000-0000-000068390000}"/>
    <cellStyle name="Currency 6 4 2 4 4" xfId="14692" xr:uid="{00000000-0005-0000-0000-000069390000}"/>
    <cellStyle name="Currency 6 4 2 4 4 2" xfId="14693" xr:uid="{00000000-0005-0000-0000-00006A390000}"/>
    <cellStyle name="Currency 6 4 2 4 4 3" xfId="14694" xr:uid="{00000000-0005-0000-0000-00006B390000}"/>
    <cellStyle name="Currency 6 4 2 4 5" xfId="14695" xr:uid="{00000000-0005-0000-0000-00006C390000}"/>
    <cellStyle name="Currency 6 4 2 4 6" xfId="14696" xr:uid="{00000000-0005-0000-0000-00006D390000}"/>
    <cellStyle name="Currency 6 4 2 5" xfId="14697" xr:uid="{00000000-0005-0000-0000-00006E390000}"/>
    <cellStyle name="Currency 6 4 2 5 2" xfId="14698" xr:uid="{00000000-0005-0000-0000-00006F390000}"/>
    <cellStyle name="Currency 6 4 2 5 2 2" xfId="14699" xr:uid="{00000000-0005-0000-0000-000070390000}"/>
    <cellStyle name="Currency 6 4 2 5 2 2 2" xfId="14700" xr:uid="{00000000-0005-0000-0000-000071390000}"/>
    <cellStyle name="Currency 6 4 2 5 2 2 3" xfId="14701" xr:uid="{00000000-0005-0000-0000-000072390000}"/>
    <cellStyle name="Currency 6 4 2 5 2 3" xfId="14702" xr:uid="{00000000-0005-0000-0000-000073390000}"/>
    <cellStyle name="Currency 6 4 2 5 2 4" xfId="14703" xr:uid="{00000000-0005-0000-0000-000074390000}"/>
    <cellStyle name="Currency 6 4 2 5 3" xfId="14704" xr:uid="{00000000-0005-0000-0000-000075390000}"/>
    <cellStyle name="Currency 6 4 2 5 3 2" xfId="14705" xr:uid="{00000000-0005-0000-0000-000076390000}"/>
    <cellStyle name="Currency 6 4 2 5 3 3" xfId="14706" xr:uid="{00000000-0005-0000-0000-000077390000}"/>
    <cellStyle name="Currency 6 4 2 5 4" xfId="14707" xr:uid="{00000000-0005-0000-0000-000078390000}"/>
    <cellStyle name="Currency 6 4 2 5 5" xfId="14708" xr:uid="{00000000-0005-0000-0000-000079390000}"/>
    <cellStyle name="Currency 6 4 2 6" xfId="14709" xr:uid="{00000000-0005-0000-0000-00007A390000}"/>
    <cellStyle name="Currency 6 4 2 6 2" xfId="14710" xr:uid="{00000000-0005-0000-0000-00007B390000}"/>
    <cellStyle name="Currency 6 4 2 6 2 2" xfId="14711" xr:uid="{00000000-0005-0000-0000-00007C390000}"/>
    <cellStyle name="Currency 6 4 2 6 2 3" xfId="14712" xr:uid="{00000000-0005-0000-0000-00007D390000}"/>
    <cellStyle name="Currency 6 4 2 6 3" xfId="14713" xr:uid="{00000000-0005-0000-0000-00007E390000}"/>
    <cellStyle name="Currency 6 4 2 6 4" xfId="14714" xr:uid="{00000000-0005-0000-0000-00007F390000}"/>
    <cellStyle name="Currency 6 4 2 7" xfId="14715" xr:uid="{00000000-0005-0000-0000-000080390000}"/>
    <cellStyle name="Currency 6 4 2 7 2" xfId="14716" xr:uid="{00000000-0005-0000-0000-000081390000}"/>
    <cellStyle name="Currency 6 4 2 7 3" xfId="14717" xr:uid="{00000000-0005-0000-0000-000082390000}"/>
    <cellStyle name="Currency 6 4 2 8" xfId="14718" xr:uid="{00000000-0005-0000-0000-000083390000}"/>
    <cellStyle name="Currency 6 4 2 9" xfId="14719" xr:uid="{00000000-0005-0000-0000-000084390000}"/>
    <cellStyle name="Currency 6 4 3" xfId="14720" xr:uid="{00000000-0005-0000-0000-000085390000}"/>
    <cellStyle name="Currency 6 4 3 2" xfId="14721" xr:uid="{00000000-0005-0000-0000-000086390000}"/>
    <cellStyle name="Currency 6 4 3 2 2" xfId="14722" xr:uid="{00000000-0005-0000-0000-000087390000}"/>
    <cellStyle name="Currency 6 4 3 2 2 2" xfId="14723" xr:uid="{00000000-0005-0000-0000-000088390000}"/>
    <cellStyle name="Currency 6 4 3 2 2 2 2" xfId="14724" xr:uid="{00000000-0005-0000-0000-000089390000}"/>
    <cellStyle name="Currency 6 4 3 2 2 2 2 2" xfId="14725" xr:uid="{00000000-0005-0000-0000-00008A390000}"/>
    <cellStyle name="Currency 6 4 3 2 2 2 2 2 2" xfId="14726" xr:uid="{00000000-0005-0000-0000-00008B390000}"/>
    <cellStyle name="Currency 6 4 3 2 2 2 2 2 3" xfId="14727" xr:uid="{00000000-0005-0000-0000-00008C390000}"/>
    <cellStyle name="Currency 6 4 3 2 2 2 2 3" xfId="14728" xr:uid="{00000000-0005-0000-0000-00008D390000}"/>
    <cellStyle name="Currency 6 4 3 2 2 2 2 4" xfId="14729" xr:uid="{00000000-0005-0000-0000-00008E390000}"/>
    <cellStyle name="Currency 6 4 3 2 2 2 3" xfId="14730" xr:uid="{00000000-0005-0000-0000-00008F390000}"/>
    <cellStyle name="Currency 6 4 3 2 2 2 3 2" xfId="14731" xr:uid="{00000000-0005-0000-0000-000090390000}"/>
    <cellStyle name="Currency 6 4 3 2 2 2 3 3" xfId="14732" xr:uid="{00000000-0005-0000-0000-000091390000}"/>
    <cellStyle name="Currency 6 4 3 2 2 2 4" xfId="14733" xr:uid="{00000000-0005-0000-0000-000092390000}"/>
    <cellStyle name="Currency 6 4 3 2 2 2 5" xfId="14734" xr:uid="{00000000-0005-0000-0000-000093390000}"/>
    <cellStyle name="Currency 6 4 3 2 2 3" xfId="14735" xr:uid="{00000000-0005-0000-0000-000094390000}"/>
    <cellStyle name="Currency 6 4 3 2 2 3 2" xfId="14736" xr:uid="{00000000-0005-0000-0000-000095390000}"/>
    <cellStyle name="Currency 6 4 3 2 2 3 2 2" xfId="14737" xr:uid="{00000000-0005-0000-0000-000096390000}"/>
    <cellStyle name="Currency 6 4 3 2 2 3 2 3" xfId="14738" xr:uid="{00000000-0005-0000-0000-000097390000}"/>
    <cellStyle name="Currency 6 4 3 2 2 3 3" xfId="14739" xr:uid="{00000000-0005-0000-0000-000098390000}"/>
    <cellStyle name="Currency 6 4 3 2 2 3 4" xfId="14740" xr:uid="{00000000-0005-0000-0000-000099390000}"/>
    <cellStyle name="Currency 6 4 3 2 2 4" xfId="14741" xr:uid="{00000000-0005-0000-0000-00009A390000}"/>
    <cellStyle name="Currency 6 4 3 2 2 4 2" xfId="14742" xr:uid="{00000000-0005-0000-0000-00009B390000}"/>
    <cellStyle name="Currency 6 4 3 2 2 4 3" xfId="14743" xr:uid="{00000000-0005-0000-0000-00009C390000}"/>
    <cellStyle name="Currency 6 4 3 2 2 5" xfId="14744" xr:uid="{00000000-0005-0000-0000-00009D390000}"/>
    <cellStyle name="Currency 6 4 3 2 2 6" xfId="14745" xr:uid="{00000000-0005-0000-0000-00009E390000}"/>
    <cellStyle name="Currency 6 4 3 2 3" xfId="14746" xr:uid="{00000000-0005-0000-0000-00009F390000}"/>
    <cellStyle name="Currency 6 4 3 2 3 2" xfId="14747" xr:uid="{00000000-0005-0000-0000-0000A0390000}"/>
    <cellStyle name="Currency 6 4 3 2 3 2 2" xfId="14748" xr:uid="{00000000-0005-0000-0000-0000A1390000}"/>
    <cellStyle name="Currency 6 4 3 2 3 2 2 2" xfId="14749" xr:uid="{00000000-0005-0000-0000-0000A2390000}"/>
    <cellStyle name="Currency 6 4 3 2 3 2 2 3" xfId="14750" xr:uid="{00000000-0005-0000-0000-0000A3390000}"/>
    <cellStyle name="Currency 6 4 3 2 3 2 3" xfId="14751" xr:uid="{00000000-0005-0000-0000-0000A4390000}"/>
    <cellStyle name="Currency 6 4 3 2 3 2 4" xfId="14752" xr:uid="{00000000-0005-0000-0000-0000A5390000}"/>
    <cellStyle name="Currency 6 4 3 2 3 3" xfId="14753" xr:uid="{00000000-0005-0000-0000-0000A6390000}"/>
    <cellStyle name="Currency 6 4 3 2 3 3 2" xfId="14754" xr:uid="{00000000-0005-0000-0000-0000A7390000}"/>
    <cellStyle name="Currency 6 4 3 2 3 3 3" xfId="14755" xr:uid="{00000000-0005-0000-0000-0000A8390000}"/>
    <cellStyle name="Currency 6 4 3 2 3 4" xfId="14756" xr:uid="{00000000-0005-0000-0000-0000A9390000}"/>
    <cellStyle name="Currency 6 4 3 2 3 5" xfId="14757" xr:uid="{00000000-0005-0000-0000-0000AA390000}"/>
    <cellStyle name="Currency 6 4 3 2 4" xfId="14758" xr:uid="{00000000-0005-0000-0000-0000AB390000}"/>
    <cellStyle name="Currency 6 4 3 2 4 2" xfId="14759" xr:uid="{00000000-0005-0000-0000-0000AC390000}"/>
    <cellStyle name="Currency 6 4 3 2 4 2 2" xfId="14760" xr:uid="{00000000-0005-0000-0000-0000AD390000}"/>
    <cellStyle name="Currency 6 4 3 2 4 2 3" xfId="14761" xr:uid="{00000000-0005-0000-0000-0000AE390000}"/>
    <cellStyle name="Currency 6 4 3 2 4 3" xfId="14762" xr:uid="{00000000-0005-0000-0000-0000AF390000}"/>
    <cellStyle name="Currency 6 4 3 2 4 4" xfId="14763" xr:uid="{00000000-0005-0000-0000-0000B0390000}"/>
    <cellStyle name="Currency 6 4 3 2 5" xfId="14764" xr:uid="{00000000-0005-0000-0000-0000B1390000}"/>
    <cellStyle name="Currency 6 4 3 2 5 2" xfId="14765" xr:uid="{00000000-0005-0000-0000-0000B2390000}"/>
    <cellStyle name="Currency 6 4 3 2 5 3" xfId="14766" xr:uid="{00000000-0005-0000-0000-0000B3390000}"/>
    <cellStyle name="Currency 6 4 3 2 6" xfId="14767" xr:uid="{00000000-0005-0000-0000-0000B4390000}"/>
    <cellStyle name="Currency 6 4 3 2 7" xfId="14768" xr:uid="{00000000-0005-0000-0000-0000B5390000}"/>
    <cellStyle name="Currency 6 4 3 3" xfId="14769" xr:uid="{00000000-0005-0000-0000-0000B6390000}"/>
    <cellStyle name="Currency 6 4 3 3 2" xfId="14770" xr:uid="{00000000-0005-0000-0000-0000B7390000}"/>
    <cellStyle name="Currency 6 4 3 3 2 2" xfId="14771" xr:uid="{00000000-0005-0000-0000-0000B8390000}"/>
    <cellStyle name="Currency 6 4 3 3 2 2 2" xfId="14772" xr:uid="{00000000-0005-0000-0000-0000B9390000}"/>
    <cellStyle name="Currency 6 4 3 3 2 2 2 2" xfId="14773" xr:uid="{00000000-0005-0000-0000-0000BA390000}"/>
    <cellStyle name="Currency 6 4 3 3 2 2 2 3" xfId="14774" xr:uid="{00000000-0005-0000-0000-0000BB390000}"/>
    <cellStyle name="Currency 6 4 3 3 2 2 3" xfId="14775" xr:uid="{00000000-0005-0000-0000-0000BC390000}"/>
    <cellStyle name="Currency 6 4 3 3 2 2 4" xfId="14776" xr:uid="{00000000-0005-0000-0000-0000BD390000}"/>
    <cellStyle name="Currency 6 4 3 3 2 3" xfId="14777" xr:uid="{00000000-0005-0000-0000-0000BE390000}"/>
    <cellStyle name="Currency 6 4 3 3 2 3 2" xfId="14778" xr:uid="{00000000-0005-0000-0000-0000BF390000}"/>
    <cellStyle name="Currency 6 4 3 3 2 3 3" xfId="14779" xr:uid="{00000000-0005-0000-0000-0000C0390000}"/>
    <cellStyle name="Currency 6 4 3 3 2 4" xfId="14780" xr:uid="{00000000-0005-0000-0000-0000C1390000}"/>
    <cellStyle name="Currency 6 4 3 3 2 5" xfId="14781" xr:uid="{00000000-0005-0000-0000-0000C2390000}"/>
    <cellStyle name="Currency 6 4 3 3 3" xfId="14782" xr:uid="{00000000-0005-0000-0000-0000C3390000}"/>
    <cellStyle name="Currency 6 4 3 3 3 2" xfId="14783" xr:uid="{00000000-0005-0000-0000-0000C4390000}"/>
    <cellStyle name="Currency 6 4 3 3 3 2 2" xfId="14784" xr:uid="{00000000-0005-0000-0000-0000C5390000}"/>
    <cellStyle name="Currency 6 4 3 3 3 2 3" xfId="14785" xr:uid="{00000000-0005-0000-0000-0000C6390000}"/>
    <cellStyle name="Currency 6 4 3 3 3 3" xfId="14786" xr:uid="{00000000-0005-0000-0000-0000C7390000}"/>
    <cellStyle name="Currency 6 4 3 3 3 4" xfId="14787" xr:uid="{00000000-0005-0000-0000-0000C8390000}"/>
    <cellStyle name="Currency 6 4 3 3 4" xfId="14788" xr:uid="{00000000-0005-0000-0000-0000C9390000}"/>
    <cellStyle name="Currency 6 4 3 3 4 2" xfId="14789" xr:uid="{00000000-0005-0000-0000-0000CA390000}"/>
    <cellStyle name="Currency 6 4 3 3 4 3" xfId="14790" xr:uid="{00000000-0005-0000-0000-0000CB390000}"/>
    <cellStyle name="Currency 6 4 3 3 5" xfId="14791" xr:uid="{00000000-0005-0000-0000-0000CC390000}"/>
    <cellStyle name="Currency 6 4 3 3 6" xfId="14792" xr:uid="{00000000-0005-0000-0000-0000CD390000}"/>
    <cellStyle name="Currency 6 4 3 4" xfId="14793" xr:uid="{00000000-0005-0000-0000-0000CE390000}"/>
    <cellStyle name="Currency 6 4 3 4 2" xfId="14794" xr:uid="{00000000-0005-0000-0000-0000CF390000}"/>
    <cellStyle name="Currency 6 4 3 4 2 2" xfId="14795" xr:uid="{00000000-0005-0000-0000-0000D0390000}"/>
    <cellStyle name="Currency 6 4 3 4 2 2 2" xfId="14796" xr:uid="{00000000-0005-0000-0000-0000D1390000}"/>
    <cellStyle name="Currency 6 4 3 4 2 2 3" xfId="14797" xr:uid="{00000000-0005-0000-0000-0000D2390000}"/>
    <cellStyle name="Currency 6 4 3 4 2 3" xfId="14798" xr:uid="{00000000-0005-0000-0000-0000D3390000}"/>
    <cellStyle name="Currency 6 4 3 4 2 4" xfId="14799" xr:uid="{00000000-0005-0000-0000-0000D4390000}"/>
    <cellStyle name="Currency 6 4 3 4 3" xfId="14800" xr:uid="{00000000-0005-0000-0000-0000D5390000}"/>
    <cellStyle name="Currency 6 4 3 4 3 2" xfId="14801" xr:uid="{00000000-0005-0000-0000-0000D6390000}"/>
    <cellStyle name="Currency 6 4 3 4 3 3" xfId="14802" xr:uid="{00000000-0005-0000-0000-0000D7390000}"/>
    <cellStyle name="Currency 6 4 3 4 4" xfId="14803" xr:uid="{00000000-0005-0000-0000-0000D8390000}"/>
    <cellStyle name="Currency 6 4 3 4 5" xfId="14804" xr:uid="{00000000-0005-0000-0000-0000D9390000}"/>
    <cellStyle name="Currency 6 4 3 5" xfId="14805" xr:uid="{00000000-0005-0000-0000-0000DA390000}"/>
    <cellStyle name="Currency 6 4 3 5 2" xfId="14806" xr:uid="{00000000-0005-0000-0000-0000DB390000}"/>
    <cellStyle name="Currency 6 4 3 5 2 2" xfId="14807" xr:uid="{00000000-0005-0000-0000-0000DC390000}"/>
    <cellStyle name="Currency 6 4 3 5 2 3" xfId="14808" xr:uid="{00000000-0005-0000-0000-0000DD390000}"/>
    <cellStyle name="Currency 6 4 3 5 3" xfId="14809" xr:uid="{00000000-0005-0000-0000-0000DE390000}"/>
    <cellStyle name="Currency 6 4 3 5 4" xfId="14810" xr:uid="{00000000-0005-0000-0000-0000DF390000}"/>
    <cellStyle name="Currency 6 4 3 6" xfId="14811" xr:uid="{00000000-0005-0000-0000-0000E0390000}"/>
    <cellStyle name="Currency 6 4 3 6 2" xfId="14812" xr:uid="{00000000-0005-0000-0000-0000E1390000}"/>
    <cellStyle name="Currency 6 4 3 6 3" xfId="14813" xr:uid="{00000000-0005-0000-0000-0000E2390000}"/>
    <cellStyle name="Currency 6 4 3 7" xfId="14814" xr:uid="{00000000-0005-0000-0000-0000E3390000}"/>
    <cellStyle name="Currency 6 4 3 8" xfId="14815" xr:uid="{00000000-0005-0000-0000-0000E4390000}"/>
    <cellStyle name="Currency 6 4 4" xfId="14816" xr:uid="{00000000-0005-0000-0000-0000E5390000}"/>
    <cellStyle name="Currency 6 4 4 2" xfId="14817" xr:uid="{00000000-0005-0000-0000-0000E6390000}"/>
    <cellStyle name="Currency 6 4 4 2 2" xfId="14818" xr:uid="{00000000-0005-0000-0000-0000E7390000}"/>
    <cellStyle name="Currency 6 4 4 2 2 2" xfId="14819" xr:uid="{00000000-0005-0000-0000-0000E8390000}"/>
    <cellStyle name="Currency 6 4 4 2 2 2 2" xfId="14820" xr:uid="{00000000-0005-0000-0000-0000E9390000}"/>
    <cellStyle name="Currency 6 4 4 2 2 2 2 2" xfId="14821" xr:uid="{00000000-0005-0000-0000-0000EA390000}"/>
    <cellStyle name="Currency 6 4 4 2 2 2 2 3" xfId="14822" xr:uid="{00000000-0005-0000-0000-0000EB390000}"/>
    <cellStyle name="Currency 6 4 4 2 2 2 3" xfId="14823" xr:uid="{00000000-0005-0000-0000-0000EC390000}"/>
    <cellStyle name="Currency 6 4 4 2 2 2 4" xfId="14824" xr:uid="{00000000-0005-0000-0000-0000ED390000}"/>
    <cellStyle name="Currency 6 4 4 2 2 3" xfId="14825" xr:uid="{00000000-0005-0000-0000-0000EE390000}"/>
    <cellStyle name="Currency 6 4 4 2 2 3 2" xfId="14826" xr:uid="{00000000-0005-0000-0000-0000EF390000}"/>
    <cellStyle name="Currency 6 4 4 2 2 3 3" xfId="14827" xr:uid="{00000000-0005-0000-0000-0000F0390000}"/>
    <cellStyle name="Currency 6 4 4 2 2 4" xfId="14828" xr:uid="{00000000-0005-0000-0000-0000F1390000}"/>
    <cellStyle name="Currency 6 4 4 2 2 5" xfId="14829" xr:uid="{00000000-0005-0000-0000-0000F2390000}"/>
    <cellStyle name="Currency 6 4 4 2 3" xfId="14830" xr:uid="{00000000-0005-0000-0000-0000F3390000}"/>
    <cellStyle name="Currency 6 4 4 2 3 2" xfId="14831" xr:uid="{00000000-0005-0000-0000-0000F4390000}"/>
    <cellStyle name="Currency 6 4 4 2 3 2 2" xfId="14832" xr:uid="{00000000-0005-0000-0000-0000F5390000}"/>
    <cellStyle name="Currency 6 4 4 2 3 2 3" xfId="14833" xr:uid="{00000000-0005-0000-0000-0000F6390000}"/>
    <cellStyle name="Currency 6 4 4 2 3 3" xfId="14834" xr:uid="{00000000-0005-0000-0000-0000F7390000}"/>
    <cellStyle name="Currency 6 4 4 2 3 4" xfId="14835" xr:uid="{00000000-0005-0000-0000-0000F8390000}"/>
    <cellStyle name="Currency 6 4 4 2 4" xfId="14836" xr:uid="{00000000-0005-0000-0000-0000F9390000}"/>
    <cellStyle name="Currency 6 4 4 2 4 2" xfId="14837" xr:uid="{00000000-0005-0000-0000-0000FA390000}"/>
    <cellStyle name="Currency 6 4 4 2 4 3" xfId="14838" xr:uid="{00000000-0005-0000-0000-0000FB390000}"/>
    <cellStyle name="Currency 6 4 4 2 5" xfId="14839" xr:uid="{00000000-0005-0000-0000-0000FC390000}"/>
    <cellStyle name="Currency 6 4 4 2 6" xfId="14840" xr:uid="{00000000-0005-0000-0000-0000FD390000}"/>
    <cellStyle name="Currency 6 4 4 3" xfId="14841" xr:uid="{00000000-0005-0000-0000-0000FE390000}"/>
    <cellStyle name="Currency 6 4 4 3 2" xfId="14842" xr:uid="{00000000-0005-0000-0000-0000FF390000}"/>
    <cellStyle name="Currency 6 4 4 3 2 2" xfId="14843" xr:uid="{00000000-0005-0000-0000-0000003A0000}"/>
    <cellStyle name="Currency 6 4 4 3 2 2 2" xfId="14844" xr:uid="{00000000-0005-0000-0000-0000013A0000}"/>
    <cellStyle name="Currency 6 4 4 3 2 2 3" xfId="14845" xr:uid="{00000000-0005-0000-0000-0000023A0000}"/>
    <cellStyle name="Currency 6 4 4 3 2 3" xfId="14846" xr:uid="{00000000-0005-0000-0000-0000033A0000}"/>
    <cellStyle name="Currency 6 4 4 3 2 4" xfId="14847" xr:uid="{00000000-0005-0000-0000-0000043A0000}"/>
    <cellStyle name="Currency 6 4 4 3 3" xfId="14848" xr:uid="{00000000-0005-0000-0000-0000053A0000}"/>
    <cellStyle name="Currency 6 4 4 3 3 2" xfId="14849" xr:uid="{00000000-0005-0000-0000-0000063A0000}"/>
    <cellStyle name="Currency 6 4 4 3 3 3" xfId="14850" xr:uid="{00000000-0005-0000-0000-0000073A0000}"/>
    <cellStyle name="Currency 6 4 4 3 4" xfId="14851" xr:uid="{00000000-0005-0000-0000-0000083A0000}"/>
    <cellStyle name="Currency 6 4 4 3 5" xfId="14852" xr:uid="{00000000-0005-0000-0000-0000093A0000}"/>
    <cellStyle name="Currency 6 4 4 4" xfId="14853" xr:uid="{00000000-0005-0000-0000-00000A3A0000}"/>
    <cellStyle name="Currency 6 4 4 4 2" xfId="14854" xr:uid="{00000000-0005-0000-0000-00000B3A0000}"/>
    <cellStyle name="Currency 6 4 4 4 2 2" xfId="14855" xr:uid="{00000000-0005-0000-0000-00000C3A0000}"/>
    <cellStyle name="Currency 6 4 4 4 2 3" xfId="14856" xr:uid="{00000000-0005-0000-0000-00000D3A0000}"/>
    <cellStyle name="Currency 6 4 4 4 3" xfId="14857" xr:uid="{00000000-0005-0000-0000-00000E3A0000}"/>
    <cellStyle name="Currency 6 4 4 4 4" xfId="14858" xr:uid="{00000000-0005-0000-0000-00000F3A0000}"/>
    <cellStyle name="Currency 6 4 4 5" xfId="14859" xr:uid="{00000000-0005-0000-0000-0000103A0000}"/>
    <cellStyle name="Currency 6 4 4 5 2" xfId="14860" xr:uid="{00000000-0005-0000-0000-0000113A0000}"/>
    <cellStyle name="Currency 6 4 4 5 3" xfId="14861" xr:uid="{00000000-0005-0000-0000-0000123A0000}"/>
    <cellStyle name="Currency 6 4 4 6" xfId="14862" xr:uid="{00000000-0005-0000-0000-0000133A0000}"/>
    <cellStyle name="Currency 6 4 4 7" xfId="14863" xr:uid="{00000000-0005-0000-0000-0000143A0000}"/>
    <cellStyle name="Currency 6 4 5" xfId="14864" xr:uid="{00000000-0005-0000-0000-0000153A0000}"/>
    <cellStyle name="Currency 6 4 5 2" xfId="14865" xr:uid="{00000000-0005-0000-0000-0000163A0000}"/>
    <cellStyle name="Currency 6 4 5 2 2" xfId="14866" xr:uid="{00000000-0005-0000-0000-0000173A0000}"/>
    <cellStyle name="Currency 6 4 5 2 2 2" xfId="14867" xr:uid="{00000000-0005-0000-0000-0000183A0000}"/>
    <cellStyle name="Currency 6 4 5 2 2 2 2" xfId="14868" xr:uid="{00000000-0005-0000-0000-0000193A0000}"/>
    <cellStyle name="Currency 6 4 5 2 2 2 3" xfId="14869" xr:uid="{00000000-0005-0000-0000-00001A3A0000}"/>
    <cellStyle name="Currency 6 4 5 2 2 3" xfId="14870" xr:uid="{00000000-0005-0000-0000-00001B3A0000}"/>
    <cellStyle name="Currency 6 4 5 2 2 4" xfId="14871" xr:uid="{00000000-0005-0000-0000-00001C3A0000}"/>
    <cellStyle name="Currency 6 4 5 2 3" xfId="14872" xr:uid="{00000000-0005-0000-0000-00001D3A0000}"/>
    <cellStyle name="Currency 6 4 5 2 3 2" xfId="14873" xr:uid="{00000000-0005-0000-0000-00001E3A0000}"/>
    <cellStyle name="Currency 6 4 5 2 3 3" xfId="14874" xr:uid="{00000000-0005-0000-0000-00001F3A0000}"/>
    <cellStyle name="Currency 6 4 5 2 4" xfId="14875" xr:uid="{00000000-0005-0000-0000-0000203A0000}"/>
    <cellStyle name="Currency 6 4 5 2 5" xfId="14876" xr:uid="{00000000-0005-0000-0000-0000213A0000}"/>
    <cellStyle name="Currency 6 4 5 3" xfId="14877" xr:uid="{00000000-0005-0000-0000-0000223A0000}"/>
    <cellStyle name="Currency 6 4 5 3 2" xfId="14878" xr:uid="{00000000-0005-0000-0000-0000233A0000}"/>
    <cellStyle name="Currency 6 4 5 3 2 2" xfId="14879" xr:uid="{00000000-0005-0000-0000-0000243A0000}"/>
    <cellStyle name="Currency 6 4 5 3 2 3" xfId="14880" xr:uid="{00000000-0005-0000-0000-0000253A0000}"/>
    <cellStyle name="Currency 6 4 5 3 3" xfId="14881" xr:uid="{00000000-0005-0000-0000-0000263A0000}"/>
    <cellStyle name="Currency 6 4 5 3 4" xfId="14882" xr:uid="{00000000-0005-0000-0000-0000273A0000}"/>
    <cellStyle name="Currency 6 4 5 4" xfId="14883" xr:uid="{00000000-0005-0000-0000-0000283A0000}"/>
    <cellStyle name="Currency 6 4 5 4 2" xfId="14884" xr:uid="{00000000-0005-0000-0000-0000293A0000}"/>
    <cellStyle name="Currency 6 4 5 4 3" xfId="14885" xr:uid="{00000000-0005-0000-0000-00002A3A0000}"/>
    <cellStyle name="Currency 6 4 5 5" xfId="14886" xr:uid="{00000000-0005-0000-0000-00002B3A0000}"/>
    <cellStyle name="Currency 6 4 5 6" xfId="14887" xr:uid="{00000000-0005-0000-0000-00002C3A0000}"/>
    <cellStyle name="Currency 6 4 6" xfId="14888" xr:uid="{00000000-0005-0000-0000-00002D3A0000}"/>
    <cellStyle name="Currency 6 4 6 2" xfId="14889" xr:uid="{00000000-0005-0000-0000-00002E3A0000}"/>
    <cellStyle name="Currency 6 4 6 2 2" xfId="14890" xr:uid="{00000000-0005-0000-0000-00002F3A0000}"/>
    <cellStyle name="Currency 6 4 6 2 2 2" xfId="14891" xr:uid="{00000000-0005-0000-0000-0000303A0000}"/>
    <cellStyle name="Currency 6 4 6 2 2 3" xfId="14892" xr:uid="{00000000-0005-0000-0000-0000313A0000}"/>
    <cellStyle name="Currency 6 4 6 2 3" xfId="14893" xr:uid="{00000000-0005-0000-0000-0000323A0000}"/>
    <cellStyle name="Currency 6 4 6 2 4" xfId="14894" xr:uid="{00000000-0005-0000-0000-0000333A0000}"/>
    <cellStyle name="Currency 6 4 6 3" xfId="14895" xr:uid="{00000000-0005-0000-0000-0000343A0000}"/>
    <cellStyle name="Currency 6 4 6 3 2" xfId="14896" xr:uid="{00000000-0005-0000-0000-0000353A0000}"/>
    <cellStyle name="Currency 6 4 6 3 3" xfId="14897" xr:uid="{00000000-0005-0000-0000-0000363A0000}"/>
    <cellStyle name="Currency 6 4 6 4" xfId="14898" xr:uid="{00000000-0005-0000-0000-0000373A0000}"/>
    <cellStyle name="Currency 6 4 6 5" xfId="14899" xr:uid="{00000000-0005-0000-0000-0000383A0000}"/>
    <cellStyle name="Currency 6 4 7" xfId="14900" xr:uid="{00000000-0005-0000-0000-0000393A0000}"/>
    <cellStyle name="Currency 6 4 7 2" xfId="14901" xr:uid="{00000000-0005-0000-0000-00003A3A0000}"/>
    <cellStyle name="Currency 6 4 7 2 2" xfId="14902" xr:uid="{00000000-0005-0000-0000-00003B3A0000}"/>
    <cellStyle name="Currency 6 4 7 2 3" xfId="14903" xr:uid="{00000000-0005-0000-0000-00003C3A0000}"/>
    <cellStyle name="Currency 6 4 7 3" xfId="14904" xr:uid="{00000000-0005-0000-0000-00003D3A0000}"/>
    <cellStyle name="Currency 6 4 7 4" xfId="14905" xr:uid="{00000000-0005-0000-0000-00003E3A0000}"/>
    <cellStyle name="Currency 6 4 8" xfId="14906" xr:uid="{00000000-0005-0000-0000-00003F3A0000}"/>
    <cellStyle name="Currency 6 4 8 2" xfId="14907" xr:uid="{00000000-0005-0000-0000-0000403A0000}"/>
    <cellStyle name="Currency 6 4 8 3" xfId="14908" xr:uid="{00000000-0005-0000-0000-0000413A0000}"/>
    <cellStyle name="Currency 6 4 9" xfId="14909" xr:uid="{00000000-0005-0000-0000-0000423A0000}"/>
    <cellStyle name="Currency 6 5" xfId="14910" xr:uid="{00000000-0005-0000-0000-0000433A0000}"/>
    <cellStyle name="Currency 6 5 2" xfId="14911" xr:uid="{00000000-0005-0000-0000-0000443A0000}"/>
    <cellStyle name="Currency 6 5 2 2" xfId="14912" xr:uid="{00000000-0005-0000-0000-0000453A0000}"/>
    <cellStyle name="Currency 6 5 2 2 2" xfId="14913" xr:uid="{00000000-0005-0000-0000-0000463A0000}"/>
    <cellStyle name="Currency 6 5 2 2 2 2" xfId="14914" xr:uid="{00000000-0005-0000-0000-0000473A0000}"/>
    <cellStyle name="Currency 6 5 2 2 2 2 2" xfId="14915" xr:uid="{00000000-0005-0000-0000-0000483A0000}"/>
    <cellStyle name="Currency 6 5 2 2 2 2 2 2" xfId="14916" xr:uid="{00000000-0005-0000-0000-0000493A0000}"/>
    <cellStyle name="Currency 6 5 2 2 2 2 2 2 2" xfId="14917" xr:uid="{00000000-0005-0000-0000-00004A3A0000}"/>
    <cellStyle name="Currency 6 5 2 2 2 2 2 2 3" xfId="14918" xr:uid="{00000000-0005-0000-0000-00004B3A0000}"/>
    <cellStyle name="Currency 6 5 2 2 2 2 2 3" xfId="14919" xr:uid="{00000000-0005-0000-0000-00004C3A0000}"/>
    <cellStyle name="Currency 6 5 2 2 2 2 2 4" xfId="14920" xr:uid="{00000000-0005-0000-0000-00004D3A0000}"/>
    <cellStyle name="Currency 6 5 2 2 2 2 3" xfId="14921" xr:uid="{00000000-0005-0000-0000-00004E3A0000}"/>
    <cellStyle name="Currency 6 5 2 2 2 2 3 2" xfId="14922" xr:uid="{00000000-0005-0000-0000-00004F3A0000}"/>
    <cellStyle name="Currency 6 5 2 2 2 2 3 3" xfId="14923" xr:uid="{00000000-0005-0000-0000-0000503A0000}"/>
    <cellStyle name="Currency 6 5 2 2 2 2 4" xfId="14924" xr:uid="{00000000-0005-0000-0000-0000513A0000}"/>
    <cellStyle name="Currency 6 5 2 2 2 2 5" xfId="14925" xr:uid="{00000000-0005-0000-0000-0000523A0000}"/>
    <cellStyle name="Currency 6 5 2 2 2 3" xfId="14926" xr:uid="{00000000-0005-0000-0000-0000533A0000}"/>
    <cellStyle name="Currency 6 5 2 2 2 3 2" xfId="14927" xr:uid="{00000000-0005-0000-0000-0000543A0000}"/>
    <cellStyle name="Currency 6 5 2 2 2 3 2 2" xfId="14928" xr:uid="{00000000-0005-0000-0000-0000553A0000}"/>
    <cellStyle name="Currency 6 5 2 2 2 3 2 3" xfId="14929" xr:uid="{00000000-0005-0000-0000-0000563A0000}"/>
    <cellStyle name="Currency 6 5 2 2 2 3 3" xfId="14930" xr:uid="{00000000-0005-0000-0000-0000573A0000}"/>
    <cellStyle name="Currency 6 5 2 2 2 3 4" xfId="14931" xr:uid="{00000000-0005-0000-0000-0000583A0000}"/>
    <cellStyle name="Currency 6 5 2 2 2 4" xfId="14932" xr:uid="{00000000-0005-0000-0000-0000593A0000}"/>
    <cellStyle name="Currency 6 5 2 2 2 4 2" xfId="14933" xr:uid="{00000000-0005-0000-0000-00005A3A0000}"/>
    <cellStyle name="Currency 6 5 2 2 2 4 3" xfId="14934" xr:uid="{00000000-0005-0000-0000-00005B3A0000}"/>
    <cellStyle name="Currency 6 5 2 2 2 5" xfId="14935" xr:uid="{00000000-0005-0000-0000-00005C3A0000}"/>
    <cellStyle name="Currency 6 5 2 2 2 6" xfId="14936" xr:uid="{00000000-0005-0000-0000-00005D3A0000}"/>
    <cellStyle name="Currency 6 5 2 2 3" xfId="14937" xr:uid="{00000000-0005-0000-0000-00005E3A0000}"/>
    <cellStyle name="Currency 6 5 2 2 3 2" xfId="14938" xr:uid="{00000000-0005-0000-0000-00005F3A0000}"/>
    <cellStyle name="Currency 6 5 2 2 3 2 2" xfId="14939" xr:uid="{00000000-0005-0000-0000-0000603A0000}"/>
    <cellStyle name="Currency 6 5 2 2 3 2 2 2" xfId="14940" xr:uid="{00000000-0005-0000-0000-0000613A0000}"/>
    <cellStyle name="Currency 6 5 2 2 3 2 2 3" xfId="14941" xr:uid="{00000000-0005-0000-0000-0000623A0000}"/>
    <cellStyle name="Currency 6 5 2 2 3 2 3" xfId="14942" xr:uid="{00000000-0005-0000-0000-0000633A0000}"/>
    <cellStyle name="Currency 6 5 2 2 3 2 4" xfId="14943" xr:uid="{00000000-0005-0000-0000-0000643A0000}"/>
    <cellStyle name="Currency 6 5 2 2 3 3" xfId="14944" xr:uid="{00000000-0005-0000-0000-0000653A0000}"/>
    <cellStyle name="Currency 6 5 2 2 3 3 2" xfId="14945" xr:uid="{00000000-0005-0000-0000-0000663A0000}"/>
    <cellStyle name="Currency 6 5 2 2 3 3 3" xfId="14946" xr:uid="{00000000-0005-0000-0000-0000673A0000}"/>
    <cellStyle name="Currency 6 5 2 2 3 4" xfId="14947" xr:uid="{00000000-0005-0000-0000-0000683A0000}"/>
    <cellStyle name="Currency 6 5 2 2 3 5" xfId="14948" xr:uid="{00000000-0005-0000-0000-0000693A0000}"/>
    <cellStyle name="Currency 6 5 2 2 4" xfId="14949" xr:uid="{00000000-0005-0000-0000-00006A3A0000}"/>
    <cellStyle name="Currency 6 5 2 2 4 2" xfId="14950" xr:uid="{00000000-0005-0000-0000-00006B3A0000}"/>
    <cellStyle name="Currency 6 5 2 2 4 2 2" xfId="14951" xr:uid="{00000000-0005-0000-0000-00006C3A0000}"/>
    <cellStyle name="Currency 6 5 2 2 4 2 3" xfId="14952" xr:uid="{00000000-0005-0000-0000-00006D3A0000}"/>
    <cellStyle name="Currency 6 5 2 2 4 3" xfId="14953" xr:uid="{00000000-0005-0000-0000-00006E3A0000}"/>
    <cellStyle name="Currency 6 5 2 2 4 4" xfId="14954" xr:uid="{00000000-0005-0000-0000-00006F3A0000}"/>
    <cellStyle name="Currency 6 5 2 2 5" xfId="14955" xr:uid="{00000000-0005-0000-0000-0000703A0000}"/>
    <cellStyle name="Currency 6 5 2 2 5 2" xfId="14956" xr:uid="{00000000-0005-0000-0000-0000713A0000}"/>
    <cellStyle name="Currency 6 5 2 2 5 3" xfId="14957" xr:uid="{00000000-0005-0000-0000-0000723A0000}"/>
    <cellStyle name="Currency 6 5 2 2 6" xfId="14958" xr:uid="{00000000-0005-0000-0000-0000733A0000}"/>
    <cellStyle name="Currency 6 5 2 2 7" xfId="14959" xr:uid="{00000000-0005-0000-0000-0000743A0000}"/>
    <cellStyle name="Currency 6 5 2 3" xfId="14960" xr:uid="{00000000-0005-0000-0000-0000753A0000}"/>
    <cellStyle name="Currency 6 5 2 3 2" xfId="14961" xr:uid="{00000000-0005-0000-0000-0000763A0000}"/>
    <cellStyle name="Currency 6 5 2 3 2 2" xfId="14962" xr:uid="{00000000-0005-0000-0000-0000773A0000}"/>
    <cellStyle name="Currency 6 5 2 3 2 2 2" xfId="14963" xr:uid="{00000000-0005-0000-0000-0000783A0000}"/>
    <cellStyle name="Currency 6 5 2 3 2 2 2 2" xfId="14964" xr:uid="{00000000-0005-0000-0000-0000793A0000}"/>
    <cellStyle name="Currency 6 5 2 3 2 2 2 3" xfId="14965" xr:uid="{00000000-0005-0000-0000-00007A3A0000}"/>
    <cellStyle name="Currency 6 5 2 3 2 2 3" xfId="14966" xr:uid="{00000000-0005-0000-0000-00007B3A0000}"/>
    <cellStyle name="Currency 6 5 2 3 2 2 4" xfId="14967" xr:uid="{00000000-0005-0000-0000-00007C3A0000}"/>
    <cellStyle name="Currency 6 5 2 3 2 3" xfId="14968" xr:uid="{00000000-0005-0000-0000-00007D3A0000}"/>
    <cellStyle name="Currency 6 5 2 3 2 3 2" xfId="14969" xr:uid="{00000000-0005-0000-0000-00007E3A0000}"/>
    <cellStyle name="Currency 6 5 2 3 2 3 3" xfId="14970" xr:uid="{00000000-0005-0000-0000-00007F3A0000}"/>
    <cellStyle name="Currency 6 5 2 3 2 4" xfId="14971" xr:uid="{00000000-0005-0000-0000-0000803A0000}"/>
    <cellStyle name="Currency 6 5 2 3 2 5" xfId="14972" xr:uid="{00000000-0005-0000-0000-0000813A0000}"/>
    <cellStyle name="Currency 6 5 2 3 3" xfId="14973" xr:uid="{00000000-0005-0000-0000-0000823A0000}"/>
    <cellStyle name="Currency 6 5 2 3 3 2" xfId="14974" xr:uid="{00000000-0005-0000-0000-0000833A0000}"/>
    <cellStyle name="Currency 6 5 2 3 3 2 2" xfId="14975" xr:uid="{00000000-0005-0000-0000-0000843A0000}"/>
    <cellStyle name="Currency 6 5 2 3 3 2 3" xfId="14976" xr:uid="{00000000-0005-0000-0000-0000853A0000}"/>
    <cellStyle name="Currency 6 5 2 3 3 3" xfId="14977" xr:uid="{00000000-0005-0000-0000-0000863A0000}"/>
    <cellStyle name="Currency 6 5 2 3 3 4" xfId="14978" xr:uid="{00000000-0005-0000-0000-0000873A0000}"/>
    <cellStyle name="Currency 6 5 2 3 4" xfId="14979" xr:uid="{00000000-0005-0000-0000-0000883A0000}"/>
    <cellStyle name="Currency 6 5 2 3 4 2" xfId="14980" xr:uid="{00000000-0005-0000-0000-0000893A0000}"/>
    <cellStyle name="Currency 6 5 2 3 4 3" xfId="14981" xr:uid="{00000000-0005-0000-0000-00008A3A0000}"/>
    <cellStyle name="Currency 6 5 2 3 5" xfId="14982" xr:uid="{00000000-0005-0000-0000-00008B3A0000}"/>
    <cellStyle name="Currency 6 5 2 3 6" xfId="14983" xr:uid="{00000000-0005-0000-0000-00008C3A0000}"/>
    <cellStyle name="Currency 6 5 2 4" xfId="14984" xr:uid="{00000000-0005-0000-0000-00008D3A0000}"/>
    <cellStyle name="Currency 6 5 2 4 2" xfId="14985" xr:uid="{00000000-0005-0000-0000-00008E3A0000}"/>
    <cellStyle name="Currency 6 5 2 4 2 2" xfId="14986" xr:uid="{00000000-0005-0000-0000-00008F3A0000}"/>
    <cellStyle name="Currency 6 5 2 4 2 2 2" xfId="14987" xr:uid="{00000000-0005-0000-0000-0000903A0000}"/>
    <cellStyle name="Currency 6 5 2 4 2 2 3" xfId="14988" xr:uid="{00000000-0005-0000-0000-0000913A0000}"/>
    <cellStyle name="Currency 6 5 2 4 2 3" xfId="14989" xr:uid="{00000000-0005-0000-0000-0000923A0000}"/>
    <cellStyle name="Currency 6 5 2 4 2 4" xfId="14990" xr:uid="{00000000-0005-0000-0000-0000933A0000}"/>
    <cellStyle name="Currency 6 5 2 4 3" xfId="14991" xr:uid="{00000000-0005-0000-0000-0000943A0000}"/>
    <cellStyle name="Currency 6 5 2 4 3 2" xfId="14992" xr:uid="{00000000-0005-0000-0000-0000953A0000}"/>
    <cellStyle name="Currency 6 5 2 4 3 3" xfId="14993" xr:uid="{00000000-0005-0000-0000-0000963A0000}"/>
    <cellStyle name="Currency 6 5 2 4 4" xfId="14994" xr:uid="{00000000-0005-0000-0000-0000973A0000}"/>
    <cellStyle name="Currency 6 5 2 4 5" xfId="14995" xr:uid="{00000000-0005-0000-0000-0000983A0000}"/>
    <cellStyle name="Currency 6 5 2 5" xfId="14996" xr:uid="{00000000-0005-0000-0000-0000993A0000}"/>
    <cellStyle name="Currency 6 5 2 5 2" xfId="14997" xr:uid="{00000000-0005-0000-0000-00009A3A0000}"/>
    <cellStyle name="Currency 6 5 2 5 2 2" xfId="14998" xr:uid="{00000000-0005-0000-0000-00009B3A0000}"/>
    <cellStyle name="Currency 6 5 2 5 2 3" xfId="14999" xr:uid="{00000000-0005-0000-0000-00009C3A0000}"/>
    <cellStyle name="Currency 6 5 2 5 3" xfId="15000" xr:uid="{00000000-0005-0000-0000-00009D3A0000}"/>
    <cellStyle name="Currency 6 5 2 5 4" xfId="15001" xr:uid="{00000000-0005-0000-0000-00009E3A0000}"/>
    <cellStyle name="Currency 6 5 2 6" xfId="15002" xr:uid="{00000000-0005-0000-0000-00009F3A0000}"/>
    <cellStyle name="Currency 6 5 2 6 2" xfId="15003" xr:uid="{00000000-0005-0000-0000-0000A03A0000}"/>
    <cellStyle name="Currency 6 5 2 6 3" xfId="15004" xr:uid="{00000000-0005-0000-0000-0000A13A0000}"/>
    <cellStyle name="Currency 6 5 2 7" xfId="15005" xr:uid="{00000000-0005-0000-0000-0000A23A0000}"/>
    <cellStyle name="Currency 6 5 2 8" xfId="15006" xr:uid="{00000000-0005-0000-0000-0000A33A0000}"/>
    <cellStyle name="Currency 6 5 3" xfId="15007" xr:uid="{00000000-0005-0000-0000-0000A43A0000}"/>
    <cellStyle name="Currency 6 5 3 2" xfId="15008" xr:uid="{00000000-0005-0000-0000-0000A53A0000}"/>
    <cellStyle name="Currency 6 5 3 2 2" xfId="15009" xr:uid="{00000000-0005-0000-0000-0000A63A0000}"/>
    <cellStyle name="Currency 6 5 3 2 2 2" xfId="15010" xr:uid="{00000000-0005-0000-0000-0000A73A0000}"/>
    <cellStyle name="Currency 6 5 3 2 2 2 2" xfId="15011" xr:uid="{00000000-0005-0000-0000-0000A83A0000}"/>
    <cellStyle name="Currency 6 5 3 2 2 2 2 2" xfId="15012" xr:uid="{00000000-0005-0000-0000-0000A93A0000}"/>
    <cellStyle name="Currency 6 5 3 2 2 2 2 3" xfId="15013" xr:uid="{00000000-0005-0000-0000-0000AA3A0000}"/>
    <cellStyle name="Currency 6 5 3 2 2 2 3" xfId="15014" xr:uid="{00000000-0005-0000-0000-0000AB3A0000}"/>
    <cellStyle name="Currency 6 5 3 2 2 2 4" xfId="15015" xr:uid="{00000000-0005-0000-0000-0000AC3A0000}"/>
    <cellStyle name="Currency 6 5 3 2 2 3" xfId="15016" xr:uid="{00000000-0005-0000-0000-0000AD3A0000}"/>
    <cellStyle name="Currency 6 5 3 2 2 3 2" xfId="15017" xr:uid="{00000000-0005-0000-0000-0000AE3A0000}"/>
    <cellStyle name="Currency 6 5 3 2 2 3 3" xfId="15018" xr:uid="{00000000-0005-0000-0000-0000AF3A0000}"/>
    <cellStyle name="Currency 6 5 3 2 2 4" xfId="15019" xr:uid="{00000000-0005-0000-0000-0000B03A0000}"/>
    <cellStyle name="Currency 6 5 3 2 2 5" xfId="15020" xr:uid="{00000000-0005-0000-0000-0000B13A0000}"/>
    <cellStyle name="Currency 6 5 3 2 3" xfId="15021" xr:uid="{00000000-0005-0000-0000-0000B23A0000}"/>
    <cellStyle name="Currency 6 5 3 2 3 2" xfId="15022" xr:uid="{00000000-0005-0000-0000-0000B33A0000}"/>
    <cellStyle name="Currency 6 5 3 2 3 2 2" xfId="15023" xr:uid="{00000000-0005-0000-0000-0000B43A0000}"/>
    <cellStyle name="Currency 6 5 3 2 3 2 3" xfId="15024" xr:uid="{00000000-0005-0000-0000-0000B53A0000}"/>
    <cellStyle name="Currency 6 5 3 2 3 3" xfId="15025" xr:uid="{00000000-0005-0000-0000-0000B63A0000}"/>
    <cellStyle name="Currency 6 5 3 2 3 4" xfId="15026" xr:uid="{00000000-0005-0000-0000-0000B73A0000}"/>
    <cellStyle name="Currency 6 5 3 2 4" xfId="15027" xr:uid="{00000000-0005-0000-0000-0000B83A0000}"/>
    <cellStyle name="Currency 6 5 3 2 4 2" xfId="15028" xr:uid="{00000000-0005-0000-0000-0000B93A0000}"/>
    <cellStyle name="Currency 6 5 3 2 4 3" xfId="15029" xr:uid="{00000000-0005-0000-0000-0000BA3A0000}"/>
    <cellStyle name="Currency 6 5 3 2 5" xfId="15030" xr:uid="{00000000-0005-0000-0000-0000BB3A0000}"/>
    <cellStyle name="Currency 6 5 3 2 6" xfId="15031" xr:uid="{00000000-0005-0000-0000-0000BC3A0000}"/>
    <cellStyle name="Currency 6 5 3 3" xfId="15032" xr:uid="{00000000-0005-0000-0000-0000BD3A0000}"/>
    <cellStyle name="Currency 6 5 3 3 2" xfId="15033" xr:uid="{00000000-0005-0000-0000-0000BE3A0000}"/>
    <cellStyle name="Currency 6 5 3 3 2 2" xfId="15034" xr:uid="{00000000-0005-0000-0000-0000BF3A0000}"/>
    <cellStyle name="Currency 6 5 3 3 2 2 2" xfId="15035" xr:uid="{00000000-0005-0000-0000-0000C03A0000}"/>
    <cellStyle name="Currency 6 5 3 3 2 2 3" xfId="15036" xr:uid="{00000000-0005-0000-0000-0000C13A0000}"/>
    <cellStyle name="Currency 6 5 3 3 2 3" xfId="15037" xr:uid="{00000000-0005-0000-0000-0000C23A0000}"/>
    <cellStyle name="Currency 6 5 3 3 2 4" xfId="15038" xr:uid="{00000000-0005-0000-0000-0000C33A0000}"/>
    <cellStyle name="Currency 6 5 3 3 3" xfId="15039" xr:uid="{00000000-0005-0000-0000-0000C43A0000}"/>
    <cellStyle name="Currency 6 5 3 3 3 2" xfId="15040" xr:uid="{00000000-0005-0000-0000-0000C53A0000}"/>
    <cellStyle name="Currency 6 5 3 3 3 3" xfId="15041" xr:uid="{00000000-0005-0000-0000-0000C63A0000}"/>
    <cellStyle name="Currency 6 5 3 3 4" xfId="15042" xr:uid="{00000000-0005-0000-0000-0000C73A0000}"/>
    <cellStyle name="Currency 6 5 3 3 5" xfId="15043" xr:uid="{00000000-0005-0000-0000-0000C83A0000}"/>
    <cellStyle name="Currency 6 5 3 4" xfId="15044" xr:uid="{00000000-0005-0000-0000-0000C93A0000}"/>
    <cellStyle name="Currency 6 5 3 4 2" xfId="15045" xr:uid="{00000000-0005-0000-0000-0000CA3A0000}"/>
    <cellStyle name="Currency 6 5 3 4 2 2" xfId="15046" xr:uid="{00000000-0005-0000-0000-0000CB3A0000}"/>
    <cellStyle name="Currency 6 5 3 4 2 3" xfId="15047" xr:uid="{00000000-0005-0000-0000-0000CC3A0000}"/>
    <cellStyle name="Currency 6 5 3 4 3" xfId="15048" xr:uid="{00000000-0005-0000-0000-0000CD3A0000}"/>
    <cellStyle name="Currency 6 5 3 4 4" xfId="15049" xr:uid="{00000000-0005-0000-0000-0000CE3A0000}"/>
    <cellStyle name="Currency 6 5 3 5" xfId="15050" xr:uid="{00000000-0005-0000-0000-0000CF3A0000}"/>
    <cellStyle name="Currency 6 5 3 5 2" xfId="15051" xr:uid="{00000000-0005-0000-0000-0000D03A0000}"/>
    <cellStyle name="Currency 6 5 3 5 3" xfId="15052" xr:uid="{00000000-0005-0000-0000-0000D13A0000}"/>
    <cellStyle name="Currency 6 5 3 6" xfId="15053" xr:uid="{00000000-0005-0000-0000-0000D23A0000}"/>
    <cellStyle name="Currency 6 5 3 7" xfId="15054" xr:uid="{00000000-0005-0000-0000-0000D33A0000}"/>
    <cellStyle name="Currency 6 5 4" xfId="15055" xr:uid="{00000000-0005-0000-0000-0000D43A0000}"/>
    <cellStyle name="Currency 6 5 4 2" xfId="15056" xr:uid="{00000000-0005-0000-0000-0000D53A0000}"/>
    <cellStyle name="Currency 6 5 4 2 2" xfId="15057" xr:uid="{00000000-0005-0000-0000-0000D63A0000}"/>
    <cellStyle name="Currency 6 5 4 2 2 2" xfId="15058" xr:uid="{00000000-0005-0000-0000-0000D73A0000}"/>
    <cellStyle name="Currency 6 5 4 2 2 2 2" xfId="15059" xr:uid="{00000000-0005-0000-0000-0000D83A0000}"/>
    <cellStyle name="Currency 6 5 4 2 2 2 3" xfId="15060" xr:uid="{00000000-0005-0000-0000-0000D93A0000}"/>
    <cellStyle name="Currency 6 5 4 2 2 3" xfId="15061" xr:uid="{00000000-0005-0000-0000-0000DA3A0000}"/>
    <cellStyle name="Currency 6 5 4 2 2 4" xfId="15062" xr:uid="{00000000-0005-0000-0000-0000DB3A0000}"/>
    <cellStyle name="Currency 6 5 4 2 3" xfId="15063" xr:uid="{00000000-0005-0000-0000-0000DC3A0000}"/>
    <cellStyle name="Currency 6 5 4 2 3 2" xfId="15064" xr:uid="{00000000-0005-0000-0000-0000DD3A0000}"/>
    <cellStyle name="Currency 6 5 4 2 3 3" xfId="15065" xr:uid="{00000000-0005-0000-0000-0000DE3A0000}"/>
    <cellStyle name="Currency 6 5 4 2 4" xfId="15066" xr:uid="{00000000-0005-0000-0000-0000DF3A0000}"/>
    <cellStyle name="Currency 6 5 4 2 5" xfId="15067" xr:uid="{00000000-0005-0000-0000-0000E03A0000}"/>
    <cellStyle name="Currency 6 5 4 3" xfId="15068" xr:uid="{00000000-0005-0000-0000-0000E13A0000}"/>
    <cellStyle name="Currency 6 5 4 3 2" xfId="15069" xr:uid="{00000000-0005-0000-0000-0000E23A0000}"/>
    <cellStyle name="Currency 6 5 4 3 2 2" xfId="15070" xr:uid="{00000000-0005-0000-0000-0000E33A0000}"/>
    <cellStyle name="Currency 6 5 4 3 2 3" xfId="15071" xr:uid="{00000000-0005-0000-0000-0000E43A0000}"/>
    <cellStyle name="Currency 6 5 4 3 3" xfId="15072" xr:uid="{00000000-0005-0000-0000-0000E53A0000}"/>
    <cellStyle name="Currency 6 5 4 3 4" xfId="15073" xr:uid="{00000000-0005-0000-0000-0000E63A0000}"/>
    <cellStyle name="Currency 6 5 4 4" xfId="15074" xr:uid="{00000000-0005-0000-0000-0000E73A0000}"/>
    <cellStyle name="Currency 6 5 4 4 2" xfId="15075" xr:uid="{00000000-0005-0000-0000-0000E83A0000}"/>
    <cellStyle name="Currency 6 5 4 4 3" xfId="15076" xr:uid="{00000000-0005-0000-0000-0000E93A0000}"/>
    <cellStyle name="Currency 6 5 4 5" xfId="15077" xr:uid="{00000000-0005-0000-0000-0000EA3A0000}"/>
    <cellStyle name="Currency 6 5 4 6" xfId="15078" xr:uid="{00000000-0005-0000-0000-0000EB3A0000}"/>
    <cellStyle name="Currency 6 5 5" xfId="15079" xr:uid="{00000000-0005-0000-0000-0000EC3A0000}"/>
    <cellStyle name="Currency 6 5 5 2" xfId="15080" xr:uid="{00000000-0005-0000-0000-0000ED3A0000}"/>
    <cellStyle name="Currency 6 5 5 2 2" xfId="15081" xr:uid="{00000000-0005-0000-0000-0000EE3A0000}"/>
    <cellStyle name="Currency 6 5 5 2 2 2" xfId="15082" xr:uid="{00000000-0005-0000-0000-0000EF3A0000}"/>
    <cellStyle name="Currency 6 5 5 2 2 3" xfId="15083" xr:uid="{00000000-0005-0000-0000-0000F03A0000}"/>
    <cellStyle name="Currency 6 5 5 2 3" xfId="15084" xr:uid="{00000000-0005-0000-0000-0000F13A0000}"/>
    <cellStyle name="Currency 6 5 5 2 4" xfId="15085" xr:uid="{00000000-0005-0000-0000-0000F23A0000}"/>
    <cellStyle name="Currency 6 5 5 3" xfId="15086" xr:uid="{00000000-0005-0000-0000-0000F33A0000}"/>
    <cellStyle name="Currency 6 5 5 3 2" xfId="15087" xr:uid="{00000000-0005-0000-0000-0000F43A0000}"/>
    <cellStyle name="Currency 6 5 5 3 3" xfId="15088" xr:uid="{00000000-0005-0000-0000-0000F53A0000}"/>
    <cellStyle name="Currency 6 5 5 4" xfId="15089" xr:uid="{00000000-0005-0000-0000-0000F63A0000}"/>
    <cellStyle name="Currency 6 5 5 5" xfId="15090" xr:uid="{00000000-0005-0000-0000-0000F73A0000}"/>
    <cellStyle name="Currency 6 5 6" xfId="15091" xr:uid="{00000000-0005-0000-0000-0000F83A0000}"/>
    <cellStyle name="Currency 6 5 6 2" xfId="15092" xr:uid="{00000000-0005-0000-0000-0000F93A0000}"/>
    <cellStyle name="Currency 6 5 6 2 2" xfId="15093" xr:uid="{00000000-0005-0000-0000-0000FA3A0000}"/>
    <cellStyle name="Currency 6 5 6 2 3" xfId="15094" xr:uid="{00000000-0005-0000-0000-0000FB3A0000}"/>
    <cellStyle name="Currency 6 5 6 3" xfId="15095" xr:uid="{00000000-0005-0000-0000-0000FC3A0000}"/>
    <cellStyle name="Currency 6 5 6 4" xfId="15096" xr:uid="{00000000-0005-0000-0000-0000FD3A0000}"/>
    <cellStyle name="Currency 6 5 7" xfId="15097" xr:uid="{00000000-0005-0000-0000-0000FE3A0000}"/>
    <cellStyle name="Currency 6 5 7 2" xfId="15098" xr:uid="{00000000-0005-0000-0000-0000FF3A0000}"/>
    <cellStyle name="Currency 6 5 7 3" xfId="15099" xr:uid="{00000000-0005-0000-0000-0000003B0000}"/>
    <cellStyle name="Currency 6 5 8" xfId="15100" xr:uid="{00000000-0005-0000-0000-0000013B0000}"/>
    <cellStyle name="Currency 6 5 9" xfId="15101" xr:uid="{00000000-0005-0000-0000-0000023B0000}"/>
    <cellStyle name="Currency 6 6" xfId="15102" xr:uid="{00000000-0005-0000-0000-0000033B0000}"/>
    <cellStyle name="Currency 6 6 2" xfId="15103" xr:uid="{00000000-0005-0000-0000-0000043B0000}"/>
    <cellStyle name="Currency 6 6 2 2" xfId="15104" xr:uid="{00000000-0005-0000-0000-0000053B0000}"/>
    <cellStyle name="Currency 6 6 2 2 2" xfId="15105" xr:uid="{00000000-0005-0000-0000-0000063B0000}"/>
    <cellStyle name="Currency 6 6 2 2 2 2" xfId="15106" xr:uid="{00000000-0005-0000-0000-0000073B0000}"/>
    <cellStyle name="Currency 6 6 2 2 2 2 2" xfId="15107" xr:uid="{00000000-0005-0000-0000-0000083B0000}"/>
    <cellStyle name="Currency 6 6 2 2 2 2 2 2" xfId="15108" xr:uid="{00000000-0005-0000-0000-0000093B0000}"/>
    <cellStyle name="Currency 6 6 2 2 2 2 2 3" xfId="15109" xr:uid="{00000000-0005-0000-0000-00000A3B0000}"/>
    <cellStyle name="Currency 6 6 2 2 2 2 3" xfId="15110" xr:uid="{00000000-0005-0000-0000-00000B3B0000}"/>
    <cellStyle name="Currency 6 6 2 2 2 2 4" xfId="15111" xr:uid="{00000000-0005-0000-0000-00000C3B0000}"/>
    <cellStyle name="Currency 6 6 2 2 2 3" xfId="15112" xr:uid="{00000000-0005-0000-0000-00000D3B0000}"/>
    <cellStyle name="Currency 6 6 2 2 2 3 2" xfId="15113" xr:uid="{00000000-0005-0000-0000-00000E3B0000}"/>
    <cellStyle name="Currency 6 6 2 2 2 3 3" xfId="15114" xr:uid="{00000000-0005-0000-0000-00000F3B0000}"/>
    <cellStyle name="Currency 6 6 2 2 2 4" xfId="15115" xr:uid="{00000000-0005-0000-0000-0000103B0000}"/>
    <cellStyle name="Currency 6 6 2 2 2 5" xfId="15116" xr:uid="{00000000-0005-0000-0000-0000113B0000}"/>
    <cellStyle name="Currency 6 6 2 2 3" xfId="15117" xr:uid="{00000000-0005-0000-0000-0000123B0000}"/>
    <cellStyle name="Currency 6 6 2 2 3 2" xfId="15118" xr:uid="{00000000-0005-0000-0000-0000133B0000}"/>
    <cellStyle name="Currency 6 6 2 2 3 2 2" xfId="15119" xr:uid="{00000000-0005-0000-0000-0000143B0000}"/>
    <cellStyle name="Currency 6 6 2 2 3 2 3" xfId="15120" xr:uid="{00000000-0005-0000-0000-0000153B0000}"/>
    <cellStyle name="Currency 6 6 2 2 3 3" xfId="15121" xr:uid="{00000000-0005-0000-0000-0000163B0000}"/>
    <cellStyle name="Currency 6 6 2 2 3 4" xfId="15122" xr:uid="{00000000-0005-0000-0000-0000173B0000}"/>
    <cellStyle name="Currency 6 6 2 2 4" xfId="15123" xr:uid="{00000000-0005-0000-0000-0000183B0000}"/>
    <cellStyle name="Currency 6 6 2 2 4 2" xfId="15124" xr:uid="{00000000-0005-0000-0000-0000193B0000}"/>
    <cellStyle name="Currency 6 6 2 2 4 3" xfId="15125" xr:uid="{00000000-0005-0000-0000-00001A3B0000}"/>
    <cellStyle name="Currency 6 6 2 2 5" xfId="15126" xr:uid="{00000000-0005-0000-0000-00001B3B0000}"/>
    <cellStyle name="Currency 6 6 2 2 6" xfId="15127" xr:uid="{00000000-0005-0000-0000-00001C3B0000}"/>
    <cellStyle name="Currency 6 6 2 3" xfId="15128" xr:uid="{00000000-0005-0000-0000-00001D3B0000}"/>
    <cellStyle name="Currency 6 6 2 3 2" xfId="15129" xr:uid="{00000000-0005-0000-0000-00001E3B0000}"/>
    <cellStyle name="Currency 6 6 2 3 2 2" xfId="15130" xr:uid="{00000000-0005-0000-0000-00001F3B0000}"/>
    <cellStyle name="Currency 6 6 2 3 2 2 2" xfId="15131" xr:uid="{00000000-0005-0000-0000-0000203B0000}"/>
    <cellStyle name="Currency 6 6 2 3 2 2 3" xfId="15132" xr:uid="{00000000-0005-0000-0000-0000213B0000}"/>
    <cellStyle name="Currency 6 6 2 3 2 3" xfId="15133" xr:uid="{00000000-0005-0000-0000-0000223B0000}"/>
    <cellStyle name="Currency 6 6 2 3 2 4" xfId="15134" xr:uid="{00000000-0005-0000-0000-0000233B0000}"/>
    <cellStyle name="Currency 6 6 2 3 3" xfId="15135" xr:uid="{00000000-0005-0000-0000-0000243B0000}"/>
    <cellStyle name="Currency 6 6 2 3 3 2" xfId="15136" xr:uid="{00000000-0005-0000-0000-0000253B0000}"/>
    <cellStyle name="Currency 6 6 2 3 3 3" xfId="15137" xr:uid="{00000000-0005-0000-0000-0000263B0000}"/>
    <cellStyle name="Currency 6 6 2 3 4" xfId="15138" xr:uid="{00000000-0005-0000-0000-0000273B0000}"/>
    <cellStyle name="Currency 6 6 2 3 5" xfId="15139" xr:uid="{00000000-0005-0000-0000-0000283B0000}"/>
    <cellStyle name="Currency 6 6 2 4" xfId="15140" xr:uid="{00000000-0005-0000-0000-0000293B0000}"/>
    <cellStyle name="Currency 6 6 2 4 2" xfId="15141" xr:uid="{00000000-0005-0000-0000-00002A3B0000}"/>
    <cellStyle name="Currency 6 6 2 4 2 2" xfId="15142" xr:uid="{00000000-0005-0000-0000-00002B3B0000}"/>
    <cellStyle name="Currency 6 6 2 4 2 3" xfId="15143" xr:uid="{00000000-0005-0000-0000-00002C3B0000}"/>
    <cellStyle name="Currency 6 6 2 4 3" xfId="15144" xr:uid="{00000000-0005-0000-0000-00002D3B0000}"/>
    <cellStyle name="Currency 6 6 2 4 4" xfId="15145" xr:uid="{00000000-0005-0000-0000-00002E3B0000}"/>
    <cellStyle name="Currency 6 6 2 5" xfId="15146" xr:uid="{00000000-0005-0000-0000-00002F3B0000}"/>
    <cellStyle name="Currency 6 6 2 5 2" xfId="15147" xr:uid="{00000000-0005-0000-0000-0000303B0000}"/>
    <cellStyle name="Currency 6 6 2 5 3" xfId="15148" xr:uid="{00000000-0005-0000-0000-0000313B0000}"/>
    <cellStyle name="Currency 6 6 2 6" xfId="15149" xr:uid="{00000000-0005-0000-0000-0000323B0000}"/>
    <cellStyle name="Currency 6 6 2 7" xfId="15150" xr:uid="{00000000-0005-0000-0000-0000333B0000}"/>
    <cellStyle name="Currency 6 6 3" xfId="15151" xr:uid="{00000000-0005-0000-0000-0000343B0000}"/>
    <cellStyle name="Currency 6 6 3 2" xfId="15152" xr:uid="{00000000-0005-0000-0000-0000353B0000}"/>
    <cellStyle name="Currency 6 6 3 2 2" xfId="15153" xr:uid="{00000000-0005-0000-0000-0000363B0000}"/>
    <cellStyle name="Currency 6 6 3 2 2 2" xfId="15154" xr:uid="{00000000-0005-0000-0000-0000373B0000}"/>
    <cellStyle name="Currency 6 6 3 2 2 2 2" xfId="15155" xr:uid="{00000000-0005-0000-0000-0000383B0000}"/>
    <cellStyle name="Currency 6 6 3 2 2 2 3" xfId="15156" xr:uid="{00000000-0005-0000-0000-0000393B0000}"/>
    <cellStyle name="Currency 6 6 3 2 2 3" xfId="15157" xr:uid="{00000000-0005-0000-0000-00003A3B0000}"/>
    <cellStyle name="Currency 6 6 3 2 2 4" xfId="15158" xr:uid="{00000000-0005-0000-0000-00003B3B0000}"/>
    <cellStyle name="Currency 6 6 3 2 3" xfId="15159" xr:uid="{00000000-0005-0000-0000-00003C3B0000}"/>
    <cellStyle name="Currency 6 6 3 2 3 2" xfId="15160" xr:uid="{00000000-0005-0000-0000-00003D3B0000}"/>
    <cellStyle name="Currency 6 6 3 2 3 3" xfId="15161" xr:uid="{00000000-0005-0000-0000-00003E3B0000}"/>
    <cellStyle name="Currency 6 6 3 2 4" xfId="15162" xr:uid="{00000000-0005-0000-0000-00003F3B0000}"/>
    <cellStyle name="Currency 6 6 3 2 5" xfId="15163" xr:uid="{00000000-0005-0000-0000-0000403B0000}"/>
    <cellStyle name="Currency 6 6 3 3" xfId="15164" xr:uid="{00000000-0005-0000-0000-0000413B0000}"/>
    <cellStyle name="Currency 6 6 3 3 2" xfId="15165" xr:uid="{00000000-0005-0000-0000-0000423B0000}"/>
    <cellStyle name="Currency 6 6 3 3 2 2" xfId="15166" xr:uid="{00000000-0005-0000-0000-0000433B0000}"/>
    <cellStyle name="Currency 6 6 3 3 2 3" xfId="15167" xr:uid="{00000000-0005-0000-0000-0000443B0000}"/>
    <cellStyle name="Currency 6 6 3 3 3" xfId="15168" xr:uid="{00000000-0005-0000-0000-0000453B0000}"/>
    <cellStyle name="Currency 6 6 3 3 4" xfId="15169" xr:uid="{00000000-0005-0000-0000-0000463B0000}"/>
    <cellStyle name="Currency 6 6 3 4" xfId="15170" xr:uid="{00000000-0005-0000-0000-0000473B0000}"/>
    <cellStyle name="Currency 6 6 3 4 2" xfId="15171" xr:uid="{00000000-0005-0000-0000-0000483B0000}"/>
    <cellStyle name="Currency 6 6 3 4 3" xfId="15172" xr:uid="{00000000-0005-0000-0000-0000493B0000}"/>
    <cellStyle name="Currency 6 6 3 5" xfId="15173" xr:uid="{00000000-0005-0000-0000-00004A3B0000}"/>
    <cellStyle name="Currency 6 6 3 6" xfId="15174" xr:uid="{00000000-0005-0000-0000-00004B3B0000}"/>
    <cellStyle name="Currency 6 6 4" xfId="15175" xr:uid="{00000000-0005-0000-0000-00004C3B0000}"/>
    <cellStyle name="Currency 6 6 4 2" xfId="15176" xr:uid="{00000000-0005-0000-0000-00004D3B0000}"/>
    <cellStyle name="Currency 6 6 4 2 2" xfId="15177" xr:uid="{00000000-0005-0000-0000-00004E3B0000}"/>
    <cellStyle name="Currency 6 6 4 2 2 2" xfId="15178" xr:uid="{00000000-0005-0000-0000-00004F3B0000}"/>
    <cellStyle name="Currency 6 6 4 2 2 3" xfId="15179" xr:uid="{00000000-0005-0000-0000-0000503B0000}"/>
    <cellStyle name="Currency 6 6 4 2 3" xfId="15180" xr:uid="{00000000-0005-0000-0000-0000513B0000}"/>
    <cellStyle name="Currency 6 6 4 2 4" xfId="15181" xr:uid="{00000000-0005-0000-0000-0000523B0000}"/>
    <cellStyle name="Currency 6 6 4 3" xfId="15182" xr:uid="{00000000-0005-0000-0000-0000533B0000}"/>
    <cellStyle name="Currency 6 6 4 3 2" xfId="15183" xr:uid="{00000000-0005-0000-0000-0000543B0000}"/>
    <cellStyle name="Currency 6 6 4 3 3" xfId="15184" xr:uid="{00000000-0005-0000-0000-0000553B0000}"/>
    <cellStyle name="Currency 6 6 4 4" xfId="15185" xr:uid="{00000000-0005-0000-0000-0000563B0000}"/>
    <cellStyle name="Currency 6 6 4 5" xfId="15186" xr:uid="{00000000-0005-0000-0000-0000573B0000}"/>
    <cellStyle name="Currency 6 6 5" xfId="15187" xr:uid="{00000000-0005-0000-0000-0000583B0000}"/>
    <cellStyle name="Currency 6 6 5 2" xfId="15188" xr:uid="{00000000-0005-0000-0000-0000593B0000}"/>
    <cellStyle name="Currency 6 6 5 2 2" xfId="15189" xr:uid="{00000000-0005-0000-0000-00005A3B0000}"/>
    <cellStyle name="Currency 6 6 5 2 3" xfId="15190" xr:uid="{00000000-0005-0000-0000-00005B3B0000}"/>
    <cellStyle name="Currency 6 6 5 3" xfId="15191" xr:uid="{00000000-0005-0000-0000-00005C3B0000}"/>
    <cellStyle name="Currency 6 6 5 4" xfId="15192" xr:uid="{00000000-0005-0000-0000-00005D3B0000}"/>
    <cellStyle name="Currency 6 6 6" xfId="15193" xr:uid="{00000000-0005-0000-0000-00005E3B0000}"/>
    <cellStyle name="Currency 6 6 6 2" xfId="15194" xr:uid="{00000000-0005-0000-0000-00005F3B0000}"/>
    <cellStyle name="Currency 6 6 6 3" xfId="15195" xr:uid="{00000000-0005-0000-0000-0000603B0000}"/>
    <cellStyle name="Currency 6 6 7" xfId="15196" xr:uid="{00000000-0005-0000-0000-0000613B0000}"/>
    <cellStyle name="Currency 6 6 8" xfId="15197" xr:uid="{00000000-0005-0000-0000-0000623B0000}"/>
    <cellStyle name="Currency 6 7" xfId="15198" xr:uid="{00000000-0005-0000-0000-0000633B0000}"/>
    <cellStyle name="Currency 6 7 2" xfId="15199" xr:uid="{00000000-0005-0000-0000-0000643B0000}"/>
    <cellStyle name="Currency 6 7 2 2" xfId="15200" xr:uid="{00000000-0005-0000-0000-0000653B0000}"/>
    <cellStyle name="Currency 6 7 2 2 2" xfId="15201" xr:uid="{00000000-0005-0000-0000-0000663B0000}"/>
    <cellStyle name="Currency 6 7 2 2 2 2" xfId="15202" xr:uid="{00000000-0005-0000-0000-0000673B0000}"/>
    <cellStyle name="Currency 6 7 2 2 2 2 2" xfId="15203" xr:uid="{00000000-0005-0000-0000-0000683B0000}"/>
    <cellStyle name="Currency 6 7 2 2 2 2 3" xfId="15204" xr:uid="{00000000-0005-0000-0000-0000693B0000}"/>
    <cellStyle name="Currency 6 7 2 2 2 3" xfId="15205" xr:uid="{00000000-0005-0000-0000-00006A3B0000}"/>
    <cellStyle name="Currency 6 7 2 2 2 4" xfId="15206" xr:uid="{00000000-0005-0000-0000-00006B3B0000}"/>
    <cellStyle name="Currency 6 7 2 2 3" xfId="15207" xr:uid="{00000000-0005-0000-0000-00006C3B0000}"/>
    <cellStyle name="Currency 6 7 2 2 3 2" xfId="15208" xr:uid="{00000000-0005-0000-0000-00006D3B0000}"/>
    <cellStyle name="Currency 6 7 2 2 3 3" xfId="15209" xr:uid="{00000000-0005-0000-0000-00006E3B0000}"/>
    <cellStyle name="Currency 6 7 2 2 4" xfId="15210" xr:uid="{00000000-0005-0000-0000-00006F3B0000}"/>
    <cellStyle name="Currency 6 7 2 2 5" xfId="15211" xr:uid="{00000000-0005-0000-0000-0000703B0000}"/>
    <cellStyle name="Currency 6 7 2 3" xfId="15212" xr:uid="{00000000-0005-0000-0000-0000713B0000}"/>
    <cellStyle name="Currency 6 7 2 3 2" xfId="15213" xr:uid="{00000000-0005-0000-0000-0000723B0000}"/>
    <cellStyle name="Currency 6 7 2 3 2 2" xfId="15214" xr:uid="{00000000-0005-0000-0000-0000733B0000}"/>
    <cellStyle name="Currency 6 7 2 3 2 3" xfId="15215" xr:uid="{00000000-0005-0000-0000-0000743B0000}"/>
    <cellStyle name="Currency 6 7 2 3 3" xfId="15216" xr:uid="{00000000-0005-0000-0000-0000753B0000}"/>
    <cellStyle name="Currency 6 7 2 3 4" xfId="15217" xr:uid="{00000000-0005-0000-0000-0000763B0000}"/>
    <cellStyle name="Currency 6 7 2 4" xfId="15218" xr:uid="{00000000-0005-0000-0000-0000773B0000}"/>
    <cellStyle name="Currency 6 7 2 4 2" xfId="15219" xr:uid="{00000000-0005-0000-0000-0000783B0000}"/>
    <cellStyle name="Currency 6 7 2 4 3" xfId="15220" xr:uid="{00000000-0005-0000-0000-0000793B0000}"/>
    <cellStyle name="Currency 6 7 2 5" xfId="15221" xr:uid="{00000000-0005-0000-0000-00007A3B0000}"/>
    <cellStyle name="Currency 6 7 2 6" xfId="15222" xr:uid="{00000000-0005-0000-0000-00007B3B0000}"/>
    <cellStyle name="Currency 6 7 3" xfId="15223" xr:uid="{00000000-0005-0000-0000-00007C3B0000}"/>
    <cellStyle name="Currency 6 7 3 2" xfId="15224" xr:uid="{00000000-0005-0000-0000-00007D3B0000}"/>
    <cellStyle name="Currency 6 7 3 2 2" xfId="15225" xr:uid="{00000000-0005-0000-0000-00007E3B0000}"/>
    <cellStyle name="Currency 6 7 3 2 2 2" xfId="15226" xr:uid="{00000000-0005-0000-0000-00007F3B0000}"/>
    <cellStyle name="Currency 6 7 3 2 2 3" xfId="15227" xr:uid="{00000000-0005-0000-0000-0000803B0000}"/>
    <cellStyle name="Currency 6 7 3 2 3" xfId="15228" xr:uid="{00000000-0005-0000-0000-0000813B0000}"/>
    <cellStyle name="Currency 6 7 3 2 4" xfId="15229" xr:uid="{00000000-0005-0000-0000-0000823B0000}"/>
    <cellStyle name="Currency 6 7 3 3" xfId="15230" xr:uid="{00000000-0005-0000-0000-0000833B0000}"/>
    <cellStyle name="Currency 6 7 3 3 2" xfId="15231" xr:uid="{00000000-0005-0000-0000-0000843B0000}"/>
    <cellStyle name="Currency 6 7 3 3 3" xfId="15232" xr:uid="{00000000-0005-0000-0000-0000853B0000}"/>
    <cellStyle name="Currency 6 7 3 4" xfId="15233" xr:uid="{00000000-0005-0000-0000-0000863B0000}"/>
    <cellStyle name="Currency 6 7 3 5" xfId="15234" xr:uid="{00000000-0005-0000-0000-0000873B0000}"/>
    <cellStyle name="Currency 6 7 4" xfId="15235" xr:uid="{00000000-0005-0000-0000-0000883B0000}"/>
    <cellStyle name="Currency 6 7 4 2" xfId="15236" xr:uid="{00000000-0005-0000-0000-0000893B0000}"/>
    <cellStyle name="Currency 6 7 4 2 2" xfId="15237" xr:uid="{00000000-0005-0000-0000-00008A3B0000}"/>
    <cellStyle name="Currency 6 7 4 2 3" xfId="15238" xr:uid="{00000000-0005-0000-0000-00008B3B0000}"/>
    <cellStyle name="Currency 6 7 4 3" xfId="15239" xr:uid="{00000000-0005-0000-0000-00008C3B0000}"/>
    <cellStyle name="Currency 6 7 4 4" xfId="15240" xr:uid="{00000000-0005-0000-0000-00008D3B0000}"/>
    <cellStyle name="Currency 6 7 5" xfId="15241" xr:uid="{00000000-0005-0000-0000-00008E3B0000}"/>
    <cellStyle name="Currency 6 7 5 2" xfId="15242" xr:uid="{00000000-0005-0000-0000-00008F3B0000}"/>
    <cellStyle name="Currency 6 7 5 3" xfId="15243" xr:uid="{00000000-0005-0000-0000-0000903B0000}"/>
    <cellStyle name="Currency 6 7 6" xfId="15244" xr:uid="{00000000-0005-0000-0000-0000913B0000}"/>
    <cellStyle name="Currency 6 7 7" xfId="15245" xr:uid="{00000000-0005-0000-0000-0000923B0000}"/>
    <cellStyle name="Currency 6 8" xfId="15246" xr:uid="{00000000-0005-0000-0000-0000933B0000}"/>
    <cellStyle name="Currency 6 8 2" xfId="15247" xr:uid="{00000000-0005-0000-0000-0000943B0000}"/>
    <cellStyle name="Currency 6 8 2 2" xfId="15248" xr:uid="{00000000-0005-0000-0000-0000953B0000}"/>
    <cellStyle name="Currency 6 8 2 2 2" xfId="15249" xr:uid="{00000000-0005-0000-0000-0000963B0000}"/>
    <cellStyle name="Currency 6 8 2 2 2 2" xfId="15250" xr:uid="{00000000-0005-0000-0000-0000973B0000}"/>
    <cellStyle name="Currency 6 8 2 2 2 3" xfId="15251" xr:uid="{00000000-0005-0000-0000-0000983B0000}"/>
    <cellStyle name="Currency 6 8 2 2 3" xfId="15252" xr:uid="{00000000-0005-0000-0000-0000993B0000}"/>
    <cellStyle name="Currency 6 8 2 2 4" xfId="15253" xr:uid="{00000000-0005-0000-0000-00009A3B0000}"/>
    <cellStyle name="Currency 6 8 2 3" xfId="15254" xr:uid="{00000000-0005-0000-0000-00009B3B0000}"/>
    <cellStyle name="Currency 6 8 2 3 2" xfId="15255" xr:uid="{00000000-0005-0000-0000-00009C3B0000}"/>
    <cellStyle name="Currency 6 8 2 3 3" xfId="15256" xr:uid="{00000000-0005-0000-0000-00009D3B0000}"/>
    <cellStyle name="Currency 6 8 2 4" xfId="15257" xr:uid="{00000000-0005-0000-0000-00009E3B0000}"/>
    <cellStyle name="Currency 6 8 2 5" xfId="15258" xr:uid="{00000000-0005-0000-0000-00009F3B0000}"/>
    <cellStyle name="Currency 6 8 3" xfId="15259" xr:uid="{00000000-0005-0000-0000-0000A03B0000}"/>
    <cellStyle name="Currency 6 8 3 2" xfId="15260" xr:uid="{00000000-0005-0000-0000-0000A13B0000}"/>
    <cellStyle name="Currency 6 8 3 2 2" xfId="15261" xr:uid="{00000000-0005-0000-0000-0000A23B0000}"/>
    <cellStyle name="Currency 6 8 3 2 3" xfId="15262" xr:uid="{00000000-0005-0000-0000-0000A33B0000}"/>
    <cellStyle name="Currency 6 8 3 3" xfId="15263" xr:uid="{00000000-0005-0000-0000-0000A43B0000}"/>
    <cellStyle name="Currency 6 8 3 4" xfId="15264" xr:uid="{00000000-0005-0000-0000-0000A53B0000}"/>
    <cellStyle name="Currency 6 8 4" xfId="15265" xr:uid="{00000000-0005-0000-0000-0000A63B0000}"/>
    <cellStyle name="Currency 6 8 4 2" xfId="15266" xr:uid="{00000000-0005-0000-0000-0000A73B0000}"/>
    <cellStyle name="Currency 6 8 4 3" xfId="15267" xr:uid="{00000000-0005-0000-0000-0000A83B0000}"/>
    <cellStyle name="Currency 6 8 5" xfId="15268" xr:uid="{00000000-0005-0000-0000-0000A93B0000}"/>
    <cellStyle name="Currency 6 8 6" xfId="15269" xr:uid="{00000000-0005-0000-0000-0000AA3B0000}"/>
    <cellStyle name="Currency 6 9" xfId="15270" xr:uid="{00000000-0005-0000-0000-0000AB3B0000}"/>
    <cellStyle name="Currency 6 9 2" xfId="15271" xr:uid="{00000000-0005-0000-0000-0000AC3B0000}"/>
    <cellStyle name="Currency 6 9 2 2" xfId="15272" xr:uid="{00000000-0005-0000-0000-0000AD3B0000}"/>
    <cellStyle name="Currency 6 9 2 2 2" xfId="15273" xr:uid="{00000000-0005-0000-0000-0000AE3B0000}"/>
    <cellStyle name="Currency 6 9 2 2 3" xfId="15274" xr:uid="{00000000-0005-0000-0000-0000AF3B0000}"/>
    <cellStyle name="Currency 6 9 2 3" xfId="15275" xr:uid="{00000000-0005-0000-0000-0000B03B0000}"/>
    <cellStyle name="Currency 6 9 2 4" xfId="15276" xr:uid="{00000000-0005-0000-0000-0000B13B0000}"/>
    <cellStyle name="Currency 6 9 3" xfId="15277" xr:uid="{00000000-0005-0000-0000-0000B23B0000}"/>
    <cellStyle name="Currency 6 9 3 2" xfId="15278" xr:uid="{00000000-0005-0000-0000-0000B33B0000}"/>
    <cellStyle name="Currency 6 9 3 3" xfId="15279" xr:uid="{00000000-0005-0000-0000-0000B43B0000}"/>
    <cellStyle name="Currency 6 9 4" xfId="15280" xr:uid="{00000000-0005-0000-0000-0000B53B0000}"/>
    <cellStyle name="Currency 6 9 5" xfId="15281" xr:uid="{00000000-0005-0000-0000-0000B63B0000}"/>
    <cellStyle name="Currency 7" xfId="15282" xr:uid="{00000000-0005-0000-0000-0000B73B0000}"/>
    <cellStyle name="Currency 7 2" xfId="15283" xr:uid="{00000000-0005-0000-0000-0000B83B0000}"/>
    <cellStyle name="Currency 8" xfId="15284" xr:uid="{00000000-0005-0000-0000-0000B93B0000}"/>
    <cellStyle name="Currency 8 2" xfId="15285" xr:uid="{00000000-0005-0000-0000-0000BA3B0000}"/>
    <cellStyle name="Currency 9" xfId="15286" xr:uid="{00000000-0005-0000-0000-0000BB3B0000}"/>
    <cellStyle name="Currency 9 2" xfId="15287" xr:uid="{00000000-0005-0000-0000-0000BC3B0000}"/>
    <cellStyle name="Eronat" xfId="15288" xr:uid="{00000000-0005-0000-0000-0000BD3B0000}"/>
    <cellStyle name="Eronat 2" xfId="15289" xr:uid="{00000000-0005-0000-0000-0000BE3B0000}"/>
    <cellStyle name="Eronat 2 2" xfId="15290" xr:uid="{00000000-0005-0000-0000-0000BF3B0000}"/>
    <cellStyle name="Eronat 3" xfId="15291" xr:uid="{00000000-0005-0000-0000-0000C03B0000}"/>
    <cellStyle name="Explanatory Text 2" xfId="15292" xr:uid="{00000000-0005-0000-0000-0000C13B0000}"/>
    <cellStyle name="Explanatory Text 2 2" xfId="15293" xr:uid="{00000000-0005-0000-0000-0000C23B0000}"/>
    <cellStyle name="Explanatory Text 2 3" xfId="15294" xr:uid="{00000000-0005-0000-0000-0000C33B0000}"/>
    <cellStyle name="Explanatory Text 2 4" xfId="15295" xr:uid="{00000000-0005-0000-0000-0000C43B0000}"/>
    <cellStyle name="Explanatory Text 2 5" xfId="37524" xr:uid="{E302321C-FCC0-4788-8181-7911423E8E13}"/>
    <cellStyle name="Explanatory Text 3" xfId="15296" xr:uid="{00000000-0005-0000-0000-0000C53B0000}"/>
    <cellStyle name="Explanatory Text 3 2" xfId="15297" xr:uid="{00000000-0005-0000-0000-0000C63B0000}"/>
    <cellStyle name="Explanatory Text 3 3" xfId="15298" xr:uid="{00000000-0005-0000-0000-0000C73B0000}"/>
    <cellStyle name="Explanatory Text 3 4" xfId="15299" xr:uid="{00000000-0005-0000-0000-0000C83B0000}"/>
    <cellStyle name="Explanatory Text 3 5" xfId="37525" xr:uid="{A22A9584-CF85-4B34-99D2-89899214459D}"/>
    <cellStyle name="Good 2" xfId="15300" xr:uid="{00000000-0005-0000-0000-0000C93B0000}"/>
    <cellStyle name="Good 2 2" xfId="15301" xr:uid="{00000000-0005-0000-0000-0000CA3B0000}"/>
    <cellStyle name="Good 2 2 2" xfId="15302" xr:uid="{00000000-0005-0000-0000-0000CB3B0000}"/>
    <cellStyle name="Good 2 2 3" xfId="15303" xr:uid="{00000000-0005-0000-0000-0000CC3B0000}"/>
    <cellStyle name="Good 2 2 4" xfId="15304" xr:uid="{00000000-0005-0000-0000-0000CD3B0000}"/>
    <cellStyle name="Good 2 2 5" xfId="15305" xr:uid="{00000000-0005-0000-0000-0000CE3B0000}"/>
    <cellStyle name="Good 2 2 6" xfId="15306" xr:uid="{00000000-0005-0000-0000-0000CF3B0000}"/>
    <cellStyle name="Good 2 2 7" xfId="37527" xr:uid="{05F0E9BF-CBF5-4259-B22E-77730238CA35}"/>
    <cellStyle name="Good 2 3" xfId="15307" xr:uid="{00000000-0005-0000-0000-0000D03B0000}"/>
    <cellStyle name="Good 2 4" xfId="15308" xr:uid="{00000000-0005-0000-0000-0000D13B0000}"/>
    <cellStyle name="Good 2 5" xfId="15309" xr:uid="{00000000-0005-0000-0000-0000D23B0000}"/>
    <cellStyle name="Good 2 6" xfId="15310" xr:uid="{00000000-0005-0000-0000-0000D33B0000}"/>
    <cellStyle name="Good 2 7" xfId="15311" xr:uid="{00000000-0005-0000-0000-0000D43B0000}"/>
    <cellStyle name="Good 2 8" xfId="37526" xr:uid="{28D89DEE-008B-4BBC-9487-9572BFE2F532}"/>
    <cellStyle name="Good 3" xfId="15312" xr:uid="{00000000-0005-0000-0000-0000D53B0000}"/>
    <cellStyle name="Good 3 2" xfId="15313" xr:uid="{00000000-0005-0000-0000-0000D63B0000}"/>
    <cellStyle name="Good 3 2 2" xfId="15314" xr:uid="{00000000-0005-0000-0000-0000D73B0000}"/>
    <cellStyle name="Good 3 2 3" xfId="37529" xr:uid="{F7DCB21B-11B7-4A11-A008-1DF637E5D2E8}"/>
    <cellStyle name="Good 3 3" xfId="15315" xr:uid="{00000000-0005-0000-0000-0000D83B0000}"/>
    <cellStyle name="Good 3 4" xfId="15316" xr:uid="{00000000-0005-0000-0000-0000D93B0000}"/>
    <cellStyle name="Good 3 5" xfId="15317" xr:uid="{00000000-0005-0000-0000-0000DA3B0000}"/>
    <cellStyle name="Good 3 6" xfId="37528" xr:uid="{80AD9E92-7A75-4AD3-A3AA-C2AB1E3E1FF9}"/>
    <cellStyle name="Good 4" xfId="15318" xr:uid="{00000000-0005-0000-0000-0000DB3B0000}"/>
    <cellStyle name="Good 4 2" xfId="15319" xr:uid="{00000000-0005-0000-0000-0000DC3B0000}"/>
    <cellStyle name="Good 4 2 2" xfId="15320" xr:uid="{00000000-0005-0000-0000-0000DD3B0000}"/>
    <cellStyle name="Good 4 2 3" xfId="37531" xr:uid="{45768BFF-99A0-4B2B-8E7F-C7D2E8916306}"/>
    <cellStyle name="Good 4 3" xfId="15321" xr:uid="{00000000-0005-0000-0000-0000DE3B0000}"/>
    <cellStyle name="Good 4 4" xfId="15322" xr:uid="{00000000-0005-0000-0000-0000DF3B0000}"/>
    <cellStyle name="Good 4 5" xfId="15323" xr:uid="{00000000-0005-0000-0000-0000E03B0000}"/>
    <cellStyle name="Good 4 6" xfId="37530" xr:uid="{99123735-AAC7-4643-9678-3E1BD1CDA6DC}"/>
    <cellStyle name="Heading 1 2" xfId="15324" xr:uid="{00000000-0005-0000-0000-0000E13B0000}"/>
    <cellStyle name="Heading 1 2 2" xfId="15325" xr:uid="{00000000-0005-0000-0000-0000E23B0000}"/>
    <cellStyle name="Heading 1 2 3" xfId="15326" xr:uid="{00000000-0005-0000-0000-0000E33B0000}"/>
    <cellStyle name="Heading 1 2 4" xfId="15327" xr:uid="{00000000-0005-0000-0000-0000E43B0000}"/>
    <cellStyle name="Heading 1 2 5" xfId="37532" xr:uid="{38B0ED35-E20D-47B4-9252-EC2B03020AF3}"/>
    <cellStyle name="Heading 1 3" xfId="15328" xr:uid="{00000000-0005-0000-0000-0000E53B0000}"/>
    <cellStyle name="Heading 1 3 2" xfId="15329" xr:uid="{00000000-0005-0000-0000-0000E63B0000}"/>
    <cellStyle name="Heading 1 3 3" xfId="15330" xr:uid="{00000000-0005-0000-0000-0000E73B0000}"/>
    <cellStyle name="Heading 1 3 4" xfId="15331" xr:uid="{00000000-0005-0000-0000-0000E83B0000}"/>
    <cellStyle name="Heading 1 3 5" xfId="37533" xr:uid="{7652B30F-FF0F-4736-994A-4146EC53ED7C}"/>
    <cellStyle name="Heading 2 2" xfId="15332" xr:uid="{00000000-0005-0000-0000-0000E93B0000}"/>
    <cellStyle name="Heading 2 2 2" xfId="15333" xr:uid="{00000000-0005-0000-0000-0000EA3B0000}"/>
    <cellStyle name="Heading 2 2 3" xfId="15334" xr:uid="{00000000-0005-0000-0000-0000EB3B0000}"/>
    <cellStyle name="Heading 2 2 4" xfId="15335" xr:uid="{00000000-0005-0000-0000-0000EC3B0000}"/>
    <cellStyle name="Heading 2 2 5" xfId="37534" xr:uid="{B37C12F8-9A7C-444A-BDAC-3F093795CE71}"/>
    <cellStyle name="Heading 2 3" xfId="15336" xr:uid="{00000000-0005-0000-0000-0000ED3B0000}"/>
    <cellStyle name="Heading 2 3 2" xfId="15337" xr:uid="{00000000-0005-0000-0000-0000EE3B0000}"/>
    <cellStyle name="Heading 2 3 3" xfId="15338" xr:uid="{00000000-0005-0000-0000-0000EF3B0000}"/>
    <cellStyle name="Heading 2 3 4" xfId="15339" xr:uid="{00000000-0005-0000-0000-0000F03B0000}"/>
    <cellStyle name="Heading 2 3 5" xfId="37535" xr:uid="{AAC39132-C55F-43F4-9D0B-69B9F2253EFC}"/>
    <cellStyle name="Heading 3 2" xfId="15340" xr:uid="{00000000-0005-0000-0000-0000F13B0000}"/>
    <cellStyle name="Heading 3 2 10" xfId="15341" xr:uid="{00000000-0005-0000-0000-0000F23B0000}"/>
    <cellStyle name="Heading 3 2 11" xfId="15342" xr:uid="{00000000-0005-0000-0000-0000F33B0000}"/>
    <cellStyle name="Heading 3 2 12" xfId="15343" xr:uid="{00000000-0005-0000-0000-0000F43B0000}"/>
    <cellStyle name="Heading 3 2 13" xfId="15344" xr:uid="{00000000-0005-0000-0000-0000F53B0000}"/>
    <cellStyle name="Heading 3 2 14" xfId="15345" xr:uid="{00000000-0005-0000-0000-0000F63B0000}"/>
    <cellStyle name="Heading 3 2 15" xfId="15346" xr:uid="{00000000-0005-0000-0000-0000F73B0000}"/>
    <cellStyle name="Heading 3 2 16" xfId="15347" xr:uid="{00000000-0005-0000-0000-0000F83B0000}"/>
    <cellStyle name="Heading 3 2 17" xfId="15348" xr:uid="{00000000-0005-0000-0000-0000F93B0000}"/>
    <cellStyle name="Heading 3 2 18" xfId="15349" xr:uid="{00000000-0005-0000-0000-0000FA3B0000}"/>
    <cellStyle name="Heading 3 2 19" xfId="15350" xr:uid="{00000000-0005-0000-0000-0000FB3B0000}"/>
    <cellStyle name="Heading 3 2 2" xfId="15351" xr:uid="{00000000-0005-0000-0000-0000FC3B0000}"/>
    <cellStyle name="Heading 3 2 2 2" xfId="15352" xr:uid="{00000000-0005-0000-0000-0000FD3B0000}"/>
    <cellStyle name="Heading 3 2 2 3" xfId="15353" xr:uid="{00000000-0005-0000-0000-0000FE3B0000}"/>
    <cellStyle name="Heading 3 2 2 4" xfId="15354" xr:uid="{00000000-0005-0000-0000-0000FF3B0000}"/>
    <cellStyle name="Heading 3 2 20" xfId="15355" xr:uid="{00000000-0005-0000-0000-0000003C0000}"/>
    <cellStyle name="Heading 3 2 21" xfId="15356" xr:uid="{00000000-0005-0000-0000-0000013C0000}"/>
    <cellStyle name="Heading 3 2 22" xfId="15357" xr:uid="{00000000-0005-0000-0000-0000023C0000}"/>
    <cellStyle name="Heading 3 2 23" xfId="15358" xr:uid="{00000000-0005-0000-0000-0000033C0000}"/>
    <cellStyle name="Heading 3 2 24" xfId="15359" xr:uid="{00000000-0005-0000-0000-0000043C0000}"/>
    <cellStyle name="Heading 3 2 25" xfId="15360" xr:uid="{00000000-0005-0000-0000-0000053C0000}"/>
    <cellStyle name="Heading 3 2 26" xfId="15361" xr:uid="{00000000-0005-0000-0000-0000063C0000}"/>
    <cellStyle name="Heading 3 2 27" xfId="15362" xr:uid="{00000000-0005-0000-0000-0000073C0000}"/>
    <cellStyle name="Heading 3 2 28" xfId="15363" xr:uid="{00000000-0005-0000-0000-0000083C0000}"/>
    <cellStyle name="Heading 3 2 29" xfId="15364" xr:uid="{00000000-0005-0000-0000-0000093C0000}"/>
    <cellStyle name="Heading 3 2 3" xfId="15365" xr:uid="{00000000-0005-0000-0000-00000A3C0000}"/>
    <cellStyle name="Heading 3 2 3 2" xfId="15366" xr:uid="{00000000-0005-0000-0000-00000B3C0000}"/>
    <cellStyle name="Heading 3 2 3 3" xfId="15367" xr:uid="{00000000-0005-0000-0000-00000C3C0000}"/>
    <cellStyle name="Heading 3 2 30" xfId="15368" xr:uid="{00000000-0005-0000-0000-00000D3C0000}"/>
    <cellStyle name="Heading 3 2 31" xfId="15369" xr:uid="{00000000-0005-0000-0000-00000E3C0000}"/>
    <cellStyle name="Heading 3 2 32" xfId="15370" xr:uid="{00000000-0005-0000-0000-00000F3C0000}"/>
    <cellStyle name="Heading 3 2 33" xfId="15371" xr:uid="{00000000-0005-0000-0000-0000103C0000}"/>
    <cellStyle name="Heading 3 2 34" xfId="15372" xr:uid="{00000000-0005-0000-0000-0000113C0000}"/>
    <cellStyle name="Heading 3 2 35" xfId="15373" xr:uid="{00000000-0005-0000-0000-0000123C0000}"/>
    <cellStyle name="Heading 3 2 36" xfId="15374" xr:uid="{00000000-0005-0000-0000-0000133C0000}"/>
    <cellStyle name="Heading 3 2 37" xfId="15375" xr:uid="{00000000-0005-0000-0000-0000143C0000}"/>
    <cellStyle name="Heading 3 2 38" xfId="15376" xr:uid="{00000000-0005-0000-0000-0000153C0000}"/>
    <cellStyle name="Heading 3 2 39" xfId="15377" xr:uid="{00000000-0005-0000-0000-0000163C0000}"/>
    <cellStyle name="Heading 3 2 4" xfId="15378" xr:uid="{00000000-0005-0000-0000-0000173C0000}"/>
    <cellStyle name="Heading 3 2 4 2" xfId="15379" xr:uid="{00000000-0005-0000-0000-0000183C0000}"/>
    <cellStyle name="Heading 3 2 40" xfId="15380" xr:uid="{00000000-0005-0000-0000-0000193C0000}"/>
    <cellStyle name="Heading 3 2 41" xfId="15381" xr:uid="{00000000-0005-0000-0000-00001A3C0000}"/>
    <cellStyle name="Heading 3 2 42" xfId="15382" xr:uid="{00000000-0005-0000-0000-00001B3C0000}"/>
    <cellStyle name="Heading 3 2 43" xfId="15383" xr:uid="{00000000-0005-0000-0000-00001C3C0000}"/>
    <cellStyle name="Heading 3 2 44" xfId="15384" xr:uid="{00000000-0005-0000-0000-00001D3C0000}"/>
    <cellStyle name="Heading 3 2 45" xfId="15385" xr:uid="{00000000-0005-0000-0000-00001E3C0000}"/>
    <cellStyle name="Heading 3 2 46" xfId="15386" xr:uid="{00000000-0005-0000-0000-00001F3C0000}"/>
    <cellStyle name="Heading 3 2 47" xfId="15387" xr:uid="{00000000-0005-0000-0000-0000203C0000}"/>
    <cellStyle name="Heading 3 2 48" xfId="15388" xr:uid="{00000000-0005-0000-0000-0000213C0000}"/>
    <cellStyle name="Heading 3 2 49" xfId="15389" xr:uid="{00000000-0005-0000-0000-0000223C0000}"/>
    <cellStyle name="Heading 3 2 5" xfId="15390" xr:uid="{00000000-0005-0000-0000-0000233C0000}"/>
    <cellStyle name="Heading 3 2 5 2" xfId="15391" xr:uid="{00000000-0005-0000-0000-0000243C0000}"/>
    <cellStyle name="Heading 3 2 50" xfId="15392" xr:uid="{00000000-0005-0000-0000-0000253C0000}"/>
    <cellStyle name="Heading 3 2 51" xfId="15393" xr:uid="{00000000-0005-0000-0000-0000263C0000}"/>
    <cellStyle name="Heading 3 2 52" xfId="15394" xr:uid="{00000000-0005-0000-0000-0000273C0000}"/>
    <cellStyle name="Heading 3 2 53" xfId="15395" xr:uid="{00000000-0005-0000-0000-0000283C0000}"/>
    <cellStyle name="Heading 3 2 54" xfId="15396" xr:uid="{00000000-0005-0000-0000-0000293C0000}"/>
    <cellStyle name="Heading 3 2 55" xfId="15397" xr:uid="{00000000-0005-0000-0000-00002A3C0000}"/>
    <cellStyle name="Heading 3 2 56" xfId="15398" xr:uid="{00000000-0005-0000-0000-00002B3C0000}"/>
    <cellStyle name="Heading 3 2 57" xfId="37536" xr:uid="{CEBDDBFF-C286-4396-B422-B34EE412F3E4}"/>
    <cellStyle name="Heading 3 2 6" xfId="15399" xr:uid="{00000000-0005-0000-0000-00002C3C0000}"/>
    <cellStyle name="Heading 3 2 7" xfId="15400" xr:uid="{00000000-0005-0000-0000-00002D3C0000}"/>
    <cellStyle name="Heading 3 2 8" xfId="15401" xr:uid="{00000000-0005-0000-0000-00002E3C0000}"/>
    <cellStyle name="Heading 3 2 9" xfId="15402" xr:uid="{00000000-0005-0000-0000-00002F3C0000}"/>
    <cellStyle name="Heading 3 3" xfId="15403" xr:uid="{00000000-0005-0000-0000-0000303C0000}"/>
    <cellStyle name="Heading 3 3 10" xfId="15404" xr:uid="{00000000-0005-0000-0000-0000313C0000}"/>
    <cellStyle name="Heading 3 3 11" xfId="15405" xr:uid="{00000000-0005-0000-0000-0000323C0000}"/>
    <cellStyle name="Heading 3 3 12" xfId="15406" xr:uid="{00000000-0005-0000-0000-0000333C0000}"/>
    <cellStyle name="Heading 3 3 13" xfId="15407" xr:uid="{00000000-0005-0000-0000-0000343C0000}"/>
    <cellStyle name="Heading 3 3 14" xfId="15408" xr:uid="{00000000-0005-0000-0000-0000353C0000}"/>
    <cellStyle name="Heading 3 3 15" xfId="15409" xr:uid="{00000000-0005-0000-0000-0000363C0000}"/>
    <cellStyle name="Heading 3 3 16" xfId="15410" xr:uid="{00000000-0005-0000-0000-0000373C0000}"/>
    <cellStyle name="Heading 3 3 17" xfId="15411" xr:uid="{00000000-0005-0000-0000-0000383C0000}"/>
    <cellStyle name="Heading 3 3 18" xfId="15412" xr:uid="{00000000-0005-0000-0000-0000393C0000}"/>
    <cellStyle name="Heading 3 3 19" xfId="15413" xr:uid="{00000000-0005-0000-0000-00003A3C0000}"/>
    <cellStyle name="Heading 3 3 2" xfId="15414" xr:uid="{00000000-0005-0000-0000-00003B3C0000}"/>
    <cellStyle name="Heading 3 3 2 2" xfId="15415" xr:uid="{00000000-0005-0000-0000-00003C3C0000}"/>
    <cellStyle name="Heading 3 3 2 3" xfId="15416" xr:uid="{00000000-0005-0000-0000-00003D3C0000}"/>
    <cellStyle name="Heading 3 3 2 4" xfId="15417" xr:uid="{00000000-0005-0000-0000-00003E3C0000}"/>
    <cellStyle name="Heading 3 3 20" xfId="15418" xr:uid="{00000000-0005-0000-0000-00003F3C0000}"/>
    <cellStyle name="Heading 3 3 21" xfId="15419" xr:uid="{00000000-0005-0000-0000-0000403C0000}"/>
    <cellStyle name="Heading 3 3 22" xfId="15420" xr:uid="{00000000-0005-0000-0000-0000413C0000}"/>
    <cellStyle name="Heading 3 3 23" xfId="15421" xr:uid="{00000000-0005-0000-0000-0000423C0000}"/>
    <cellStyle name="Heading 3 3 24" xfId="15422" xr:uid="{00000000-0005-0000-0000-0000433C0000}"/>
    <cellStyle name="Heading 3 3 25" xfId="15423" xr:uid="{00000000-0005-0000-0000-0000443C0000}"/>
    <cellStyle name="Heading 3 3 26" xfId="15424" xr:uid="{00000000-0005-0000-0000-0000453C0000}"/>
    <cellStyle name="Heading 3 3 27" xfId="15425" xr:uid="{00000000-0005-0000-0000-0000463C0000}"/>
    <cellStyle name="Heading 3 3 28" xfId="15426" xr:uid="{00000000-0005-0000-0000-0000473C0000}"/>
    <cellStyle name="Heading 3 3 29" xfId="15427" xr:uid="{00000000-0005-0000-0000-0000483C0000}"/>
    <cellStyle name="Heading 3 3 3" xfId="15428" xr:uid="{00000000-0005-0000-0000-0000493C0000}"/>
    <cellStyle name="Heading 3 3 3 2" xfId="15429" xr:uid="{00000000-0005-0000-0000-00004A3C0000}"/>
    <cellStyle name="Heading 3 3 3 3" xfId="15430" xr:uid="{00000000-0005-0000-0000-00004B3C0000}"/>
    <cellStyle name="Heading 3 3 30" xfId="15431" xr:uid="{00000000-0005-0000-0000-00004C3C0000}"/>
    <cellStyle name="Heading 3 3 31" xfId="15432" xr:uid="{00000000-0005-0000-0000-00004D3C0000}"/>
    <cellStyle name="Heading 3 3 32" xfId="15433" xr:uid="{00000000-0005-0000-0000-00004E3C0000}"/>
    <cellStyle name="Heading 3 3 33" xfId="15434" xr:uid="{00000000-0005-0000-0000-00004F3C0000}"/>
    <cellStyle name="Heading 3 3 34" xfId="15435" xr:uid="{00000000-0005-0000-0000-0000503C0000}"/>
    <cellStyle name="Heading 3 3 35" xfId="15436" xr:uid="{00000000-0005-0000-0000-0000513C0000}"/>
    <cellStyle name="Heading 3 3 36" xfId="15437" xr:uid="{00000000-0005-0000-0000-0000523C0000}"/>
    <cellStyle name="Heading 3 3 37" xfId="15438" xr:uid="{00000000-0005-0000-0000-0000533C0000}"/>
    <cellStyle name="Heading 3 3 38" xfId="15439" xr:uid="{00000000-0005-0000-0000-0000543C0000}"/>
    <cellStyle name="Heading 3 3 39" xfId="15440" xr:uid="{00000000-0005-0000-0000-0000553C0000}"/>
    <cellStyle name="Heading 3 3 4" xfId="15441" xr:uid="{00000000-0005-0000-0000-0000563C0000}"/>
    <cellStyle name="Heading 3 3 4 2" xfId="15442" xr:uid="{00000000-0005-0000-0000-0000573C0000}"/>
    <cellStyle name="Heading 3 3 40" xfId="15443" xr:uid="{00000000-0005-0000-0000-0000583C0000}"/>
    <cellStyle name="Heading 3 3 41" xfId="15444" xr:uid="{00000000-0005-0000-0000-0000593C0000}"/>
    <cellStyle name="Heading 3 3 42" xfId="15445" xr:uid="{00000000-0005-0000-0000-00005A3C0000}"/>
    <cellStyle name="Heading 3 3 43" xfId="15446" xr:uid="{00000000-0005-0000-0000-00005B3C0000}"/>
    <cellStyle name="Heading 3 3 44" xfId="15447" xr:uid="{00000000-0005-0000-0000-00005C3C0000}"/>
    <cellStyle name="Heading 3 3 45" xfId="15448" xr:uid="{00000000-0005-0000-0000-00005D3C0000}"/>
    <cellStyle name="Heading 3 3 46" xfId="15449" xr:uid="{00000000-0005-0000-0000-00005E3C0000}"/>
    <cellStyle name="Heading 3 3 47" xfId="15450" xr:uid="{00000000-0005-0000-0000-00005F3C0000}"/>
    <cellStyle name="Heading 3 3 48" xfId="15451" xr:uid="{00000000-0005-0000-0000-0000603C0000}"/>
    <cellStyle name="Heading 3 3 49" xfId="15452" xr:uid="{00000000-0005-0000-0000-0000613C0000}"/>
    <cellStyle name="Heading 3 3 5" xfId="15453" xr:uid="{00000000-0005-0000-0000-0000623C0000}"/>
    <cellStyle name="Heading 3 3 5 2" xfId="15454" xr:uid="{00000000-0005-0000-0000-0000633C0000}"/>
    <cellStyle name="Heading 3 3 50" xfId="15455" xr:uid="{00000000-0005-0000-0000-0000643C0000}"/>
    <cellStyle name="Heading 3 3 51" xfId="15456" xr:uid="{00000000-0005-0000-0000-0000653C0000}"/>
    <cellStyle name="Heading 3 3 52" xfId="15457" xr:uid="{00000000-0005-0000-0000-0000663C0000}"/>
    <cellStyle name="Heading 3 3 53" xfId="15458" xr:uid="{00000000-0005-0000-0000-0000673C0000}"/>
    <cellStyle name="Heading 3 3 54" xfId="15459" xr:uid="{00000000-0005-0000-0000-0000683C0000}"/>
    <cellStyle name="Heading 3 3 55" xfId="15460" xr:uid="{00000000-0005-0000-0000-0000693C0000}"/>
    <cellStyle name="Heading 3 3 56" xfId="15461" xr:uid="{00000000-0005-0000-0000-00006A3C0000}"/>
    <cellStyle name="Heading 3 3 57" xfId="37537" xr:uid="{C57BBF51-500C-4590-99B2-48D8B57FEDF4}"/>
    <cellStyle name="Heading 3 3 6" xfId="15462" xr:uid="{00000000-0005-0000-0000-00006B3C0000}"/>
    <cellStyle name="Heading 3 3 7" xfId="15463" xr:uid="{00000000-0005-0000-0000-00006C3C0000}"/>
    <cellStyle name="Heading 3 3 8" xfId="15464" xr:uid="{00000000-0005-0000-0000-00006D3C0000}"/>
    <cellStyle name="Heading 3 3 9" xfId="15465" xr:uid="{00000000-0005-0000-0000-00006E3C0000}"/>
    <cellStyle name="Heading 4 2" xfId="15466" xr:uid="{00000000-0005-0000-0000-00006F3C0000}"/>
    <cellStyle name="Heading 4 2 2" xfId="15467" xr:uid="{00000000-0005-0000-0000-0000703C0000}"/>
    <cellStyle name="Heading 4 2 3" xfId="15468" xr:uid="{00000000-0005-0000-0000-0000713C0000}"/>
    <cellStyle name="Heading 4 2 4" xfId="15469" xr:uid="{00000000-0005-0000-0000-0000723C0000}"/>
    <cellStyle name="Heading 4 2 5" xfId="37538" xr:uid="{9DAA2F7E-6A38-430D-A00C-3D18338056C8}"/>
    <cellStyle name="Heading 4 3" xfId="15470" xr:uid="{00000000-0005-0000-0000-0000733C0000}"/>
    <cellStyle name="Heading 4 3 2" xfId="15471" xr:uid="{00000000-0005-0000-0000-0000743C0000}"/>
    <cellStyle name="Heading 4 3 3" xfId="15472" xr:uid="{00000000-0005-0000-0000-0000753C0000}"/>
    <cellStyle name="Heading 4 3 4" xfId="15473" xr:uid="{00000000-0005-0000-0000-0000763C0000}"/>
    <cellStyle name="Heading 4 3 5" xfId="37539" xr:uid="{4580E345-2DB3-4B67-84B3-EDB051F1B5AF}"/>
    <cellStyle name="Hyperlink 2" xfId="15474" xr:uid="{00000000-0005-0000-0000-0000773C0000}"/>
    <cellStyle name="Hyperlink 2 2" xfId="15475" xr:uid="{00000000-0005-0000-0000-0000783C0000}"/>
    <cellStyle name="Hyperlink 2 2 2" xfId="15476" xr:uid="{00000000-0005-0000-0000-0000793C0000}"/>
    <cellStyle name="Hyperlink 2 2 2 2" xfId="37542" xr:uid="{7B2926FC-3312-4A4B-97C3-F72863C74580}"/>
    <cellStyle name="Hyperlink 2 2 3" xfId="15477" xr:uid="{00000000-0005-0000-0000-00007A3C0000}"/>
    <cellStyle name="Hyperlink 2 2 4" xfId="15478" xr:uid="{00000000-0005-0000-0000-00007B3C0000}"/>
    <cellStyle name="Hyperlink 2 2 5" xfId="15479" xr:uid="{00000000-0005-0000-0000-00007C3C0000}"/>
    <cellStyle name="Hyperlink 2 2 6" xfId="15480" xr:uid="{00000000-0005-0000-0000-00007D3C0000}"/>
    <cellStyle name="Hyperlink 2 2 7" xfId="37541" xr:uid="{BACE6A89-AC7D-4381-91CE-35C96D419FCC}"/>
    <cellStyle name="Hyperlink 2 3" xfId="15481" xr:uid="{00000000-0005-0000-0000-00007E3C0000}"/>
    <cellStyle name="Hyperlink 2 3 2" xfId="37543" xr:uid="{AD986CF8-AFD7-4C9D-A0A4-A3A53189B2A5}"/>
    <cellStyle name="Hyperlink 2 4" xfId="15482" xr:uid="{00000000-0005-0000-0000-00007F3C0000}"/>
    <cellStyle name="Hyperlink 2 5" xfId="15483" xr:uid="{00000000-0005-0000-0000-0000803C0000}"/>
    <cellStyle name="Hyperlink 2 6" xfId="15484" xr:uid="{00000000-0005-0000-0000-0000813C0000}"/>
    <cellStyle name="Hyperlink 2 7" xfId="15485" xr:uid="{00000000-0005-0000-0000-0000823C0000}"/>
    <cellStyle name="Hyperlink 2 8" xfId="37540" xr:uid="{F093F498-9E01-4243-B136-B094C43EFB4C}"/>
    <cellStyle name="Hyperlink 2_Anexa 2" xfId="15486" xr:uid="{00000000-0005-0000-0000-0000833C0000}"/>
    <cellStyle name="Ieșire" xfId="15487" xr:uid="{00000000-0005-0000-0000-0000843C0000}"/>
    <cellStyle name="Ieșire 10" xfId="15488" xr:uid="{00000000-0005-0000-0000-0000853C0000}"/>
    <cellStyle name="Ieșire 11" xfId="15489" xr:uid="{00000000-0005-0000-0000-0000863C0000}"/>
    <cellStyle name="Ieșire 12" xfId="15490" xr:uid="{00000000-0005-0000-0000-0000873C0000}"/>
    <cellStyle name="Ieșire 13" xfId="15491" xr:uid="{00000000-0005-0000-0000-0000883C0000}"/>
    <cellStyle name="Ieșire 14" xfId="15492" xr:uid="{00000000-0005-0000-0000-0000893C0000}"/>
    <cellStyle name="Ieșire 15" xfId="15493" xr:uid="{00000000-0005-0000-0000-00008A3C0000}"/>
    <cellStyle name="Ieșire 16" xfId="15494" xr:uid="{00000000-0005-0000-0000-00008B3C0000}"/>
    <cellStyle name="Ieșire 17" xfId="15495" xr:uid="{00000000-0005-0000-0000-00008C3C0000}"/>
    <cellStyle name="Ieșire 18" xfId="15496" xr:uid="{00000000-0005-0000-0000-00008D3C0000}"/>
    <cellStyle name="Ieșire 19" xfId="15497" xr:uid="{00000000-0005-0000-0000-00008E3C0000}"/>
    <cellStyle name="Ieșire 2" xfId="15498" xr:uid="{00000000-0005-0000-0000-00008F3C0000}"/>
    <cellStyle name="Ieșire 2 10" xfId="15499" xr:uid="{00000000-0005-0000-0000-0000903C0000}"/>
    <cellStyle name="Ieșire 2 11" xfId="15500" xr:uid="{00000000-0005-0000-0000-0000913C0000}"/>
    <cellStyle name="Ieșire 2 12" xfId="15501" xr:uid="{00000000-0005-0000-0000-0000923C0000}"/>
    <cellStyle name="Ieșire 2 13" xfId="37545" xr:uid="{2D42BD37-067A-4483-98D9-5E86E717F142}"/>
    <cellStyle name="Ieșire 2 2" xfId="15502" xr:uid="{00000000-0005-0000-0000-0000933C0000}"/>
    <cellStyle name="Ieșire 2 2 2" xfId="15503" xr:uid="{00000000-0005-0000-0000-0000943C0000}"/>
    <cellStyle name="Ieșire 2 2 3" xfId="15504" xr:uid="{00000000-0005-0000-0000-0000953C0000}"/>
    <cellStyle name="Ieșire 2 3" xfId="15505" xr:uid="{00000000-0005-0000-0000-0000963C0000}"/>
    <cellStyle name="Ieșire 2 4" xfId="15506" xr:uid="{00000000-0005-0000-0000-0000973C0000}"/>
    <cellStyle name="Ieșire 2 5" xfId="15507" xr:uid="{00000000-0005-0000-0000-0000983C0000}"/>
    <cellStyle name="Ieșire 2 6" xfId="15508" xr:uid="{00000000-0005-0000-0000-0000993C0000}"/>
    <cellStyle name="Ieșire 2 7" xfId="15509" xr:uid="{00000000-0005-0000-0000-00009A3C0000}"/>
    <cellStyle name="Ieșire 2 8" xfId="15510" xr:uid="{00000000-0005-0000-0000-00009B3C0000}"/>
    <cellStyle name="Ieșire 2 9" xfId="15511" xr:uid="{00000000-0005-0000-0000-00009C3C0000}"/>
    <cellStyle name="Ieșire 20" xfId="15512" xr:uid="{00000000-0005-0000-0000-00009D3C0000}"/>
    <cellStyle name="Ieșire 21" xfId="15513" xr:uid="{00000000-0005-0000-0000-00009E3C0000}"/>
    <cellStyle name="Ieșire 22" xfId="15514" xr:uid="{00000000-0005-0000-0000-00009F3C0000}"/>
    <cellStyle name="Ieșire 23" xfId="15515" xr:uid="{00000000-0005-0000-0000-0000A03C0000}"/>
    <cellStyle name="Ieșire 24" xfId="15516" xr:uid="{00000000-0005-0000-0000-0000A13C0000}"/>
    <cellStyle name="Ieșire 25" xfId="15517" xr:uid="{00000000-0005-0000-0000-0000A23C0000}"/>
    <cellStyle name="Ieșire 26" xfId="15518" xr:uid="{00000000-0005-0000-0000-0000A33C0000}"/>
    <cellStyle name="Ieșire 27" xfId="15519" xr:uid="{00000000-0005-0000-0000-0000A43C0000}"/>
    <cellStyle name="Ieșire 28" xfId="15520" xr:uid="{00000000-0005-0000-0000-0000A53C0000}"/>
    <cellStyle name="Ieșire 29" xfId="15521" xr:uid="{00000000-0005-0000-0000-0000A63C0000}"/>
    <cellStyle name="Ieșire 3" xfId="15522" xr:uid="{00000000-0005-0000-0000-0000A73C0000}"/>
    <cellStyle name="Ieșire 3 2" xfId="15523" xr:uid="{00000000-0005-0000-0000-0000A83C0000}"/>
    <cellStyle name="Ieșire 3 3" xfId="15524" xr:uid="{00000000-0005-0000-0000-0000A93C0000}"/>
    <cellStyle name="Ieșire 30" xfId="15525" xr:uid="{00000000-0005-0000-0000-0000AA3C0000}"/>
    <cellStyle name="Ieșire 31" xfId="15526" xr:uid="{00000000-0005-0000-0000-0000AB3C0000}"/>
    <cellStyle name="Ieșire 32" xfId="15527" xr:uid="{00000000-0005-0000-0000-0000AC3C0000}"/>
    <cellStyle name="Ieșire 33" xfId="15528" xr:uid="{00000000-0005-0000-0000-0000AD3C0000}"/>
    <cellStyle name="Ieșire 34" xfId="37544" xr:uid="{9C2F1EE9-32A7-49DC-ABA2-BB12CE13A068}"/>
    <cellStyle name="Ieșire 4" xfId="15529" xr:uid="{00000000-0005-0000-0000-0000AE3C0000}"/>
    <cellStyle name="Ieșire 4 2" xfId="15530" xr:uid="{00000000-0005-0000-0000-0000AF3C0000}"/>
    <cellStyle name="Ieșire 4 3" xfId="15531" xr:uid="{00000000-0005-0000-0000-0000B03C0000}"/>
    <cellStyle name="Ieșire 5" xfId="15532" xr:uid="{00000000-0005-0000-0000-0000B13C0000}"/>
    <cellStyle name="Ieșire 5 2" xfId="15533" xr:uid="{00000000-0005-0000-0000-0000B23C0000}"/>
    <cellStyle name="Ieșire 5 3" xfId="15534" xr:uid="{00000000-0005-0000-0000-0000B33C0000}"/>
    <cellStyle name="Ieșire 6" xfId="15535" xr:uid="{00000000-0005-0000-0000-0000B43C0000}"/>
    <cellStyle name="Ieșire 6 2" xfId="15536" xr:uid="{00000000-0005-0000-0000-0000B53C0000}"/>
    <cellStyle name="Ieșire 7" xfId="15537" xr:uid="{00000000-0005-0000-0000-0000B63C0000}"/>
    <cellStyle name="Ieșire 8" xfId="15538" xr:uid="{00000000-0005-0000-0000-0000B73C0000}"/>
    <cellStyle name="Ieșire 9" xfId="15539" xr:uid="{00000000-0005-0000-0000-0000B83C0000}"/>
    <cellStyle name="Input 2" xfId="15540" xr:uid="{00000000-0005-0000-0000-0000B93C0000}"/>
    <cellStyle name="Input 2 10" xfId="15541" xr:uid="{00000000-0005-0000-0000-0000BA3C0000}"/>
    <cellStyle name="Input 2 10 2" xfId="15542" xr:uid="{00000000-0005-0000-0000-0000BB3C0000}"/>
    <cellStyle name="Input 2 11" xfId="15543" xr:uid="{00000000-0005-0000-0000-0000BC3C0000}"/>
    <cellStyle name="Input 2 11 2" xfId="15544" xr:uid="{00000000-0005-0000-0000-0000BD3C0000}"/>
    <cellStyle name="Input 2 12" xfId="15545" xr:uid="{00000000-0005-0000-0000-0000BE3C0000}"/>
    <cellStyle name="Input 2 13" xfId="15546" xr:uid="{00000000-0005-0000-0000-0000BF3C0000}"/>
    <cellStyle name="Input 2 14" xfId="15547" xr:uid="{00000000-0005-0000-0000-0000C03C0000}"/>
    <cellStyle name="Input 2 15" xfId="15548" xr:uid="{00000000-0005-0000-0000-0000C13C0000}"/>
    <cellStyle name="Input 2 16" xfId="15549" xr:uid="{00000000-0005-0000-0000-0000C23C0000}"/>
    <cellStyle name="Input 2 17" xfId="15550" xr:uid="{00000000-0005-0000-0000-0000C33C0000}"/>
    <cellStyle name="Input 2 18" xfId="15551" xr:uid="{00000000-0005-0000-0000-0000C43C0000}"/>
    <cellStyle name="Input 2 19" xfId="15552" xr:uid="{00000000-0005-0000-0000-0000C53C0000}"/>
    <cellStyle name="Input 2 2" xfId="15553" xr:uid="{00000000-0005-0000-0000-0000C63C0000}"/>
    <cellStyle name="Input 2 2 2" xfId="15554" xr:uid="{00000000-0005-0000-0000-0000C73C0000}"/>
    <cellStyle name="Input 2 2 2 2" xfId="15555" xr:uid="{00000000-0005-0000-0000-0000C83C0000}"/>
    <cellStyle name="Input 2 2 3" xfId="15556" xr:uid="{00000000-0005-0000-0000-0000C93C0000}"/>
    <cellStyle name="Input 2 2 4" xfId="15557" xr:uid="{00000000-0005-0000-0000-0000CA3C0000}"/>
    <cellStyle name="Input 2 2 5" xfId="37547" xr:uid="{6540B809-F343-42F4-B2F1-A2FD8A9D2814}"/>
    <cellStyle name="Input 2 20" xfId="15558" xr:uid="{00000000-0005-0000-0000-0000CB3C0000}"/>
    <cellStyle name="Input 2 21" xfId="15559" xr:uid="{00000000-0005-0000-0000-0000CC3C0000}"/>
    <cellStyle name="Input 2 22" xfId="15560" xr:uid="{00000000-0005-0000-0000-0000CD3C0000}"/>
    <cellStyle name="Input 2 23" xfId="15561" xr:uid="{00000000-0005-0000-0000-0000CE3C0000}"/>
    <cellStyle name="Input 2 24" xfId="15562" xr:uid="{00000000-0005-0000-0000-0000CF3C0000}"/>
    <cellStyle name="Input 2 25" xfId="15563" xr:uid="{00000000-0005-0000-0000-0000D03C0000}"/>
    <cellStyle name="Input 2 26" xfId="15564" xr:uid="{00000000-0005-0000-0000-0000D13C0000}"/>
    <cellStyle name="Input 2 27" xfId="15565" xr:uid="{00000000-0005-0000-0000-0000D23C0000}"/>
    <cellStyle name="Input 2 28" xfId="15566" xr:uid="{00000000-0005-0000-0000-0000D33C0000}"/>
    <cellStyle name="Input 2 29" xfId="15567" xr:uid="{00000000-0005-0000-0000-0000D43C0000}"/>
    <cellStyle name="Input 2 3" xfId="15568" xr:uid="{00000000-0005-0000-0000-0000D53C0000}"/>
    <cellStyle name="Input 2 3 2" xfId="15569" xr:uid="{00000000-0005-0000-0000-0000D63C0000}"/>
    <cellStyle name="Input 2 3 3" xfId="15570" xr:uid="{00000000-0005-0000-0000-0000D73C0000}"/>
    <cellStyle name="Input 2 3 4" xfId="15571" xr:uid="{00000000-0005-0000-0000-0000D83C0000}"/>
    <cellStyle name="Input 2 30" xfId="15572" xr:uid="{00000000-0005-0000-0000-0000D93C0000}"/>
    <cellStyle name="Input 2 31" xfId="15573" xr:uid="{00000000-0005-0000-0000-0000DA3C0000}"/>
    <cellStyle name="Input 2 32" xfId="15574" xr:uid="{00000000-0005-0000-0000-0000DB3C0000}"/>
    <cellStyle name="Input 2 33" xfId="15575" xr:uid="{00000000-0005-0000-0000-0000DC3C0000}"/>
    <cellStyle name="Input 2 34" xfId="37546" xr:uid="{AA118DC5-AF7E-4866-861A-40F9EB3FD164}"/>
    <cellStyle name="Input 2 4" xfId="15576" xr:uid="{00000000-0005-0000-0000-0000DD3C0000}"/>
    <cellStyle name="Input 2 4 2" xfId="15577" xr:uid="{00000000-0005-0000-0000-0000DE3C0000}"/>
    <cellStyle name="Input 2 4 3" xfId="15578" xr:uid="{00000000-0005-0000-0000-0000DF3C0000}"/>
    <cellStyle name="Input 2 4 4" xfId="15579" xr:uid="{00000000-0005-0000-0000-0000E03C0000}"/>
    <cellStyle name="Input 2 5" xfId="15580" xr:uid="{00000000-0005-0000-0000-0000E13C0000}"/>
    <cellStyle name="Input 2 5 2" xfId="15581" xr:uid="{00000000-0005-0000-0000-0000E23C0000}"/>
    <cellStyle name="Input 2 5 3" xfId="15582" xr:uid="{00000000-0005-0000-0000-0000E33C0000}"/>
    <cellStyle name="Input 2 6" xfId="15583" xr:uid="{00000000-0005-0000-0000-0000E43C0000}"/>
    <cellStyle name="Input 2 6 2" xfId="15584" xr:uid="{00000000-0005-0000-0000-0000E53C0000}"/>
    <cellStyle name="Input 2 7" xfId="15585" xr:uid="{00000000-0005-0000-0000-0000E63C0000}"/>
    <cellStyle name="Input 2 7 2" xfId="15586" xr:uid="{00000000-0005-0000-0000-0000E73C0000}"/>
    <cellStyle name="Input 2 8" xfId="15587" xr:uid="{00000000-0005-0000-0000-0000E83C0000}"/>
    <cellStyle name="Input 2 8 2" xfId="15588" xr:uid="{00000000-0005-0000-0000-0000E93C0000}"/>
    <cellStyle name="Input 2 9" xfId="15589" xr:uid="{00000000-0005-0000-0000-0000EA3C0000}"/>
    <cellStyle name="Input 2 9 2" xfId="15590" xr:uid="{00000000-0005-0000-0000-0000EB3C0000}"/>
    <cellStyle name="Input 3" xfId="15591" xr:uid="{00000000-0005-0000-0000-0000EC3C0000}"/>
    <cellStyle name="Input 3 10" xfId="15592" xr:uid="{00000000-0005-0000-0000-0000ED3C0000}"/>
    <cellStyle name="Input 3 10 2" xfId="15593" xr:uid="{00000000-0005-0000-0000-0000EE3C0000}"/>
    <cellStyle name="Input 3 11" xfId="15594" xr:uid="{00000000-0005-0000-0000-0000EF3C0000}"/>
    <cellStyle name="Input 3 11 2" xfId="15595" xr:uid="{00000000-0005-0000-0000-0000F03C0000}"/>
    <cellStyle name="Input 3 12" xfId="15596" xr:uid="{00000000-0005-0000-0000-0000F13C0000}"/>
    <cellStyle name="Input 3 13" xfId="15597" xr:uid="{00000000-0005-0000-0000-0000F23C0000}"/>
    <cellStyle name="Input 3 14" xfId="15598" xr:uid="{00000000-0005-0000-0000-0000F33C0000}"/>
    <cellStyle name="Input 3 15" xfId="15599" xr:uid="{00000000-0005-0000-0000-0000F43C0000}"/>
    <cellStyle name="Input 3 16" xfId="15600" xr:uid="{00000000-0005-0000-0000-0000F53C0000}"/>
    <cellStyle name="Input 3 17" xfId="15601" xr:uid="{00000000-0005-0000-0000-0000F63C0000}"/>
    <cellStyle name="Input 3 18" xfId="15602" xr:uid="{00000000-0005-0000-0000-0000F73C0000}"/>
    <cellStyle name="Input 3 19" xfId="15603" xr:uid="{00000000-0005-0000-0000-0000F83C0000}"/>
    <cellStyle name="Input 3 2" xfId="15604" xr:uid="{00000000-0005-0000-0000-0000F93C0000}"/>
    <cellStyle name="Input 3 2 2" xfId="15605" xr:uid="{00000000-0005-0000-0000-0000FA3C0000}"/>
    <cellStyle name="Input 3 2 2 2" xfId="15606" xr:uid="{00000000-0005-0000-0000-0000FB3C0000}"/>
    <cellStyle name="Input 3 2 3" xfId="15607" xr:uid="{00000000-0005-0000-0000-0000FC3C0000}"/>
    <cellStyle name="Input 3 2 4" xfId="15608" xr:uid="{00000000-0005-0000-0000-0000FD3C0000}"/>
    <cellStyle name="Input 3 2 5" xfId="37549" xr:uid="{6C519B60-B25A-4D52-936C-B63D64AB99D1}"/>
    <cellStyle name="Input 3 20" xfId="15609" xr:uid="{00000000-0005-0000-0000-0000FE3C0000}"/>
    <cellStyle name="Input 3 21" xfId="15610" xr:uid="{00000000-0005-0000-0000-0000FF3C0000}"/>
    <cellStyle name="Input 3 22" xfId="15611" xr:uid="{00000000-0005-0000-0000-0000003D0000}"/>
    <cellStyle name="Input 3 23" xfId="15612" xr:uid="{00000000-0005-0000-0000-0000013D0000}"/>
    <cellStyle name="Input 3 24" xfId="15613" xr:uid="{00000000-0005-0000-0000-0000023D0000}"/>
    <cellStyle name="Input 3 25" xfId="15614" xr:uid="{00000000-0005-0000-0000-0000033D0000}"/>
    <cellStyle name="Input 3 26" xfId="15615" xr:uid="{00000000-0005-0000-0000-0000043D0000}"/>
    <cellStyle name="Input 3 27" xfId="15616" xr:uid="{00000000-0005-0000-0000-0000053D0000}"/>
    <cellStyle name="Input 3 28" xfId="15617" xr:uid="{00000000-0005-0000-0000-0000063D0000}"/>
    <cellStyle name="Input 3 29" xfId="15618" xr:uid="{00000000-0005-0000-0000-0000073D0000}"/>
    <cellStyle name="Input 3 3" xfId="15619" xr:uid="{00000000-0005-0000-0000-0000083D0000}"/>
    <cellStyle name="Input 3 3 2" xfId="15620" xr:uid="{00000000-0005-0000-0000-0000093D0000}"/>
    <cellStyle name="Input 3 3 3" xfId="15621" xr:uid="{00000000-0005-0000-0000-00000A3D0000}"/>
    <cellStyle name="Input 3 3 4" xfId="15622" xr:uid="{00000000-0005-0000-0000-00000B3D0000}"/>
    <cellStyle name="Input 3 30" xfId="15623" xr:uid="{00000000-0005-0000-0000-00000C3D0000}"/>
    <cellStyle name="Input 3 31" xfId="15624" xr:uid="{00000000-0005-0000-0000-00000D3D0000}"/>
    <cellStyle name="Input 3 32" xfId="15625" xr:uid="{00000000-0005-0000-0000-00000E3D0000}"/>
    <cellStyle name="Input 3 33" xfId="15626" xr:uid="{00000000-0005-0000-0000-00000F3D0000}"/>
    <cellStyle name="Input 3 34" xfId="37548" xr:uid="{09AF41C8-0BD0-4F88-819C-5333178A5A8F}"/>
    <cellStyle name="Input 3 4" xfId="15627" xr:uid="{00000000-0005-0000-0000-0000103D0000}"/>
    <cellStyle name="Input 3 4 2" xfId="15628" xr:uid="{00000000-0005-0000-0000-0000113D0000}"/>
    <cellStyle name="Input 3 4 3" xfId="15629" xr:uid="{00000000-0005-0000-0000-0000123D0000}"/>
    <cellStyle name="Input 3 4 4" xfId="15630" xr:uid="{00000000-0005-0000-0000-0000133D0000}"/>
    <cellStyle name="Input 3 5" xfId="15631" xr:uid="{00000000-0005-0000-0000-0000143D0000}"/>
    <cellStyle name="Input 3 5 2" xfId="15632" xr:uid="{00000000-0005-0000-0000-0000153D0000}"/>
    <cellStyle name="Input 3 5 3" xfId="15633" xr:uid="{00000000-0005-0000-0000-0000163D0000}"/>
    <cellStyle name="Input 3 6" xfId="15634" xr:uid="{00000000-0005-0000-0000-0000173D0000}"/>
    <cellStyle name="Input 3 6 2" xfId="15635" xr:uid="{00000000-0005-0000-0000-0000183D0000}"/>
    <cellStyle name="Input 3 7" xfId="15636" xr:uid="{00000000-0005-0000-0000-0000193D0000}"/>
    <cellStyle name="Input 3 7 2" xfId="15637" xr:uid="{00000000-0005-0000-0000-00001A3D0000}"/>
    <cellStyle name="Input 3 8" xfId="15638" xr:uid="{00000000-0005-0000-0000-00001B3D0000}"/>
    <cellStyle name="Input 3 8 2" xfId="15639" xr:uid="{00000000-0005-0000-0000-00001C3D0000}"/>
    <cellStyle name="Input 3 9" xfId="15640" xr:uid="{00000000-0005-0000-0000-00001D3D0000}"/>
    <cellStyle name="Input 3 9 2" xfId="15641" xr:uid="{00000000-0005-0000-0000-00001E3D0000}"/>
    <cellStyle name="Intrare" xfId="15642" xr:uid="{00000000-0005-0000-0000-00001F3D0000}"/>
    <cellStyle name="Intrare 10" xfId="15643" xr:uid="{00000000-0005-0000-0000-0000203D0000}"/>
    <cellStyle name="Intrare 11" xfId="15644" xr:uid="{00000000-0005-0000-0000-0000213D0000}"/>
    <cellStyle name="Intrare 12" xfId="15645" xr:uid="{00000000-0005-0000-0000-0000223D0000}"/>
    <cellStyle name="Intrare 13" xfId="15646" xr:uid="{00000000-0005-0000-0000-0000233D0000}"/>
    <cellStyle name="Intrare 14" xfId="15647" xr:uid="{00000000-0005-0000-0000-0000243D0000}"/>
    <cellStyle name="Intrare 15" xfId="15648" xr:uid="{00000000-0005-0000-0000-0000253D0000}"/>
    <cellStyle name="Intrare 16" xfId="15649" xr:uid="{00000000-0005-0000-0000-0000263D0000}"/>
    <cellStyle name="Intrare 17" xfId="15650" xr:uid="{00000000-0005-0000-0000-0000273D0000}"/>
    <cellStyle name="Intrare 18" xfId="15651" xr:uid="{00000000-0005-0000-0000-0000283D0000}"/>
    <cellStyle name="Intrare 19" xfId="15652" xr:uid="{00000000-0005-0000-0000-0000293D0000}"/>
    <cellStyle name="Intrare 2" xfId="15653" xr:uid="{00000000-0005-0000-0000-00002A3D0000}"/>
    <cellStyle name="Intrare 2 10" xfId="15654" xr:uid="{00000000-0005-0000-0000-00002B3D0000}"/>
    <cellStyle name="Intrare 2 11" xfId="15655" xr:uid="{00000000-0005-0000-0000-00002C3D0000}"/>
    <cellStyle name="Intrare 2 12" xfId="15656" xr:uid="{00000000-0005-0000-0000-00002D3D0000}"/>
    <cellStyle name="Intrare 2 13" xfId="37550" xr:uid="{5D275C08-DBF0-4AAD-99BA-BFA42F6170C0}"/>
    <cellStyle name="Intrare 2 2" xfId="15657" xr:uid="{00000000-0005-0000-0000-00002E3D0000}"/>
    <cellStyle name="Intrare 2 2 2" xfId="15658" xr:uid="{00000000-0005-0000-0000-00002F3D0000}"/>
    <cellStyle name="Intrare 2 2 2 2" xfId="15659" xr:uid="{00000000-0005-0000-0000-0000303D0000}"/>
    <cellStyle name="Intrare 2 2 3" xfId="15660" xr:uid="{00000000-0005-0000-0000-0000313D0000}"/>
    <cellStyle name="Intrare 2 2 4" xfId="37551" xr:uid="{EB720EE5-EC57-4B29-B58F-50911AE80384}"/>
    <cellStyle name="Intrare 2 3" xfId="15661" xr:uid="{00000000-0005-0000-0000-0000323D0000}"/>
    <cellStyle name="Intrare 2 3 2" xfId="15662" xr:uid="{00000000-0005-0000-0000-0000333D0000}"/>
    <cellStyle name="Intrare 2 4" xfId="15663" xr:uid="{00000000-0005-0000-0000-0000343D0000}"/>
    <cellStyle name="Intrare 2 5" xfId="15664" xr:uid="{00000000-0005-0000-0000-0000353D0000}"/>
    <cellStyle name="Intrare 2 6" xfId="15665" xr:uid="{00000000-0005-0000-0000-0000363D0000}"/>
    <cellStyle name="Intrare 2 7" xfId="15666" xr:uid="{00000000-0005-0000-0000-0000373D0000}"/>
    <cellStyle name="Intrare 2 8" xfId="15667" xr:uid="{00000000-0005-0000-0000-0000383D0000}"/>
    <cellStyle name="Intrare 2 9" xfId="15668" xr:uid="{00000000-0005-0000-0000-0000393D0000}"/>
    <cellStyle name="Intrare 20" xfId="15669" xr:uid="{00000000-0005-0000-0000-00003A3D0000}"/>
    <cellStyle name="Intrare 21" xfId="15670" xr:uid="{00000000-0005-0000-0000-00003B3D0000}"/>
    <cellStyle name="Intrare 22" xfId="15671" xr:uid="{00000000-0005-0000-0000-00003C3D0000}"/>
    <cellStyle name="Intrare 23" xfId="15672" xr:uid="{00000000-0005-0000-0000-00003D3D0000}"/>
    <cellStyle name="Intrare 24" xfId="15673" xr:uid="{00000000-0005-0000-0000-00003E3D0000}"/>
    <cellStyle name="Intrare 25" xfId="15674" xr:uid="{00000000-0005-0000-0000-00003F3D0000}"/>
    <cellStyle name="Intrare 26" xfId="15675" xr:uid="{00000000-0005-0000-0000-0000403D0000}"/>
    <cellStyle name="Intrare 27" xfId="15676" xr:uid="{00000000-0005-0000-0000-0000413D0000}"/>
    <cellStyle name="Intrare 28" xfId="15677" xr:uid="{00000000-0005-0000-0000-0000423D0000}"/>
    <cellStyle name="Intrare 29" xfId="15678" xr:uid="{00000000-0005-0000-0000-0000433D0000}"/>
    <cellStyle name="Intrare 3" xfId="15679" xr:uid="{00000000-0005-0000-0000-0000443D0000}"/>
    <cellStyle name="Intrare 3 2" xfId="15680" xr:uid="{00000000-0005-0000-0000-0000453D0000}"/>
    <cellStyle name="Intrare 3 3" xfId="15681" xr:uid="{00000000-0005-0000-0000-0000463D0000}"/>
    <cellStyle name="Intrare 30" xfId="15682" xr:uid="{00000000-0005-0000-0000-0000473D0000}"/>
    <cellStyle name="Intrare 31" xfId="15683" xr:uid="{00000000-0005-0000-0000-0000483D0000}"/>
    <cellStyle name="Intrare 32" xfId="15684" xr:uid="{00000000-0005-0000-0000-0000493D0000}"/>
    <cellStyle name="Intrare 33" xfId="15685" xr:uid="{00000000-0005-0000-0000-00004A3D0000}"/>
    <cellStyle name="Intrare 4" xfId="15686" xr:uid="{00000000-0005-0000-0000-00004B3D0000}"/>
    <cellStyle name="Intrare 4 2" xfId="15687" xr:uid="{00000000-0005-0000-0000-00004C3D0000}"/>
    <cellStyle name="Intrare 4 3" xfId="15688" xr:uid="{00000000-0005-0000-0000-00004D3D0000}"/>
    <cellStyle name="Intrare 5" xfId="15689" xr:uid="{00000000-0005-0000-0000-00004E3D0000}"/>
    <cellStyle name="Intrare 5 2" xfId="15690" xr:uid="{00000000-0005-0000-0000-00004F3D0000}"/>
    <cellStyle name="Intrare 6" xfId="15691" xr:uid="{00000000-0005-0000-0000-0000503D0000}"/>
    <cellStyle name="Intrare 7" xfId="15692" xr:uid="{00000000-0005-0000-0000-0000513D0000}"/>
    <cellStyle name="Intrare 8" xfId="15693" xr:uid="{00000000-0005-0000-0000-0000523D0000}"/>
    <cellStyle name="Intrare 9" xfId="15694" xr:uid="{00000000-0005-0000-0000-0000533D0000}"/>
    <cellStyle name="Linked Cell 2" xfId="15695" xr:uid="{00000000-0005-0000-0000-0000543D0000}"/>
    <cellStyle name="Linked Cell 2 2" xfId="15696" xr:uid="{00000000-0005-0000-0000-0000553D0000}"/>
    <cellStyle name="Linked Cell 2 2 2" xfId="15697" xr:uid="{00000000-0005-0000-0000-0000563D0000}"/>
    <cellStyle name="Linked Cell 2 2 3" xfId="37553" xr:uid="{797D8B73-B68F-417E-B04A-95F71C9FD99C}"/>
    <cellStyle name="Linked Cell 2 3" xfId="15698" xr:uid="{00000000-0005-0000-0000-0000573D0000}"/>
    <cellStyle name="Linked Cell 2 4" xfId="15699" xr:uid="{00000000-0005-0000-0000-0000583D0000}"/>
    <cellStyle name="Linked Cell 2 5" xfId="15700" xr:uid="{00000000-0005-0000-0000-0000593D0000}"/>
    <cellStyle name="Linked Cell 2 6" xfId="37552" xr:uid="{4F3C4C70-F70E-40CF-9FEC-7E05DAF3BDA3}"/>
    <cellStyle name="Linked Cell 3" xfId="15701" xr:uid="{00000000-0005-0000-0000-00005A3D0000}"/>
    <cellStyle name="Linked Cell 3 2" xfId="15702" xr:uid="{00000000-0005-0000-0000-00005B3D0000}"/>
    <cellStyle name="Linked Cell 3 2 2" xfId="15703" xr:uid="{00000000-0005-0000-0000-00005C3D0000}"/>
    <cellStyle name="Linked Cell 3 2 3" xfId="37555" xr:uid="{FA58A381-8DCB-48B1-8747-3BE4218D2FAD}"/>
    <cellStyle name="Linked Cell 3 3" xfId="15704" xr:uid="{00000000-0005-0000-0000-00005D3D0000}"/>
    <cellStyle name="Linked Cell 3 4" xfId="15705" xr:uid="{00000000-0005-0000-0000-00005E3D0000}"/>
    <cellStyle name="Linked Cell 3 5" xfId="15706" xr:uid="{00000000-0005-0000-0000-00005F3D0000}"/>
    <cellStyle name="Linked Cell 3 6" xfId="37554" xr:uid="{B354C6F1-00F1-4CD6-81DF-C86CC01BE271}"/>
    <cellStyle name="Neutral 2" xfId="15707" xr:uid="{00000000-0005-0000-0000-0000603D0000}"/>
    <cellStyle name="Neutral 2 2" xfId="15708" xr:uid="{00000000-0005-0000-0000-0000613D0000}"/>
    <cellStyle name="Neutral 2 3" xfId="15709" xr:uid="{00000000-0005-0000-0000-0000623D0000}"/>
    <cellStyle name="Neutral 2 4" xfId="15710" xr:uid="{00000000-0005-0000-0000-0000633D0000}"/>
    <cellStyle name="Neutral 2 5" xfId="37556" xr:uid="{BBE533AA-2DFF-4A60-ACDE-0CC1487F76F0}"/>
    <cellStyle name="Neutral 3" xfId="15711" xr:uid="{00000000-0005-0000-0000-0000643D0000}"/>
    <cellStyle name="Neutral 3 2" xfId="15712" xr:uid="{00000000-0005-0000-0000-0000653D0000}"/>
    <cellStyle name="Neutral 3 3" xfId="15713" xr:uid="{00000000-0005-0000-0000-0000663D0000}"/>
    <cellStyle name="Neutral 3 4" xfId="15714" xr:uid="{00000000-0005-0000-0000-0000673D0000}"/>
    <cellStyle name="Neutral 3 5" xfId="37557" xr:uid="{599F1913-4897-478B-9DC4-E09C71519647}"/>
    <cellStyle name="Neutru" xfId="15715" xr:uid="{00000000-0005-0000-0000-0000683D0000}"/>
    <cellStyle name="Neutru 2" xfId="15716" xr:uid="{00000000-0005-0000-0000-0000693D0000}"/>
    <cellStyle name="Neutru 2 2" xfId="15717" xr:uid="{00000000-0005-0000-0000-00006A3D0000}"/>
    <cellStyle name="Neutru 3" xfId="15718" xr:uid="{00000000-0005-0000-0000-00006B3D0000}"/>
    <cellStyle name="Neutru 4" xfId="15719" xr:uid="{00000000-0005-0000-0000-00006C3D0000}"/>
    <cellStyle name="Normal" xfId="0" builtinId="0"/>
    <cellStyle name="Normal 10" xfId="15720" xr:uid="{00000000-0005-0000-0000-00006D3D0000}"/>
    <cellStyle name="Normal 10 10" xfId="37558" xr:uid="{3EF768FC-DEA2-47E3-B9B4-50898B9A1D05}"/>
    <cellStyle name="Normal 10 2" xfId="15721" xr:uid="{00000000-0005-0000-0000-00006E3D0000}"/>
    <cellStyle name="Normal 10 2 2" xfId="15722" xr:uid="{00000000-0005-0000-0000-00006F3D0000}"/>
    <cellStyle name="Normal 10 2 3" xfId="15723" xr:uid="{00000000-0005-0000-0000-0000703D0000}"/>
    <cellStyle name="Normal 10 2 4" xfId="15724" xr:uid="{00000000-0005-0000-0000-0000713D0000}"/>
    <cellStyle name="Normal 10 2 5" xfId="37559" xr:uid="{DC498354-5CD7-4AC2-A295-14DF350029FD}"/>
    <cellStyle name="Normal 10 3" xfId="15725" xr:uid="{00000000-0005-0000-0000-0000723D0000}"/>
    <cellStyle name="Normal 10 3 2" xfId="15726" xr:uid="{00000000-0005-0000-0000-0000733D0000}"/>
    <cellStyle name="Normal 10 3 3" xfId="15727" xr:uid="{00000000-0005-0000-0000-0000743D0000}"/>
    <cellStyle name="Normal 10 4" xfId="15728" xr:uid="{00000000-0005-0000-0000-0000753D0000}"/>
    <cellStyle name="Normal 10 5" xfId="15729" xr:uid="{00000000-0005-0000-0000-0000763D0000}"/>
    <cellStyle name="Normal 10 6" xfId="15730" xr:uid="{00000000-0005-0000-0000-0000773D0000}"/>
    <cellStyle name="Normal 10 7" xfId="15731" xr:uid="{00000000-0005-0000-0000-0000783D0000}"/>
    <cellStyle name="Normal 10 8" xfId="15732" xr:uid="{00000000-0005-0000-0000-0000793D0000}"/>
    <cellStyle name="Normal 10 9" xfId="15733" xr:uid="{00000000-0005-0000-0000-00007A3D0000}"/>
    <cellStyle name="Normal 11" xfId="15734" xr:uid="{00000000-0005-0000-0000-00007B3D0000}"/>
    <cellStyle name="Normal 11 10" xfId="37560" xr:uid="{81B1B939-E200-4443-983C-A16AA5B8C52B}"/>
    <cellStyle name="Normal 11 2" xfId="15735" xr:uid="{00000000-0005-0000-0000-00007C3D0000}"/>
    <cellStyle name="Normal 11 2 2" xfId="15736" xr:uid="{00000000-0005-0000-0000-00007D3D0000}"/>
    <cellStyle name="Normal 11 2 3" xfId="15737" xr:uid="{00000000-0005-0000-0000-00007E3D0000}"/>
    <cellStyle name="Normal 11 2 4" xfId="15738" xr:uid="{00000000-0005-0000-0000-00007F3D0000}"/>
    <cellStyle name="Normal 11 2 5" xfId="15739" xr:uid="{00000000-0005-0000-0000-0000803D0000}"/>
    <cellStyle name="Normal 11 2 6" xfId="37561" xr:uid="{33CB80BB-A4E9-461E-9430-89322BC36A70}"/>
    <cellStyle name="Normal 11 3" xfId="15740" xr:uid="{00000000-0005-0000-0000-0000813D0000}"/>
    <cellStyle name="Normal 11 3 2" xfId="15741" xr:uid="{00000000-0005-0000-0000-0000823D0000}"/>
    <cellStyle name="Normal 11 4" xfId="15742" xr:uid="{00000000-0005-0000-0000-0000833D0000}"/>
    <cellStyle name="Normal 11 5" xfId="15743" xr:uid="{00000000-0005-0000-0000-0000843D0000}"/>
    <cellStyle name="Normal 11 6" xfId="15744" xr:uid="{00000000-0005-0000-0000-0000853D0000}"/>
    <cellStyle name="Normal 11 7" xfId="15745" xr:uid="{00000000-0005-0000-0000-0000863D0000}"/>
    <cellStyle name="Normal 11 8" xfId="15746" xr:uid="{00000000-0005-0000-0000-0000873D0000}"/>
    <cellStyle name="Normal 11 9" xfId="15747" xr:uid="{00000000-0005-0000-0000-0000883D0000}"/>
    <cellStyle name="Normal 12" xfId="15748" xr:uid="{00000000-0005-0000-0000-0000893D0000}"/>
    <cellStyle name="Normal 12 2" xfId="15749" xr:uid="{00000000-0005-0000-0000-00008A3D0000}"/>
    <cellStyle name="Normal 12 2 2" xfId="15750" xr:uid="{00000000-0005-0000-0000-00008B3D0000}"/>
    <cellStyle name="Normal 12 2 3" xfId="37563" xr:uid="{A6ECD249-9692-4C52-A3CF-6B86A111D175}"/>
    <cellStyle name="Normal 12 3" xfId="15751" xr:uid="{00000000-0005-0000-0000-00008C3D0000}"/>
    <cellStyle name="Normal 12 3 2" xfId="15752" xr:uid="{00000000-0005-0000-0000-00008D3D0000}"/>
    <cellStyle name="Normal 12 4" xfId="15753" xr:uid="{00000000-0005-0000-0000-00008E3D0000}"/>
    <cellStyle name="Normal 12 5" xfId="15754" xr:uid="{00000000-0005-0000-0000-00008F3D0000}"/>
    <cellStyle name="Normal 12 6" xfId="15755" xr:uid="{00000000-0005-0000-0000-0000903D0000}"/>
    <cellStyle name="Normal 12 7" xfId="15756" xr:uid="{00000000-0005-0000-0000-0000913D0000}"/>
    <cellStyle name="Normal 12 8" xfId="15757" xr:uid="{00000000-0005-0000-0000-0000923D0000}"/>
    <cellStyle name="Normal 12 9" xfId="37562" xr:uid="{0D8665C6-55B7-46BB-964C-A2050E2CB372}"/>
    <cellStyle name="Normal 13" xfId="15758" xr:uid="{00000000-0005-0000-0000-0000933D0000}"/>
    <cellStyle name="Normal 13 10" xfId="15759" xr:uid="{00000000-0005-0000-0000-0000943D0000}"/>
    <cellStyle name="Normal 13 10 2" xfId="15760" xr:uid="{00000000-0005-0000-0000-0000953D0000}"/>
    <cellStyle name="Normal 13 10 2 2" xfId="15761" xr:uid="{00000000-0005-0000-0000-0000963D0000}"/>
    <cellStyle name="Normal 13 10 3" xfId="15762" xr:uid="{00000000-0005-0000-0000-0000973D0000}"/>
    <cellStyle name="Normal 13 11" xfId="15763" xr:uid="{00000000-0005-0000-0000-0000983D0000}"/>
    <cellStyle name="Normal 13 11 2" xfId="15764" xr:uid="{00000000-0005-0000-0000-0000993D0000}"/>
    <cellStyle name="Normal 13 12" xfId="15765" xr:uid="{00000000-0005-0000-0000-00009A3D0000}"/>
    <cellStyle name="Normal 13 13" xfId="15766" xr:uid="{00000000-0005-0000-0000-00009B3D0000}"/>
    <cellStyle name="Normal 13 14" xfId="15767" xr:uid="{00000000-0005-0000-0000-00009C3D0000}"/>
    <cellStyle name="Normal 13 15" xfId="15768" xr:uid="{00000000-0005-0000-0000-00009D3D0000}"/>
    <cellStyle name="Normal 13 16" xfId="15769" xr:uid="{00000000-0005-0000-0000-00009E3D0000}"/>
    <cellStyle name="Normal 13 17" xfId="15770" xr:uid="{00000000-0005-0000-0000-00009F3D0000}"/>
    <cellStyle name="Normal 13 18" xfId="15771" xr:uid="{00000000-0005-0000-0000-0000A03D0000}"/>
    <cellStyle name="Normal 13 19" xfId="37564" xr:uid="{D94526B9-80A6-4AD3-9DEB-18BA76FDA915}"/>
    <cellStyle name="Normal 13 2" xfId="15772" xr:uid="{00000000-0005-0000-0000-0000A13D0000}"/>
    <cellStyle name="Normal 13 2 10" xfId="15773" xr:uid="{00000000-0005-0000-0000-0000A23D0000}"/>
    <cellStyle name="Normal 13 2 10 2" xfId="15774" xr:uid="{00000000-0005-0000-0000-0000A33D0000}"/>
    <cellStyle name="Normal 13 2 11" xfId="15775" xr:uid="{00000000-0005-0000-0000-0000A43D0000}"/>
    <cellStyle name="Normal 13 2 12" xfId="15776" xr:uid="{00000000-0005-0000-0000-0000A53D0000}"/>
    <cellStyle name="Normal 13 2 13" xfId="37565" xr:uid="{3D288990-B66D-4176-8D9E-EA1B58515010}"/>
    <cellStyle name="Normal 13 2 2" xfId="15777" xr:uid="{00000000-0005-0000-0000-0000A63D0000}"/>
    <cellStyle name="Normal 13 2 2 10" xfId="15778" xr:uid="{00000000-0005-0000-0000-0000A73D0000}"/>
    <cellStyle name="Normal 13 2 2 2" xfId="15779" xr:uid="{00000000-0005-0000-0000-0000A83D0000}"/>
    <cellStyle name="Normal 13 2 2 2 2" xfId="15780" xr:uid="{00000000-0005-0000-0000-0000A93D0000}"/>
    <cellStyle name="Normal 13 2 2 2 2 2" xfId="15781" xr:uid="{00000000-0005-0000-0000-0000AA3D0000}"/>
    <cellStyle name="Normal 13 2 2 2 2 2 2" xfId="15782" xr:uid="{00000000-0005-0000-0000-0000AB3D0000}"/>
    <cellStyle name="Normal 13 2 2 2 2 2 2 2" xfId="15783" xr:uid="{00000000-0005-0000-0000-0000AC3D0000}"/>
    <cellStyle name="Normal 13 2 2 2 2 2 2 2 2" xfId="15784" xr:uid="{00000000-0005-0000-0000-0000AD3D0000}"/>
    <cellStyle name="Normal 13 2 2 2 2 2 2 2 2 2" xfId="15785" xr:uid="{00000000-0005-0000-0000-0000AE3D0000}"/>
    <cellStyle name="Normal 13 2 2 2 2 2 2 2 2 2 2" xfId="15786" xr:uid="{00000000-0005-0000-0000-0000AF3D0000}"/>
    <cellStyle name="Normal 13 2 2 2 2 2 2 2 2 2 2 2" xfId="15787" xr:uid="{00000000-0005-0000-0000-0000B03D0000}"/>
    <cellStyle name="Normal 13 2 2 2 2 2 2 2 2 2 3" xfId="15788" xr:uid="{00000000-0005-0000-0000-0000B13D0000}"/>
    <cellStyle name="Normal 13 2 2 2 2 2 2 2 2 3" xfId="15789" xr:uid="{00000000-0005-0000-0000-0000B23D0000}"/>
    <cellStyle name="Normal 13 2 2 2 2 2 2 2 2 3 2" xfId="15790" xr:uid="{00000000-0005-0000-0000-0000B33D0000}"/>
    <cellStyle name="Normal 13 2 2 2 2 2 2 2 2 4" xfId="15791" xr:uid="{00000000-0005-0000-0000-0000B43D0000}"/>
    <cellStyle name="Normal 13 2 2 2 2 2 2 2 3" xfId="15792" xr:uid="{00000000-0005-0000-0000-0000B53D0000}"/>
    <cellStyle name="Normal 13 2 2 2 2 2 2 2 3 2" xfId="15793" xr:uid="{00000000-0005-0000-0000-0000B63D0000}"/>
    <cellStyle name="Normal 13 2 2 2 2 2 2 2 3 2 2" xfId="15794" xr:uid="{00000000-0005-0000-0000-0000B73D0000}"/>
    <cellStyle name="Normal 13 2 2 2 2 2 2 2 3 3" xfId="15795" xr:uid="{00000000-0005-0000-0000-0000B83D0000}"/>
    <cellStyle name="Normal 13 2 2 2 2 2 2 2 4" xfId="15796" xr:uid="{00000000-0005-0000-0000-0000B93D0000}"/>
    <cellStyle name="Normal 13 2 2 2 2 2 2 2 4 2" xfId="15797" xr:uid="{00000000-0005-0000-0000-0000BA3D0000}"/>
    <cellStyle name="Normal 13 2 2 2 2 2 2 2 5" xfId="15798" xr:uid="{00000000-0005-0000-0000-0000BB3D0000}"/>
    <cellStyle name="Normal 13 2 2 2 2 2 2 3" xfId="15799" xr:uid="{00000000-0005-0000-0000-0000BC3D0000}"/>
    <cellStyle name="Normal 13 2 2 2 2 2 2 3 2" xfId="15800" xr:uid="{00000000-0005-0000-0000-0000BD3D0000}"/>
    <cellStyle name="Normal 13 2 2 2 2 2 2 3 2 2" xfId="15801" xr:uid="{00000000-0005-0000-0000-0000BE3D0000}"/>
    <cellStyle name="Normal 13 2 2 2 2 2 2 3 2 2 2" xfId="15802" xr:uid="{00000000-0005-0000-0000-0000BF3D0000}"/>
    <cellStyle name="Normal 13 2 2 2 2 2 2 3 2 3" xfId="15803" xr:uid="{00000000-0005-0000-0000-0000C03D0000}"/>
    <cellStyle name="Normal 13 2 2 2 2 2 2 3 3" xfId="15804" xr:uid="{00000000-0005-0000-0000-0000C13D0000}"/>
    <cellStyle name="Normal 13 2 2 2 2 2 2 3 3 2" xfId="15805" xr:uid="{00000000-0005-0000-0000-0000C23D0000}"/>
    <cellStyle name="Normal 13 2 2 2 2 2 2 3 4" xfId="15806" xr:uid="{00000000-0005-0000-0000-0000C33D0000}"/>
    <cellStyle name="Normal 13 2 2 2 2 2 2 4" xfId="15807" xr:uid="{00000000-0005-0000-0000-0000C43D0000}"/>
    <cellStyle name="Normal 13 2 2 2 2 2 2 4 2" xfId="15808" xr:uid="{00000000-0005-0000-0000-0000C53D0000}"/>
    <cellStyle name="Normal 13 2 2 2 2 2 2 4 2 2" xfId="15809" xr:uid="{00000000-0005-0000-0000-0000C63D0000}"/>
    <cellStyle name="Normal 13 2 2 2 2 2 2 4 3" xfId="15810" xr:uid="{00000000-0005-0000-0000-0000C73D0000}"/>
    <cellStyle name="Normal 13 2 2 2 2 2 2 5" xfId="15811" xr:uid="{00000000-0005-0000-0000-0000C83D0000}"/>
    <cellStyle name="Normal 13 2 2 2 2 2 2 5 2" xfId="15812" xr:uid="{00000000-0005-0000-0000-0000C93D0000}"/>
    <cellStyle name="Normal 13 2 2 2 2 2 2 6" xfId="15813" xr:uid="{00000000-0005-0000-0000-0000CA3D0000}"/>
    <cellStyle name="Normal 13 2 2 2 2 2 3" xfId="15814" xr:uid="{00000000-0005-0000-0000-0000CB3D0000}"/>
    <cellStyle name="Normal 13 2 2 2 2 2 3 2" xfId="15815" xr:uid="{00000000-0005-0000-0000-0000CC3D0000}"/>
    <cellStyle name="Normal 13 2 2 2 2 2 3 2 2" xfId="15816" xr:uid="{00000000-0005-0000-0000-0000CD3D0000}"/>
    <cellStyle name="Normal 13 2 2 2 2 2 3 2 2 2" xfId="15817" xr:uid="{00000000-0005-0000-0000-0000CE3D0000}"/>
    <cellStyle name="Normal 13 2 2 2 2 2 3 2 2 2 2" xfId="15818" xr:uid="{00000000-0005-0000-0000-0000CF3D0000}"/>
    <cellStyle name="Normal 13 2 2 2 2 2 3 2 2 3" xfId="15819" xr:uid="{00000000-0005-0000-0000-0000D03D0000}"/>
    <cellStyle name="Normal 13 2 2 2 2 2 3 2 3" xfId="15820" xr:uid="{00000000-0005-0000-0000-0000D13D0000}"/>
    <cellStyle name="Normal 13 2 2 2 2 2 3 2 3 2" xfId="15821" xr:uid="{00000000-0005-0000-0000-0000D23D0000}"/>
    <cellStyle name="Normal 13 2 2 2 2 2 3 2 4" xfId="15822" xr:uid="{00000000-0005-0000-0000-0000D33D0000}"/>
    <cellStyle name="Normal 13 2 2 2 2 2 3 3" xfId="15823" xr:uid="{00000000-0005-0000-0000-0000D43D0000}"/>
    <cellStyle name="Normal 13 2 2 2 2 2 3 3 2" xfId="15824" xr:uid="{00000000-0005-0000-0000-0000D53D0000}"/>
    <cellStyle name="Normal 13 2 2 2 2 2 3 3 2 2" xfId="15825" xr:uid="{00000000-0005-0000-0000-0000D63D0000}"/>
    <cellStyle name="Normal 13 2 2 2 2 2 3 3 3" xfId="15826" xr:uid="{00000000-0005-0000-0000-0000D73D0000}"/>
    <cellStyle name="Normal 13 2 2 2 2 2 3 4" xfId="15827" xr:uid="{00000000-0005-0000-0000-0000D83D0000}"/>
    <cellStyle name="Normal 13 2 2 2 2 2 3 4 2" xfId="15828" xr:uid="{00000000-0005-0000-0000-0000D93D0000}"/>
    <cellStyle name="Normal 13 2 2 2 2 2 3 5" xfId="15829" xr:uid="{00000000-0005-0000-0000-0000DA3D0000}"/>
    <cellStyle name="Normal 13 2 2 2 2 2 4" xfId="15830" xr:uid="{00000000-0005-0000-0000-0000DB3D0000}"/>
    <cellStyle name="Normal 13 2 2 2 2 2 4 2" xfId="15831" xr:uid="{00000000-0005-0000-0000-0000DC3D0000}"/>
    <cellStyle name="Normal 13 2 2 2 2 2 4 2 2" xfId="15832" xr:uid="{00000000-0005-0000-0000-0000DD3D0000}"/>
    <cellStyle name="Normal 13 2 2 2 2 2 4 2 2 2" xfId="15833" xr:uid="{00000000-0005-0000-0000-0000DE3D0000}"/>
    <cellStyle name="Normal 13 2 2 2 2 2 4 2 3" xfId="15834" xr:uid="{00000000-0005-0000-0000-0000DF3D0000}"/>
    <cellStyle name="Normal 13 2 2 2 2 2 4 3" xfId="15835" xr:uid="{00000000-0005-0000-0000-0000E03D0000}"/>
    <cellStyle name="Normal 13 2 2 2 2 2 4 3 2" xfId="15836" xr:uid="{00000000-0005-0000-0000-0000E13D0000}"/>
    <cellStyle name="Normal 13 2 2 2 2 2 4 4" xfId="15837" xr:uid="{00000000-0005-0000-0000-0000E23D0000}"/>
    <cellStyle name="Normal 13 2 2 2 2 2 5" xfId="15838" xr:uid="{00000000-0005-0000-0000-0000E33D0000}"/>
    <cellStyle name="Normal 13 2 2 2 2 2 5 2" xfId="15839" xr:uid="{00000000-0005-0000-0000-0000E43D0000}"/>
    <cellStyle name="Normal 13 2 2 2 2 2 5 2 2" xfId="15840" xr:uid="{00000000-0005-0000-0000-0000E53D0000}"/>
    <cellStyle name="Normal 13 2 2 2 2 2 5 3" xfId="15841" xr:uid="{00000000-0005-0000-0000-0000E63D0000}"/>
    <cellStyle name="Normal 13 2 2 2 2 2 6" xfId="15842" xr:uid="{00000000-0005-0000-0000-0000E73D0000}"/>
    <cellStyle name="Normal 13 2 2 2 2 2 6 2" xfId="15843" xr:uid="{00000000-0005-0000-0000-0000E83D0000}"/>
    <cellStyle name="Normal 13 2 2 2 2 2 7" xfId="15844" xr:uid="{00000000-0005-0000-0000-0000E93D0000}"/>
    <cellStyle name="Normal 13 2 2 2 2 3" xfId="15845" xr:uid="{00000000-0005-0000-0000-0000EA3D0000}"/>
    <cellStyle name="Normal 13 2 2 2 2 3 2" xfId="15846" xr:uid="{00000000-0005-0000-0000-0000EB3D0000}"/>
    <cellStyle name="Normal 13 2 2 2 2 3 2 2" xfId="15847" xr:uid="{00000000-0005-0000-0000-0000EC3D0000}"/>
    <cellStyle name="Normal 13 2 2 2 2 3 2 2 2" xfId="15848" xr:uid="{00000000-0005-0000-0000-0000ED3D0000}"/>
    <cellStyle name="Normal 13 2 2 2 2 3 2 2 2 2" xfId="15849" xr:uid="{00000000-0005-0000-0000-0000EE3D0000}"/>
    <cellStyle name="Normal 13 2 2 2 2 3 2 2 2 2 2" xfId="15850" xr:uid="{00000000-0005-0000-0000-0000EF3D0000}"/>
    <cellStyle name="Normal 13 2 2 2 2 3 2 2 2 3" xfId="15851" xr:uid="{00000000-0005-0000-0000-0000F03D0000}"/>
    <cellStyle name="Normal 13 2 2 2 2 3 2 2 3" xfId="15852" xr:uid="{00000000-0005-0000-0000-0000F13D0000}"/>
    <cellStyle name="Normal 13 2 2 2 2 3 2 2 3 2" xfId="15853" xr:uid="{00000000-0005-0000-0000-0000F23D0000}"/>
    <cellStyle name="Normal 13 2 2 2 2 3 2 2 4" xfId="15854" xr:uid="{00000000-0005-0000-0000-0000F33D0000}"/>
    <cellStyle name="Normal 13 2 2 2 2 3 2 3" xfId="15855" xr:uid="{00000000-0005-0000-0000-0000F43D0000}"/>
    <cellStyle name="Normal 13 2 2 2 2 3 2 3 2" xfId="15856" xr:uid="{00000000-0005-0000-0000-0000F53D0000}"/>
    <cellStyle name="Normal 13 2 2 2 2 3 2 3 2 2" xfId="15857" xr:uid="{00000000-0005-0000-0000-0000F63D0000}"/>
    <cellStyle name="Normal 13 2 2 2 2 3 2 3 3" xfId="15858" xr:uid="{00000000-0005-0000-0000-0000F73D0000}"/>
    <cellStyle name="Normal 13 2 2 2 2 3 2 4" xfId="15859" xr:uid="{00000000-0005-0000-0000-0000F83D0000}"/>
    <cellStyle name="Normal 13 2 2 2 2 3 2 4 2" xfId="15860" xr:uid="{00000000-0005-0000-0000-0000F93D0000}"/>
    <cellStyle name="Normal 13 2 2 2 2 3 2 5" xfId="15861" xr:uid="{00000000-0005-0000-0000-0000FA3D0000}"/>
    <cellStyle name="Normal 13 2 2 2 2 3 3" xfId="15862" xr:uid="{00000000-0005-0000-0000-0000FB3D0000}"/>
    <cellStyle name="Normal 13 2 2 2 2 3 3 2" xfId="15863" xr:uid="{00000000-0005-0000-0000-0000FC3D0000}"/>
    <cellStyle name="Normal 13 2 2 2 2 3 3 2 2" xfId="15864" xr:uid="{00000000-0005-0000-0000-0000FD3D0000}"/>
    <cellStyle name="Normal 13 2 2 2 2 3 3 2 2 2" xfId="15865" xr:uid="{00000000-0005-0000-0000-0000FE3D0000}"/>
    <cellStyle name="Normal 13 2 2 2 2 3 3 2 3" xfId="15866" xr:uid="{00000000-0005-0000-0000-0000FF3D0000}"/>
    <cellStyle name="Normal 13 2 2 2 2 3 3 3" xfId="15867" xr:uid="{00000000-0005-0000-0000-0000003E0000}"/>
    <cellStyle name="Normal 13 2 2 2 2 3 3 3 2" xfId="15868" xr:uid="{00000000-0005-0000-0000-0000013E0000}"/>
    <cellStyle name="Normal 13 2 2 2 2 3 3 4" xfId="15869" xr:uid="{00000000-0005-0000-0000-0000023E0000}"/>
    <cellStyle name="Normal 13 2 2 2 2 3 4" xfId="15870" xr:uid="{00000000-0005-0000-0000-0000033E0000}"/>
    <cellStyle name="Normal 13 2 2 2 2 3 4 2" xfId="15871" xr:uid="{00000000-0005-0000-0000-0000043E0000}"/>
    <cellStyle name="Normal 13 2 2 2 2 3 4 2 2" xfId="15872" xr:uid="{00000000-0005-0000-0000-0000053E0000}"/>
    <cellStyle name="Normal 13 2 2 2 2 3 4 3" xfId="15873" xr:uid="{00000000-0005-0000-0000-0000063E0000}"/>
    <cellStyle name="Normal 13 2 2 2 2 3 5" xfId="15874" xr:uid="{00000000-0005-0000-0000-0000073E0000}"/>
    <cellStyle name="Normal 13 2 2 2 2 3 5 2" xfId="15875" xr:uid="{00000000-0005-0000-0000-0000083E0000}"/>
    <cellStyle name="Normal 13 2 2 2 2 3 6" xfId="15876" xr:uid="{00000000-0005-0000-0000-0000093E0000}"/>
    <cellStyle name="Normal 13 2 2 2 2 4" xfId="15877" xr:uid="{00000000-0005-0000-0000-00000A3E0000}"/>
    <cellStyle name="Normal 13 2 2 2 2 4 2" xfId="15878" xr:uid="{00000000-0005-0000-0000-00000B3E0000}"/>
    <cellStyle name="Normal 13 2 2 2 2 4 2 2" xfId="15879" xr:uid="{00000000-0005-0000-0000-00000C3E0000}"/>
    <cellStyle name="Normal 13 2 2 2 2 4 2 2 2" xfId="15880" xr:uid="{00000000-0005-0000-0000-00000D3E0000}"/>
    <cellStyle name="Normal 13 2 2 2 2 4 2 2 2 2" xfId="15881" xr:uid="{00000000-0005-0000-0000-00000E3E0000}"/>
    <cellStyle name="Normal 13 2 2 2 2 4 2 2 3" xfId="15882" xr:uid="{00000000-0005-0000-0000-00000F3E0000}"/>
    <cellStyle name="Normal 13 2 2 2 2 4 2 3" xfId="15883" xr:uid="{00000000-0005-0000-0000-0000103E0000}"/>
    <cellStyle name="Normal 13 2 2 2 2 4 2 3 2" xfId="15884" xr:uid="{00000000-0005-0000-0000-0000113E0000}"/>
    <cellStyle name="Normal 13 2 2 2 2 4 2 4" xfId="15885" xr:uid="{00000000-0005-0000-0000-0000123E0000}"/>
    <cellStyle name="Normal 13 2 2 2 2 4 3" xfId="15886" xr:uid="{00000000-0005-0000-0000-0000133E0000}"/>
    <cellStyle name="Normal 13 2 2 2 2 4 3 2" xfId="15887" xr:uid="{00000000-0005-0000-0000-0000143E0000}"/>
    <cellStyle name="Normal 13 2 2 2 2 4 3 2 2" xfId="15888" xr:uid="{00000000-0005-0000-0000-0000153E0000}"/>
    <cellStyle name="Normal 13 2 2 2 2 4 3 3" xfId="15889" xr:uid="{00000000-0005-0000-0000-0000163E0000}"/>
    <cellStyle name="Normal 13 2 2 2 2 4 4" xfId="15890" xr:uid="{00000000-0005-0000-0000-0000173E0000}"/>
    <cellStyle name="Normal 13 2 2 2 2 4 4 2" xfId="15891" xr:uid="{00000000-0005-0000-0000-0000183E0000}"/>
    <cellStyle name="Normal 13 2 2 2 2 4 5" xfId="15892" xr:uid="{00000000-0005-0000-0000-0000193E0000}"/>
    <cellStyle name="Normal 13 2 2 2 2 5" xfId="15893" xr:uid="{00000000-0005-0000-0000-00001A3E0000}"/>
    <cellStyle name="Normal 13 2 2 2 2 5 2" xfId="15894" xr:uid="{00000000-0005-0000-0000-00001B3E0000}"/>
    <cellStyle name="Normal 13 2 2 2 2 5 2 2" xfId="15895" xr:uid="{00000000-0005-0000-0000-00001C3E0000}"/>
    <cellStyle name="Normal 13 2 2 2 2 5 2 2 2" xfId="15896" xr:uid="{00000000-0005-0000-0000-00001D3E0000}"/>
    <cellStyle name="Normal 13 2 2 2 2 5 2 3" xfId="15897" xr:uid="{00000000-0005-0000-0000-00001E3E0000}"/>
    <cellStyle name="Normal 13 2 2 2 2 5 3" xfId="15898" xr:uid="{00000000-0005-0000-0000-00001F3E0000}"/>
    <cellStyle name="Normal 13 2 2 2 2 5 3 2" xfId="15899" xr:uid="{00000000-0005-0000-0000-0000203E0000}"/>
    <cellStyle name="Normal 13 2 2 2 2 5 4" xfId="15900" xr:uid="{00000000-0005-0000-0000-0000213E0000}"/>
    <cellStyle name="Normal 13 2 2 2 2 6" xfId="15901" xr:uid="{00000000-0005-0000-0000-0000223E0000}"/>
    <cellStyle name="Normal 13 2 2 2 2 6 2" xfId="15902" xr:uid="{00000000-0005-0000-0000-0000233E0000}"/>
    <cellStyle name="Normal 13 2 2 2 2 6 2 2" xfId="15903" xr:uid="{00000000-0005-0000-0000-0000243E0000}"/>
    <cellStyle name="Normal 13 2 2 2 2 6 3" xfId="15904" xr:uid="{00000000-0005-0000-0000-0000253E0000}"/>
    <cellStyle name="Normal 13 2 2 2 2 7" xfId="15905" xr:uid="{00000000-0005-0000-0000-0000263E0000}"/>
    <cellStyle name="Normal 13 2 2 2 2 7 2" xfId="15906" xr:uid="{00000000-0005-0000-0000-0000273E0000}"/>
    <cellStyle name="Normal 13 2 2 2 2 8" xfId="15907" xr:uid="{00000000-0005-0000-0000-0000283E0000}"/>
    <cellStyle name="Normal 13 2 2 2 3" xfId="15908" xr:uid="{00000000-0005-0000-0000-0000293E0000}"/>
    <cellStyle name="Normal 13 2 2 2 3 2" xfId="15909" xr:uid="{00000000-0005-0000-0000-00002A3E0000}"/>
    <cellStyle name="Normal 13 2 2 2 3 2 2" xfId="15910" xr:uid="{00000000-0005-0000-0000-00002B3E0000}"/>
    <cellStyle name="Normal 13 2 2 2 3 2 2 2" xfId="15911" xr:uid="{00000000-0005-0000-0000-00002C3E0000}"/>
    <cellStyle name="Normal 13 2 2 2 3 2 2 2 2" xfId="15912" xr:uid="{00000000-0005-0000-0000-00002D3E0000}"/>
    <cellStyle name="Normal 13 2 2 2 3 2 2 2 2 2" xfId="15913" xr:uid="{00000000-0005-0000-0000-00002E3E0000}"/>
    <cellStyle name="Normal 13 2 2 2 3 2 2 2 2 2 2" xfId="15914" xr:uid="{00000000-0005-0000-0000-00002F3E0000}"/>
    <cellStyle name="Normal 13 2 2 2 3 2 2 2 2 3" xfId="15915" xr:uid="{00000000-0005-0000-0000-0000303E0000}"/>
    <cellStyle name="Normal 13 2 2 2 3 2 2 2 3" xfId="15916" xr:uid="{00000000-0005-0000-0000-0000313E0000}"/>
    <cellStyle name="Normal 13 2 2 2 3 2 2 2 3 2" xfId="15917" xr:uid="{00000000-0005-0000-0000-0000323E0000}"/>
    <cellStyle name="Normal 13 2 2 2 3 2 2 2 4" xfId="15918" xr:uid="{00000000-0005-0000-0000-0000333E0000}"/>
    <cellStyle name="Normal 13 2 2 2 3 2 2 3" xfId="15919" xr:uid="{00000000-0005-0000-0000-0000343E0000}"/>
    <cellStyle name="Normal 13 2 2 2 3 2 2 3 2" xfId="15920" xr:uid="{00000000-0005-0000-0000-0000353E0000}"/>
    <cellStyle name="Normal 13 2 2 2 3 2 2 3 2 2" xfId="15921" xr:uid="{00000000-0005-0000-0000-0000363E0000}"/>
    <cellStyle name="Normal 13 2 2 2 3 2 2 3 3" xfId="15922" xr:uid="{00000000-0005-0000-0000-0000373E0000}"/>
    <cellStyle name="Normal 13 2 2 2 3 2 2 4" xfId="15923" xr:uid="{00000000-0005-0000-0000-0000383E0000}"/>
    <cellStyle name="Normal 13 2 2 2 3 2 2 4 2" xfId="15924" xr:uid="{00000000-0005-0000-0000-0000393E0000}"/>
    <cellStyle name="Normal 13 2 2 2 3 2 2 5" xfId="15925" xr:uid="{00000000-0005-0000-0000-00003A3E0000}"/>
    <cellStyle name="Normal 13 2 2 2 3 2 3" xfId="15926" xr:uid="{00000000-0005-0000-0000-00003B3E0000}"/>
    <cellStyle name="Normal 13 2 2 2 3 2 3 2" xfId="15927" xr:uid="{00000000-0005-0000-0000-00003C3E0000}"/>
    <cellStyle name="Normal 13 2 2 2 3 2 3 2 2" xfId="15928" xr:uid="{00000000-0005-0000-0000-00003D3E0000}"/>
    <cellStyle name="Normal 13 2 2 2 3 2 3 2 2 2" xfId="15929" xr:uid="{00000000-0005-0000-0000-00003E3E0000}"/>
    <cellStyle name="Normal 13 2 2 2 3 2 3 2 3" xfId="15930" xr:uid="{00000000-0005-0000-0000-00003F3E0000}"/>
    <cellStyle name="Normal 13 2 2 2 3 2 3 3" xfId="15931" xr:uid="{00000000-0005-0000-0000-0000403E0000}"/>
    <cellStyle name="Normal 13 2 2 2 3 2 3 3 2" xfId="15932" xr:uid="{00000000-0005-0000-0000-0000413E0000}"/>
    <cellStyle name="Normal 13 2 2 2 3 2 3 4" xfId="15933" xr:uid="{00000000-0005-0000-0000-0000423E0000}"/>
    <cellStyle name="Normal 13 2 2 2 3 2 4" xfId="15934" xr:uid="{00000000-0005-0000-0000-0000433E0000}"/>
    <cellStyle name="Normal 13 2 2 2 3 2 4 2" xfId="15935" xr:uid="{00000000-0005-0000-0000-0000443E0000}"/>
    <cellStyle name="Normal 13 2 2 2 3 2 4 2 2" xfId="15936" xr:uid="{00000000-0005-0000-0000-0000453E0000}"/>
    <cellStyle name="Normal 13 2 2 2 3 2 4 3" xfId="15937" xr:uid="{00000000-0005-0000-0000-0000463E0000}"/>
    <cellStyle name="Normal 13 2 2 2 3 2 5" xfId="15938" xr:uid="{00000000-0005-0000-0000-0000473E0000}"/>
    <cellStyle name="Normal 13 2 2 2 3 2 5 2" xfId="15939" xr:uid="{00000000-0005-0000-0000-0000483E0000}"/>
    <cellStyle name="Normal 13 2 2 2 3 2 6" xfId="15940" xr:uid="{00000000-0005-0000-0000-0000493E0000}"/>
    <cellStyle name="Normal 13 2 2 2 3 3" xfId="15941" xr:uid="{00000000-0005-0000-0000-00004A3E0000}"/>
    <cellStyle name="Normal 13 2 2 2 3 3 2" xfId="15942" xr:uid="{00000000-0005-0000-0000-00004B3E0000}"/>
    <cellStyle name="Normal 13 2 2 2 3 3 2 2" xfId="15943" xr:uid="{00000000-0005-0000-0000-00004C3E0000}"/>
    <cellStyle name="Normal 13 2 2 2 3 3 2 2 2" xfId="15944" xr:uid="{00000000-0005-0000-0000-00004D3E0000}"/>
    <cellStyle name="Normal 13 2 2 2 3 3 2 2 2 2" xfId="15945" xr:uid="{00000000-0005-0000-0000-00004E3E0000}"/>
    <cellStyle name="Normal 13 2 2 2 3 3 2 2 3" xfId="15946" xr:uid="{00000000-0005-0000-0000-00004F3E0000}"/>
    <cellStyle name="Normal 13 2 2 2 3 3 2 3" xfId="15947" xr:uid="{00000000-0005-0000-0000-0000503E0000}"/>
    <cellStyle name="Normal 13 2 2 2 3 3 2 3 2" xfId="15948" xr:uid="{00000000-0005-0000-0000-0000513E0000}"/>
    <cellStyle name="Normal 13 2 2 2 3 3 2 4" xfId="15949" xr:uid="{00000000-0005-0000-0000-0000523E0000}"/>
    <cellStyle name="Normal 13 2 2 2 3 3 3" xfId="15950" xr:uid="{00000000-0005-0000-0000-0000533E0000}"/>
    <cellStyle name="Normal 13 2 2 2 3 3 3 2" xfId="15951" xr:uid="{00000000-0005-0000-0000-0000543E0000}"/>
    <cellStyle name="Normal 13 2 2 2 3 3 3 2 2" xfId="15952" xr:uid="{00000000-0005-0000-0000-0000553E0000}"/>
    <cellStyle name="Normal 13 2 2 2 3 3 3 3" xfId="15953" xr:uid="{00000000-0005-0000-0000-0000563E0000}"/>
    <cellStyle name="Normal 13 2 2 2 3 3 4" xfId="15954" xr:uid="{00000000-0005-0000-0000-0000573E0000}"/>
    <cellStyle name="Normal 13 2 2 2 3 3 4 2" xfId="15955" xr:uid="{00000000-0005-0000-0000-0000583E0000}"/>
    <cellStyle name="Normal 13 2 2 2 3 3 5" xfId="15956" xr:uid="{00000000-0005-0000-0000-0000593E0000}"/>
    <cellStyle name="Normal 13 2 2 2 3 4" xfId="15957" xr:uid="{00000000-0005-0000-0000-00005A3E0000}"/>
    <cellStyle name="Normal 13 2 2 2 3 4 2" xfId="15958" xr:uid="{00000000-0005-0000-0000-00005B3E0000}"/>
    <cellStyle name="Normal 13 2 2 2 3 4 2 2" xfId="15959" xr:uid="{00000000-0005-0000-0000-00005C3E0000}"/>
    <cellStyle name="Normal 13 2 2 2 3 4 2 2 2" xfId="15960" xr:uid="{00000000-0005-0000-0000-00005D3E0000}"/>
    <cellStyle name="Normal 13 2 2 2 3 4 2 3" xfId="15961" xr:uid="{00000000-0005-0000-0000-00005E3E0000}"/>
    <cellStyle name="Normal 13 2 2 2 3 4 3" xfId="15962" xr:uid="{00000000-0005-0000-0000-00005F3E0000}"/>
    <cellStyle name="Normal 13 2 2 2 3 4 3 2" xfId="15963" xr:uid="{00000000-0005-0000-0000-0000603E0000}"/>
    <cellStyle name="Normal 13 2 2 2 3 4 4" xfId="15964" xr:uid="{00000000-0005-0000-0000-0000613E0000}"/>
    <cellStyle name="Normal 13 2 2 2 3 5" xfId="15965" xr:uid="{00000000-0005-0000-0000-0000623E0000}"/>
    <cellStyle name="Normal 13 2 2 2 3 5 2" xfId="15966" xr:uid="{00000000-0005-0000-0000-0000633E0000}"/>
    <cellStyle name="Normal 13 2 2 2 3 5 2 2" xfId="15967" xr:uid="{00000000-0005-0000-0000-0000643E0000}"/>
    <cellStyle name="Normal 13 2 2 2 3 5 3" xfId="15968" xr:uid="{00000000-0005-0000-0000-0000653E0000}"/>
    <cellStyle name="Normal 13 2 2 2 3 6" xfId="15969" xr:uid="{00000000-0005-0000-0000-0000663E0000}"/>
    <cellStyle name="Normal 13 2 2 2 3 6 2" xfId="15970" xr:uid="{00000000-0005-0000-0000-0000673E0000}"/>
    <cellStyle name="Normal 13 2 2 2 3 7" xfId="15971" xr:uid="{00000000-0005-0000-0000-0000683E0000}"/>
    <cellStyle name="Normal 13 2 2 2 4" xfId="15972" xr:uid="{00000000-0005-0000-0000-0000693E0000}"/>
    <cellStyle name="Normal 13 2 2 2 4 2" xfId="15973" xr:uid="{00000000-0005-0000-0000-00006A3E0000}"/>
    <cellStyle name="Normal 13 2 2 2 4 2 2" xfId="15974" xr:uid="{00000000-0005-0000-0000-00006B3E0000}"/>
    <cellStyle name="Normal 13 2 2 2 4 2 2 2" xfId="15975" xr:uid="{00000000-0005-0000-0000-00006C3E0000}"/>
    <cellStyle name="Normal 13 2 2 2 4 2 2 2 2" xfId="15976" xr:uid="{00000000-0005-0000-0000-00006D3E0000}"/>
    <cellStyle name="Normal 13 2 2 2 4 2 2 2 2 2" xfId="15977" xr:uid="{00000000-0005-0000-0000-00006E3E0000}"/>
    <cellStyle name="Normal 13 2 2 2 4 2 2 2 3" xfId="15978" xr:uid="{00000000-0005-0000-0000-00006F3E0000}"/>
    <cellStyle name="Normal 13 2 2 2 4 2 2 3" xfId="15979" xr:uid="{00000000-0005-0000-0000-0000703E0000}"/>
    <cellStyle name="Normal 13 2 2 2 4 2 2 3 2" xfId="15980" xr:uid="{00000000-0005-0000-0000-0000713E0000}"/>
    <cellStyle name="Normal 13 2 2 2 4 2 2 4" xfId="15981" xr:uid="{00000000-0005-0000-0000-0000723E0000}"/>
    <cellStyle name="Normal 13 2 2 2 4 2 3" xfId="15982" xr:uid="{00000000-0005-0000-0000-0000733E0000}"/>
    <cellStyle name="Normal 13 2 2 2 4 2 3 2" xfId="15983" xr:uid="{00000000-0005-0000-0000-0000743E0000}"/>
    <cellStyle name="Normal 13 2 2 2 4 2 3 2 2" xfId="15984" xr:uid="{00000000-0005-0000-0000-0000753E0000}"/>
    <cellStyle name="Normal 13 2 2 2 4 2 3 3" xfId="15985" xr:uid="{00000000-0005-0000-0000-0000763E0000}"/>
    <cellStyle name="Normal 13 2 2 2 4 2 4" xfId="15986" xr:uid="{00000000-0005-0000-0000-0000773E0000}"/>
    <cellStyle name="Normal 13 2 2 2 4 2 4 2" xfId="15987" xr:uid="{00000000-0005-0000-0000-0000783E0000}"/>
    <cellStyle name="Normal 13 2 2 2 4 2 5" xfId="15988" xr:uid="{00000000-0005-0000-0000-0000793E0000}"/>
    <cellStyle name="Normal 13 2 2 2 4 3" xfId="15989" xr:uid="{00000000-0005-0000-0000-00007A3E0000}"/>
    <cellStyle name="Normal 13 2 2 2 4 3 2" xfId="15990" xr:uid="{00000000-0005-0000-0000-00007B3E0000}"/>
    <cellStyle name="Normal 13 2 2 2 4 3 2 2" xfId="15991" xr:uid="{00000000-0005-0000-0000-00007C3E0000}"/>
    <cellStyle name="Normal 13 2 2 2 4 3 2 2 2" xfId="15992" xr:uid="{00000000-0005-0000-0000-00007D3E0000}"/>
    <cellStyle name="Normal 13 2 2 2 4 3 2 3" xfId="15993" xr:uid="{00000000-0005-0000-0000-00007E3E0000}"/>
    <cellStyle name="Normal 13 2 2 2 4 3 3" xfId="15994" xr:uid="{00000000-0005-0000-0000-00007F3E0000}"/>
    <cellStyle name="Normal 13 2 2 2 4 3 3 2" xfId="15995" xr:uid="{00000000-0005-0000-0000-0000803E0000}"/>
    <cellStyle name="Normal 13 2 2 2 4 3 4" xfId="15996" xr:uid="{00000000-0005-0000-0000-0000813E0000}"/>
    <cellStyle name="Normal 13 2 2 2 4 4" xfId="15997" xr:uid="{00000000-0005-0000-0000-0000823E0000}"/>
    <cellStyle name="Normal 13 2 2 2 4 4 2" xfId="15998" xr:uid="{00000000-0005-0000-0000-0000833E0000}"/>
    <cellStyle name="Normal 13 2 2 2 4 4 2 2" xfId="15999" xr:uid="{00000000-0005-0000-0000-0000843E0000}"/>
    <cellStyle name="Normal 13 2 2 2 4 4 3" xfId="16000" xr:uid="{00000000-0005-0000-0000-0000853E0000}"/>
    <cellStyle name="Normal 13 2 2 2 4 5" xfId="16001" xr:uid="{00000000-0005-0000-0000-0000863E0000}"/>
    <cellStyle name="Normal 13 2 2 2 4 5 2" xfId="16002" xr:uid="{00000000-0005-0000-0000-0000873E0000}"/>
    <cellStyle name="Normal 13 2 2 2 4 6" xfId="16003" xr:uid="{00000000-0005-0000-0000-0000883E0000}"/>
    <cellStyle name="Normal 13 2 2 2 5" xfId="16004" xr:uid="{00000000-0005-0000-0000-0000893E0000}"/>
    <cellStyle name="Normal 13 2 2 2 5 2" xfId="16005" xr:uid="{00000000-0005-0000-0000-00008A3E0000}"/>
    <cellStyle name="Normal 13 2 2 2 5 2 2" xfId="16006" xr:uid="{00000000-0005-0000-0000-00008B3E0000}"/>
    <cellStyle name="Normal 13 2 2 2 5 2 2 2" xfId="16007" xr:uid="{00000000-0005-0000-0000-00008C3E0000}"/>
    <cellStyle name="Normal 13 2 2 2 5 2 2 2 2" xfId="16008" xr:uid="{00000000-0005-0000-0000-00008D3E0000}"/>
    <cellStyle name="Normal 13 2 2 2 5 2 2 3" xfId="16009" xr:uid="{00000000-0005-0000-0000-00008E3E0000}"/>
    <cellStyle name="Normal 13 2 2 2 5 2 3" xfId="16010" xr:uid="{00000000-0005-0000-0000-00008F3E0000}"/>
    <cellStyle name="Normal 13 2 2 2 5 2 3 2" xfId="16011" xr:uid="{00000000-0005-0000-0000-0000903E0000}"/>
    <cellStyle name="Normal 13 2 2 2 5 2 4" xfId="16012" xr:uid="{00000000-0005-0000-0000-0000913E0000}"/>
    <cellStyle name="Normal 13 2 2 2 5 3" xfId="16013" xr:uid="{00000000-0005-0000-0000-0000923E0000}"/>
    <cellStyle name="Normal 13 2 2 2 5 3 2" xfId="16014" xr:uid="{00000000-0005-0000-0000-0000933E0000}"/>
    <cellStyle name="Normal 13 2 2 2 5 3 2 2" xfId="16015" xr:uid="{00000000-0005-0000-0000-0000943E0000}"/>
    <cellStyle name="Normal 13 2 2 2 5 3 3" xfId="16016" xr:uid="{00000000-0005-0000-0000-0000953E0000}"/>
    <cellStyle name="Normal 13 2 2 2 5 4" xfId="16017" xr:uid="{00000000-0005-0000-0000-0000963E0000}"/>
    <cellStyle name="Normal 13 2 2 2 5 4 2" xfId="16018" xr:uid="{00000000-0005-0000-0000-0000973E0000}"/>
    <cellStyle name="Normal 13 2 2 2 5 5" xfId="16019" xr:uid="{00000000-0005-0000-0000-0000983E0000}"/>
    <cellStyle name="Normal 13 2 2 2 6" xfId="16020" xr:uid="{00000000-0005-0000-0000-0000993E0000}"/>
    <cellStyle name="Normal 13 2 2 2 6 2" xfId="16021" xr:uid="{00000000-0005-0000-0000-00009A3E0000}"/>
    <cellStyle name="Normal 13 2 2 2 6 2 2" xfId="16022" xr:uid="{00000000-0005-0000-0000-00009B3E0000}"/>
    <cellStyle name="Normal 13 2 2 2 6 2 2 2" xfId="16023" xr:uid="{00000000-0005-0000-0000-00009C3E0000}"/>
    <cellStyle name="Normal 13 2 2 2 6 2 3" xfId="16024" xr:uid="{00000000-0005-0000-0000-00009D3E0000}"/>
    <cellStyle name="Normal 13 2 2 2 6 3" xfId="16025" xr:uid="{00000000-0005-0000-0000-00009E3E0000}"/>
    <cellStyle name="Normal 13 2 2 2 6 3 2" xfId="16026" xr:uid="{00000000-0005-0000-0000-00009F3E0000}"/>
    <cellStyle name="Normal 13 2 2 2 6 4" xfId="16027" xr:uid="{00000000-0005-0000-0000-0000A03E0000}"/>
    <cellStyle name="Normal 13 2 2 2 7" xfId="16028" xr:uid="{00000000-0005-0000-0000-0000A13E0000}"/>
    <cellStyle name="Normal 13 2 2 2 7 2" xfId="16029" xr:uid="{00000000-0005-0000-0000-0000A23E0000}"/>
    <cellStyle name="Normal 13 2 2 2 7 2 2" xfId="16030" xr:uid="{00000000-0005-0000-0000-0000A33E0000}"/>
    <cellStyle name="Normal 13 2 2 2 7 3" xfId="16031" xr:uid="{00000000-0005-0000-0000-0000A43E0000}"/>
    <cellStyle name="Normal 13 2 2 2 8" xfId="16032" xr:uid="{00000000-0005-0000-0000-0000A53E0000}"/>
    <cellStyle name="Normal 13 2 2 2 8 2" xfId="16033" xr:uid="{00000000-0005-0000-0000-0000A63E0000}"/>
    <cellStyle name="Normal 13 2 2 2 9" xfId="16034" xr:uid="{00000000-0005-0000-0000-0000A73E0000}"/>
    <cellStyle name="Normal 13 2 2 3" xfId="16035" xr:uid="{00000000-0005-0000-0000-0000A83E0000}"/>
    <cellStyle name="Normal 13 2 2 3 2" xfId="16036" xr:uid="{00000000-0005-0000-0000-0000A93E0000}"/>
    <cellStyle name="Normal 13 2 2 3 2 2" xfId="16037" xr:uid="{00000000-0005-0000-0000-0000AA3E0000}"/>
    <cellStyle name="Normal 13 2 2 3 2 2 2" xfId="16038" xr:uid="{00000000-0005-0000-0000-0000AB3E0000}"/>
    <cellStyle name="Normal 13 2 2 3 2 2 2 2" xfId="16039" xr:uid="{00000000-0005-0000-0000-0000AC3E0000}"/>
    <cellStyle name="Normal 13 2 2 3 2 2 2 2 2" xfId="16040" xr:uid="{00000000-0005-0000-0000-0000AD3E0000}"/>
    <cellStyle name="Normal 13 2 2 3 2 2 2 2 2 2" xfId="16041" xr:uid="{00000000-0005-0000-0000-0000AE3E0000}"/>
    <cellStyle name="Normal 13 2 2 3 2 2 2 2 2 2 2" xfId="16042" xr:uid="{00000000-0005-0000-0000-0000AF3E0000}"/>
    <cellStyle name="Normal 13 2 2 3 2 2 2 2 2 3" xfId="16043" xr:uid="{00000000-0005-0000-0000-0000B03E0000}"/>
    <cellStyle name="Normal 13 2 2 3 2 2 2 2 3" xfId="16044" xr:uid="{00000000-0005-0000-0000-0000B13E0000}"/>
    <cellStyle name="Normal 13 2 2 3 2 2 2 2 3 2" xfId="16045" xr:uid="{00000000-0005-0000-0000-0000B23E0000}"/>
    <cellStyle name="Normal 13 2 2 3 2 2 2 2 4" xfId="16046" xr:uid="{00000000-0005-0000-0000-0000B33E0000}"/>
    <cellStyle name="Normal 13 2 2 3 2 2 2 3" xfId="16047" xr:uid="{00000000-0005-0000-0000-0000B43E0000}"/>
    <cellStyle name="Normal 13 2 2 3 2 2 2 3 2" xfId="16048" xr:uid="{00000000-0005-0000-0000-0000B53E0000}"/>
    <cellStyle name="Normal 13 2 2 3 2 2 2 3 2 2" xfId="16049" xr:uid="{00000000-0005-0000-0000-0000B63E0000}"/>
    <cellStyle name="Normal 13 2 2 3 2 2 2 3 3" xfId="16050" xr:uid="{00000000-0005-0000-0000-0000B73E0000}"/>
    <cellStyle name="Normal 13 2 2 3 2 2 2 4" xfId="16051" xr:uid="{00000000-0005-0000-0000-0000B83E0000}"/>
    <cellStyle name="Normal 13 2 2 3 2 2 2 4 2" xfId="16052" xr:uid="{00000000-0005-0000-0000-0000B93E0000}"/>
    <cellStyle name="Normal 13 2 2 3 2 2 2 5" xfId="16053" xr:uid="{00000000-0005-0000-0000-0000BA3E0000}"/>
    <cellStyle name="Normal 13 2 2 3 2 2 3" xfId="16054" xr:uid="{00000000-0005-0000-0000-0000BB3E0000}"/>
    <cellStyle name="Normal 13 2 2 3 2 2 3 2" xfId="16055" xr:uid="{00000000-0005-0000-0000-0000BC3E0000}"/>
    <cellStyle name="Normal 13 2 2 3 2 2 3 2 2" xfId="16056" xr:uid="{00000000-0005-0000-0000-0000BD3E0000}"/>
    <cellStyle name="Normal 13 2 2 3 2 2 3 2 2 2" xfId="16057" xr:uid="{00000000-0005-0000-0000-0000BE3E0000}"/>
    <cellStyle name="Normal 13 2 2 3 2 2 3 2 3" xfId="16058" xr:uid="{00000000-0005-0000-0000-0000BF3E0000}"/>
    <cellStyle name="Normal 13 2 2 3 2 2 3 3" xfId="16059" xr:uid="{00000000-0005-0000-0000-0000C03E0000}"/>
    <cellStyle name="Normal 13 2 2 3 2 2 3 3 2" xfId="16060" xr:uid="{00000000-0005-0000-0000-0000C13E0000}"/>
    <cellStyle name="Normal 13 2 2 3 2 2 3 4" xfId="16061" xr:uid="{00000000-0005-0000-0000-0000C23E0000}"/>
    <cellStyle name="Normal 13 2 2 3 2 2 4" xfId="16062" xr:uid="{00000000-0005-0000-0000-0000C33E0000}"/>
    <cellStyle name="Normal 13 2 2 3 2 2 4 2" xfId="16063" xr:uid="{00000000-0005-0000-0000-0000C43E0000}"/>
    <cellStyle name="Normal 13 2 2 3 2 2 4 2 2" xfId="16064" xr:uid="{00000000-0005-0000-0000-0000C53E0000}"/>
    <cellStyle name="Normal 13 2 2 3 2 2 4 3" xfId="16065" xr:uid="{00000000-0005-0000-0000-0000C63E0000}"/>
    <cellStyle name="Normal 13 2 2 3 2 2 5" xfId="16066" xr:uid="{00000000-0005-0000-0000-0000C73E0000}"/>
    <cellStyle name="Normal 13 2 2 3 2 2 5 2" xfId="16067" xr:uid="{00000000-0005-0000-0000-0000C83E0000}"/>
    <cellStyle name="Normal 13 2 2 3 2 2 6" xfId="16068" xr:uid="{00000000-0005-0000-0000-0000C93E0000}"/>
    <cellStyle name="Normal 13 2 2 3 2 3" xfId="16069" xr:uid="{00000000-0005-0000-0000-0000CA3E0000}"/>
    <cellStyle name="Normal 13 2 2 3 2 3 2" xfId="16070" xr:uid="{00000000-0005-0000-0000-0000CB3E0000}"/>
    <cellStyle name="Normal 13 2 2 3 2 3 2 2" xfId="16071" xr:uid="{00000000-0005-0000-0000-0000CC3E0000}"/>
    <cellStyle name="Normal 13 2 2 3 2 3 2 2 2" xfId="16072" xr:uid="{00000000-0005-0000-0000-0000CD3E0000}"/>
    <cellStyle name="Normal 13 2 2 3 2 3 2 2 2 2" xfId="16073" xr:uid="{00000000-0005-0000-0000-0000CE3E0000}"/>
    <cellStyle name="Normal 13 2 2 3 2 3 2 2 3" xfId="16074" xr:uid="{00000000-0005-0000-0000-0000CF3E0000}"/>
    <cellStyle name="Normal 13 2 2 3 2 3 2 3" xfId="16075" xr:uid="{00000000-0005-0000-0000-0000D03E0000}"/>
    <cellStyle name="Normal 13 2 2 3 2 3 2 3 2" xfId="16076" xr:uid="{00000000-0005-0000-0000-0000D13E0000}"/>
    <cellStyle name="Normal 13 2 2 3 2 3 2 4" xfId="16077" xr:uid="{00000000-0005-0000-0000-0000D23E0000}"/>
    <cellStyle name="Normal 13 2 2 3 2 3 3" xfId="16078" xr:uid="{00000000-0005-0000-0000-0000D33E0000}"/>
    <cellStyle name="Normal 13 2 2 3 2 3 3 2" xfId="16079" xr:uid="{00000000-0005-0000-0000-0000D43E0000}"/>
    <cellStyle name="Normal 13 2 2 3 2 3 3 2 2" xfId="16080" xr:uid="{00000000-0005-0000-0000-0000D53E0000}"/>
    <cellStyle name="Normal 13 2 2 3 2 3 3 3" xfId="16081" xr:uid="{00000000-0005-0000-0000-0000D63E0000}"/>
    <cellStyle name="Normal 13 2 2 3 2 3 4" xfId="16082" xr:uid="{00000000-0005-0000-0000-0000D73E0000}"/>
    <cellStyle name="Normal 13 2 2 3 2 3 4 2" xfId="16083" xr:uid="{00000000-0005-0000-0000-0000D83E0000}"/>
    <cellStyle name="Normal 13 2 2 3 2 3 5" xfId="16084" xr:uid="{00000000-0005-0000-0000-0000D93E0000}"/>
    <cellStyle name="Normal 13 2 2 3 2 4" xfId="16085" xr:uid="{00000000-0005-0000-0000-0000DA3E0000}"/>
    <cellStyle name="Normal 13 2 2 3 2 4 2" xfId="16086" xr:uid="{00000000-0005-0000-0000-0000DB3E0000}"/>
    <cellStyle name="Normal 13 2 2 3 2 4 2 2" xfId="16087" xr:uid="{00000000-0005-0000-0000-0000DC3E0000}"/>
    <cellStyle name="Normal 13 2 2 3 2 4 2 2 2" xfId="16088" xr:uid="{00000000-0005-0000-0000-0000DD3E0000}"/>
    <cellStyle name="Normal 13 2 2 3 2 4 2 3" xfId="16089" xr:uid="{00000000-0005-0000-0000-0000DE3E0000}"/>
    <cellStyle name="Normal 13 2 2 3 2 4 3" xfId="16090" xr:uid="{00000000-0005-0000-0000-0000DF3E0000}"/>
    <cellStyle name="Normal 13 2 2 3 2 4 3 2" xfId="16091" xr:uid="{00000000-0005-0000-0000-0000E03E0000}"/>
    <cellStyle name="Normal 13 2 2 3 2 4 4" xfId="16092" xr:uid="{00000000-0005-0000-0000-0000E13E0000}"/>
    <cellStyle name="Normal 13 2 2 3 2 5" xfId="16093" xr:uid="{00000000-0005-0000-0000-0000E23E0000}"/>
    <cellStyle name="Normal 13 2 2 3 2 5 2" xfId="16094" xr:uid="{00000000-0005-0000-0000-0000E33E0000}"/>
    <cellStyle name="Normal 13 2 2 3 2 5 2 2" xfId="16095" xr:uid="{00000000-0005-0000-0000-0000E43E0000}"/>
    <cellStyle name="Normal 13 2 2 3 2 5 3" xfId="16096" xr:uid="{00000000-0005-0000-0000-0000E53E0000}"/>
    <cellStyle name="Normal 13 2 2 3 2 6" xfId="16097" xr:uid="{00000000-0005-0000-0000-0000E63E0000}"/>
    <cellStyle name="Normal 13 2 2 3 2 6 2" xfId="16098" xr:uid="{00000000-0005-0000-0000-0000E73E0000}"/>
    <cellStyle name="Normal 13 2 2 3 2 7" xfId="16099" xr:uid="{00000000-0005-0000-0000-0000E83E0000}"/>
    <cellStyle name="Normal 13 2 2 3 3" xfId="16100" xr:uid="{00000000-0005-0000-0000-0000E93E0000}"/>
    <cellStyle name="Normal 13 2 2 3 3 2" xfId="16101" xr:uid="{00000000-0005-0000-0000-0000EA3E0000}"/>
    <cellStyle name="Normal 13 2 2 3 3 2 2" xfId="16102" xr:uid="{00000000-0005-0000-0000-0000EB3E0000}"/>
    <cellStyle name="Normal 13 2 2 3 3 2 2 2" xfId="16103" xr:uid="{00000000-0005-0000-0000-0000EC3E0000}"/>
    <cellStyle name="Normal 13 2 2 3 3 2 2 2 2" xfId="16104" xr:uid="{00000000-0005-0000-0000-0000ED3E0000}"/>
    <cellStyle name="Normal 13 2 2 3 3 2 2 2 2 2" xfId="16105" xr:uid="{00000000-0005-0000-0000-0000EE3E0000}"/>
    <cellStyle name="Normal 13 2 2 3 3 2 2 2 3" xfId="16106" xr:uid="{00000000-0005-0000-0000-0000EF3E0000}"/>
    <cellStyle name="Normal 13 2 2 3 3 2 2 3" xfId="16107" xr:uid="{00000000-0005-0000-0000-0000F03E0000}"/>
    <cellStyle name="Normal 13 2 2 3 3 2 2 3 2" xfId="16108" xr:uid="{00000000-0005-0000-0000-0000F13E0000}"/>
    <cellStyle name="Normal 13 2 2 3 3 2 2 4" xfId="16109" xr:uid="{00000000-0005-0000-0000-0000F23E0000}"/>
    <cellStyle name="Normal 13 2 2 3 3 2 3" xfId="16110" xr:uid="{00000000-0005-0000-0000-0000F33E0000}"/>
    <cellStyle name="Normal 13 2 2 3 3 2 3 2" xfId="16111" xr:uid="{00000000-0005-0000-0000-0000F43E0000}"/>
    <cellStyle name="Normal 13 2 2 3 3 2 3 2 2" xfId="16112" xr:uid="{00000000-0005-0000-0000-0000F53E0000}"/>
    <cellStyle name="Normal 13 2 2 3 3 2 3 3" xfId="16113" xr:uid="{00000000-0005-0000-0000-0000F63E0000}"/>
    <cellStyle name="Normal 13 2 2 3 3 2 4" xfId="16114" xr:uid="{00000000-0005-0000-0000-0000F73E0000}"/>
    <cellStyle name="Normal 13 2 2 3 3 2 4 2" xfId="16115" xr:uid="{00000000-0005-0000-0000-0000F83E0000}"/>
    <cellStyle name="Normal 13 2 2 3 3 2 5" xfId="16116" xr:uid="{00000000-0005-0000-0000-0000F93E0000}"/>
    <cellStyle name="Normal 13 2 2 3 3 3" xfId="16117" xr:uid="{00000000-0005-0000-0000-0000FA3E0000}"/>
    <cellStyle name="Normal 13 2 2 3 3 3 2" xfId="16118" xr:uid="{00000000-0005-0000-0000-0000FB3E0000}"/>
    <cellStyle name="Normal 13 2 2 3 3 3 2 2" xfId="16119" xr:uid="{00000000-0005-0000-0000-0000FC3E0000}"/>
    <cellStyle name="Normal 13 2 2 3 3 3 2 2 2" xfId="16120" xr:uid="{00000000-0005-0000-0000-0000FD3E0000}"/>
    <cellStyle name="Normal 13 2 2 3 3 3 2 3" xfId="16121" xr:uid="{00000000-0005-0000-0000-0000FE3E0000}"/>
    <cellStyle name="Normal 13 2 2 3 3 3 3" xfId="16122" xr:uid="{00000000-0005-0000-0000-0000FF3E0000}"/>
    <cellStyle name="Normal 13 2 2 3 3 3 3 2" xfId="16123" xr:uid="{00000000-0005-0000-0000-0000003F0000}"/>
    <cellStyle name="Normal 13 2 2 3 3 3 4" xfId="16124" xr:uid="{00000000-0005-0000-0000-0000013F0000}"/>
    <cellStyle name="Normal 13 2 2 3 3 4" xfId="16125" xr:uid="{00000000-0005-0000-0000-0000023F0000}"/>
    <cellStyle name="Normal 13 2 2 3 3 4 2" xfId="16126" xr:uid="{00000000-0005-0000-0000-0000033F0000}"/>
    <cellStyle name="Normal 13 2 2 3 3 4 2 2" xfId="16127" xr:uid="{00000000-0005-0000-0000-0000043F0000}"/>
    <cellStyle name="Normal 13 2 2 3 3 4 3" xfId="16128" xr:uid="{00000000-0005-0000-0000-0000053F0000}"/>
    <cellStyle name="Normal 13 2 2 3 3 5" xfId="16129" xr:uid="{00000000-0005-0000-0000-0000063F0000}"/>
    <cellStyle name="Normal 13 2 2 3 3 5 2" xfId="16130" xr:uid="{00000000-0005-0000-0000-0000073F0000}"/>
    <cellStyle name="Normal 13 2 2 3 3 6" xfId="16131" xr:uid="{00000000-0005-0000-0000-0000083F0000}"/>
    <cellStyle name="Normal 13 2 2 3 4" xfId="16132" xr:uid="{00000000-0005-0000-0000-0000093F0000}"/>
    <cellStyle name="Normal 13 2 2 3 4 2" xfId="16133" xr:uid="{00000000-0005-0000-0000-00000A3F0000}"/>
    <cellStyle name="Normal 13 2 2 3 4 2 2" xfId="16134" xr:uid="{00000000-0005-0000-0000-00000B3F0000}"/>
    <cellStyle name="Normal 13 2 2 3 4 2 2 2" xfId="16135" xr:uid="{00000000-0005-0000-0000-00000C3F0000}"/>
    <cellStyle name="Normal 13 2 2 3 4 2 2 2 2" xfId="16136" xr:uid="{00000000-0005-0000-0000-00000D3F0000}"/>
    <cellStyle name="Normal 13 2 2 3 4 2 2 3" xfId="16137" xr:uid="{00000000-0005-0000-0000-00000E3F0000}"/>
    <cellStyle name="Normal 13 2 2 3 4 2 3" xfId="16138" xr:uid="{00000000-0005-0000-0000-00000F3F0000}"/>
    <cellStyle name="Normal 13 2 2 3 4 2 3 2" xfId="16139" xr:uid="{00000000-0005-0000-0000-0000103F0000}"/>
    <cellStyle name="Normal 13 2 2 3 4 2 4" xfId="16140" xr:uid="{00000000-0005-0000-0000-0000113F0000}"/>
    <cellStyle name="Normal 13 2 2 3 4 3" xfId="16141" xr:uid="{00000000-0005-0000-0000-0000123F0000}"/>
    <cellStyle name="Normal 13 2 2 3 4 3 2" xfId="16142" xr:uid="{00000000-0005-0000-0000-0000133F0000}"/>
    <cellStyle name="Normal 13 2 2 3 4 3 2 2" xfId="16143" xr:uid="{00000000-0005-0000-0000-0000143F0000}"/>
    <cellStyle name="Normal 13 2 2 3 4 3 3" xfId="16144" xr:uid="{00000000-0005-0000-0000-0000153F0000}"/>
    <cellStyle name="Normal 13 2 2 3 4 4" xfId="16145" xr:uid="{00000000-0005-0000-0000-0000163F0000}"/>
    <cellStyle name="Normal 13 2 2 3 4 4 2" xfId="16146" xr:uid="{00000000-0005-0000-0000-0000173F0000}"/>
    <cellStyle name="Normal 13 2 2 3 4 5" xfId="16147" xr:uid="{00000000-0005-0000-0000-0000183F0000}"/>
    <cellStyle name="Normal 13 2 2 3 5" xfId="16148" xr:uid="{00000000-0005-0000-0000-0000193F0000}"/>
    <cellStyle name="Normal 13 2 2 3 5 2" xfId="16149" xr:uid="{00000000-0005-0000-0000-00001A3F0000}"/>
    <cellStyle name="Normal 13 2 2 3 5 2 2" xfId="16150" xr:uid="{00000000-0005-0000-0000-00001B3F0000}"/>
    <cellStyle name="Normal 13 2 2 3 5 2 2 2" xfId="16151" xr:uid="{00000000-0005-0000-0000-00001C3F0000}"/>
    <cellStyle name="Normal 13 2 2 3 5 2 3" xfId="16152" xr:uid="{00000000-0005-0000-0000-00001D3F0000}"/>
    <cellStyle name="Normal 13 2 2 3 5 3" xfId="16153" xr:uid="{00000000-0005-0000-0000-00001E3F0000}"/>
    <cellStyle name="Normal 13 2 2 3 5 3 2" xfId="16154" xr:uid="{00000000-0005-0000-0000-00001F3F0000}"/>
    <cellStyle name="Normal 13 2 2 3 5 4" xfId="16155" xr:uid="{00000000-0005-0000-0000-0000203F0000}"/>
    <cellStyle name="Normal 13 2 2 3 6" xfId="16156" xr:uid="{00000000-0005-0000-0000-0000213F0000}"/>
    <cellStyle name="Normal 13 2 2 3 6 2" xfId="16157" xr:uid="{00000000-0005-0000-0000-0000223F0000}"/>
    <cellStyle name="Normal 13 2 2 3 6 2 2" xfId="16158" xr:uid="{00000000-0005-0000-0000-0000233F0000}"/>
    <cellStyle name="Normal 13 2 2 3 6 3" xfId="16159" xr:uid="{00000000-0005-0000-0000-0000243F0000}"/>
    <cellStyle name="Normal 13 2 2 3 7" xfId="16160" xr:uid="{00000000-0005-0000-0000-0000253F0000}"/>
    <cellStyle name="Normal 13 2 2 3 7 2" xfId="16161" xr:uid="{00000000-0005-0000-0000-0000263F0000}"/>
    <cellStyle name="Normal 13 2 2 3 8" xfId="16162" xr:uid="{00000000-0005-0000-0000-0000273F0000}"/>
    <cellStyle name="Normal 13 2 2 4" xfId="16163" xr:uid="{00000000-0005-0000-0000-0000283F0000}"/>
    <cellStyle name="Normal 13 2 2 4 2" xfId="16164" xr:uid="{00000000-0005-0000-0000-0000293F0000}"/>
    <cellStyle name="Normal 13 2 2 4 2 2" xfId="16165" xr:uid="{00000000-0005-0000-0000-00002A3F0000}"/>
    <cellStyle name="Normal 13 2 2 4 2 2 2" xfId="16166" xr:uid="{00000000-0005-0000-0000-00002B3F0000}"/>
    <cellStyle name="Normal 13 2 2 4 2 2 2 2" xfId="16167" xr:uid="{00000000-0005-0000-0000-00002C3F0000}"/>
    <cellStyle name="Normal 13 2 2 4 2 2 2 2 2" xfId="16168" xr:uid="{00000000-0005-0000-0000-00002D3F0000}"/>
    <cellStyle name="Normal 13 2 2 4 2 2 2 2 2 2" xfId="16169" xr:uid="{00000000-0005-0000-0000-00002E3F0000}"/>
    <cellStyle name="Normal 13 2 2 4 2 2 2 2 3" xfId="16170" xr:uid="{00000000-0005-0000-0000-00002F3F0000}"/>
    <cellStyle name="Normal 13 2 2 4 2 2 2 3" xfId="16171" xr:uid="{00000000-0005-0000-0000-0000303F0000}"/>
    <cellStyle name="Normal 13 2 2 4 2 2 2 3 2" xfId="16172" xr:uid="{00000000-0005-0000-0000-0000313F0000}"/>
    <cellStyle name="Normal 13 2 2 4 2 2 2 4" xfId="16173" xr:uid="{00000000-0005-0000-0000-0000323F0000}"/>
    <cellStyle name="Normal 13 2 2 4 2 2 3" xfId="16174" xr:uid="{00000000-0005-0000-0000-0000333F0000}"/>
    <cellStyle name="Normal 13 2 2 4 2 2 3 2" xfId="16175" xr:uid="{00000000-0005-0000-0000-0000343F0000}"/>
    <cellStyle name="Normal 13 2 2 4 2 2 3 2 2" xfId="16176" xr:uid="{00000000-0005-0000-0000-0000353F0000}"/>
    <cellStyle name="Normal 13 2 2 4 2 2 3 3" xfId="16177" xr:uid="{00000000-0005-0000-0000-0000363F0000}"/>
    <cellStyle name="Normal 13 2 2 4 2 2 4" xfId="16178" xr:uid="{00000000-0005-0000-0000-0000373F0000}"/>
    <cellStyle name="Normal 13 2 2 4 2 2 4 2" xfId="16179" xr:uid="{00000000-0005-0000-0000-0000383F0000}"/>
    <cellStyle name="Normal 13 2 2 4 2 2 5" xfId="16180" xr:uid="{00000000-0005-0000-0000-0000393F0000}"/>
    <cellStyle name="Normal 13 2 2 4 2 3" xfId="16181" xr:uid="{00000000-0005-0000-0000-00003A3F0000}"/>
    <cellStyle name="Normal 13 2 2 4 2 3 2" xfId="16182" xr:uid="{00000000-0005-0000-0000-00003B3F0000}"/>
    <cellStyle name="Normal 13 2 2 4 2 3 2 2" xfId="16183" xr:uid="{00000000-0005-0000-0000-00003C3F0000}"/>
    <cellStyle name="Normal 13 2 2 4 2 3 2 2 2" xfId="16184" xr:uid="{00000000-0005-0000-0000-00003D3F0000}"/>
    <cellStyle name="Normal 13 2 2 4 2 3 2 3" xfId="16185" xr:uid="{00000000-0005-0000-0000-00003E3F0000}"/>
    <cellStyle name="Normal 13 2 2 4 2 3 3" xfId="16186" xr:uid="{00000000-0005-0000-0000-00003F3F0000}"/>
    <cellStyle name="Normal 13 2 2 4 2 3 3 2" xfId="16187" xr:uid="{00000000-0005-0000-0000-0000403F0000}"/>
    <cellStyle name="Normal 13 2 2 4 2 3 4" xfId="16188" xr:uid="{00000000-0005-0000-0000-0000413F0000}"/>
    <cellStyle name="Normal 13 2 2 4 2 4" xfId="16189" xr:uid="{00000000-0005-0000-0000-0000423F0000}"/>
    <cellStyle name="Normal 13 2 2 4 2 4 2" xfId="16190" xr:uid="{00000000-0005-0000-0000-0000433F0000}"/>
    <cellStyle name="Normal 13 2 2 4 2 4 2 2" xfId="16191" xr:uid="{00000000-0005-0000-0000-0000443F0000}"/>
    <cellStyle name="Normal 13 2 2 4 2 4 3" xfId="16192" xr:uid="{00000000-0005-0000-0000-0000453F0000}"/>
    <cellStyle name="Normal 13 2 2 4 2 5" xfId="16193" xr:uid="{00000000-0005-0000-0000-0000463F0000}"/>
    <cellStyle name="Normal 13 2 2 4 2 5 2" xfId="16194" xr:uid="{00000000-0005-0000-0000-0000473F0000}"/>
    <cellStyle name="Normal 13 2 2 4 2 6" xfId="16195" xr:uid="{00000000-0005-0000-0000-0000483F0000}"/>
    <cellStyle name="Normal 13 2 2 4 3" xfId="16196" xr:uid="{00000000-0005-0000-0000-0000493F0000}"/>
    <cellStyle name="Normal 13 2 2 4 3 2" xfId="16197" xr:uid="{00000000-0005-0000-0000-00004A3F0000}"/>
    <cellStyle name="Normal 13 2 2 4 3 2 2" xfId="16198" xr:uid="{00000000-0005-0000-0000-00004B3F0000}"/>
    <cellStyle name="Normal 13 2 2 4 3 2 2 2" xfId="16199" xr:uid="{00000000-0005-0000-0000-00004C3F0000}"/>
    <cellStyle name="Normal 13 2 2 4 3 2 2 2 2" xfId="16200" xr:uid="{00000000-0005-0000-0000-00004D3F0000}"/>
    <cellStyle name="Normal 13 2 2 4 3 2 2 3" xfId="16201" xr:uid="{00000000-0005-0000-0000-00004E3F0000}"/>
    <cellStyle name="Normal 13 2 2 4 3 2 3" xfId="16202" xr:uid="{00000000-0005-0000-0000-00004F3F0000}"/>
    <cellStyle name="Normal 13 2 2 4 3 2 3 2" xfId="16203" xr:uid="{00000000-0005-0000-0000-0000503F0000}"/>
    <cellStyle name="Normal 13 2 2 4 3 2 4" xfId="16204" xr:uid="{00000000-0005-0000-0000-0000513F0000}"/>
    <cellStyle name="Normal 13 2 2 4 3 3" xfId="16205" xr:uid="{00000000-0005-0000-0000-0000523F0000}"/>
    <cellStyle name="Normal 13 2 2 4 3 3 2" xfId="16206" xr:uid="{00000000-0005-0000-0000-0000533F0000}"/>
    <cellStyle name="Normal 13 2 2 4 3 3 2 2" xfId="16207" xr:uid="{00000000-0005-0000-0000-0000543F0000}"/>
    <cellStyle name="Normal 13 2 2 4 3 3 3" xfId="16208" xr:uid="{00000000-0005-0000-0000-0000553F0000}"/>
    <cellStyle name="Normal 13 2 2 4 3 4" xfId="16209" xr:uid="{00000000-0005-0000-0000-0000563F0000}"/>
    <cellStyle name="Normal 13 2 2 4 3 4 2" xfId="16210" xr:uid="{00000000-0005-0000-0000-0000573F0000}"/>
    <cellStyle name="Normal 13 2 2 4 3 5" xfId="16211" xr:uid="{00000000-0005-0000-0000-0000583F0000}"/>
    <cellStyle name="Normal 13 2 2 4 4" xfId="16212" xr:uid="{00000000-0005-0000-0000-0000593F0000}"/>
    <cellStyle name="Normal 13 2 2 4 4 2" xfId="16213" xr:uid="{00000000-0005-0000-0000-00005A3F0000}"/>
    <cellStyle name="Normal 13 2 2 4 4 2 2" xfId="16214" xr:uid="{00000000-0005-0000-0000-00005B3F0000}"/>
    <cellStyle name="Normal 13 2 2 4 4 2 2 2" xfId="16215" xr:uid="{00000000-0005-0000-0000-00005C3F0000}"/>
    <cellStyle name="Normal 13 2 2 4 4 2 3" xfId="16216" xr:uid="{00000000-0005-0000-0000-00005D3F0000}"/>
    <cellStyle name="Normal 13 2 2 4 4 3" xfId="16217" xr:uid="{00000000-0005-0000-0000-00005E3F0000}"/>
    <cellStyle name="Normal 13 2 2 4 4 3 2" xfId="16218" xr:uid="{00000000-0005-0000-0000-00005F3F0000}"/>
    <cellStyle name="Normal 13 2 2 4 4 4" xfId="16219" xr:uid="{00000000-0005-0000-0000-0000603F0000}"/>
    <cellStyle name="Normal 13 2 2 4 5" xfId="16220" xr:uid="{00000000-0005-0000-0000-0000613F0000}"/>
    <cellStyle name="Normal 13 2 2 4 5 2" xfId="16221" xr:uid="{00000000-0005-0000-0000-0000623F0000}"/>
    <cellStyle name="Normal 13 2 2 4 5 2 2" xfId="16222" xr:uid="{00000000-0005-0000-0000-0000633F0000}"/>
    <cellStyle name="Normal 13 2 2 4 5 3" xfId="16223" xr:uid="{00000000-0005-0000-0000-0000643F0000}"/>
    <cellStyle name="Normal 13 2 2 4 6" xfId="16224" xr:uid="{00000000-0005-0000-0000-0000653F0000}"/>
    <cellStyle name="Normal 13 2 2 4 6 2" xfId="16225" xr:uid="{00000000-0005-0000-0000-0000663F0000}"/>
    <cellStyle name="Normal 13 2 2 4 7" xfId="16226" xr:uid="{00000000-0005-0000-0000-0000673F0000}"/>
    <cellStyle name="Normal 13 2 2 5" xfId="16227" xr:uid="{00000000-0005-0000-0000-0000683F0000}"/>
    <cellStyle name="Normal 13 2 2 5 2" xfId="16228" xr:uid="{00000000-0005-0000-0000-0000693F0000}"/>
    <cellStyle name="Normal 13 2 2 5 2 2" xfId="16229" xr:uid="{00000000-0005-0000-0000-00006A3F0000}"/>
    <cellStyle name="Normal 13 2 2 5 2 2 2" xfId="16230" xr:uid="{00000000-0005-0000-0000-00006B3F0000}"/>
    <cellStyle name="Normal 13 2 2 5 2 2 2 2" xfId="16231" xr:uid="{00000000-0005-0000-0000-00006C3F0000}"/>
    <cellStyle name="Normal 13 2 2 5 2 2 2 2 2" xfId="16232" xr:uid="{00000000-0005-0000-0000-00006D3F0000}"/>
    <cellStyle name="Normal 13 2 2 5 2 2 2 3" xfId="16233" xr:uid="{00000000-0005-0000-0000-00006E3F0000}"/>
    <cellStyle name="Normal 13 2 2 5 2 2 3" xfId="16234" xr:uid="{00000000-0005-0000-0000-00006F3F0000}"/>
    <cellStyle name="Normal 13 2 2 5 2 2 3 2" xfId="16235" xr:uid="{00000000-0005-0000-0000-0000703F0000}"/>
    <cellStyle name="Normal 13 2 2 5 2 2 4" xfId="16236" xr:uid="{00000000-0005-0000-0000-0000713F0000}"/>
    <cellStyle name="Normal 13 2 2 5 2 3" xfId="16237" xr:uid="{00000000-0005-0000-0000-0000723F0000}"/>
    <cellStyle name="Normal 13 2 2 5 2 3 2" xfId="16238" xr:uid="{00000000-0005-0000-0000-0000733F0000}"/>
    <cellStyle name="Normal 13 2 2 5 2 3 2 2" xfId="16239" xr:uid="{00000000-0005-0000-0000-0000743F0000}"/>
    <cellStyle name="Normal 13 2 2 5 2 3 3" xfId="16240" xr:uid="{00000000-0005-0000-0000-0000753F0000}"/>
    <cellStyle name="Normal 13 2 2 5 2 4" xfId="16241" xr:uid="{00000000-0005-0000-0000-0000763F0000}"/>
    <cellStyle name="Normal 13 2 2 5 2 4 2" xfId="16242" xr:uid="{00000000-0005-0000-0000-0000773F0000}"/>
    <cellStyle name="Normal 13 2 2 5 2 5" xfId="16243" xr:uid="{00000000-0005-0000-0000-0000783F0000}"/>
    <cellStyle name="Normal 13 2 2 5 3" xfId="16244" xr:uid="{00000000-0005-0000-0000-0000793F0000}"/>
    <cellStyle name="Normal 13 2 2 5 3 2" xfId="16245" xr:uid="{00000000-0005-0000-0000-00007A3F0000}"/>
    <cellStyle name="Normal 13 2 2 5 3 2 2" xfId="16246" xr:uid="{00000000-0005-0000-0000-00007B3F0000}"/>
    <cellStyle name="Normal 13 2 2 5 3 2 2 2" xfId="16247" xr:uid="{00000000-0005-0000-0000-00007C3F0000}"/>
    <cellStyle name="Normal 13 2 2 5 3 2 3" xfId="16248" xr:uid="{00000000-0005-0000-0000-00007D3F0000}"/>
    <cellStyle name="Normal 13 2 2 5 3 3" xfId="16249" xr:uid="{00000000-0005-0000-0000-00007E3F0000}"/>
    <cellStyle name="Normal 13 2 2 5 3 3 2" xfId="16250" xr:uid="{00000000-0005-0000-0000-00007F3F0000}"/>
    <cellStyle name="Normal 13 2 2 5 3 4" xfId="16251" xr:uid="{00000000-0005-0000-0000-0000803F0000}"/>
    <cellStyle name="Normal 13 2 2 5 4" xfId="16252" xr:uid="{00000000-0005-0000-0000-0000813F0000}"/>
    <cellStyle name="Normal 13 2 2 5 4 2" xfId="16253" xr:uid="{00000000-0005-0000-0000-0000823F0000}"/>
    <cellStyle name="Normal 13 2 2 5 4 2 2" xfId="16254" xr:uid="{00000000-0005-0000-0000-0000833F0000}"/>
    <cellStyle name="Normal 13 2 2 5 4 3" xfId="16255" xr:uid="{00000000-0005-0000-0000-0000843F0000}"/>
    <cellStyle name="Normal 13 2 2 5 5" xfId="16256" xr:uid="{00000000-0005-0000-0000-0000853F0000}"/>
    <cellStyle name="Normal 13 2 2 5 5 2" xfId="16257" xr:uid="{00000000-0005-0000-0000-0000863F0000}"/>
    <cellStyle name="Normal 13 2 2 5 6" xfId="16258" xr:uid="{00000000-0005-0000-0000-0000873F0000}"/>
    <cellStyle name="Normal 13 2 2 6" xfId="16259" xr:uid="{00000000-0005-0000-0000-0000883F0000}"/>
    <cellStyle name="Normal 13 2 2 6 2" xfId="16260" xr:uid="{00000000-0005-0000-0000-0000893F0000}"/>
    <cellStyle name="Normal 13 2 2 6 2 2" xfId="16261" xr:uid="{00000000-0005-0000-0000-00008A3F0000}"/>
    <cellStyle name="Normal 13 2 2 6 2 2 2" xfId="16262" xr:uid="{00000000-0005-0000-0000-00008B3F0000}"/>
    <cellStyle name="Normal 13 2 2 6 2 2 2 2" xfId="16263" xr:uid="{00000000-0005-0000-0000-00008C3F0000}"/>
    <cellStyle name="Normal 13 2 2 6 2 2 3" xfId="16264" xr:uid="{00000000-0005-0000-0000-00008D3F0000}"/>
    <cellStyle name="Normal 13 2 2 6 2 3" xfId="16265" xr:uid="{00000000-0005-0000-0000-00008E3F0000}"/>
    <cellStyle name="Normal 13 2 2 6 2 3 2" xfId="16266" xr:uid="{00000000-0005-0000-0000-00008F3F0000}"/>
    <cellStyle name="Normal 13 2 2 6 2 4" xfId="16267" xr:uid="{00000000-0005-0000-0000-0000903F0000}"/>
    <cellStyle name="Normal 13 2 2 6 3" xfId="16268" xr:uid="{00000000-0005-0000-0000-0000913F0000}"/>
    <cellStyle name="Normal 13 2 2 6 3 2" xfId="16269" xr:uid="{00000000-0005-0000-0000-0000923F0000}"/>
    <cellStyle name="Normal 13 2 2 6 3 2 2" xfId="16270" xr:uid="{00000000-0005-0000-0000-0000933F0000}"/>
    <cellStyle name="Normal 13 2 2 6 3 3" xfId="16271" xr:uid="{00000000-0005-0000-0000-0000943F0000}"/>
    <cellStyle name="Normal 13 2 2 6 4" xfId="16272" xr:uid="{00000000-0005-0000-0000-0000953F0000}"/>
    <cellStyle name="Normal 13 2 2 6 4 2" xfId="16273" xr:uid="{00000000-0005-0000-0000-0000963F0000}"/>
    <cellStyle name="Normal 13 2 2 6 5" xfId="16274" xr:uid="{00000000-0005-0000-0000-0000973F0000}"/>
    <cellStyle name="Normal 13 2 2 7" xfId="16275" xr:uid="{00000000-0005-0000-0000-0000983F0000}"/>
    <cellStyle name="Normal 13 2 2 7 2" xfId="16276" xr:uid="{00000000-0005-0000-0000-0000993F0000}"/>
    <cellStyle name="Normal 13 2 2 7 2 2" xfId="16277" xr:uid="{00000000-0005-0000-0000-00009A3F0000}"/>
    <cellStyle name="Normal 13 2 2 7 2 2 2" xfId="16278" xr:uid="{00000000-0005-0000-0000-00009B3F0000}"/>
    <cellStyle name="Normal 13 2 2 7 2 3" xfId="16279" xr:uid="{00000000-0005-0000-0000-00009C3F0000}"/>
    <cellStyle name="Normal 13 2 2 7 3" xfId="16280" xr:uid="{00000000-0005-0000-0000-00009D3F0000}"/>
    <cellStyle name="Normal 13 2 2 7 3 2" xfId="16281" xr:uid="{00000000-0005-0000-0000-00009E3F0000}"/>
    <cellStyle name="Normal 13 2 2 7 4" xfId="16282" xr:uid="{00000000-0005-0000-0000-00009F3F0000}"/>
    <cellStyle name="Normal 13 2 2 8" xfId="16283" xr:uid="{00000000-0005-0000-0000-0000A03F0000}"/>
    <cellStyle name="Normal 13 2 2 8 2" xfId="16284" xr:uid="{00000000-0005-0000-0000-0000A13F0000}"/>
    <cellStyle name="Normal 13 2 2 8 2 2" xfId="16285" xr:uid="{00000000-0005-0000-0000-0000A23F0000}"/>
    <cellStyle name="Normal 13 2 2 8 3" xfId="16286" xr:uid="{00000000-0005-0000-0000-0000A33F0000}"/>
    <cellStyle name="Normal 13 2 2 9" xfId="16287" xr:uid="{00000000-0005-0000-0000-0000A43F0000}"/>
    <cellStyle name="Normal 13 2 2 9 2" xfId="16288" xr:uid="{00000000-0005-0000-0000-0000A53F0000}"/>
    <cellStyle name="Normal 13 2 3" xfId="16289" xr:uid="{00000000-0005-0000-0000-0000A63F0000}"/>
    <cellStyle name="Normal 13 2 3 2" xfId="16290" xr:uid="{00000000-0005-0000-0000-0000A73F0000}"/>
    <cellStyle name="Normal 13 2 3 2 2" xfId="16291" xr:uid="{00000000-0005-0000-0000-0000A83F0000}"/>
    <cellStyle name="Normal 13 2 3 2 2 2" xfId="16292" xr:uid="{00000000-0005-0000-0000-0000A93F0000}"/>
    <cellStyle name="Normal 13 2 3 2 2 2 2" xfId="16293" xr:uid="{00000000-0005-0000-0000-0000AA3F0000}"/>
    <cellStyle name="Normal 13 2 3 2 2 2 2 2" xfId="16294" xr:uid="{00000000-0005-0000-0000-0000AB3F0000}"/>
    <cellStyle name="Normal 13 2 3 2 2 2 2 2 2" xfId="16295" xr:uid="{00000000-0005-0000-0000-0000AC3F0000}"/>
    <cellStyle name="Normal 13 2 3 2 2 2 2 2 2 2" xfId="16296" xr:uid="{00000000-0005-0000-0000-0000AD3F0000}"/>
    <cellStyle name="Normal 13 2 3 2 2 2 2 2 2 2 2" xfId="16297" xr:uid="{00000000-0005-0000-0000-0000AE3F0000}"/>
    <cellStyle name="Normal 13 2 3 2 2 2 2 2 2 3" xfId="16298" xr:uid="{00000000-0005-0000-0000-0000AF3F0000}"/>
    <cellStyle name="Normal 13 2 3 2 2 2 2 2 3" xfId="16299" xr:uid="{00000000-0005-0000-0000-0000B03F0000}"/>
    <cellStyle name="Normal 13 2 3 2 2 2 2 2 3 2" xfId="16300" xr:uid="{00000000-0005-0000-0000-0000B13F0000}"/>
    <cellStyle name="Normal 13 2 3 2 2 2 2 2 4" xfId="16301" xr:uid="{00000000-0005-0000-0000-0000B23F0000}"/>
    <cellStyle name="Normal 13 2 3 2 2 2 2 3" xfId="16302" xr:uid="{00000000-0005-0000-0000-0000B33F0000}"/>
    <cellStyle name="Normal 13 2 3 2 2 2 2 3 2" xfId="16303" xr:uid="{00000000-0005-0000-0000-0000B43F0000}"/>
    <cellStyle name="Normal 13 2 3 2 2 2 2 3 2 2" xfId="16304" xr:uid="{00000000-0005-0000-0000-0000B53F0000}"/>
    <cellStyle name="Normal 13 2 3 2 2 2 2 3 3" xfId="16305" xr:uid="{00000000-0005-0000-0000-0000B63F0000}"/>
    <cellStyle name="Normal 13 2 3 2 2 2 2 4" xfId="16306" xr:uid="{00000000-0005-0000-0000-0000B73F0000}"/>
    <cellStyle name="Normal 13 2 3 2 2 2 2 4 2" xfId="16307" xr:uid="{00000000-0005-0000-0000-0000B83F0000}"/>
    <cellStyle name="Normal 13 2 3 2 2 2 2 5" xfId="16308" xr:uid="{00000000-0005-0000-0000-0000B93F0000}"/>
    <cellStyle name="Normal 13 2 3 2 2 2 3" xfId="16309" xr:uid="{00000000-0005-0000-0000-0000BA3F0000}"/>
    <cellStyle name="Normal 13 2 3 2 2 2 3 2" xfId="16310" xr:uid="{00000000-0005-0000-0000-0000BB3F0000}"/>
    <cellStyle name="Normal 13 2 3 2 2 2 3 2 2" xfId="16311" xr:uid="{00000000-0005-0000-0000-0000BC3F0000}"/>
    <cellStyle name="Normal 13 2 3 2 2 2 3 2 2 2" xfId="16312" xr:uid="{00000000-0005-0000-0000-0000BD3F0000}"/>
    <cellStyle name="Normal 13 2 3 2 2 2 3 2 3" xfId="16313" xr:uid="{00000000-0005-0000-0000-0000BE3F0000}"/>
    <cellStyle name="Normal 13 2 3 2 2 2 3 3" xfId="16314" xr:uid="{00000000-0005-0000-0000-0000BF3F0000}"/>
    <cellStyle name="Normal 13 2 3 2 2 2 3 3 2" xfId="16315" xr:uid="{00000000-0005-0000-0000-0000C03F0000}"/>
    <cellStyle name="Normal 13 2 3 2 2 2 3 4" xfId="16316" xr:uid="{00000000-0005-0000-0000-0000C13F0000}"/>
    <cellStyle name="Normal 13 2 3 2 2 2 4" xfId="16317" xr:uid="{00000000-0005-0000-0000-0000C23F0000}"/>
    <cellStyle name="Normal 13 2 3 2 2 2 4 2" xfId="16318" xr:uid="{00000000-0005-0000-0000-0000C33F0000}"/>
    <cellStyle name="Normal 13 2 3 2 2 2 4 2 2" xfId="16319" xr:uid="{00000000-0005-0000-0000-0000C43F0000}"/>
    <cellStyle name="Normal 13 2 3 2 2 2 4 3" xfId="16320" xr:uid="{00000000-0005-0000-0000-0000C53F0000}"/>
    <cellStyle name="Normal 13 2 3 2 2 2 5" xfId="16321" xr:uid="{00000000-0005-0000-0000-0000C63F0000}"/>
    <cellStyle name="Normal 13 2 3 2 2 2 5 2" xfId="16322" xr:uid="{00000000-0005-0000-0000-0000C73F0000}"/>
    <cellStyle name="Normal 13 2 3 2 2 2 6" xfId="16323" xr:uid="{00000000-0005-0000-0000-0000C83F0000}"/>
    <cellStyle name="Normal 13 2 3 2 2 3" xfId="16324" xr:uid="{00000000-0005-0000-0000-0000C93F0000}"/>
    <cellStyle name="Normal 13 2 3 2 2 3 2" xfId="16325" xr:uid="{00000000-0005-0000-0000-0000CA3F0000}"/>
    <cellStyle name="Normal 13 2 3 2 2 3 2 2" xfId="16326" xr:uid="{00000000-0005-0000-0000-0000CB3F0000}"/>
    <cellStyle name="Normal 13 2 3 2 2 3 2 2 2" xfId="16327" xr:uid="{00000000-0005-0000-0000-0000CC3F0000}"/>
    <cellStyle name="Normal 13 2 3 2 2 3 2 2 2 2" xfId="16328" xr:uid="{00000000-0005-0000-0000-0000CD3F0000}"/>
    <cellStyle name="Normal 13 2 3 2 2 3 2 2 3" xfId="16329" xr:uid="{00000000-0005-0000-0000-0000CE3F0000}"/>
    <cellStyle name="Normal 13 2 3 2 2 3 2 3" xfId="16330" xr:uid="{00000000-0005-0000-0000-0000CF3F0000}"/>
    <cellStyle name="Normal 13 2 3 2 2 3 2 3 2" xfId="16331" xr:uid="{00000000-0005-0000-0000-0000D03F0000}"/>
    <cellStyle name="Normal 13 2 3 2 2 3 2 4" xfId="16332" xr:uid="{00000000-0005-0000-0000-0000D13F0000}"/>
    <cellStyle name="Normal 13 2 3 2 2 3 3" xfId="16333" xr:uid="{00000000-0005-0000-0000-0000D23F0000}"/>
    <cellStyle name="Normal 13 2 3 2 2 3 3 2" xfId="16334" xr:uid="{00000000-0005-0000-0000-0000D33F0000}"/>
    <cellStyle name="Normal 13 2 3 2 2 3 3 2 2" xfId="16335" xr:uid="{00000000-0005-0000-0000-0000D43F0000}"/>
    <cellStyle name="Normal 13 2 3 2 2 3 3 3" xfId="16336" xr:uid="{00000000-0005-0000-0000-0000D53F0000}"/>
    <cellStyle name="Normal 13 2 3 2 2 3 4" xfId="16337" xr:uid="{00000000-0005-0000-0000-0000D63F0000}"/>
    <cellStyle name="Normal 13 2 3 2 2 3 4 2" xfId="16338" xr:uid="{00000000-0005-0000-0000-0000D73F0000}"/>
    <cellStyle name="Normal 13 2 3 2 2 3 5" xfId="16339" xr:uid="{00000000-0005-0000-0000-0000D83F0000}"/>
    <cellStyle name="Normal 13 2 3 2 2 4" xfId="16340" xr:uid="{00000000-0005-0000-0000-0000D93F0000}"/>
    <cellStyle name="Normal 13 2 3 2 2 4 2" xfId="16341" xr:uid="{00000000-0005-0000-0000-0000DA3F0000}"/>
    <cellStyle name="Normal 13 2 3 2 2 4 2 2" xfId="16342" xr:uid="{00000000-0005-0000-0000-0000DB3F0000}"/>
    <cellStyle name="Normal 13 2 3 2 2 4 2 2 2" xfId="16343" xr:uid="{00000000-0005-0000-0000-0000DC3F0000}"/>
    <cellStyle name="Normal 13 2 3 2 2 4 2 3" xfId="16344" xr:uid="{00000000-0005-0000-0000-0000DD3F0000}"/>
    <cellStyle name="Normal 13 2 3 2 2 4 3" xfId="16345" xr:uid="{00000000-0005-0000-0000-0000DE3F0000}"/>
    <cellStyle name="Normal 13 2 3 2 2 4 3 2" xfId="16346" xr:uid="{00000000-0005-0000-0000-0000DF3F0000}"/>
    <cellStyle name="Normal 13 2 3 2 2 4 4" xfId="16347" xr:uid="{00000000-0005-0000-0000-0000E03F0000}"/>
    <cellStyle name="Normal 13 2 3 2 2 5" xfId="16348" xr:uid="{00000000-0005-0000-0000-0000E13F0000}"/>
    <cellStyle name="Normal 13 2 3 2 2 5 2" xfId="16349" xr:uid="{00000000-0005-0000-0000-0000E23F0000}"/>
    <cellStyle name="Normal 13 2 3 2 2 5 2 2" xfId="16350" xr:uid="{00000000-0005-0000-0000-0000E33F0000}"/>
    <cellStyle name="Normal 13 2 3 2 2 5 3" xfId="16351" xr:uid="{00000000-0005-0000-0000-0000E43F0000}"/>
    <cellStyle name="Normal 13 2 3 2 2 6" xfId="16352" xr:uid="{00000000-0005-0000-0000-0000E53F0000}"/>
    <cellStyle name="Normal 13 2 3 2 2 6 2" xfId="16353" xr:uid="{00000000-0005-0000-0000-0000E63F0000}"/>
    <cellStyle name="Normal 13 2 3 2 2 7" xfId="16354" xr:uid="{00000000-0005-0000-0000-0000E73F0000}"/>
    <cellStyle name="Normal 13 2 3 2 3" xfId="16355" xr:uid="{00000000-0005-0000-0000-0000E83F0000}"/>
    <cellStyle name="Normal 13 2 3 2 3 2" xfId="16356" xr:uid="{00000000-0005-0000-0000-0000E93F0000}"/>
    <cellStyle name="Normal 13 2 3 2 3 2 2" xfId="16357" xr:uid="{00000000-0005-0000-0000-0000EA3F0000}"/>
    <cellStyle name="Normal 13 2 3 2 3 2 2 2" xfId="16358" xr:uid="{00000000-0005-0000-0000-0000EB3F0000}"/>
    <cellStyle name="Normal 13 2 3 2 3 2 2 2 2" xfId="16359" xr:uid="{00000000-0005-0000-0000-0000EC3F0000}"/>
    <cellStyle name="Normal 13 2 3 2 3 2 2 2 2 2" xfId="16360" xr:uid="{00000000-0005-0000-0000-0000ED3F0000}"/>
    <cellStyle name="Normal 13 2 3 2 3 2 2 2 3" xfId="16361" xr:uid="{00000000-0005-0000-0000-0000EE3F0000}"/>
    <cellStyle name="Normal 13 2 3 2 3 2 2 3" xfId="16362" xr:uid="{00000000-0005-0000-0000-0000EF3F0000}"/>
    <cellStyle name="Normal 13 2 3 2 3 2 2 3 2" xfId="16363" xr:uid="{00000000-0005-0000-0000-0000F03F0000}"/>
    <cellStyle name="Normal 13 2 3 2 3 2 2 4" xfId="16364" xr:uid="{00000000-0005-0000-0000-0000F13F0000}"/>
    <cellStyle name="Normal 13 2 3 2 3 2 3" xfId="16365" xr:uid="{00000000-0005-0000-0000-0000F23F0000}"/>
    <cellStyle name="Normal 13 2 3 2 3 2 3 2" xfId="16366" xr:uid="{00000000-0005-0000-0000-0000F33F0000}"/>
    <cellStyle name="Normal 13 2 3 2 3 2 3 2 2" xfId="16367" xr:uid="{00000000-0005-0000-0000-0000F43F0000}"/>
    <cellStyle name="Normal 13 2 3 2 3 2 3 3" xfId="16368" xr:uid="{00000000-0005-0000-0000-0000F53F0000}"/>
    <cellStyle name="Normal 13 2 3 2 3 2 4" xfId="16369" xr:uid="{00000000-0005-0000-0000-0000F63F0000}"/>
    <cellStyle name="Normal 13 2 3 2 3 2 4 2" xfId="16370" xr:uid="{00000000-0005-0000-0000-0000F73F0000}"/>
    <cellStyle name="Normal 13 2 3 2 3 2 5" xfId="16371" xr:uid="{00000000-0005-0000-0000-0000F83F0000}"/>
    <cellStyle name="Normal 13 2 3 2 3 3" xfId="16372" xr:uid="{00000000-0005-0000-0000-0000F93F0000}"/>
    <cellStyle name="Normal 13 2 3 2 3 3 2" xfId="16373" xr:uid="{00000000-0005-0000-0000-0000FA3F0000}"/>
    <cellStyle name="Normal 13 2 3 2 3 3 2 2" xfId="16374" xr:uid="{00000000-0005-0000-0000-0000FB3F0000}"/>
    <cellStyle name="Normal 13 2 3 2 3 3 2 2 2" xfId="16375" xr:uid="{00000000-0005-0000-0000-0000FC3F0000}"/>
    <cellStyle name="Normal 13 2 3 2 3 3 2 3" xfId="16376" xr:uid="{00000000-0005-0000-0000-0000FD3F0000}"/>
    <cellStyle name="Normal 13 2 3 2 3 3 3" xfId="16377" xr:uid="{00000000-0005-0000-0000-0000FE3F0000}"/>
    <cellStyle name="Normal 13 2 3 2 3 3 3 2" xfId="16378" xr:uid="{00000000-0005-0000-0000-0000FF3F0000}"/>
    <cellStyle name="Normal 13 2 3 2 3 3 4" xfId="16379" xr:uid="{00000000-0005-0000-0000-000000400000}"/>
    <cellStyle name="Normal 13 2 3 2 3 4" xfId="16380" xr:uid="{00000000-0005-0000-0000-000001400000}"/>
    <cellStyle name="Normal 13 2 3 2 3 4 2" xfId="16381" xr:uid="{00000000-0005-0000-0000-000002400000}"/>
    <cellStyle name="Normal 13 2 3 2 3 4 2 2" xfId="16382" xr:uid="{00000000-0005-0000-0000-000003400000}"/>
    <cellStyle name="Normal 13 2 3 2 3 4 3" xfId="16383" xr:uid="{00000000-0005-0000-0000-000004400000}"/>
    <cellStyle name="Normal 13 2 3 2 3 5" xfId="16384" xr:uid="{00000000-0005-0000-0000-000005400000}"/>
    <cellStyle name="Normal 13 2 3 2 3 5 2" xfId="16385" xr:uid="{00000000-0005-0000-0000-000006400000}"/>
    <cellStyle name="Normal 13 2 3 2 3 6" xfId="16386" xr:uid="{00000000-0005-0000-0000-000007400000}"/>
    <cellStyle name="Normal 13 2 3 2 4" xfId="16387" xr:uid="{00000000-0005-0000-0000-000008400000}"/>
    <cellStyle name="Normal 13 2 3 2 4 2" xfId="16388" xr:uid="{00000000-0005-0000-0000-000009400000}"/>
    <cellStyle name="Normal 13 2 3 2 4 2 2" xfId="16389" xr:uid="{00000000-0005-0000-0000-00000A400000}"/>
    <cellStyle name="Normal 13 2 3 2 4 2 2 2" xfId="16390" xr:uid="{00000000-0005-0000-0000-00000B400000}"/>
    <cellStyle name="Normal 13 2 3 2 4 2 2 2 2" xfId="16391" xr:uid="{00000000-0005-0000-0000-00000C400000}"/>
    <cellStyle name="Normal 13 2 3 2 4 2 2 3" xfId="16392" xr:uid="{00000000-0005-0000-0000-00000D400000}"/>
    <cellStyle name="Normal 13 2 3 2 4 2 3" xfId="16393" xr:uid="{00000000-0005-0000-0000-00000E400000}"/>
    <cellStyle name="Normal 13 2 3 2 4 2 3 2" xfId="16394" xr:uid="{00000000-0005-0000-0000-00000F400000}"/>
    <cellStyle name="Normal 13 2 3 2 4 2 4" xfId="16395" xr:uid="{00000000-0005-0000-0000-000010400000}"/>
    <cellStyle name="Normal 13 2 3 2 4 3" xfId="16396" xr:uid="{00000000-0005-0000-0000-000011400000}"/>
    <cellStyle name="Normal 13 2 3 2 4 3 2" xfId="16397" xr:uid="{00000000-0005-0000-0000-000012400000}"/>
    <cellStyle name="Normal 13 2 3 2 4 3 2 2" xfId="16398" xr:uid="{00000000-0005-0000-0000-000013400000}"/>
    <cellStyle name="Normal 13 2 3 2 4 3 3" xfId="16399" xr:uid="{00000000-0005-0000-0000-000014400000}"/>
    <cellStyle name="Normal 13 2 3 2 4 4" xfId="16400" xr:uid="{00000000-0005-0000-0000-000015400000}"/>
    <cellStyle name="Normal 13 2 3 2 4 4 2" xfId="16401" xr:uid="{00000000-0005-0000-0000-000016400000}"/>
    <cellStyle name="Normal 13 2 3 2 4 5" xfId="16402" xr:uid="{00000000-0005-0000-0000-000017400000}"/>
    <cellStyle name="Normal 13 2 3 2 5" xfId="16403" xr:uid="{00000000-0005-0000-0000-000018400000}"/>
    <cellStyle name="Normal 13 2 3 2 5 2" xfId="16404" xr:uid="{00000000-0005-0000-0000-000019400000}"/>
    <cellStyle name="Normal 13 2 3 2 5 2 2" xfId="16405" xr:uid="{00000000-0005-0000-0000-00001A400000}"/>
    <cellStyle name="Normal 13 2 3 2 5 2 2 2" xfId="16406" xr:uid="{00000000-0005-0000-0000-00001B400000}"/>
    <cellStyle name="Normal 13 2 3 2 5 2 3" xfId="16407" xr:uid="{00000000-0005-0000-0000-00001C400000}"/>
    <cellStyle name="Normal 13 2 3 2 5 3" xfId="16408" xr:uid="{00000000-0005-0000-0000-00001D400000}"/>
    <cellStyle name="Normal 13 2 3 2 5 3 2" xfId="16409" xr:uid="{00000000-0005-0000-0000-00001E400000}"/>
    <cellStyle name="Normal 13 2 3 2 5 4" xfId="16410" xr:uid="{00000000-0005-0000-0000-00001F400000}"/>
    <cellStyle name="Normal 13 2 3 2 6" xfId="16411" xr:uid="{00000000-0005-0000-0000-000020400000}"/>
    <cellStyle name="Normal 13 2 3 2 6 2" xfId="16412" xr:uid="{00000000-0005-0000-0000-000021400000}"/>
    <cellStyle name="Normal 13 2 3 2 6 2 2" xfId="16413" xr:uid="{00000000-0005-0000-0000-000022400000}"/>
    <cellStyle name="Normal 13 2 3 2 6 3" xfId="16414" xr:uid="{00000000-0005-0000-0000-000023400000}"/>
    <cellStyle name="Normal 13 2 3 2 7" xfId="16415" xr:uid="{00000000-0005-0000-0000-000024400000}"/>
    <cellStyle name="Normal 13 2 3 2 7 2" xfId="16416" xr:uid="{00000000-0005-0000-0000-000025400000}"/>
    <cellStyle name="Normal 13 2 3 2 8" xfId="16417" xr:uid="{00000000-0005-0000-0000-000026400000}"/>
    <cellStyle name="Normal 13 2 3 3" xfId="16418" xr:uid="{00000000-0005-0000-0000-000027400000}"/>
    <cellStyle name="Normal 13 2 3 3 2" xfId="16419" xr:uid="{00000000-0005-0000-0000-000028400000}"/>
    <cellStyle name="Normal 13 2 3 3 2 2" xfId="16420" xr:uid="{00000000-0005-0000-0000-000029400000}"/>
    <cellStyle name="Normal 13 2 3 3 2 2 2" xfId="16421" xr:uid="{00000000-0005-0000-0000-00002A400000}"/>
    <cellStyle name="Normal 13 2 3 3 2 2 2 2" xfId="16422" xr:uid="{00000000-0005-0000-0000-00002B400000}"/>
    <cellStyle name="Normal 13 2 3 3 2 2 2 2 2" xfId="16423" xr:uid="{00000000-0005-0000-0000-00002C400000}"/>
    <cellStyle name="Normal 13 2 3 3 2 2 2 2 2 2" xfId="16424" xr:uid="{00000000-0005-0000-0000-00002D400000}"/>
    <cellStyle name="Normal 13 2 3 3 2 2 2 2 3" xfId="16425" xr:uid="{00000000-0005-0000-0000-00002E400000}"/>
    <cellStyle name="Normal 13 2 3 3 2 2 2 3" xfId="16426" xr:uid="{00000000-0005-0000-0000-00002F400000}"/>
    <cellStyle name="Normal 13 2 3 3 2 2 2 3 2" xfId="16427" xr:uid="{00000000-0005-0000-0000-000030400000}"/>
    <cellStyle name="Normal 13 2 3 3 2 2 2 4" xfId="16428" xr:uid="{00000000-0005-0000-0000-000031400000}"/>
    <cellStyle name="Normal 13 2 3 3 2 2 3" xfId="16429" xr:uid="{00000000-0005-0000-0000-000032400000}"/>
    <cellStyle name="Normal 13 2 3 3 2 2 3 2" xfId="16430" xr:uid="{00000000-0005-0000-0000-000033400000}"/>
    <cellStyle name="Normal 13 2 3 3 2 2 3 2 2" xfId="16431" xr:uid="{00000000-0005-0000-0000-000034400000}"/>
    <cellStyle name="Normal 13 2 3 3 2 2 3 3" xfId="16432" xr:uid="{00000000-0005-0000-0000-000035400000}"/>
    <cellStyle name="Normal 13 2 3 3 2 2 4" xfId="16433" xr:uid="{00000000-0005-0000-0000-000036400000}"/>
    <cellStyle name="Normal 13 2 3 3 2 2 4 2" xfId="16434" xr:uid="{00000000-0005-0000-0000-000037400000}"/>
    <cellStyle name="Normal 13 2 3 3 2 2 5" xfId="16435" xr:uid="{00000000-0005-0000-0000-000038400000}"/>
    <cellStyle name="Normal 13 2 3 3 2 3" xfId="16436" xr:uid="{00000000-0005-0000-0000-000039400000}"/>
    <cellStyle name="Normal 13 2 3 3 2 3 2" xfId="16437" xr:uid="{00000000-0005-0000-0000-00003A400000}"/>
    <cellStyle name="Normal 13 2 3 3 2 3 2 2" xfId="16438" xr:uid="{00000000-0005-0000-0000-00003B400000}"/>
    <cellStyle name="Normal 13 2 3 3 2 3 2 2 2" xfId="16439" xr:uid="{00000000-0005-0000-0000-00003C400000}"/>
    <cellStyle name="Normal 13 2 3 3 2 3 2 3" xfId="16440" xr:uid="{00000000-0005-0000-0000-00003D400000}"/>
    <cellStyle name="Normal 13 2 3 3 2 3 3" xfId="16441" xr:uid="{00000000-0005-0000-0000-00003E400000}"/>
    <cellStyle name="Normal 13 2 3 3 2 3 3 2" xfId="16442" xr:uid="{00000000-0005-0000-0000-00003F400000}"/>
    <cellStyle name="Normal 13 2 3 3 2 3 4" xfId="16443" xr:uid="{00000000-0005-0000-0000-000040400000}"/>
    <cellStyle name="Normal 13 2 3 3 2 4" xfId="16444" xr:uid="{00000000-0005-0000-0000-000041400000}"/>
    <cellStyle name="Normal 13 2 3 3 2 4 2" xfId="16445" xr:uid="{00000000-0005-0000-0000-000042400000}"/>
    <cellStyle name="Normal 13 2 3 3 2 4 2 2" xfId="16446" xr:uid="{00000000-0005-0000-0000-000043400000}"/>
    <cellStyle name="Normal 13 2 3 3 2 4 3" xfId="16447" xr:uid="{00000000-0005-0000-0000-000044400000}"/>
    <cellStyle name="Normal 13 2 3 3 2 5" xfId="16448" xr:uid="{00000000-0005-0000-0000-000045400000}"/>
    <cellStyle name="Normal 13 2 3 3 2 5 2" xfId="16449" xr:uid="{00000000-0005-0000-0000-000046400000}"/>
    <cellStyle name="Normal 13 2 3 3 2 6" xfId="16450" xr:uid="{00000000-0005-0000-0000-000047400000}"/>
    <cellStyle name="Normal 13 2 3 3 3" xfId="16451" xr:uid="{00000000-0005-0000-0000-000048400000}"/>
    <cellStyle name="Normal 13 2 3 3 3 2" xfId="16452" xr:uid="{00000000-0005-0000-0000-000049400000}"/>
    <cellStyle name="Normal 13 2 3 3 3 2 2" xfId="16453" xr:uid="{00000000-0005-0000-0000-00004A400000}"/>
    <cellStyle name="Normal 13 2 3 3 3 2 2 2" xfId="16454" xr:uid="{00000000-0005-0000-0000-00004B400000}"/>
    <cellStyle name="Normal 13 2 3 3 3 2 2 2 2" xfId="16455" xr:uid="{00000000-0005-0000-0000-00004C400000}"/>
    <cellStyle name="Normal 13 2 3 3 3 2 2 3" xfId="16456" xr:uid="{00000000-0005-0000-0000-00004D400000}"/>
    <cellStyle name="Normal 13 2 3 3 3 2 3" xfId="16457" xr:uid="{00000000-0005-0000-0000-00004E400000}"/>
    <cellStyle name="Normal 13 2 3 3 3 2 3 2" xfId="16458" xr:uid="{00000000-0005-0000-0000-00004F400000}"/>
    <cellStyle name="Normal 13 2 3 3 3 2 4" xfId="16459" xr:uid="{00000000-0005-0000-0000-000050400000}"/>
    <cellStyle name="Normal 13 2 3 3 3 3" xfId="16460" xr:uid="{00000000-0005-0000-0000-000051400000}"/>
    <cellStyle name="Normal 13 2 3 3 3 3 2" xfId="16461" xr:uid="{00000000-0005-0000-0000-000052400000}"/>
    <cellStyle name="Normal 13 2 3 3 3 3 2 2" xfId="16462" xr:uid="{00000000-0005-0000-0000-000053400000}"/>
    <cellStyle name="Normal 13 2 3 3 3 3 3" xfId="16463" xr:uid="{00000000-0005-0000-0000-000054400000}"/>
    <cellStyle name="Normal 13 2 3 3 3 4" xfId="16464" xr:uid="{00000000-0005-0000-0000-000055400000}"/>
    <cellStyle name="Normal 13 2 3 3 3 4 2" xfId="16465" xr:uid="{00000000-0005-0000-0000-000056400000}"/>
    <cellStyle name="Normal 13 2 3 3 3 5" xfId="16466" xr:uid="{00000000-0005-0000-0000-000057400000}"/>
    <cellStyle name="Normal 13 2 3 3 4" xfId="16467" xr:uid="{00000000-0005-0000-0000-000058400000}"/>
    <cellStyle name="Normal 13 2 3 3 4 2" xfId="16468" xr:uid="{00000000-0005-0000-0000-000059400000}"/>
    <cellStyle name="Normal 13 2 3 3 4 2 2" xfId="16469" xr:uid="{00000000-0005-0000-0000-00005A400000}"/>
    <cellStyle name="Normal 13 2 3 3 4 2 2 2" xfId="16470" xr:uid="{00000000-0005-0000-0000-00005B400000}"/>
    <cellStyle name="Normal 13 2 3 3 4 2 3" xfId="16471" xr:uid="{00000000-0005-0000-0000-00005C400000}"/>
    <cellStyle name="Normal 13 2 3 3 4 3" xfId="16472" xr:uid="{00000000-0005-0000-0000-00005D400000}"/>
    <cellStyle name="Normal 13 2 3 3 4 3 2" xfId="16473" xr:uid="{00000000-0005-0000-0000-00005E400000}"/>
    <cellStyle name="Normal 13 2 3 3 4 4" xfId="16474" xr:uid="{00000000-0005-0000-0000-00005F400000}"/>
    <cellStyle name="Normal 13 2 3 3 5" xfId="16475" xr:uid="{00000000-0005-0000-0000-000060400000}"/>
    <cellStyle name="Normal 13 2 3 3 5 2" xfId="16476" xr:uid="{00000000-0005-0000-0000-000061400000}"/>
    <cellStyle name="Normal 13 2 3 3 5 2 2" xfId="16477" xr:uid="{00000000-0005-0000-0000-000062400000}"/>
    <cellStyle name="Normal 13 2 3 3 5 3" xfId="16478" xr:uid="{00000000-0005-0000-0000-000063400000}"/>
    <cellStyle name="Normal 13 2 3 3 6" xfId="16479" xr:uid="{00000000-0005-0000-0000-000064400000}"/>
    <cellStyle name="Normal 13 2 3 3 6 2" xfId="16480" xr:uid="{00000000-0005-0000-0000-000065400000}"/>
    <cellStyle name="Normal 13 2 3 3 7" xfId="16481" xr:uid="{00000000-0005-0000-0000-000066400000}"/>
    <cellStyle name="Normal 13 2 3 4" xfId="16482" xr:uid="{00000000-0005-0000-0000-000067400000}"/>
    <cellStyle name="Normal 13 2 3 4 2" xfId="16483" xr:uid="{00000000-0005-0000-0000-000068400000}"/>
    <cellStyle name="Normal 13 2 3 4 2 2" xfId="16484" xr:uid="{00000000-0005-0000-0000-000069400000}"/>
    <cellStyle name="Normal 13 2 3 4 2 2 2" xfId="16485" xr:uid="{00000000-0005-0000-0000-00006A400000}"/>
    <cellStyle name="Normal 13 2 3 4 2 2 2 2" xfId="16486" xr:uid="{00000000-0005-0000-0000-00006B400000}"/>
    <cellStyle name="Normal 13 2 3 4 2 2 2 2 2" xfId="16487" xr:uid="{00000000-0005-0000-0000-00006C400000}"/>
    <cellStyle name="Normal 13 2 3 4 2 2 2 3" xfId="16488" xr:uid="{00000000-0005-0000-0000-00006D400000}"/>
    <cellStyle name="Normal 13 2 3 4 2 2 3" xfId="16489" xr:uid="{00000000-0005-0000-0000-00006E400000}"/>
    <cellStyle name="Normal 13 2 3 4 2 2 3 2" xfId="16490" xr:uid="{00000000-0005-0000-0000-00006F400000}"/>
    <cellStyle name="Normal 13 2 3 4 2 2 4" xfId="16491" xr:uid="{00000000-0005-0000-0000-000070400000}"/>
    <cellStyle name="Normal 13 2 3 4 2 3" xfId="16492" xr:uid="{00000000-0005-0000-0000-000071400000}"/>
    <cellStyle name="Normal 13 2 3 4 2 3 2" xfId="16493" xr:uid="{00000000-0005-0000-0000-000072400000}"/>
    <cellStyle name="Normal 13 2 3 4 2 3 2 2" xfId="16494" xr:uid="{00000000-0005-0000-0000-000073400000}"/>
    <cellStyle name="Normal 13 2 3 4 2 3 3" xfId="16495" xr:uid="{00000000-0005-0000-0000-000074400000}"/>
    <cellStyle name="Normal 13 2 3 4 2 4" xfId="16496" xr:uid="{00000000-0005-0000-0000-000075400000}"/>
    <cellStyle name="Normal 13 2 3 4 2 4 2" xfId="16497" xr:uid="{00000000-0005-0000-0000-000076400000}"/>
    <cellStyle name="Normal 13 2 3 4 2 5" xfId="16498" xr:uid="{00000000-0005-0000-0000-000077400000}"/>
    <cellStyle name="Normal 13 2 3 4 3" xfId="16499" xr:uid="{00000000-0005-0000-0000-000078400000}"/>
    <cellStyle name="Normal 13 2 3 4 3 2" xfId="16500" xr:uid="{00000000-0005-0000-0000-000079400000}"/>
    <cellStyle name="Normal 13 2 3 4 3 2 2" xfId="16501" xr:uid="{00000000-0005-0000-0000-00007A400000}"/>
    <cellStyle name="Normal 13 2 3 4 3 2 2 2" xfId="16502" xr:uid="{00000000-0005-0000-0000-00007B400000}"/>
    <cellStyle name="Normal 13 2 3 4 3 2 3" xfId="16503" xr:uid="{00000000-0005-0000-0000-00007C400000}"/>
    <cellStyle name="Normal 13 2 3 4 3 3" xfId="16504" xr:uid="{00000000-0005-0000-0000-00007D400000}"/>
    <cellStyle name="Normal 13 2 3 4 3 3 2" xfId="16505" xr:uid="{00000000-0005-0000-0000-00007E400000}"/>
    <cellStyle name="Normal 13 2 3 4 3 4" xfId="16506" xr:uid="{00000000-0005-0000-0000-00007F400000}"/>
    <cellStyle name="Normal 13 2 3 4 4" xfId="16507" xr:uid="{00000000-0005-0000-0000-000080400000}"/>
    <cellStyle name="Normal 13 2 3 4 4 2" xfId="16508" xr:uid="{00000000-0005-0000-0000-000081400000}"/>
    <cellStyle name="Normal 13 2 3 4 4 2 2" xfId="16509" xr:uid="{00000000-0005-0000-0000-000082400000}"/>
    <cellStyle name="Normal 13 2 3 4 4 3" xfId="16510" xr:uid="{00000000-0005-0000-0000-000083400000}"/>
    <cellStyle name="Normal 13 2 3 4 5" xfId="16511" xr:uid="{00000000-0005-0000-0000-000084400000}"/>
    <cellStyle name="Normal 13 2 3 4 5 2" xfId="16512" xr:uid="{00000000-0005-0000-0000-000085400000}"/>
    <cellStyle name="Normal 13 2 3 4 6" xfId="16513" xr:uid="{00000000-0005-0000-0000-000086400000}"/>
    <cellStyle name="Normal 13 2 3 5" xfId="16514" xr:uid="{00000000-0005-0000-0000-000087400000}"/>
    <cellStyle name="Normal 13 2 3 5 2" xfId="16515" xr:uid="{00000000-0005-0000-0000-000088400000}"/>
    <cellStyle name="Normal 13 2 3 5 2 2" xfId="16516" xr:uid="{00000000-0005-0000-0000-000089400000}"/>
    <cellStyle name="Normal 13 2 3 5 2 2 2" xfId="16517" xr:uid="{00000000-0005-0000-0000-00008A400000}"/>
    <cellStyle name="Normal 13 2 3 5 2 2 2 2" xfId="16518" xr:uid="{00000000-0005-0000-0000-00008B400000}"/>
    <cellStyle name="Normal 13 2 3 5 2 2 3" xfId="16519" xr:uid="{00000000-0005-0000-0000-00008C400000}"/>
    <cellStyle name="Normal 13 2 3 5 2 3" xfId="16520" xr:uid="{00000000-0005-0000-0000-00008D400000}"/>
    <cellStyle name="Normal 13 2 3 5 2 3 2" xfId="16521" xr:uid="{00000000-0005-0000-0000-00008E400000}"/>
    <cellStyle name="Normal 13 2 3 5 2 4" xfId="16522" xr:uid="{00000000-0005-0000-0000-00008F400000}"/>
    <cellStyle name="Normal 13 2 3 5 3" xfId="16523" xr:uid="{00000000-0005-0000-0000-000090400000}"/>
    <cellStyle name="Normal 13 2 3 5 3 2" xfId="16524" xr:uid="{00000000-0005-0000-0000-000091400000}"/>
    <cellStyle name="Normal 13 2 3 5 3 2 2" xfId="16525" xr:uid="{00000000-0005-0000-0000-000092400000}"/>
    <cellStyle name="Normal 13 2 3 5 3 3" xfId="16526" xr:uid="{00000000-0005-0000-0000-000093400000}"/>
    <cellStyle name="Normal 13 2 3 5 4" xfId="16527" xr:uid="{00000000-0005-0000-0000-000094400000}"/>
    <cellStyle name="Normal 13 2 3 5 4 2" xfId="16528" xr:uid="{00000000-0005-0000-0000-000095400000}"/>
    <cellStyle name="Normal 13 2 3 5 5" xfId="16529" xr:uid="{00000000-0005-0000-0000-000096400000}"/>
    <cellStyle name="Normal 13 2 3 6" xfId="16530" xr:uid="{00000000-0005-0000-0000-000097400000}"/>
    <cellStyle name="Normal 13 2 3 6 2" xfId="16531" xr:uid="{00000000-0005-0000-0000-000098400000}"/>
    <cellStyle name="Normal 13 2 3 6 2 2" xfId="16532" xr:uid="{00000000-0005-0000-0000-000099400000}"/>
    <cellStyle name="Normal 13 2 3 6 2 2 2" xfId="16533" xr:uid="{00000000-0005-0000-0000-00009A400000}"/>
    <cellStyle name="Normal 13 2 3 6 2 3" xfId="16534" xr:uid="{00000000-0005-0000-0000-00009B400000}"/>
    <cellStyle name="Normal 13 2 3 6 3" xfId="16535" xr:uid="{00000000-0005-0000-0000-00009C400000}"/>
    <cellStyle name="Normal 13 2 3 6 3 2" xfId="16536" xr:uid="{00000000-0005-0000-0000-00009D400000}"/>
    <cellStyle name="Normal 13 2 3 6 4" xfId="16537" xr:uid="{00000000-0005-0000-0000-00009E400000}"/>
    <cellStyle name="Normal 13 2 3 7" xfId="16538" xr:uid="{00000000-0005-0000-0000-00009F400000}"/>
    <cellStyle name="Normal 13 2 3 7 2" xfId="16539" xr:uid="{00000000-0005-0000-0000-0000A0400000}"/>
    <cellStyle name="Normal 13 2 3 7 2 2" xfId="16540" xr:uid="{00000000-0005-0000-0000-0000A1400000}"/>
    <cellStyle name="Normal 13 2 3 7 3" xfId="16541" xr:uid="{00000000-0005-0000-0000-0000A2400000}"/>
    <cellStyle name="Normal 13 2 3 8" xfId="16542" xr:uid="{00000000-0005-0000-0000-0000A3400000}"/>
    <cellStyle name="Normal 13 2 3 8 2" xfId="16543" xr:uid="{00000000-0005-0000-0000-0000A4400000}"/>
    <cellStyle name="Normal 13 2 3 9" xfId="16544" xr:uid="{00000000-0005-0000-0000-0000A5400000}"/>
    <cellStyle name="Normal 13 2 4" xfId="16545" xr:uid="{00000000-0005-0000-0000-0000A6400000}"/>
    <cellStyle name="Normal 13 2 4 2" xfId="16546" xr:uid="{00000000-0005-0000-0000-0000A7400000}"/>
    <cellStyle name="Normal 13 2 4 2 2" xfId="16547" xr:uid="{00000000-0005-0000-0000-0000A8400000}"/>
    <cellStyle name="Normal 13 2 4 2 2 2" xfId="16548" xr:uid="{00000000-0005-0000-0000-0000A9400000}"/>
    <cellStyle name="Normal 13 2 4 2 2 2 2" xfId="16549" xr:uid="{00000000-0005-0000-0000-0000AA400000}"/>
    <cellStyle name="Normal 13 2 4 2 2 2 2 2" xfId="16550" xr:uid="{00000000-0005-0000-0000-0000AB400000}"/>
    <cellStyle name="Normal 13 2 4 2 2 2 2 2 2" xfId="16551" xr:uid="{00000000-0005-0000-0000-0000AC400000}"/>
    <cellStyle name="Normal 13 2 4 2 2 2 2 2 2 2" xfId="16552" xr:uid="{00000000-0005-0000-0000-0000AD400000}"/>
    <cellStyle name="Normal 13 2 4 2 2 2 2 2 3" xfId="16553" xr:uid="{00000000-0005-0000-0000-0000AE400000}"/>
    <cellStyle name="Normal 13 2 4 2 2 2 2 3" xfId="16554" xr:uid="{00000000-0005-0000-0000-0000AF400000}"/>
    <cellStyle name="Normal 13 2 4 2 2 2 2 3 2" xfId="16555" xr:uid="{00000000-0005-0000-0000-0000B0400000}"/>
    <cellStyle name="Normal 13 2 4 2 2 2 2 4" xfId="16556" xr:uid="{00000000-0005-0000-0000-0000B1400000}"/>
    <cellStyle name="Normal 13 2 4 2 2 2 3" xfId="16557" xr:uid="{00000000-0005-0000-0000-0000B2400000}"/>
    <cellStyle name="Normal 13 2 4 2 2 2 3 2" xfId="16558" xr:uid="{00000000-0005-0000-0000-0000B3400000}"/>
    <cellStyle name="Normal 13 2 4 2 2 2 3 2 2" xfId="16559" xr:uid="{00000000-0005-0000-0000-0000B4400000}"/>
    <cellStyle name="Normal 13 2 4 2 2 2 3 3" xfId="16560" xr:uid="{00000000-0005-0000-0000-0000B5400000}"/>
    <cellStyle name="Normal 13 2 4 2 2 2 4" xfId="16561" xr:uid="{00000000-0005-0000-0000-0000B6400000}"/>
    <cellStyle name="Normal 13 2 4 2 2 2 4 2" xfId="16562" xr:uid="{00000000-0005-0000-0000-0000B7400000}"/>
    <cellStyle name="Normal 13 2 4 2 2 2 5" xfId="16563" xr:uid="{00000000-0005-0000-0000-0000B8400000}"/>
    <cellStyle name="Normal 13 2 4 2 2 3" xfId="16564" xr:uid="{00000000-0005-0000-0000-0000B9400000}"/>
    <cellStyle name="Normal 13 2 4 2 2 3 2" xfId="16565" xr:uid="{00000000-0005-0000-0000-0000BA400000}"/>
    <cellStyle name="Normal 13 2 4 2 2 3 2 2" xfId="16566" xr:uid="{00000000-0005-0000-0000-0000BB400000}"/>
    <cellStyle name="Normal 13 2 4 2 2 3 2 2 2" xfId="16567" xr:uid="{00000000-0005-0000-0000-0000BC400000}"/>
    <cellStyle name="Normal 13 2 4 2 2 3 2 3" xfId="16568" xr:uid="{00000000-0005-0000-0000-0000BD400000}"/>
    <cellStyle name="Normal 13 2 4 2 2 3 3" xfId="16569" xr:uid="{00000000-0005-0000-0000-0000BE400000}"/>
    <cellStyle name="Normal 13 2 4 2 2 3 3 2" xfId="16570" xr:uid="{00000000-0005-0000-0000-0000BF400000}"/>
    <cellStyle name="Normal 13 2 4 2 2 3 4" xfId="16571" xr:uid="{00000000-0005-0000-0000-0000C0400000}"/>
    <cellStyle name="Normal 13 2 4 2 2 4" xfId="16572" xr:uid="{00000000-0005-0000-0000-0000C1400000}"/>
    <cellStyle name="Normal 13 2 4 2 2 4 2" xfId="16573" xr:uid="{00000000-0005-0000-0000-0000C2400000}"/>
    <cellStyle name="Normal 13 2 4 2 2 4 2 2" xfId="16574" xr:uid="{00000000-0005-0000-0000-0000C3400000}"/>
    <cellStyle name="Normal 13 2 4 2 2 4 3" xfId="16575" xr:uid="{00000000-0005-0000-0000-0000C4400000}"/>
    <cellStyle name="Normal 13 2 4 2 2 5" xfId="16576" xr:uid="{00000000-0005-0000-0000-0000C5400000}"/>
    <cellStyle name="Normal 13 2 4 2 2 5 2" xfId="16577" xr:uid="{00000000-0005-0000-0000-0000C6400000}"/>
    <cellStyle name="Normal 13 2 4 2 2 6" xfId="16578" xr:uid="{00000000-0005-0000-0000-0000C7400000}"/>
    <cellStyle name="Normal 13 2 4 2 3" xfId="16579" xr:uid="{00000000-0005-0000-0000-0000C8400000}"/>
    <cellStyle name="Normal 13 2 4 2 3 2" xfId="16580" xr:uid="{00000000-0005-0000-0000-0000C9400000}"/>
    <cellStyle name="Normal 13 2 4 2 3 2 2" xfId="16581" xr:uid="{00000000-0005-0000-0000-0000CA400000}"/>
    <cellStyle name="Normal 13 2 4 2 3 2 2 2" xfId="16582" xr:uid="{00000000-0005-0000-0000-0000CB400000}"/>
    <cellStyle name="Normal 13 2 4 2 3 2 2 2 2" xfId="16583" xr:uid="{00000000-0005-0000-0000-0000CC400000}"/>
    <cellStyle name="Normal 13 2 4 2 3 2 2 3" xfId="16584" xr:uid="{00000000-0005-0000-0000-0000CD400000}"/>
    <cellStyle name="Normal 13 2 4 2 3 2 3" xfId="16585" xr:uid="{00000000-0005-0000-0000-0000CE400000}"/>
    <cellStyle name="Normal 13 2 4 2 3 2 3 2" xfId="16586" xr:uid="{00000000-0005-0000-0000-0000CF400000}"/>
    <cellStyle name="Normal 13 2 4 2 3 2 4" xfId="16587" xr:uid="{00000000-0005-0000-0000-0000D0400000}"/>
    <cellStyle name="Normal 13 2 4 2 3 3" xfId="16588" xr:uid="{00000000-0005-0000-0000-0000D1400000}"/>
    <cellStyle name="Normal 13 2 4 2 3 3 2" xfId="16589" xr:uid="{00000000-0005-0000-0000-0000D2400000}"/>
    <cellStyle name="Normal 13 2 4 2 3 3 2 2" xfId="16590" xr:uid="{00000000-0005-0000-0000-0000D3400000}"/>
    <cellStyle name="Normal 13 2 4 2 3 3 3" xfId="16591" xr:uid="{00000000-0005-0000-0000-0000D4400000}"/>
    <cellStyle name="Normal 13 2 4 2 3 4" xfId="16592" xr:uid="{00000000-0005-0000-0000-0000D5400000}"/>
    <cellStyle name="Normal 13 2 4 2 3 4 2" xfId="16593" xr:uid="{00000000-0005-0000-0000-0000D6400000}"/>
    <cellStyle name="Normal 13 2 4 2 3 5" xfId="16594" xr:uid="{00000000-0005-0000-0000-0000D7400000}"/>
    <cellStyle name="Normal 13 2 4 2 4" xfId="16595" xr:uid="{00000000-0005-0000-0000-0000D8400000}"/>
    <cellStyle name="Normal 13 2 4 2 4 2" xfId="16596" xr:uid="{00000000-0005-0000-0000-0000D9400000}"/>
    <cellStyle name="Normal 13 2 4 2 4 2 2" xfId="16597" xr:uid="{00000000-0005-0000-0000-0000DA400000}"/>
    <cellStyle name="Normal 13 2 4 2 4 2 2 2" xfId="16598" xr:uid="{00000000-0005-0000-0000-0000DB400000}"/>
    <cellStyle name="Normal 13 2 4 2 4 2 3" xfId="16599" xr:uid="{00000000-0005-0000-0000-0000DC400000}"/>
    <cellStyle name="Normal 13 2 4 2 4 3" xfId="16600" xr:uid="{00000000-0005-0000-0000-0000DD400000}"/>
    <cellStyle name="Normal 13 2 4 2 4 3 2" xfId="16601" xr:uid="{00000000-0005-0000-0000-0000DE400000}"/>
    <cellStyle name="Normal 13 2 4 2 4 4" xfId="16602" xr:uid="{00000000-0005-0000-0000-0000DF400000}"/>
    <cellStyle name="Normal 13 2 4 2 5" xfId="16603" xr:uid="{00000000-0005-0000-0000-0000E0400000}"/>
    <cellStyle name="Normal 13 2 4 2 5 2" xfId="16604" xr:uid="{00000000-0005-0000-0000-0000E1400000}"/>
    <cellStyle name="Normal 13 2 4 2 5 2 2" xfId="16605" xr:uid="{00000000-0005-0000-0000-0000E2400000}"/>
    <cellStyle name="Normal 13 2 4 2 5 3" xfId="16606" xr:uid="{00000000-0005-0000-0000-0000E3400000}"/>
    <cellStyle name="Normal 13 2 4 2 6" xfId="16607" xr:uid="{00000000-0005-0000-0000-0000E4400000}"/>
    <cellStyle name="Normal 13 2 4 2 6 2" xfId="16608" xr:uid="{00000000-0005-0000-0000-0000E5400000}"/>
    <cellStyle name="Normal 13 2 4 2 7" xfId="16609" xr:uid="{00000000-0005-0000-0000-0000E6400000}"/>
    <cellStyle name="Normal 13 2 4 3" xfId="16610" xr:uid="{00000000-0005-0000-0000-0000E7400000}"/>
    <cellStyle name="Normal 13 2 4 3 2" xfId="16611" xr:uid="{00000000-0005-0000-0000-0000E8400000}"/>
    <cellStyle name="Normal 13 2 4 3 2 2" xfId="16612" xr:uid="{00000000-0005-0000-0000-0000E9400000}"/>
    <cellStyle name="Normal 13 2 4 3 2 2 2" xfId="16613" xr:uid="{00000000-0005-0000-0000-0000EA400000}"/>
    <cellStyle name="Normal 13 2 4 3 2 2 2 2" xfId="16614" xr:uid="{00000000-0005-0000-0000-0000EB400000}"/>
    <cellStyle name="Normal 13 2 4 3 2 2 2 2 2" xfId="16615" xr:uid="{00000000-0005-0000-0000-0000EC400000}"/>
    <cellStyle name="Normal 13 2 4 3 2 2 2 3" xfId="16616" xr:uid="{00000000-0005-0000-0000-0000ED400000}"/>
    <cellStyle name="Normal 13 2 4 3 2 2 3" xfId="16617" xr:uid="{00000000-0005-0000-0000-0000EE400000}"/>
    <cellStyle name="Normal 13 2 4 3 2 2 3 2" xfId="16618" xr:uid="{00000000-0005-0000-0000-0000EF400000}"/>
    <cellStyle name="Normal 13 2 4 3 2 2 4" xfId="16619" xr:uid="{00000000-0005-0000-0000-0000F0400000}"/>
    <cellStyle name="Normal 13 2 4 3 2 3" xfId="16620" xr:uid="{00000000-0005-0000-0000-0000F1400000}"/>
    <cellStyle name="Normal 13 2 4 3 2 3 2" xfId="16621" xr:uid="{00000000-0005-0000-0000-0000F2400000}"/>
    <cellStyle name="Normal 13 2 4 3 2 3 2 2" xfId="16622" xr:uid="{00000000-0005-0000-0000-0000F3400000}"/>
    <cellStyle name="Normal 13 2 4 3 2 3 3" xfId="16623" xr:uid="{00000000-0005-0000-0000-0000F4400000}"/>
    <cellStyle name="Normal 13 2 4 3 2 4" xfId="16624" xr:uid="{00000000-0005-0000-0000-0000F5400000}"/>
    <cellStyle name="Normal 13 2 4 3 2 4 2" xfId="16625" xr:uid="{00000000-0005-0000-0000-0000F6400000}"/>
    <cellStyle name="Normal 13 2 4 3 2 5" xfId="16626" xr:uid="{00000000-0005-0000-0000-0000F7400000}"/>
    <cellStyle name="Normal 13 2 4 3 3" xfId="16627" xr:uid="{00000000-0005-0000-0000-0000F8400000}"/>
    <cellStyle name="Normal 13 2 4 3 3 2" xfId="16628" xr:uid="{00000000-0005-0000-0000-0000F9400000}"/>
    <cellStyle name="Normal 13 2 4 3 3 2 2" xfId="16629" xr:uid="{00000000-0005-0000-0000-0000FA400000}"/>
    <cellStyle name="Normal 13 2 4 3 3 2 2 2" xfId="16630" xr:uid="{00000000-0005-0000-0000-0000FB400000}"/>
    <cellStyle name="Normal 13 2 4 3 3 2 3" xfId="16631" xr:uid="{00000000-0005-0000-0000-0000FC400000}"/>
    <cellStyle name="Normal 13 2 4 3 3 3" xfId="16632" xr:uid="{00000000-0005-0000-0000-0000FD400000}"/>
    <cellStyle name="Normal 13 2 4 3 3 3 2" xfId="16633" xr:uid="{00000000-0005-0000-0000-0000FE400000}"/>
    <cellStyle name="Normal 13 2 4 3 3 4" xfId="16634" xr:uid="{00000000-0005-0000-0000-0000FF400000}"/>
    <cellStyle name="Normal 13 2 4 3 4" xfId="16635" xr:uid="{00000000-0005-0000-0000-000000410000}"/>
    <cellStyle name="Normal 13 2 4 3 4 2" xfId="16636" xr:uid="{00000000-0005-0000-0000-000001410000}"/>
    <cellStyle name="Normal 13 2 4 3 4 2 2" xfId="16637" xr:uid="{00000000-0005-0000-0000-000002410000}"/>
    <cellStyle name="Normal 13 2 4 3 4 3" xfId="16638" xr:uid="{00000000-0005-0000-0000-000003410000}"/>
    <cellStyle name="Normal 13 2 4 3 5" xfId="16639" xr:uid="{00000000-0005-0000-0000-000004410000}"/>
    <cellStyle name="Normal 13 2 4 3 5 2" xfId="16640" xr:uid="{00000000-0005-0000-0000-000005410000}"/>
    <cellStyle name="Normal 13 2 4 3 6" xfId="16641" xr:uid="{00000000-0005-0000-0000-000006410000}"/>
    <cellStyle name="Normal 13 2 4 4" xfId="16642" xr:uid="{00000000-0005-0000-0000-000007410000}"/>
    <cellStyle name="Normal 13 2 4 4 2" xfId="16643" xr:uid="{00000000-0005-0000-0000-000008410000}"/>
    <cellStyle name="Normal 13 2 4 4 2 2" xfId="16644" xr:uid="{00000000-0005-0000-0000-000009410000}"/>
    <cellStyle name="Normal 13 2 4 4 2 2 2" xfId="16645" xr:uid="{00000000-0005-0000-0000-00000A410000}"/>
    <cellStyle name="Normal 13 2 4 4 2 2 2 2" xfId="16646" xr:uid="{00000000-0005-0000-0000-00000B410000}"/>
    <cellStyle name="Normal 13 2 4 4 2 2 3" xfId="16647" xr:uid="{00000000-0005-0000-0000-00000C410000}"/>
    <cellStyle name="Normal 13 2 4 4 2 3" xfId="16648" xr:uid="{00000000-0005-0000-0000-00000D410000}"/>
    <cellStyle name="Normal 13 2 4 4 2 3 2" xfId="16649" xr:uid="{00000000-0005-0000-0000-00000E410000}"/>
    <cellStyle name="Normal 13 2 4 4 2 4" xfId="16650" xr:uid="{00000000-0005-0000-0000-00000F410000}"/>
    <cellStyle name="Normal 13 2 4 4 3" xfId="16651" xr:uid="{00000000-0005-0000-0000-000010410000}"/>
    <cellStyle name="Normal 13 2 4 4 3 2" xfId="16652" xr:uid="{00000000-0005-0000-0000-000011410000}"/>
    <cellStyle name="Normal 13 2 4 4 3 2 2" xfId="16653" xr:uid="{00000000-0005-0000-0000-000012410000}"/>
    <cellStyle name="Normal 13 2 4 4 3 3" xfId="16654" xr:uid="{00000000-0005-0000-0000-000013410000}"/>
    <cellStyle name="Normal 13 2 4 4 4" xfId="16655" xr:uid="{00000000-0005-0000-0000-000014410000}"/>
    <cellStyle name="Normal 13 2 4 4 4 2" xfId="16656" xr:uid="{00000000-0005-0000-0000-000015410000}"/>
    <cellStyle name="Normal 13 2 4 4 5" xfId="16657" xr:uid="{00000000-0005-0000-0000-000016410000}"/>
    <cellStyle name="Normal 13 2 4 5" xfId="16658" xr:uid="{00000000-0005-0000-0000-000017410000}"/>
    <cellStyle name="Normal 13 2 4 5 2" xfId="16659" xr:uid="{00000000-0005-0000-0000-000018410000}"/>
    <cellStyle name="Normal 13 2 4 5 2 2" xfId="16660" xr:uid="{00000000-0005-0000-0000-000019410000}"/>
    <cellStyle name="Normal 13 2 4 5 2 2 2" xfId="16661" xr:uid="{00000000-0005-0000-0000-00001A410000}"/>
    <cellStyle name="Normal 13 2 4 5 2 3" xfId="16662" xr:uid="{00000000-0005-0000-0000-00001B410000}"/>
    <cellStyle name="Normal 13 2 4 5 3" xfId="16663" xr:uid="{00000000-0005-0000-0000-00001C410000}"/>
    <cellStyle name="Normal 13 2 4 5 3 2" xfId="16664" xr:uid="{00000000-0005-0000-0000-00001D410000}"/>
    <cellStyle name="Normal 13 2 4 5 4" xfId="16665" xr:uid="{00000000-0005-0000-0000-00001E410000}"/>
    <cellStyle name="Normal 13 2 4 6" xfId="16666" xr:uid="{00000000-0005-0000-0000-00001F410000}"/>
    <cellStyle name="Normal 13 2 4 6 2" xfId="16667" xr:uid="{00000000-0005-0000-0000-000020410000}"/>
    <cellStyle name="Normal 13 2 4 6 2 2" xfId="16668" xr:uid="{00000000-0005-0000-0000-000021410000}"/>
    <cellStyle name="Normal 13 2 4 6 3" xfId="16669" xr:uid="{00000000-0005-0000-0000-000022410000}"/>
    <cellStyle name="Normal 13 2 4 7" xfId="16670" xr:uid="{00000000-0005-0000-0000-000023410000}"/>
    <cellStyle name="Normal 13 2 4 7 2" xfId="16671" xr:uid="{00000000-0005-0000-0000-000024410000}"/>
    <cellStyle name="Normal 13 2 4 8" xfId="16672" xr:uid="{00000000-0005-0000-0000-000025410000}"/>
    <cellStyle name="Normal 13 2 5" xfId="16673" xr:uid="{00000000-0005-0000-0000-000026410000}"/>
    <cellStyle name="Normal 13 2 5 2" xfId="16674" xr:uid="{00000000-0005-0000-0000-000027410000}"/>
    <cellStyle name="Normal 13 2 5 2 2" xfId="16675" xr:uid="{00000000-0005-0000-0000-000028410000}"/>
    <cellStyle name="Normal 13 2 5 2 2 2" xfId="16676" xr:uid="{00000000-0005-0000-0000-000029410000}"/>
    <cellStyle name="Normal 13 2 5 2 2 2 2" xfId="16677" xr:uid="{00000000-0005-0000-0000-00002A410000}"/>
    <cellStyle name="Normal 13 2 5 2 2 2 2 2" xfId="16678" xr:uid="{00000000-0005-0000-0000-00002B410000}"/>
    <cellStyle name="Normal 13 2 5 2 2 2 2 2 2" xfId="16679" xr:uid="{00000000-0005-0000-0000-00002C410000}"/>
    <cellStyle name="Normal 13 2 5 2 2 2 2 3" xfId="16680" xr:uid="{00000000-0005-0000-0000-00002D410000}"/>
    <cellStyle name="Normal 13 2 5 2 2 2 3" xfId="16681" xr:uid="{00000000-0005-0000-0000-00002E410000}"/>
    <cellStyle name="Normal 13 2 5 2 2 2 3 2" xfId="16682" xr:uid="{00000000-0005-0000-0000-00002F410000}"/>
    <cellStyle name="Normal 13 2 5 2 2 2 4" xfId="16683" xr:uid="{00000000-0005-0000-0000-000030410000}"/>
    <cellStyle name="Normal 13 2 5 2 2 3" xfId="16684" xr:uid="{00000000-0005-0000-0000-000031410000}"/>
    <cellStyle name="Normal 13 2 5 2 2 3 2" xfId="16685" xr:uid="{00000000-0005-0000-0000-000032410000}"/>
    <cellStyle name="Normal 13 2 5 2 2 3 2 2" xfId="16686" xr:uid="{00000000-0005-0000-0000-000033410000}"/>
    <cellStyle name="Normal 13 2 5 2 2 3 3" xfId="16687" xr:uid="{00000000-0005-0000-0000-000034410000}"/>
    <cellStyle name="Normal 13 2 5 2 2 4" xfId="16688" xr:uid="{00000000-0005-0000-0000-000035410000}"/>
    <cellStyle name="Normal 13 2 5 2 2 4 2" xfId="16689" xr:uid="{00000000-0005-0000-0000-000036410000}"/>
    <cellStyle name="Normal 13 2 5 2 2 5" xfId="16690" xr:uid="{00000000-0005-0000-0000-000037410000}"/>
    <cellStyle name="Normal 13 2 5 2 3" xfId="16691" xr:uid="{00000000-0005-0000-0000-000038410000}"/>
    <cellStyle name="Normal 13 2 5 2 3 2" xfId="16692" xr:uid="{00000000-0005-0000-0000-000039410000}"/>
    <cellStyle name="Normal 13 2 5 2 3 2 2" xfId="16693" xr:uid="{00000000-0005-0000-0000-00003A410000}"/>
    <cellStyle name="Normal 13 2 5 2 3 2 2 2" xfId="16694" xr:uid="{00000000-0005-0000-0000-00003B410000}"/>
    <cellStyle name="Normal 13 2 5 2 3 2 3" xfId="16695" xr:uid="{00000000-0005-0000-0000-00003C410000}"/>
    <cellStyle name="Normal 13 2 5 2 3 3" xfId="16696" xr:uid="{00000000-0005-0000-0000-00003D410000}"/>
    <cellStyle name="Normal 13 2 5 2 3 3 2" xfId="16697" xr:uid="{00000000-0005-0000-0000-00003E410000}"/>
    <cellStyle name="Normal 13 2 5 2 3 4" xfId="16698" xr:uid="{00000000-0005-0000-0000-00003F410000}"/>
    <cellStyle name="Normal 13 2 5 2 4" xfId="16699" xr:uid="{00000000-0005-0000-0000-000040410000}"/>
    <cellStyle name="Normal 13 2 5 2 4 2" xfId="16700" xr:uid="{00000000-0005-0000-0000-000041410000}"/>
    <cellStyle name="Normal 13 2 5 2 4 2 2" xfId="16701" xr:uid="{00000000-0005-0000-0000-000042410000}"/>
    <cellStyle name="Normal 13 2 5 2 4 3" xfId="16702" xr:uid="{00000000-0005-0000-0000-000043410000}"/>
    <cellStyle name="Normal 13 2 5 2 5" xfId="16703" xr:uid="{00000000-0005-0000-0000-000044410000}"/>
    <cellStyle name="Normal 13 2 5 2 5 2" xfId="16704" xr:uid="{00000000-0005-0000-0000-000045410000}"/>
    <cellStyle name="Normal 13 2 5 2 6" xfId="16705" xr:uid="{00000000-0005-0000-0000-000046410000}"/>
    <cellStyle name="Normal 13 2 5 3" xfId="16706" xr:uid="{00000000-0005-0000-0000-000047410000}"/>
    <cellStyle name="Normal 13 2 5 3 2" xfId="16707" xr:uid="{00000000-0005-0000-0000-000048410000}"/>
    <cellStyle name="Normal 13 2 5 3 2 2" xfId="16708" xr:uid="{00000000-0005-0000-0000-000049410000}"/>
    <cellStyle name="Normal 13 2 5 3 2 2 2" xfId="16709" xr:uid="{00000000-0005-0000-0000-00004A410000}"/>
    <cellStyle name="Normal 13 2 5 3 2 2 2 2" xfId="16710" xr:uid="{00000000-0005-0000-0000-00004B410000}"/>
    <cellStyle name="Normal 13 2 5 3 2 2 3" xfId="16711" xr:uid="{00000000-0005-0000-0000-00004C410000}"/>
    <cellStyle name="Normal 13 2 5 3 2 3" xfId="16712" xr:uid="{00000000-0005-0000-0000-00004D410000}"/>
    <cellStyle name="Normal 13 2 5 3 2 3 2" xfId="16713" xr:uid="{00000000-0005-0000-0000-00004E410000}"/>
    <cellStyle name="Normal 13 2 5 3 2 4" xfId="16714" xr:uid="{00000000-0005-0000-0000-00004F410000}"/>
    <cellStyle name="Normal 13 2 5 3 3" xfId="16715" xr:uid="{00000000-0005-0000-0000-000050410000}"/>
    <cellStyle name="Normal 13 2 5 3 3 2" xfId="16716" xr:uid="{00000000-0005-0000-0000-000051410000}"/>
    <cellStyle name="Normal 13 2 5 3 3 2 2" xfId="16717" xr:uid="{00000000-0005-0000-0000-000052410000}"/>
    <cellStyle name="Normal 13 2 5 3 3 3" xfId="16718" xr:uid="{00000000-0005-0000-0000-000053410000}"/>
    <cellStyle name="Normal 13 2 5 3 4" xfId="16719" xr:uid="{00000000-0005-0000-0000-000054410000}"/>
    <cellStyle name="Normal 13 2 5 3 4 2" xfId="16720" xr:uid="{00000000-0005-0000-0000-000055410000}"/>
    <cellStyle name="Normal 13 2 5 3 5" xfId="16721" xr:uid="{00000000-0005-0000-0000-000056410000}"/>
    <cellStyle name="Normal 13 2 5 4" xfId="16722" xr:uid="{00000000-0005-0000-0000-000057410000}"/>
    <cellStyle name="Normal 13 2 5 4 2" xfId="16723" xr:uid="{00000000-0005-0000-0000-000058410000}"/>
    <cellStyle name="Normal 13 2 5 4 2 2" xfId="16724" xr:uid="{00000000-0005-0000-0000-000059410000}"/>
    <cellStyle name="Normal 13 2 5 4 2 2 2" xfId="16725" xr:uid="{00000000-0005-0000-0000-00005A410000}"/>
    <cellStyle name="Normal 13 2 5 4 2 3" xfId="16726" xr:uid="{00000000-0005-0000-0000-00005B410000}"/>
    <cellStyle name="Normal 13 2 5 4 3" xfId="16727" xr:uid="{00000000-0005-0000-0000-00005C410000}"/>
    <cellStyle name="Normal 13 2 5 4 3 2" xfId="16728" xr:uid="{00000000-0005-0000-0000-00005D410000}"/>
    <cellStyle name="Normal 13 2 5 4 4" xfId="16729" xr:uid="{00000000-0005-0000-0000-00005E410000}"/>
    <cellStyle name="Normal 13 2 5 5" xfId="16730" xr:uid="{00000000-0005-0000-0000-00005F410000}"/>
    <cellStyle name="Normal 13 2 5 5 2" xfId="16731" xr:uid="{00000000-0005-0000-0000-000060410000}"/>
    <cellStyle name="Normal 13 2 5 5 2 2" xfId="16732" xr:uid="{00000000-0005-0000-0000-000061410000}"/>
    <cellStyle name="Normal 13 2 5 5 3" xfId="16733" xr:uid="{00000000-0005-0000-0000-000062410000}"/>
    <cellStyle name="Normal 13 2 5 6" xfId="16734" xr:uid="{00000000-0005-0000-0000-000063410000}"/>
    <cellStyle name="Normal 13 2 5 6 2" xfId="16735" xr:uid="{00000000-0005-0000-0000-000064410000}"/>
    <cellStyle name="Normal 13 2 5 7" xfId="16736" xr:uid="{00000000-0005-0000-0000-000065410000}"/>
    <cellStyle name="Normal 13 2 6" xfId="16737" xr:uid="{00000000-0005-0000-0000-000066410000}"/>
    <cellStyle name="Normal 13 2 6 2" xfId="16738" xr:uid="{00000000-0005-0000-0000-000067410000}"/>
    <cellStyle name="Normal 13 2 6 2 2" xfId="16739" xr:uid="{00000000-0005-0000-0000-000068410000}"/>
    <cellStyle name="Normal 13 2 6 2 2 2" xfId="16740" xr:uid="{00000000-0005-0000-0000-000069410000}"/>
    <cellStyle name="Normal 13 2 6 2 2 2 2" xfId="16741" xr:uid="{00000000-0005-0000-0000-00006A410000}"/>
    <cellStyle name="Normal 13 2 6 2 2 2 2 2" xfId="16742" xr:uid="{00000000-0005-0000-0000-00006B410000}"/>
    <cellStyle name="Normal 13 2 6 2 2 2 3" xfId="16743" xr:uid="{00000000-0005-0000-0000-00006C410000}"/>
    <cellStyle name="Normal 13 2 6 2 2 3" xfId="16744" xr:uid="{00000000-0005-0000-0000-00006D410000}"/>
    <cellStyle name="Normal 13 2 6 2 2 3 2" xfId="16745" xr:uid="{00000000-0005-0000-0000-00006E410000}"/>
    <cellStyle name="Normal 13 2 6 2 2 4" xfId="16746" xr:uid="{00000000-0005-0000-0000-00006F410000}"/>
    <cellStyle name="Normal 13 2 6 2 3" xfId="16747" xr:uid="{00000000-0005-0000-0000-000070410000}"/>
    <cellStyle name="Normal 13 2 6 2 3 2" xfId="16748" xr:uid="{00000000-0005-0000-0000-000071410000}"/>
    <cellStyle name="Normal 13 2 6 2 3 2 2" xfId="16749" xr:uid="{00000000-0005-0000-0000-000072410000}"/>
    <cellStyle name="Normal 13 2 6 2 3 3" xfId="16750" xr:uid="{00000000-0005-0000-0000-000073410000}"/>
    <cellStyle name="Normal 13 2 6 2 4" xfId="16751" xr:uid="{00000000-0005-0000-0000-000074410000}"/>
    <cellStyle name="Normal 13 2 6 2 4 2" xfId="16752" xr:uid="{00000000-0005-0000-0000-000075410000}"/>
    <cellStyle name="Normal 13 2 6 2 5" xfId="16753" xr:uid="{00000000-0005-0000-0000-000076410000}"/>
    <cellStyle name="Normal 13 2 6 3" xfId="16754" xr:uid="{00000000-0005-0000-0000-000077410000}"/>
    <cellStyle name="Normal 13 2 6 3 2" xfId="16755" xr:uid="{00000000-0005-0000-0000-000078410000}"/>
    <cellStyle name="Normal 13 2 6 3 2 2" xfId="16756" xr:uid="{00000000-0005-0000-0000-000079410000}"/>
    <cellStyle name="Normal 13 2 6 3 2 2 2" xfId="16757" xr:uid="{00000000-0005-0000-0000-00007A410000}"/>
    <cellStyle name="Normal 13 2 6 3 2 3" xfId="16758" xr:uid="{00000000-0005-0000-0000-00007B410000}"/>
    <cellStyle name="Normal 13 2 6 3 3" xfId="16759" xr:uid="{00000000-0005-0000-0000-00007C410000}"/>
    <cellStyle name="Normal 13 2 6 3 3 2" xfId="16760" xr:uid="{00000000-0005-0000-0000-00007D410000}"/>
    <cellStyle name="Normal 13 2 6 3 4" xfId="16761" xr:uid="{00000000-0005-0000-0000-00007E410000}"/>
    <cellStyle name="Normal 13 2 6 4" xfId="16762" xr:uid="{00000000-0005-0000-0000-00007F410000}"/>
    <cellStyle name="Normal 13 2 6 4 2" xfId="16763" xr:uid="{00000000-0005-0000-0000-000080410000}"/>
    <cellStyle name="Normal 13 2 6 4 2 2" xfId="16764" xr:uid="{00000000-0005-0000-0000-000081410000}"/>
    <cellStyle name="Normal 13 2 6 4 3" xfId="16765" xr:uid="{00000000-0005-0000-0000-000082410000}"/>
    <cellStyle name="Normal 13 2 6 5" xfId="16766" xr:uid="{00000000-0005-0000-0000-000083410000}"/>
    <cellStyle name="Normal 13 2 6 5 2" xfId="16767" xr:uid="{00000000-0005-0000-0000-000084410000}"/>
    <cellStyle name="Normal 13 2 6 6" xfId="16768" xr:uid="{00000000-0005-0000-0000-000085410000}"/>
    <cellStyle name="Normal 13 2 7" xfId="16769" xr:uid="{00000000-0005-0000-0000-000086410000}"/>
    <cellStyle name="Normal 13 2 7 2" xfId="16770" xr:uid="{00000000-0005-0000-0000-000087410000}"/>
    <cellStyle name="Normal 13 2 7 2 2" xfId="16771" xr:uid="{00000000-0005-0000-0000-000088410000}"/>
    <cellStyle name="Normal 13 2 7 2 2 2" xfId="16772" xr:uid="{00000000-0005-0000-0000-000089410000}"/>
    <cellStyle name="Normal 13 2 7 2 2 2 2" xfId="16773" xr:uid="{00000000-0005-0000-0000-00008A410000}"/>
    <cellStyle name="Normal 13 2 7 2 2 3" xfId="16774" xr:uid="{00000000-0005-0000-0000-00008B410000}"/>
    <cellStyle name="Normal 13 2 7 2 3" xfId="16775" xr:uid="{00000000-0005-0000-0000-00008C410000}"/>
    <cellStyle name="Normal 13 2 7 2 3 2" xfId="16776" xr:uid="{00000000-0005-0000-0000-00008D410000}"/>
    <cellStyle name="Normal 13 2 7 2 4" xfId="16777" xr:uid="{00000000-0005-0000-0000-00008E410000}"/>
    <cellStyle name="Normal 13 2 7 3" xfId="16778" xr:uid="{00000000-0005-0000-0000-00008F410000}"/>
    <cellStyle name="Normal 13 2 7 3 2" xfId="16779" xr:uid="{00000000-0005-0000-0000-000090410000}"/>
    <cellStyle name="Normal 13 2 7 3 2 2" xfId="16780" xr:uid="{00000000-0005-0000-0000-000091410000}"/>
    <cellStyle name="Normal 13 2 7 3 3" xfId="16781" xr:uid="{00000000-0005-0000-0000-000092410000}"/>
    <cellStyle name="Normal 13 2 7 4" xfId="16782" xr:uid="{00000000-0005-0000-0000-000093410000}"/>
    <cellStyle name="Normal 13 2 7 4 2" xfId="16783" xr:uid="{00000000-0005-0000-0000-000094410000}"/>
    <cellStyle name="Normal 13 2 7 5" xfId="16784" xr:uid="{00000000-0005-0000-0000-000095410000}"/>
    <cellStyle name="Normal 13 2 8" xfId="16785" xr:uid="{00000000-0005-0000-0000-000096410000}"/>
    <cellStyle name="Normal 13 2 8 2" xfId="16786" xr:uid="{00000000-0005-0000-0000-000097410000}"/>
    <cellStyle name="Normal 13 2 8 2 2" xfId="16787" xr:uid="{00000000-0005-0000-0000-000098410000}"/>
    <cellStyle name="Normal 13 2 8 2 2 2" xfId="16788" xr:uid="{00000000-0005-0000-0000-000099410000}"/>
    <cellStyle name="Normal 13 2 8 2 3" xfId="16789" xr:uid="{00000000-0005-0000-0000-00009A410000}"/>
    <cellStyle name="Normal 13 2 8 3" xfId="16790" xr:uid="{00000000-0005-0000-0000-00009B410000}"/>
    <cellStyle name="Normal 13 2 8 3 2" xfId="16791" xr:uid="{00000000-0005-0000-0000-00009C410000}"/>
    <cellStyle name="Normal 13 2 8 4" xfId="16792" xr:uid="{00000000-0005-0000-0000-00009D410000}"/>
    <cellStyle name="Normal 13 2 9" xfId="16793" xr:uid="{00000000-0005-0000-0000-00009E410000}"/>
    <cellStyle name="Normal 13 2 9 2" xfId="16794" xr:uid="{00000000-0005-0000-0000-00009F410000}"/>
    <cellStyle name="Normal 13 2 9 2 2" xfId="16795" xr:uid="{00000000-0005-0000-0000-0000A0410000}"/>
    <cellStyle name="Normal 13 2 9 3" xfId="16796" xr:uid="{00000000-0005-0000-0000-0000A1410000}"/>
    <cellStyle name="Normal 13 3" xfId="16797" xr:uid="{00000000-0005-0000-0000-0000A2410000}"/>
    <cellStyle name="Normal 13 3 10" xfId="16798" xr:uid="{00000000-0005-0000-0000-0000A3410000}"/>
    <cellStyle name="Normal 13 3 11" xfId="16799" xr:uid="{00000000-0005-0000-0000-0000A4410000}"/>
    <cellStyle name="Normal 13 3 2" xfId="16800" xr:uid="{00000000-0005-0000-0000-0000A5410000}"/>
    <cellStyle name="Normal 13 3 2 2" xfId="16801" xr:uid="{00000000-0005-0000-0000-0000A6410000}"/>
    <cellStyle name="Normal 13 3 2 2 2" xfId="16802" xr:uid="{00000000-0005-0000-0000-0000A7410000}"/>
    <cellStyle name="Normal 13 3 2 2 2 2" xfId="16803" xr:uid="{00000000-0005-0000-0000-0000A8410000}"/>
    <cellStyle name="Normal 13 3 2 2 2 2 2" xfId="16804" xr:uid="{00000000-0005-0000-0000-0000A9410000}"/>
    <cellStyle name="Normal 13 3 2 2 2 2 2 2" xfId="16805" xr:uid="{00000000-0005-0000-0000-0000AA410000}"/>
    <cellStyle name="Normal 13 3 2 2 2 2 2 2 2" xfId="16806" xr:uid="{00000000-0005-0000-0000-0000AB410000}"/>
    <cellStyle name="Normal 13 3 2 2 2 2 2 2 2 2" xfId="16807" xr:uid="{00000000-0005-0000-0000-0000AC410000}"/>
    <cellStyle name="Normal 13 3 2 2 2 2 2 2 2 2 2" xfId="16808" xr:uid="{00000000-0005-0000-0000-0000AD410000}"/>
    <cellStyle name="Normal 13 3 2 2 2 2 2 2 2 3" xfId="16809" xr:uid="{00000000-0005-0000-0000-0000AE410000}"/>
    <cellStyle name="Normal 13 3 2 2 2 2 2 2 3" xfId="16810" xr:uid="{00000000-0005-0000-0000-0000AF410000}"/>
    <cellStyle name="Normal 13 3 2 2 2 2 2 2 3 2" xfId="16811" xr:uid="{00000000-0005-0000-0000-0000B0410000}"/>
    <cellStyle name="Normal 13 3 2 2 2 2 2 2 4" xfId="16812" xr:uid="{00000000-0005-0000-0000-0000B1410000}"/>
    <cellStyle name="Normal 13 3 2 2 2 2 2 3" xfId="16813" xr:uid="{00000000-0005-0000-0000-0000B2410000}"/>
    <cellStyle name="Normal 13 3 2 2 2 2 2 3 2" xfId="16814" xr:uid="{00000000-0005-0000-0000-0000B3410000}"/>
    <cellStyle name="Normal 13 3 2 2 2 2 2 3 2 2" xfId="16815" xr:uid="{00000000-0005-0000-0000-0000B4410000}"/>
    <cellStyle name="Normal 13 3 2 2 2 2 2 3 3" xfId="16816" xr:uid="{00000000-0005-0000-0000-0000B5410000}"/>
    <cellStyle name="Normal 13 3 2 2 2 2 2 4" xfId="16817" xr:uid="{00000000-0005-0000-0000-0000B6410000}"/>
    <cellStyle name="Normal 13 3 2 2 2 2 2 4 2" xfId="16818" xr:uid="{00000000-0005-0000-0000-0000B7410000}"/>
    <cellStyle name="Normal 13 3 2 2 2 2 2 5" xfId="16819" xr:uid="{00000000-0005-0000-0000-0000B8410000}"/>
    <cellStyle name="Normal 13 3 2 2 2 2 3" xfId="16820" xr:uid="{00000000-0005-0000-0000-0000B9410000}"/>
    <cellStyle name="Normal 13 3 2 2 2 2 3 2" xfId="16821" xr:uid="{00000000-0005-0000-0000-0000BA410000}"/>
    <cellStyle name="Normal 13 3 2 2 2 2 3 2 2" xfId="16822" xr:uid="{00000000-0005-0000-0000-0000BB410000}"/>
    <cellStyle name="Normal 13 3 2 2 2 2 3 2 2 2" xfId="16823" xr:uid="{00000000-0005-0000-0000-0000BC410000}"/>
    <cellStyle name="Normal 13 3 2 2 2 2 3 2 3" xfId="16824" xr:uid="{00000000-0005-0000-0000-0000BD410000}"/>
    <cellStyle name="Normal 13 3 2 2 2 2 3 3" xfId="16825" xr:uid="{00000000-0005-0000-0000-0000BE410000}"/>
    <cellStyle name="Normal 13 3 2 2 2 2 3 3 2" xfId="16826" xr:uid="{00000000-0005-0000-0000-0000BF410000}"/>
    <cellStyle name="Normal 13 3 2 2 2 2 3 4" xfId="16827" xr:uid="{00000000-0005-0000-0000-0000C0410000}"/>
    <cellStyle name="Normal 13 3 2 2 2 2 4" xfId="16828" xr:uid="{00000000-0005-0000-0000-0000C1410000}"/>
    <cellStyle name="Normal 13 3 2 2 2 2 4 2" xfId="16829" xr:uid="{00000000-0005-0000-0000-0000C2410000}"/>
    <cellStyle name="Normal 13 3 2 2 2 2 4 2 2" xfId="16830" xr:uid="{00000000-0005-0000-0000-0000C3410000}"/>
    <cellStyle name="Normal 13 3 2 2 2 2 4 3" xfId="16831" xr:uid="{00000000-0005-0000-0000-0000C4410000}"/>
    <cellStyle name="Normal 13 3 2 2 2 2 5" xfId="16832" xr:uid="{00000000-0005-0000-0000-0000C5410000}"/>
    <cellStyle name="Normal 13 3 2 2 2 2 5 2" xfId="16833" xr:uid="{00000000-0005-0000-0000-0000C6410000}"/>
    <cellStyle name="Normal 13 3 2 2 2 2 6" xfId="16834" xr:uid="{00000000-0005-0000-0000-0000C7410000}"/>
    <cellStyle name="Normal 13 3 2 2 2 3" xfId="16835" xr:uid="{00000000-0005-0000-0000-0000C8410000}"/>
    <cellStyle name="Normal 13 3 2 2 2 3 2" xfId="16836" xr:uid="{00000000-0005-0000-0000-0000C9410000}"/>
    <cellStyle name="Normal 13 3 2 2 2 3 2 2" xfId="16837" xr:uid="{00000000-0005-0000-0000-0000CA410000}"/>
    <cellStyle name="Normal 13 3 2 2 2 3 2 2 2" xfId="16838" xr:uid="{00000000-0005-0000-0000-0000CB410000}"/>
    <cellStyle name="Normal 13 3 2 2 2 3 2 2 2 2" xfId="16839" xr:uid="{00000000-0005-0000-0000-0000CC410000}"/>
    <cellStyle name="Normal 13 3 2 2 2 3 2 2 3" xfId="16840" xr:uid="{00000000-0005-0000-0000-0000CD410000}"/>
    <cellStyle name="Normal 13 3 2 2 2 3 2 3" xfId="16841" xr:uid="{00000000-0005-0000-0000-0000CE410000}"/>
    <cellStyle name="Normal 13 3 2 2 2 3 2 3 2" xfId="16842" xr:uid="{00000000-0005-0000-0000-0000CF410000}"/>
    <cellStyle name="Normal 13 3 2 2 2 3 2 4" xfId="16843" xr:uid="{00000000-0005-0000-0000-0000D0410000}"/>
    <cellStyle name="Normal 13 3 2 2 2 3 3" xfId="16844" xr:uid="{00000000-0005-0000-0000-0000D1410000}"/>
    <cellStyle name="Normal 13 3 2 2 2 3 3 2" xfId="16845" xr:uid="{00000000-0005-0000-0000-0000D2410000}"/>
    <cellStyle name="Normal 13 3 2 2 2 3 3 2 2" xfId="16846" xr:uid="{00000000-0005-0000-0000-0000D3410000}"/>
    <cellStyle name="Normal 13 3 2 2 2 3 3 3" xfId="16847" xr:uid="{00000000-0005-0000-0000-0000D4410000}"/>
    <cellStyle name="Normal 13 3 2 2 2 3 4" xfId="16848" xr:uid="{00000000-0005-0000-0000-0000D5410000}"/>
    <cellStyle name="Normal 13 3 2 2 2 3 4 2" xfId="16849" xr:uid="{00000000-0005-0000-0000-0000D6410000}"/>
    <cellStyle name="Normal 13 3 2 2 2 3 5" xfId="16850" xr:uid="{00000000-0005-0000-0000-0000D7410000}"/>
    <cellStyle name="Normal 13 3 2 2 2 4" xfId="16851" xr:uid="{00000000-0005-0000-0000-0000D8410000}"/>
    <cellStyle name="Normal 13 3 2 2 2 4 2" xfId="16852" xr:uid="{00000000-0005-0000-0000-0000D9410000}"/>
    <cellStyle name="Normal 13 3 2 2 2 4 2 2" xfId="16853" xr:uid="{00000000-0005-0000-0000-0000DA410000}"/>
    <cellStyle name="Normal 13 3 2 2 2 4 2 2 2" xfId="16854" xr:uid="{00000000-0005-0000-0000-0000DB410000}"/>
    <cellStyle name="Normal 13 3 2 2 2 4 2 3" xfId="16855" xr:uid="{00000000-0005-0000-0000-0000DC410000}"/>
    <cellStyle name="Normal 13 3 2 2 2 4 3" xfId="16856" xr:uid="{00000000-0005-0000-0000-0000DD410000}"/>
    <cellStyle name="Normal 13 3 2 2 2 4 3 2" xfId="16857" xr:uid="{00000000-0005-0000-0000-0000DE410000}"/>
    <cellStyle name="Normal 13 3 2 2 2 4 4" xfId="16858" xr:uid="{00000000-0005-0000-0000-0000DF410000}"/>
    <cellStyle name="Normal 13 3 2 2 2 5" xfId="16859" xr:uid="{00000000-0005-0000-0000-0000E0410000}"/>
    <cellStyle name="Normal 13 3 2 2 2 5 2" xfId="16860" xr:uid="{00000000-0005-0000-0000-0000E1410000}"/>
    <cellStyle name="Normal 13 3 2 2 2 5 2 2" xfId="16861" xr:uid="{00000000-0005-0000-0000-0000E2410000}"/>
    <cellStyle name="Normal 13 3 2 2 2 5 3" xfId="16862" xr:uid="{00000000-0005-0000-0000-0000E3410000}"/>
    <cellStyle name="Normal 13 3 2 2 2 6" xfId="16863" xr:uid="{00000000-0005-0000-0000-0000E4410000}"/>
    <cellStyle name="Normal 13 3 2 2 2 6 2" xfId="16864" xr:uid="{00000000-0005-0000-0000-0000E5410000}"/>
    <cellStyle name="Normal 13 3 2 2 2 7" xfId="16865" xr:uid="{00000000-0005-0000-0000-0000E6410000}"/>
    <cellStyle name="Normal 13 3 2 2 3" xfId="16866" xr:uid="{00000000-0005-0000-0000-0000E7410000}"/>
    <cellStyle name="Normal 13 3 2 2 3 2" xfId="16867" xr:uid="{00000000-0005-0000-0000-0000E8410000}"/>
    <cellStyle name="Normal 13 3 2 2 3 2 2" xfId="16868" xr:uid="{00000000-0005-0000-0000-0000E9410000}"/>
    <cellStyle name="Normal 13 3 2 2 3 2 2 2" xfId="16869" xr:uid="{00000000-0005-0000-0000-0000EA410000}"/>
    <cellStyle name="Normal 13 3 2 2 3 2 2 2 2" xfId="16870" xr:uid="{00000000-0005-0000-0000-0000EB410000}"/>
    <cellStyle name="Normal 13 3 2 2 3 2 2 2 2 2" xfId="16871" xr:uid="{00000000-0005-0000-0000-0000EC410000}"/>
    <cellStyle name="Normal 13 3 2 2 3 2 2 2 3" xfId="16872" xr:uid="{00000000-0005-0000-0000-0000ED410000}"/>
    <cellStyle name="Normal 13 3 2 2 3 2 2 3" xfId="16873" xr:uid="{00000000-0005-0000-0000-0000EE410000}"/>
    <cellStyle name="Normal 13 3 2 2 3 2 2 3 2" xfId="16874" xr:uid="{00000000-0005-0000-0000-0000EF410000}"/>
    <cellStyle name="Normal 13 3 2 2 3 2 2 4" xfId="16875" xr:uid="{00000000-0005-0000-0000-0000F0410000}"/>
    <cellStyle name="Normal 13 3 2 2 3 2 3" xfId="16876" xr:uid="{00000000-0005-0000-0000-0000F1410000}"/>
    <cellStyle name="Normal 13 3 2 2 3 2 3 2" xfId="16877" xr:uid="{00000000-0005-0000-0000-0000F2410000}"/>
    <cellStyle name="Normal 13 3 2 2 3 2 3 2 2" xfId="16878" xr:uid="{00000000-0005-0000-0000-0000F3410000}"/>
    <cellStyle name="Normal 13 3 2 2 3 2 3 3" xfId="16879" xr:uid="{00000000-0005-0000-0000-0000F4410000}"/>
    <cellStyle name="Normal 13 3 2 2 3 2 4" xfId="16880" xr:uid="{00000000-0005-0000-0000-0000F5410000}"/>
    <cellStyle name="Normal 13 3 2 2 3 2 4 2" xfId="16881" xr:uid="{00000000-0005-0000-0000-0000F6410000}"/>
    <cellStyle name="Normal 13 3 2 2 3 2 5" xfId="16882" xr:uid="{00000000-0005-0000-0000-0000F7410000}"/>
    <cellStyle name="Normal 13 3 2 2 3 3" xfId="16883" xr:uid="{00000000-0005-0000-0000-0000F8410000}"/>
    <cellStyle name="Normal 13 3 2 2 3 3 2" xfId="16884" xr:uid="{00000000-0005-0000-0000-0000F9410000}"/>
    <cellStyle name="Normal 13 3 2 2 3 3 2 2" xfId="16885" xr:uid="{00000000-0005-0000-0000-0000FA410000}"/>
    <cellStyle name="Normal 13 3 2 2 3 3 2 2 2" xfId="16886" xr:uid="{00000000-0005-0000-0000-0000FB410000}"/>
    <cellStyle name="Normal 13 3 2 2 3 3 2 3" xfId="16887" xr:uid="{00000000-0005-0000-0000-0000FC410000}"/>
    <cellStyle name="Normal 13 3 2 2 3 3 3" xfId="16888" xr:uid="{00000000-0005-0000-0000-0000FD410000}"/>
    <cellStyle name="Normal 13 3 2 2 3 3 3 2" xfId="16889" xr:uid="{00000000-0005-0000-0000-0000FE410000}"/>
    <cellStyle name="Normal 13 3 2 2 3 3 4" xfId="16890" xr:uid="{00000000-0005-0000-0000-0000FF410000}"/>
    <cellStyle name="Normal 13 3 2 2 3 4" xfId="16891" xr:uid="{00000000-0005-0000-0000-000000420000}"/>
    <cellStyle name="Normal 13 3 2 2 3 4 2" xfId="16892" xr:uid="{00000000-0005-0000-0000-000001420000}"/>
    <cellStyle name="Normal 13 3 2 2 3 4 2 2" xfId="16893" xr:uid="{00000000-0005-0000-0000-000002420000}"/>
    <cellStyle name="Normal 13 3 2 2 3 4 3" xfId="16894" xr:uid="{00000000-0005-0000-0000-000003420000}"/>
    <cellStyle name="Normal 13 3 2 2 3 5" xfId="16895" xr:uid="{00000000-0005-0000-0000-000004420000}"/>
    <cellStyle name="Normal 13 3 2 2 3 5 2" xfId="16896" xr:uid="{00000000-0005-0000-0000-000005420000}"/>
    <cellStyle name="Normal 13 3 2 2 3 6" xfId="16897" xr:uid="{00000000-0005-0000-0000-000006420000}"/>
    <cellStyle name="Normal 13 3 2 2 4" xfId="16898" xr:uid="{00000000-0005-0000-0000-000007420000}"/>
    <cellStyle name="Normal 13 3 2 2 4 2" xfId="16899" xr:uid="{00000000-0005-0000-0000-000008420000}"/>
    <cellStyle name="Normal 13 3 2 2 4 2 2" xfId="16900" xr:uid="{00000000-0005-0000-0000-000009420000}"/>
    <cellStyle name="Normal 13 3 2 2 4 2 2 2" xfId="16901" xr:uid="{00000000-0005-0000-0000-00000A420000}"/>
    <cellStyle name="Normal 13 3 2 2 4 2 2 2 2" xfId="16902" xr:uid="{00000000-0005-0000-0000-00000B420000}"/>
    <cellStyle name="Normal 13 3 2 2 4 2 2 3" xfId="16903" xr:uid="{00000000-0005-0000-0000-00000C420000}"/>
    <cellStyle name="Normal 13 3 2 2 4 2 3" xfId="16904" xr:uid="{00000000-0005-0000-0000-00000D420000}"/>
    <cellStyle name="Normal 13 3 2 2 4 2 3 2" xfId="16905" xr:uid="{00000000-0005-0000-0000-00000E420000}"/>
    <cellStyle name="Normal 13 3 2 2 4 2 4" xfId="16906" xr:uid="{00000000-0005-0000-0000-00000F420000}"/>
    <cellStyle name="Normal 13 3 2 2 4 3" xfId="16907" xr:uid="{00000000-0005-0000-0000-000010420000}"/>
    <cellStyle name="Normal 13 3 2 2 4 3 2" xfId="16908" xr:uid="{00000000-0005-0000-0000-000011420000}"/>
    <cellStyle name="Normal 13 3 2 2 4 3 2 2" xfId="16909" xr:uid="{00000000-0005-0000-0000-000012420000}"/>
    <cellStyle name="Normal 13 3 2 2 4 3 3" xfId="16910" xr:uid="{00000000-0005-0000-0000-000013420000}"/>
    <cellStyle name="Normal 13 3 2 2 4 4" xfId="16911" xr:uid="{00000000-0005-0000-0000-000014420000}"/>
    <cellStyle name="Normal 13 3 2 2 4 4 2" xfId="16912" xr:uid="{00000000-0005-0000-0000-000015420000}"/>
    <cellStyle name="Normal 13 3 2 2 4 5" xfId="16913" xr:uid="{00000000-0005-0000-0000-000016420000}"/>
    <cellStyle name="Normal 13 3 2 2 5" xfId="16914" xr:uid="{00000000-0005-0000-0000-000017420000}"/>
    <cellStyle name="Normal 13 3 2 2 5 2" xfId="16915" xr:uid="{00000000-0005-0000-0000-000018420000}"/>
    <cellStyle name="Normal 13 3 2 2 5 2 2" xfId="16916" xr:uid="{00000000-0005-0000-0000-000019420000}"/>
    <cellStyle name="Normal 13 3 2 2 5 2 2 2" xfId="16917" xr:uid="{00000000-0005-0000-0000-00001A420000}"/>
    <cellStyle name="Normal 13 3 2 2 5 2 3" xfId="16918" xr:uid="{00000000-0005-0000-0000-00001B420000}"/>
    <cellStyle name="Normal 13 3 2 2 5 3" xfId="16919" xr:uid="{00000000-0005-0000-0000-00001C420000}"/>
    <cellStyle name="Normal 13 3 2 2 5 3 2" xfId="16920" xr:uid="{00000000-0005-0000-0000-00001D420000}"/>
    <cellStyle name="Normal 13 3 2 2 5 4" xfId="16921" xr:uid="{00000000-0005-0000-0000-00001E420000}"/>
    <cellStyle name="Normal 13 3 2 2 6" xfId="16922" xr:uid="{00000000-0005-0000-0000-00001F420000}"/>
    <cellStyle name="Normal 13 3 2 2 6 2" xfId="16923" xr:uid="{00000000-0005-0000-0000-000020420000}"/>
    <cellStyle name="Normal 13 3 2 2 6 2 2" xfId="16924" xr:uid="{00000000-0005-0000-0000-000021420000}"/>
    <cellStyle name="Normal 13 3 2 2 6 3" xfId="16925" xr:uid="{00000000-0005-0000-0000-000022420000}"/>
    <cellStyle name="Normal 13 3 2 2 7" xfId="16926" xr:uid="{00000000-0005-0000-0000-000023420000}"/>
    <cellStyle name="Normal 13 3 2 2 7 2" xfId="16927" xr:uid="{00000000-0005-0000-0000-000024420000}"/>
    <cellStyle name="Normal 13 3 2 2 8" xfId="16928" xr:uid="{00000000-0005-0000-0000-000025420000}"/>
    <cellStyle name="Normal 13 3 2 3" xfId="16929" xr:uid="{00000000-0005-0000-0000-000026420000}"/>
    <cellStyle name="Normal 13 3 2 3 2" xfId="16930" xr:uid="{00000000-0005-0000-0000-000027420000}"/>
    <cellStyle name="Normal 13 3 2 3 2 2" xfId="16931" xr:uid="{00000000-0005-0000-0000-000028420000}"/>
    <cellStyle name="Normal 13 3 2 3 2 2 2" xfId="16932" xr:uid="{00000000-0005-0000-0000-000029420000}"/>
    <cellStyle name="Normal 13 3 2 3 2 2 2 2" xfId="16933" xr:uid="{00000000-0005-0000-0000-00002A420000}"/>
    <cellStyle name="Normal 13 3 2 3 2 2 2 2 2" xfId="16934" xr:uid="{00000000-0005-0000-0000-00002B420000}"/>
    <cellStyle name="Normal 13 3 2 3 2 2 2 2 2 2" xfId="16935" xr:uid="{00000000-0005-0000-0000-00002C420000}"/>
    <cellStyle name="Normal 13 3 2 3 2 2 2 2 3" xfId="16936" xr:uid="{00000000-0005-0000-0000-00002D420000}"/>
    <cellStyle name="Normal 13 3 2 3 2 2 2 3" xfId="16937" xr:uid="{00000000-0005-0000-0000-00002E420000}"/>
    <cellStyle name="Normal 13 3 2 3 2 2 2 3 2" xfId="16938" xr:uid="{00000000-0005-0000-0000-00002F420000}"/>
    <cellStyle name="Normal 13 3 2 3 2 2 2 4" xfId="16939" xr:uid="{00000000-0005-0000-0000-000030420000}"/>
    <cellStyle name="Normal 13 3 2 3 2 2 3" xfId="16940" xr:uid="{00000000-0005-0000-0000-000031420000}"/>
    <cellStyle name="Normal 13 3 2 3 2 2 3 2" xfId="16941" xr:uid="{00000000-0005-0000-0000-000032420000}"/>
    <cellStyle name="Normal 13 3 2 3 2 2 3 2 2" xfId="16942" xr:uid="{00000000-0005-0000-0000-000033420000}"/>
    <cellStyle name="Normal 13 3 2 3 2 2 3 3" xfId="16943" xr:uid="{00000000-0005-0000-0000-000034420000}"/>
    <cellStyle name="Normal 13 3 2 3 2 2 4" xfId="16944" xr:uid="{00000000-0005-0000-0000-000035420000}"/>
    <cellStyle name="Normal 13 3 2 3 2 2 4 2" xfId="16945" xr:uid="{00000000-0005-0000-0000-000036420000}"/>
    <cellStyle name="Normal 13 3 2 3 2 2 5" xfId="16946" xr:uid="{00000000-0005-0000-0000-000037420000}"/>
    <cellStyle name="Normal 13 3 2 3 2 3" xfId="16947" xr:uid="{00000000-0005-0000-0000-000038420000}"/>
    <cellStyle name="Normal 13 3 2 3 2 3 2" xfId="16948" xr:uid="{00000000-0005-0000-0000-000039420000}"/>
    <cellStyle name="Normal 13 3 2 3 2 3 2 2" xfId="16949" xr:uid="{00000000-0005-0000-0000-00003A420000}"/>
    <cellStyle name="Normal 13 3 2 3 2 3 2 2 2" xfId="16950" xr:uid="{00000000-0005-0000-0000-00003B420000}"/>
    <cellStyle name="Normal 13 3 2 3 2 3 2 3" xfId="16951" xr:uid="{00000000-0005-0000-0000-00003C420000}"/>
    <cellStyle name="Normal 13 3 2 3 2 3 3" xfId="16952" xr:uid="{00000000-0005-0000-0000-00003D420000}"/>
    <cellStyle name="Normal 13 3 2 3 2 3 3 2" xfId="16953" xr:uid="{00000000-0005-0000-0000-00003E420000}"/>
    <cellStyle name="Normal 13 3 2 3 2 3 4" xfId="16954" xr:uid="{00000000-0005-0000-0000-00003F420000}"/>
    <cellStyle name="Normal 13 3 2 3 2 4" xfId="16955" xr:uid="{00000000-0005-0000-0000-000040420000}"/>
    <cellStyle name="Normal 13 3 2 3 2 4 2" xfId="16956" xr:uid="{00000000-0005-0000-0000-000041420000}"/>
    <cellStyle name="Normal 13 3 2 3 2 4 2 2" xfId="16957" xr:uid="{00000000-0005-0000-0000-000042420000}"/>
    <cellStyle name="Normal 13 3 2 3 2 4 3" xfId="16958" xr:uid="{00000000-0005-0000-0000-000043420000}"/>
    <cellStyle name="Normal 13 3 2 3 2 5" xfId="16959" xr:uid="{00000000-0005-0000-0000-000044420000}"/>
    <cellStyle name="Normal 13 3 2 3 2 5 2" xfId="16960" xr:uid="{00000000-0005-0000-0000-000045420000}"/>
    <cellStyle name="Normal 13 3 2 3 2 6" xfId="16961" xr:uid="{00000000-0005-0000-0000-000046420000}"/>
    <cellStyle name="Normal 13 3 2 3 3" xfId="16962" xr:uid="{00000000-0005-0000-0000-000047420000}"/>
    <cellStyle name="Normal 13 3 2 3 3 2" xfId="16963" xr:uid="{00000000-0005-0000-0000-000048420000}"/>
    <cellStyle name="Normal 13 3 2 3 3 2 2" xfId="16964" xr:uid="{00000000-0005-0000-0000-000049420000}"/>
    <cellStyle name="Normal 13 3 2 3 3 2 2 2" xfId="16965" xr:uid="{00000000-0005-0000-0000-00004A420000}"/>
    <cellStyle name="Normal 13 3 2 3 3 2 2 2 2" xfId="16966" xr:uid="{00000000-0005-0000-0000-00004B420000}"/>
    <cellStyle name="Normal 13 3 2 3 3 2 2 3" xfId="16967" xr:uid="{00000000-0005-0000-0000-00004C420000}"/>
    <cellStyle name="Normal 13 3 2 3 3 2 3" xfId="16968" xr:uid="{00000000-0005-0000-0000-00004D420000}"/>
    <cellStyle name="Normal 13 3 2 3 3 2 3 2" xfId="16969" xr:uid="{00000000-0005-0000-0000-00004E420000}"/>
    <cellStyle name="Normal 13 3 2 3 3 2 4" xfId="16970" xr:uid="{00000000-0005-0000-0000-00004F420000}"/>
    <cellStyle name="Normal 13 3 2 3 3 3" xfId="16971" xr:uid="{00000000-0005-0000-0000-000050420000}"/>
    <cellStyle name="Normal 13 3 2 3 3 3 2" xfId="16972" xr:uid="{00000000-0005-0000-0000-000051420000}"/>
    <cellStyle name="Normal 13 3 2 3 3 3 2 2" xfId="16973" xr:uid="{00000000-0005-0000-0000-000052420000}"/>
    <cellStyle name="Normal 13 3 2 3 3 3 3" xfId="16974" xr:uid="{00000000-0005-0000-0000-000053420000}"/>
    <cellStyle name="Normal 13 3 2 3 3 4" xfId="16975" xr:uid="{00000000-0005-0000-0000-000054420000}"/>
    <cellStyle name="Normal 13 3 2 3 3 4 2" xfId="16976" xr:uid="{00000000-0005-0000-0000-000055420000}"/>
    <cellStyle name="Normal 13 3 2 3 3 5" xfId="16977" xr:uid="{00000000-0005-0000-0000-000056420000}"/>
    <cellStyle name="Normal 13 3 2 3 4" xfId="16978" xr:uid="{00000000-0005-0000-0000-000057420000}"/>
    <cellStyle name="Normal 13 3 2 3 4 2" xfId="16979" xr:uid="{00000000-0005-0000-0000-000058420000}"/>
    <cellStyle name="Normal 13 3 2 3 4 2 2" xfId="16980" xr:uid="{00000000-0005-0000-0000-000059420000}"/>
    <cellStyle name="Normal 13 3 2 3 4 2 2 2" xfId="16981" xr:uid="{00000000-0005-0000-0000-00005A420000}"/>
    <cellStyle name="Normal 13 3 2 3 4 2 3" xfId="16982" xr:uid="{00000000-0005-0000-0000-00005B420000}"/>
    <cellStyle name="Normal 13 3 2 3 4 3" xfId="16983" xr:uid="{00000000-0005-0000-0000-00005C420000}"/>
    <cellStyle name="Normal 13 3 2 3 4 3 2" xfId="16984" xr:uid="{00000000-0005-0000-0000-00005D420000}"/>
    <cellStyle name="Normal 13 3 2 3 4 4" xfId="16985" xr:uid="{00000000-0005-0000-0000-00005E420000}"/>
    <cellStyle name="Normal 13 3 2 3 5" xfId="16986" xr:uid="{00000000-0005-0000-0000-00005F420000}"/>
    <cellStyle name="Normal 13 3 2 3 5 2" xfId="16987" xr:uid="{00000000-0005-0000-0000-000060420000}"/>
    <cellStyle name="Normal 13 3 2 3 5 2 2" xfId="16988" xr:uid="{00000000-0005-0000-0000-000061420000}"/>
    <cellStyle name="Normal 13 3 2 3 5 3" xfId="16989" xr:uid="{00000000-0005-0000-0000-000062420000}"/>
    <cellStyle name="Normal 13 3 2 3 6" xfId="16990" xr:uid="{00000000-0005-0000-0000-000063420000}"/>
    <cellStyle name="Normal 13 3 2 3 6 2" xfId="16991" xr:uid="{00000000-0005-0000-0000-000064420000}"/>
    <cellStyle name="Normal 13 3 2 3 7" xfId="16992" xr:uid="{00000000-0005-0000-0000-000065420000}"/>
    <cellStyle name="Normal 13 3 2 4" xfId="16993" xr:uid="{00000000-0005-0000-0000-000066420000}"/>
    <cellStyle name="Normal 13 3 2 4 2" xfId="16994" xr:uid="{00000000-0005-0000-0000-000067420000}"/>
    <cellStyle name="Normal 13 3 2 4 2 2" xfId="16995" xr:uid="{00000000-0005-0000-0000-000068420000}"/>
    <cellStyle name="Normal 13 3 2 4 2 2 2" xfId="16996" xr:uid="{00000000-0005-0000-0000-000069420000}"/>
    <cellStyle name="Normal 13 3 2 4 2 2 2 2" xfId="16997" xr:uid="{00000000-0005-0000-0000-00006A420000}"/>
    <cellStyle name="Normal 13 3 2 4 2 2 2 2 2" xfId="16998" xr:uid="{00000000-0005-0000-0000-00006B420000}"/>
    <cellStyle name="Normal 13 3 2 4 2 2 2 3" xfId="16999" xr:uid="{00000000-0005-0000-0000-00006C420000}"/>
    <cellStyle name="Normal 13 3 2 4 2 2 3" xfId="17000" xr:uid="{00000000-0005-0000-0000-00006D420000}"/>
    <cellStyle name="Normal 13 3 2 4 2 2 3 2" xfId="17001" xr:uid="{00000000-0005-0000-0000-00006E420000}"/>
    <cellStyle name="Normal 13 3 2 4 2 2 4" xfId="17002" xr:uid="{00000000-0005-0000-0000-00006F420000}"/>
    <cellStyle name="Normal 13 3 2 4 2 3" xfId="17003" xr:uid="{00000000-0005-0000-0000-000070420000}"/>
    <cellStyle name="Normal 13 3 2 4 2 3 2" xfId="17004" xr:uid="{00000000-0005-0000-0000-000071420000}"/>
    <cellStyle name="Normal 13 3 2 4 2 3 2 2" xfId="17005" xr:uid="{00000000-0005-0000-0000-000072420000}"/>
    <cellStyle name="Normal 13 3 2 4 2 3 3" xfId="17006" xr:uid="{00000000-0005-0000-0000-000073420000}"/>
    <cellStyle name="Normal 13 3 2 4 2 4" xfId="17007" xr:uid="{00000000-0005-0000-0000-000074420000}"/>
    <cellStyle name="Normal 13 3 2 4 2 4 2" xfId="17008" xr:uid="{00000000-0005-0000-0000-000075420000}"/>
    <cellStyle name="Normal 13 3 2 4 2 5" xfId="17009" xr:uid="{00000000-0005-0000-0000-000076420000}"/>
    <cellStyle name="Normal 13 3 2 4 3" xfId="17010" xr:uid="{00000000-0005-0000-0000-000077420000}"/>
    <cellStyle name="Normal 13 3 2 4 3 2" xfId="17011" xr:uid="{00000000-0005-0000-0000-000078420000}"/>
    <cellStyle name="Normal 13 3 2 4 3 2 2" xfId="17012" xr:uid="{00000000-0005-0000-0000-000079420000}"/>
    <cellStyle name="Normal 13 3 2 4 3 2 2 2" xfId="17013" xr:uid="{00000000-0005-0000-0000-00007A420000}"/>
    <cellStyle name="Normal 13 3 2 4 3 2 3" xfId="17014" xr:uid="{00000000-0005-0000-0000-00007B420000}"/>
    <cellStyle name="Normal 13 3 2 4 3 3" xfId="17015" xr:uid="{00000000-0005-0000-0000-00007C420000}"/>
    <cellStyle name="Normal 13 3 2 4 3 3 2" xfId="17016" xr:uid="{00000000-0005-0000-0000-00007D420000}"/>
    <cellStyle name="Normal 13 3 2 4 3 4" xfId="17017" xr:uid="{00000000-0005-0000-0000-00007E420000}"/>
    <cellStyle name="Normal 13 3 2 4 4" xfId="17018" xr:uid="{00000000-0005-0000-0000-00007F420000}"/>
    <cellStyle name="Normal 13 3 2 4 4 2" xfId="17019" xr:uid="{00000000-0005-0000-0000-000080420000}"/>
    <cellStyle name="Normal 13 3 2 4 4 2 2" xfId="17020" xr:uid="{00000000-0005-0000-0000-000081420000}"/>
    <cellStyle name="Normal 13 3 2 4 4 3" xfId="17021" xr:uid="{00000000-0005-0000-0000-000082420000}"/>
    <cellStyle name="Normal 13 3 2 4 5" xfId="17022" xr:uid="{00000000-0005-0000-0000-000083420000}"/>
    <cellStyle name="Normal 13 3 2 4 5 2" xfId="17023" xr:uid="{00000000-0005-0000-0000-000084420000}"/>
    <cellStyle name="Normal 13 3 2 4 6" xfId="17024" xr:uid="{00000000-0005-0000-0000-000085420000}"/>
    <cellStyle name="Normal 13 3 2 5" xfId="17025" xr:uid="{00000000-0005-0000-0000-000086420000}"/>
    <cellStyle name="Normal 13 3 2 5 2" xfId="17026" xr:uid="{00000000-0005-0000-0000-000087420000}"/>
    <cellStyle name="Normal 13 3 2 5 2 2" xfId="17027" xr:uid="{00000000-0005-0000-0000-000088420000}"/>
    <cellStyle name="Normal 13 3 2 5 2 2 2" xfId="17028" xr:uid="{00000000-0005-0000-0000-000089420000}"/>
    <cellStyle name="Normal 13 3 2 5 2 2 2 2" xfId="17029" xr:uid="{00000000-0005-0000-0000-00008A420000}"/>
    <cellStyle name="Normal 13 3 2 5 2 2 3" xfId="17030" xr:uid="{00000000-0005-0000-0000-00008B420000}"/>
    <cellStyle name="Normal 13 3 2 5 2 3" xfId="17031" xr:uid="{00000000-0005-0000-0000-00008C420000}"/>
    <cellStyle name="Normal 13 3 2 5 2 3 2" xfId="17032" xr:uid="{00000000-0005-0000-0000-00008D420000}"/>
    <cellStyle name="Normal 13 3 2 5 2 4" xfId="17033" xr:uid="{00000000-0005-0000-0000-00008E420000}"/>
    <cellStyle name="Normal 13 3 2 5 3" xfId="17034" xr:uid="{00000000-0005-0000-0000-00008F420000}"/>
    <cellStyle name="Normal 13 3 2 5 3 2" xfId="17035" xr:uid="{00000000-0005-0000-0000-000090420000}"/>
    <cellStyle name="Normal 13 3 2 5 3 2 2" xfId="17036" xr:uid="{00000000-0005-0000-0000-000091420000}"/>
    <cellStyle name="Normal 13 3 2 5 3 3" xfId="17037" xr:uid="{00000000-0005-0000-0000-000092420000}"/>
    <cellStyle name="Normal 13 3 2 5 4" xfId="17038" xr:uid="{00000000-0005-0000-0000-000093420000}"/>
    <cellStyle name="Normal 13 3 2 5 4 2" xfId="17039" xr:uid="{00000000-0005-0000-0000-000094420000}"/>
    <cellStyle name="Normal 13 3 2 5 5" xfId="17040" xr:uid="{00000000-0005-0000-0000-000095420000}"/>
    <cellStyle name="Normal 13 3 2 6" xfId="17041" xr:uid="{00000000-0005-0000-0000-000096420000}"/>
    <cellStyle name="Normal 13 3 2 6 2" xfId="17042" xr:uid="{00000000-0005-0000-0000-000097420000}"/>
    <cellStyle name="Normal 13 3 2 6 2 2" xfId="17043" xr:uid="{00000000-0005-0000-0000-000098420000}"/>
    <cellStyle name="Normal 13 3 2 6 2 2 2" xfId="17044" xr:uid="{00000000-0005-0000-0000-000099420000}"/>
    <cellStyle name="Normal 13 3 2 6 2 3" xfId="17045" xr:uid="{00000000-0005-0000-0000-00009A420000}"/>
    <cellStyle name="Normal 13 3 2 6 3" xfId="17046" xr:uid="{00000000-0005-0000-0000-00009B420000}"/>
    <cellStyle name="Normal 13 3 2 6 3 2" xfId="17047" xr:uid="{00000000-0005-0000-0000-00009C420000}"/>
    <cellStyle name="Normal 13 3 2 6 4" xfId="17048" xr:uid="{00000000-0005-0000-0000-00009D420000}"/>
    <cellStyle name="Normal 13 3 2 7" xfId="17049" xr:uid="{00000000-0005-0000-0000-00009E420000}"/>
    <cellStyle name="Normal 13 3 2 7 2" xfId="17050" xr:uid="{00000000-0005-0000-0000-00009F420000}"/>
    <cellStyle name="Normal 13 3 2 7 2 2" xfId="17051" xr:uid="{00000000-0005-0000-0000-0000A0420000}"/>
    <cellStyle name="Normal 13 3 2 7 3" xfId="17052" xr:uid="{00000000-0005-0000-0000-0000A1420000}"/>
    <cellStyle name="Normal 13 3 2 8" xfId="17053" xr:uid="{00000000-0005-0000-0000-0000A2420000}"/>
    <cellStyle name="Normal 13 3 2 8 2" xfId="17054" xr:uid="{00000000-0005-0000-0000-0000A3420000}"/>
    <cellStyle name="Normal 13 3 2 9" xfId="17055" xr:uid="{00000000-0005-0000-0000-0000A4420000}"/>
    <cellStyle name="Normal 13 3 3" xfId="17056" xr:uid="{00000000-0005-0000-0000-0000A5420000}"/>
    <cellStyle name="Normal 13 3 3 2" xfId="17057" xr:uid="{00000000-0005-0000-0000-0000A6420000}"/>
    <cellStyle name="Normal 13 3 3 2 2" xfId="17058" xr:uid="{00000000-0005-0000-0000-0000A7420000}"/>
    <cellStyle name="Normal 13 3 3 2 2 2" xfId="17059" xr:uid="{00000000-0005-0000-0000-0000A8420000}"/>
    <cellStyle name="Normal 13 3 3 2 2 2 2" xfId="17060" xr:uid="{00000000-0005-0000-0000-0000A9420000}"/>
    <cellStyle name="Normal 13 3 3 2 2 2 2 2" xfId="17061" xr:uid="{00000000-0005-0000-0000-0000AA420000}"/>
    <cellStyle name="Normal 13 3 3 2 2 2 2 2 2" xfId="17062" xr:uid="{00000000-0005-0000-0000-0000AB420000}"/>
    <cellStyle name="Normal 13 3 3 2 2 2 2 2 2 2" xfId="17063" xr:uid="{00000000-0005-0000-0000-0000AC420000}"/>
    <cellStyle name="Normal 13 3 3 2 2 2 2 2 3" xfId="17064" xr:uid="{00000000-0005-0000-0000-0000AD420000}"/>
    <cellStyle name="Normal 13 3 3 2 2 2 2 3" xfId="17065" xr:uid="{00000000-0005-0000-0000-0000AE420000}"/>
    <cellStyle name="Normal 13 3 3 2 2 2 2 3 2" xfId="17066" xr:uid="{00000000-0005-0000-0000-0000AF420000}"/>
    <cellStyle name="Normal 13 3 3 2 2 2 2 4" xfId="17067" xr:uid="{00000000-0005-0000-0000-0000B0420000}"/>
    <cellStyle name="Normal 13 3 3 2 2 2 3" xfId="17068" xr:uid="{00000000-0005-0000-0000-0000B1420000}"/>
    <cellStyle name="Normal 13 3 3 2 2 2 3 2" xfId="17069" xr:uid="{00000000-0005-0000-0000-0000B2420000}"/>
    <cellStyle name="Normal 13 3 3 2 2 2 3 2 2" xfId="17070" xr:uid="{00000000-0005-0000-0000-0000B3420000}"/>
    <cellStyle name="Normal 13 3 3 2 2 2 3 3" xfId="17071" xr:uid="{00000000-0005-0000-0000-0000B4420000}"/>
    <cellStyle name="Normal 13 3 3 2 2 2 4" xfId="17072" xr:uid="{00000000-0005-0000-0000-0000B5420000}"/>
    <cellStyle name="Normal 13 3 3 2 2 2 4 2" xfId="17073" xr:uid="{00000000-0005-0000-0000-0000B6420000}"/>
    <cellStyle name="Normal 13 3 3 2 2 2 5" xfId="17074" xr:uid="{00000000-0005-0000-0000-0000B7420000}"/>
    <cellStyle name="Normal 13 3 3 2 2 3" xfId="17075" xr:uid="{00000000-0005-0000-0000-0000B8420000}"/>
    <cellStyle name="Normal 13 3 3 2 2 3 2" xfId="17076" xr:uid="{00000000-0005-0000-0000-0000B9420000}"/>
    <cellStyle name="Normal 13 3 3 2 2 3 2 2" xfId="17077" xr:uid="{00000000-0005-0000-0000-0000BA420000}"/>
    <cellStyle name="Normal 13 3 3 2 2 3 2 2 2" xfId="17078" xr:uid="{00000000-0005-0000-0000-0000BB420000}"/>
    <cellStyle name="Normal 13 3 3 2 2 3 2 3" xfId="17079" xr:uid="{00000000-0005-0000-0000-0000BC420000}"/>
    <cellStyle name="Normal 13 3 3 2 2 3 3" xfId="17080" xr:uid="{00000000-0005-0000-0000-0000BD420000}"/>
    <cellStyle name="Normal 13 3 3 2 2 3 3 2" xfId="17081" xr:uid="{00000000-0005-0000-0000-0000BE420000}"/>
    <cellStyle name="Normal 13 3 3 2 2 3 4" xfId="17082" xr:uid="{00000000-0005-0000-0000-0000BF420000}"/>
    <cellStyle name="Normal 13 3 3 2 2 4" xfId="17083" xr:uid="{00000000-0005-0000-0000-0000C0420000}"/>
    <cellStyle name="Normal 13 3 3 2 2 4 2" xfId="17084" xr:uid="{00000000-0005-0000-0000-0000C1420000}"/>
    <cellStyle name="Normal 13 3 3 2 2 4 2 2" xfId="17085" xr:uid="{00000000-0005-0000-0000-0000C2420000}"/>
    <cellStyle name="Normal 13 3 3 2 2 4 3" xfId="17086" xr:uid="{00000000-0005-0000-0000-0000C3420000}"/>
    <cellStyle name="Normal 13 3 3 2 2 5" xfId="17087" xr:uid="{00000000-0005-0000-0000-0000C4420000}"/>
    <cellStyle name="Normal 13 3 3 2 2 5 2" xfId="17088" xr:uid="{00000000-0005-0000-0000-0000C5420000}"/>
    <cellStyle name="Normal 13 3 3 2 2 6" xfId="17089" xr:uid="{00000000-0005-0000-0000-0000C6420000}"/>
    <cellStyle name="Normal 13 3 3 2 3" xfId="17090" xr:uid="{00000000-0005-0000-0000-0000C7420000}"/>
    <cellStyle name="Normal 13 3 3 2 3 2" xfId="17091" xr:uid="{00000000-0005-0000-0000-0000C8420000}"/>
    <cellStyle name="Normal 13 3 3 2 3 2 2" xfId="17092" xr:uid="{00000000-0005-0000-0000-0000C9420000}"/>
    <cellStyle name="Normal 13 3 3 2 3 2 2 2" xfId="17093" xr:uid="{00000000-0005-0000-0000-0000CA420000}"/>
    <cellStyle name="Normal 13 3 3 2 3 2 2 2 2" xfId="17094" xr:uid="{00000000-0005-0000-0000-0000CB420000}"/>
    <cellStyle name="Normal 13 3 3 2 3 2 2 3" xfId="17095" xr:uid="{00000000-0005-0000-0000-0000CC420000}"/>
    <cellStyle name="Normal 13 3 3 2 3 2 3" xfId="17096" xr:uid="{00000000-0005-0000-0000-0000CD420000}"/>
    <cellStyle name="Normal 13 3 3 2 3 2 3 2" xfId="17097" xr:uid="{00000000-0005-0000-0000-0000CE420000}"/>
    <cellStyle name="Normal 13 3 3 2 3 2 4" xfId="17098" xr:uid="{00000000-0005-0000-0000-0000CF420000}"/>
    <cellStyle name="Normal 13 3 3 2 3 3" xfId="17099" xr:uid="{00000000-0005-0000-0000-0000D0420000}"/>
    <cellStyle name="Normal 13 3 3 2 3 3 2" xfId="17100" xr:uid="{00000000-0005-0000-0000-0000D1420000}"/>
    <cellStyle name="Normal 13 3 3 2 3 3 2 2" xfId="17101" xr:uid="{00000000-0005-0000-0000-0000D2420000}"/>
    <cellStyle name="Normal 13 3 3 2 3 3 3" xfId="17102" xr:uid="{00000000-0005-0000-0000-0000D3420000}"/>
    <cellStyle name="Normal 13 3 3 2 3 4" xfId="17103" xr:uid="{00000000-0005-0000-0000-0000D4420000}"/>
    <cellStyle name="Normal 13 3 3 2 3 4 2" xfId="17104" xr:uid="{00000000-0005-0000-0000-0000D5420000}"/>
    <cellStyle name="Normal 13 3 3 2 3 5" xfId="17105" xr:uid="{00000000-0005-0000-0000-0000D6420000}"/>
    <cellStyle name="Normal 13 3 3 2 4" xfId="17106" xr:uid="{00000000-0005-0000-0000-0000D7420000}"/>
    <cellStyle name="Normal 13 3 3 2 4 2" xfId="17107" xr:uid="{00000000-0005-0000-0000-0000D8420000}"/>
    <cellStyle name="Normal 13 3 3 2 4 2 2" xfId="17108" xr:uid="{00000000-0005-0000-0000-0000D9420000}"/>
    <cellStyle name="Normal 13 3 3 2 4 2 2 2" xfId="17109" xr:uid="{00000000-0005-0000-0000-0000DA420000}"/>
    <cellStyle name="Normal 13 3 3 2 4 2 3" xfId="17110" xr:uid="{00000000-0005-0000-0000-0000DB420000}"/>
    <cellStyle name="Normal 13 3 3 2 4 3" xfId="17111" xr:uid="{00000000-0005-0000-0000-0000DC420000}"/>
    <cellStyle name="Normal 13 3 3 2 4 3 2" xfId="17112" xr:uid="{00000000-0005-0000-0000-0000DD420000}"/>
    <cellStyle name="Normal 13 3 3 2 4 4" xfId="17113" xr:uid="{00000000-0005-0000-0000-0000DE420000}"/>
    <cellStyle name="Normal 13 3 3 2 5" xfId="17114" xr:uid="{00000000-0005-0000-0000-0000DF420000}"/>
    <cellStyle name="Normal 13 3 3 2 5 2" xfId="17115" xr:uid="{00000000-0005-0000-0000-0000E0420000}"/>
    <cellStyle name="Normal 13 3 3 2 5 2 2" xfId="17116" xr:uid="{00000000-0005-0000-0000-0000E1420000}"/>
    <cellStyle name="Normal 13 3 3 2 5 3" xfId="17117" xr:uid="{00000000-0005-0000-0000-0000E2420000}"/>
    <cellStyle name="Normal 13 3 3 2 6" xfId="17118" xr:uid="{00000000-0005-0000-0000-0000E3420000}"/>
    <cellStyle name="Normal 13 3 3 2 6 2" xfId="17119" xr:uid="{00000000-0005-0000-0000-0000E4420000}"/>
    <cellStyle name="Normal 13 3 3 2 7" xfId="17120" xr:uid="{00000000-0005-0000-0000-0000E5420000}"/>
    <cellStyle name="Normal 13 3 3 3" xfId="17121" xr:uid="{00000000-0005-0000-0000-0000E6420000}"/>
    <cellStyle name="Normal 13 3 3 3 2" xfId="17122" xr:uid="{00000000-0005-0000-0000-0000E7420000}"/>
    <cellStyle name="Normal 13 3 3 3 2 2" xfId="17123" xr:uid="{00000000-0005-0000-0000-0000E8420000}"/>
    <cellStyle name="Normal 13 3 3 3 2 2 2" xfId="17124" xr:uid="{00000000-0005-0000-0000-0000E9420000}"/>
    <cellStyle name="Normal 13 3 3 3 2 2 2 2" xfId="17125" xr:uid="{00000000-0005-0000-0000-0000EA420000}"/>
    <cellStyle name="Normal 13 3 3 3 2 2 2 2 2" xfId="17126" xr:uid="{00000000-0005-0000-0000-0000EB420000}"/>
    <cellStyle name="Normal 13 3 3 3 2 2 2 3" xfId="17127" xr:uid="{00000000-0005-0000-0000-0000EC420000}"/>
    <cellStyle name="Normal 13 3 3 3 2 2 3" xfId="17128" xr:uid="{00000000-0005-0000-0000-0000ED420000}"/>
    <cellStyle name="Normal 13 3 3 3 2 2 3 2" xfId="17129" xr:uid="{00000000-0005-0000-0000-0000EE420000}"/>
    <cellStyle name="Normal 13 3 3 3 2 2 4" xfId="17130" xr:uid="{00000000-0005-0000-0000-0000EF420000}"/>
    <cellStyle name="Normal 13 3 3 3 2 3" xfId="17131" xr:uid="{00000000-0005-0000-0000-0000F0420000}"/>
    <cellStyle name="Normal 13 3 3 3 2 3 2" xfId="17132" xr:uid="{00000000-0005-0000-0000-0000F1420000}"/>
    <cellStyle name="Normal 13 3 3 3 2 3 2 2" xfId="17133" xr:uid="{00000000-0005-0000-0000-0000F2420000}"/>
    <cellStyle name="Normal 13 3 3 3 2 3 3" xfId="17134" xr:uid="{00000000-0005-0000-0000-0000F3420000}"/>
    <cellStyle name="Normal 13 3 3 3 2 4" xfId="17135" xr:uid="{00000000-0005-0000-0000-0000F4420000}"/>
    <cellStyle name="Normal 13 3 3 3 2 4 2" xfId="17136" xr:uid="{00000000-0005-0000-0000-0000F5420000}"/>
    <cellStyle name="Normal 13 3 3 3 2 5" xfId="17137" xr:uid="{00000000-0005-0000-0000-0000F6420000}"/>
    <cellStyle name="Normal 13 3 3 3 3" xfId="17138" xr:uid="{00000000-0005-0000-0000-0000F7420000}"/>
    <cellStyle name="Normal 13 3 3 3 3 2" xfId="17139" xr:uid="{00000000-0005-0000-0000-0000F8420000}"/>
    <cellStyle name="Normal 13 3 3 3 3 2 2" xfId="17140" xr:uid="{00000000-0005-0000-0000-0000F9420000}"/>
    <cellStyle name="Normal 13 3 3 3 3 2 2 2" xfId="17141" xr:uid="{00000000-0005-0000-0000-0000FA420000}"/>
    <cellStyle name="Normal 13 3 3 3 3 2 3" xfId="17142" xr:uid="{00000000-0005-0000-0000-0000FB420000}"/>
    <cellStyle name="Normal 13 3 3 3 3 3" xfId="17143" xr:uid="{00000000-0005-0000-0000-0000FC420000}"/>
    <cellStyle name="Normal 13 3 3 3 3 3 2" xfId="17144" xr:uid="{00000000-0005-0000-0000-0000FD420000}"/>
    <cellStyle name="Normal 13 3 3 3 3 4" xfId="17145" xr:uid="{00000000-0005-0000-0000-0000FE420000}"/>
    <cellStyle name="Normal 13 3 3 3 4" xfId="17146" xr:uid="{00000000-0005-0000-0000-0000FF420000}"/>
    <cellStyle name="Normal 13 3 3 3 4 2" xfId="17147" xr:uid="{00000000-0005-0000-0000-000000430000}"/>
    <cellStyle name="Normal 13 3 3 3 4 2 2" xfId="17148" xr:uid="{00000000-0005-0000-0000-000001430000}"/>
    <cellStyle name="Normal 13 3 3 3 4 3" xfId="17149" xr:uid="{00000000-0005-0000-0000-000002430000}"/>
    <cellStyle name="Normal 13 3 3 3 5" xfId="17150" xr:uid="{00000000-0005-0000-0000-000003430000}"/>
    <cellStyle name="Normal 13 3 3 3 5 2" xfId="17151" xr:uid="{00000000-0005-0000-0000-000004430000}"/>
    <cellStyle name="Normal 13 3 3 3 6" xfId="17152" xr:uid="{00000000-0005-0000-0000-000005430000}"/>
    <cellStyle name="Normal 13 3 3 4" xfId="17153" xr:uid="{00000000-0005-0000-0000-000006430000}"/>
    <cellStyle name="Normal 13 3 3 4 2" xfId="17154" xr:uid="{00000000-0005-0000-0000-000007430000}"/>
    <cellStyle name="Normal 13 3 3 4 2 2" xfId="17155" xr:uid="{00000000-0005-0000-0000-000008430000}"/>
    <cellStyle name="Normal 13 3 3 4 2 2 2" xfId="17156" xr:uid="{00000000-0005-0000-0000-000009430000}"/>
    <cellStyle name="Normal 13 3 3 4 2 2 2 2" xfId="17157" xr:uid="{00000000-0005-0000-0000-00000A430000}"/>
    <cellStyle name="Normal 13 3 3 4 2 2 3" xfId="17158" xr:uid="{00000000-0005-0000-0000-00000B430000}"/>
    <cellStyle name="Normal 13 3 3 4 2 3" xfId="17159" xr:uid="{00000000-0005-0000-0000-00000C430000}"/>
    <cellStyle name="Normal 13 3 3 4 2 3 2" xfId="17160" xr:uid="{00000000-0005-0000-0000-00000D430000}"/>
    <cellStyle name="Normal 13 3 3 4 2 4" xfId="17161" xr:uid="{00000000-0005-0000-0000-00000E430000}"/>
    <cellStyle name="Normal 13 3 3 4 3" xfId="17162" xr:uid="{00000000-0005-0000-0000-00000F430000}"/>
    <cellStyle name="Normal 13 3 3 4 3 2" xfId="17163" xr:uid="{00000000-0005-0000-0000-000010430000}"/>
    <cellStyle name="Normal 13 3 3 4 3 2 2" xfId="17164" xr:uid="{00000000-0005-0000-0000-000011430000}"/>
    <cellStyle name="Normal 13 3 3 4 3 3" xfId="17165" xr:uid="{00000000-0005-0000-0000-000012430000}"/>
    <cellStyle name="Normal 13 3 3 4 4" xfId="17166" xr:uid="{00000000-0005-0000-0000-000013430000}"/>
    <cellStyle name="Normal 13 3 3 4 4 2" xfId="17167" xr:uid="{00000000-0005-0000-0000-000014430000}"/>
    <cellStyle name="Normal 13 3 3 4 5" xfId="17168" xr:uid="{00000000-0005-0000-0000-000015430000}"/>
    <cellStyle name="Normal 13 3 3 5" xfId="17169" xr:uid="{00000000-0005-0000-0000-000016430000}"/>
    <cellStyle name="Normal 13 3 3 5 2" xfId="17170" xr:uid="{00000000-0005-0000-0000-000017430000}"/>
    <cellStyle name="Normal 13 3 3 5 2 2" xfId="17171" xr:uid="{00000000-0005-0000-0000-000018430000}"/>
    <cellStyle name="Normal 13 3 3 5 2 2 2" xfId="17172" xr:uid="{00000000-0005-0000-0000-000019430000}"/>
    <cellStyle name="Normal 13 3 3 5 2 3" xfId="17173" xr:uid="{00000000-0005-0000-0000-00001A430000}"/>
    <cellStyle name="Normal 13 3 3 5 3" xfId="17174" xr:uid="{00000000-0005-0000-0000-00001B430000}"/>
    <cellStyle name="Normal 13 3 3 5 3 2" xfId="17175" xr:uid="{00000000-0005-0000-0000-00001C430000}"/>
    <cellStyle name="Normal 13 3 3 5 4" xfId="17176" xr:uid="{00000000-0005-0000-0000-00001D430000}"/>
    <cellStyle name="Normal 13 3 3 6" xfId="17177" xr:uid="{00000000-0005-0000-0000-00001E430000}"/>
    <cellStyle name="Normal 13 3 3 6 2" xfId="17178" xr:uid="{00000000-0005-0000-0000-00001F430000}"/>
    <cellStyle name="Normal 13 3 3 6 2 2" xfId="17179" xr:uid="{00000000-0005-0000-0000-000020430000}"/>
    <cellStyle name="Normal 13 3 3 6 3" xfId="17180" xr:uid="{00000000-0005-0000-0000-000021430000}"/>
    <cellStyle name="Normal 13 3 3 7" xfId="17181" xr:uid="{00000000-0005-0000-0000-000022430000}"/>
    <cellStyle name="Normal 13 3 3 7 2" xfId="17182" xr:uid="{00000000-0005-0000-0000-000023430000}"/>
    <cellStyle name="Normal 13 3 3 8" xfId="17183" xr:uid="{00000000-0005-0000-0000-000024430000}"/>
    <cellStyle name="Normal 13 3 4" xfId="17184" xr:uid="{00000000-0005-0000-0000-000025430000}"/>
    <cellStyle name="Normal 13 3 4 2" xfId="17185" xr:uid="{00000000-0005-0000-0000-000026430000}"/>
    <cellStyle name="Normal 13 3 4 2 2" xfId="17186" xr:uid="{00000000-0005-0000-0000-000027430000}"/>
    <cellStyle name="Normal 13 3 4 2 2 2" xfId="17187" xr:uid="{00000000-0005-0000-0000-000028430000}"/>
    <cellStyle name="Normal 13 3 4 2 2 2 2" xfId="17188" xr:uid="{00000000-0005-0000-0000-000029430000}"/>
    <cellStyle name="Normal 13 3 4 2 2 2 2 2" xfId="17189" xr:uid="{00000000-0005-0000-0000-00002A430000}"/>
    <cellStyle name="Normal 13 3 4 2 2 2 2 2 2" xfId="17190" xr:uid="{00000000-0005-0000-0000-00002B430000}"/>
    <cellStyle name="Normal 13 3 4 2 2 2 2 3" xfId="17191" xr:uid="{00000000-0005-0000-0000-00002C430000}"/>
    <cellStyle name="Normal 13 3 4 2 2 2 3" xfId="17192" xr:uid="{00000000-0005-0000-0000-00002D430000}"/>
    <cellStyle name="Normal 13 3 4 2 2 2 3 2" xfId="17193" xr:uid="{00000000-0005-0000-0000-00002E430000}"/>
    <cellStyle name="Normal 13 3 4 2 2 2 4" xfId="17194" xr:uid="{00000000-0005-0000-0000-00002F430000}"/>
    <cellStyle name="Normal 13 3 4 2 2 3" xfId="17195" xr:uid="{00000000-0005-0000-0000-000030430000}"/>
    <cellStyle name="Normal 13 3 4 2 2 3 2" xfId="17196" xr:uid="{00000000-0005-0000-0000-000031430000}"/>
    <cellStyle name="Normal 13 3 4 2 2 3 2 2" xfId="17197" xr:uid="{00000000-0005-0000-0000-000032430000}"/>
    <cellStyle name="Normal 13 3 4 2 2 3 3" xfId="17198" xr:uid="{00000000-0005-0000-0000-000033430000}"/>
    <cellStyle name="Normal 13 3 4 2 2 4" xfId="17199" xr:uid="{00000000-0005-0000-0000-000034430000}"/>
    <cellStyle name="Normal 13 3 4 2 2 4 2" xfId="17200" xr:uid="{00000000-0005-0000-0000-000035430000}"/>
    <cellStyle name="Normal 13 3 4 2 2 5" xfId="17201" xr:uid="{00000000-0005-0000-0000-000036430000}"/>
    <cellStyle name="Normal 13 3 4 2 3" xfId="17202" xr:uid="{00000000-0005-0000-0000-000037430000}"/>
    <cellStyle name="Normal 13 3 4 2 3 2" xfId="17203" xr:uid="{00000000-0005-0000-0000-000038430000}"/>
    <cellStyle name="Normal 13 3 4 2 3 2 2" xfId="17204" xr:uid="{00000000-0005-0000-0000-000039430000}"/>
    <cellStyle name="Normal 13 3 4 2 3 2 2 2" xfId="17205" xr:uid="{00000000-0005-0000-0000-00003A430000}"/>
    <cellStyle name="Normal 13 3 4 2 3 2 3" xfId="17206" xr:uid="{00000000-0005-0000-0000-00003B430000}"/>
    <cellStyle name="Normal 13 3 4 2 3 3" xfId="17207" xr:uid="{00000000-0005-0000-0000-00003C430000}"/>
    <cellStyle name="Normal 13 3 4 2 3 3 2" xfId="17208" xr:uid="{00000000-0005-0000-0000-00003D430000}"/>
    <cellStyle name="Normal 13 3 4 2 3 4" xfId="17209" xr:uid="{00000000-0005-0000-0000-00003E430000}"/>
    <cellStyle name="Normal 13 3 4 2 4" xfId="17210" xr:uid="{00000000-0005-0000-0000-00003F430000}"/>
    <cellStyle name="Normal 13 3 4 2 4 2" xfId="17211" xr:uid="{00000000-0005-0000-0000-000040430000}"/>
    <cellStyle name="Normal 13 3 4 2 4 2 2" xfId="17212" xr:uid="{00000000-0005-0000-0000-000041430000}"/>
    <cellStyle name="Normal 13 3 4 2 4 3" xfId="17213" xr:uid="{00000000-0005-0000-0000-000042430000}"/>
    <cellStyle name="Normal 13 3 4 2 5" xfId="17214" xr:uid="{00000000-0005-0000-0000-000043430000}"/>
    <cellStyle name="Normal 13 3 4 2 5 2" xfId="17215" xr:uid="{00000000-0005-0000-0000-000044430000}"/>
    <cellStyle name="Normal 13 3 4 2 6" xfId="17216" xr:uid="{00000000-0005-0000-0000-000045430000}"/>
    <cellStyle name="Normal 13 3 4 3" xfId="17217" xr:uid="{00000000-0005-0000-0000-000046430000}"/>
    <cellStyle name="Normal 13 3 4 3 2" xfId="17218" xr:uid="{00000000-0005-0000-0000-000047430000}"/>
    <cellStyle name="Normal 13 3 4 3 2 2" xfId="17219" xr:uid="{00000000-0005-0000-0000-000048430000}"/>
    <cellStyle name="Normal 13 3 4 3 2 2 2" xfId="17220" xr:uid="{00000000-0005-0000-0000-000049430000}"/>
    <cellStyle name="Normal 13 3 4 3 2 2 2 2" xfId="17221" xr:uid="{00000000-0005-0000-0000-00004A430000}"/>
    <cellStyle name="Normal 13 3 4 3 2 2 3" xfId="17222" xr:uid="{00000000-0005-0000-0000-00004B430000}"/>
    <cellStyle name="Normal 13 3 4 3 2 3" xfId="17223" xr:uid="{00000000-0005-0000-0000-00004C430000}"/>
    <cellStyle name="Normal 13 3 4 3 2 3 2" xfId="17224" xr:uid="{00000000-0005-0000-0000-00004D430000}"/>
    <cellStyle name="Normal 13 3 4 3 2 4" xfId="17225" xr:uid="{00000000-0005-0000-0000-00004E430000}"/>
    <cellStyle name="Normal 13 3 4 3 3" xfId="17226" xr:uid="{00000000-0005-0000-0000-00004F430000}"/>
    <cellStyle name="Normal 13 3 4 3 3 2" xfId="17227" xr:uid="{00000000-0005-0000-0000-000050430000}"/>
    <cellStyle name="Normal 13 3 4 3 3 2 2" xfId="17228" xr:uid="{00000000-0005-0000-0000-000051430000}"/>
    <cellStyle name="Normal 13 3 4 3 3 3" xfId="17229" xr:uid="{00000000-0005-0000-0000-000052430000}"/>
    <cellStyle name="Normal 13 3 4 3 4" xfId="17230" xr:uid="{00000000-0005-0000-0000-000053430000}"/>
    <cellStyle name="Normal 13 3 4 3 4 2" xfId="17231" xr:uid="{00000000-0005-0000-0000-000054430000}"/>
    <cellStyle name="Normal 13 3 4 3 5" xfId="17232" xr:uid="{00000000-0005-0000-0000-000055430000}"/>
    <cellStyle name="Normal 13 3 4 4" xfId="17233" xr:uid="{00000000-0005-0000-0000-000056430000}"/>
    <cellStyle name="Normal 13 3 4 4 2" xfId="17234" xr:uid="{00000000-0005-0000-0000-000057430000}"/>
    <cellStyle name="Normal 13 3 4 4 2 2" xfId="17235" xr:uid="{00000000-0005-0000-0000-000058430000}"/>
    <cellStyle name="Normal 13 3 4 4 2 2 2" xfId="17236" xr:uid="{00000000-0005-0000-0000-000059430000}"/>
    <cellStyle name="Normal 13 3 4 4 2 3" xfId="17237" xr:uid="{00000000-0005-0000-0000-00005A430000}"/>
    <cellStyle name="Normal 13 3 4 4 3" xfId="17238" xr:uid="{00000000-0005-0000-0000-00005B430000}"/>
    <cellStyle name="Normal 13 3 4 4 3 2" xfId="17239" xr:uid="{00000000-0005-0000-0000-00005C430000}"/>
    <cellStyle name="Normal 13 3 4 4 4" xfId="17240" xr:uid="{00000000-0005-0000-0000-00005D430000}"/>
    <cellStyle name="Normal 13 3 4 5" xfId="17241" xr:uid="{00000000-0005-0000-0000-00005E430000}"/>
    <cellStyle name="Normal 13 3 4 5 2" xfId="17242" xr:uid="{00000000-0005-0000-0000-00005F430000}"/>
    <cellStyle name="Normal 13 3 4 5 2 2" xfId="17243" xr:uid="{00000000-0005-0000-0000-000060430000}"/>
    <cellStyle name="Normal 13 3 4 5 3" xfId="17244" xr:uid="{00000000-0005-0000-0000-000061430000}"/>
    <cellStyle name="Normal 13 3 4 6" xfId="17245" xr:uid="{00000000-0005-0000-0000-000062430000}"/>
    <cellStyle name="Normal 13 3 4 6 2" xfId="17246" xr:uid="{00000000-0005-0000-0000-000063430000}"/>
    <cellStyle name="Normal 13 3 4 7" xfId="17247" xr:uid="{00000000-0005-0000-0000-000064430000}"/>
    <cellStyle name="Normal 13 3 5" xfId="17248" xr:uid="{00000000-0005-0000-0000-000065430000}"/>
    <cellStyle name="Normal 13 3 5 2" xfId="17249" xr:uid="{00000000-0005-0000-0000-000066430000}"/>
    <cellStyle name="Normal 13 3 5 2 2" xfId="17250" xr:uid="{00000000-0005-0000-0000-000067430000}"/>
    <cellStyle name="Normal 13 3 5 2 2 2" xfId="17251" xr:uid="{00000000-0005-0000-0000-000068430000}"/>
    <cellStyle name="Normal 13 3 5 2 2 2 2" xfId="17252" xr:uid="{00000000-0005-0000-0000-000069430000}"/>
    <cellStyle name="Normal 13 3 5 2 2 2 2 2" xfId="17253" xr:uid="{00000000-0005-0000-0000-00006A430000}"/>
    <cellStyle name="Normal 13 3 5 2 2 2 3" xfId="17254" xr:uid="{00000000-0005-0000-0000-00006B430000}"/>
    <cellStyle name="Normal 13 3 5 2 2 3" xfId="17255" xr:uid="{00000000-0005-0000-0000-00006C430000}"/>
    <cellStyle name="Normal 13 3 5 2 2 3 2" xfId="17256" xr:uid="{00000000-0005-0000-0000-00006D430000}"/>
    <cellStyle name="Normal 13 3 5 2 2 4" xfId="17257" xr:uid="{00000000-0005-0000-0000-00006E430000}"/>
    <cellStyle name="Normal 13 3 5 2 3" xfId="17258" xr:uid="{00000000-0005-0000-0000-00006F430000}"/>
    <cellStyle name="Normal 13 3 5 2 3 2" xfId="17259" xr:uid="{00000000-0005-0000-0000-000070430000}"/>
    <cellStyle name="Normal 13 3 5 2 3 2 2" xfId="17260" xr:uid="{00000000-0005-0000-0000-000071430000}"/>
    <cellStyle name="Normal 13 3 5 2 3 3" xfId="17261" xr:uid="{00000000-0005-0000-0000-000072430000}"/>
    <cellStyle name="Normal 13 3 5 2 4" xfId="17262" xr:uid="{00000000-0005-0000-0000-000073430000}"/>
    <cellStyle name="Normal 13 3 5 2 4 2" xfId="17263" xr:uid="{00000000-0005-0000-0000-000074430000}"/>
    <cellStyle name="Normal 13 3 5 2 5" xfId="17264" xr:uid="{00000000-0005-0000-0000-000075430000}"/>
    <cellStyle name="Normal 13 3 5 3" xfId="17265" xr:uid="{00000000-0005-0000-0000-000076430000}"/>
    <cellStyle name="Normal 13 3 5 3 2" xfId="17266" xr:uid="{00000000-0005-0000-0000-000077430000}"/>
    <cellStyle name="Normal 13 3 5 3 2 2" xfId="17267" xr:uid="{00000000-0005-0000-0000-000078430000}"/>
    <cellStyle name="Normal 13 3 5 3 2 2 2" xfId="17268" xr:uid="{00000000-0005-0000-0000-000079430000}"/>
    <cellStyle name="Normal 13 3 5 3 2 3" xfId="17269" xr:uid="{00000000-0005-0000-0000-00007A430000}"/>
    <cellStyle name="Normal 13 3 5 3 3" xfId="17270" xr:uid="{00000000-0005-0000-0000-00007B430000}"/>
    <cellStyle name="Normal 13 3 5 3 3 2" xfId="17271" xr:uid="{00000000-0005-0000-0000-00007C430000}"/>
    <cellStyle name="Normal 13 3 5 3 4" xfId="17272" xr:uid="{00000000-0005-0000-0000-00007D430000}"/>
    <cellStyle name="Normal 13 3 5 4" xfId="17273" xr:uid="{00000000-0005-0000-0000-00007E430000}"/>
    <cellStyle name="Normal 13 3 5 4 2" xfId="17274" xr:uid="{00000000-0005-0000-0000-00007F430000}"/>
    <cellStyle name="Normal 13 3 5 4 2 2" xfId="17275" xr:uid="{00000000-0005-0000-0000-000080430000}"/>
    <cellStyle name="Normal 13 3 5 4 3" xfId="17276" xr:uid="{00000000-0005-0000-0000-000081430000}"/>
    <cellStyle name="Normal 13 3 5 5" xfId="17277" xr:uid="{00000000-0005-0000-0000-000082430000}"/>
    <cellStyle name="Normal 13 3 5 5 2" xfId="17278" xr:uid="{00000000-0005-0000-0000-000083430000}"/>
    <cellStyle name="Normal 13 3 5 6" xfId="17279" xr:uid="{00000000-0005-0000-0000-000084430000}"/>
    <cellStyle name="Normal 13 3 6" xfId="17280" xr:uid="{00000000-0005-0000-0000-000085430000}"/>
    <cellStyle name="Normal 13 3 6 2" xfId="17281" xr:uid="{00000000-0005-0000-0000-000086430000}"/>
    <cellStyle name="Normal 13 3 6 2 2" xfId="17282" xr:uid="{00000000-0005-0000-0000-000087430000}"/>
    <cellStyle name="Normal 13 3 6 2 2 2" xfId="17283" xr:uid="{00000000-0005-0000-0000-000088430000}"/>
    <cellStyle name="Normal 13 3 6 2 2 2 2" xfId="17284" xr:uid="{00000000-0005-0000-0000-000089430000}"/>
    <cellStyle name="Normal 13 3 6 2 2 3" xfId="17285" xr:uid="{00000000-0005-0000-0000-00008A430000}"/>
    <cellStyle name="Normal 13 3 6 2 3" xfId="17286" xr:uid="{00000000-0005-0000-0000-00008B430000}"/>
    <cellStyle name="Normal 13 3 6 2 3 2" xfId="17287" xr:uid="{00000000-0005-0000-0000-00008C430000}"/>
    <cellStyle name="Normal 13 3 6 2 4" xfId="17288" xr:uid="{00000000-0005-0000-0000-00008D430000}"/>
    <cellStyle name="Normal 13 3 6 3" xfId="17289" xr:uid="{00000000-0005-0000-0000-00008E430000}"/>
    <cellStyle name="Normal 13 3 6 3 2" xfId="17290" xr:uid="{00000000-0005-0000-0000-00008F430000}"/>
    <cellStyle name="Normal 13 3 6 3 2 2" xfId="17291" xr:uid="{00000000-0005-0000-0000-000090430000}"/>
    <cellStyle name="Normal 13 3 6 3 3" xfId="17292" xr:uid="{00000000-0005-0000-0000-000091430000}"/>
    <cellStyle name="Normal 13 3 6 4" xfId="17293" xr:uid="{00000000-0005-0000-0000-000092430000}"/>
    <cellStyle name="Normal 13 3 6 4 2" xfId="17294" xr:uid="{00000000-0005-0000-0000-000093430000}"/>
    <cellStyle name="Normal 13 3 6 5" xfId="17295" xr:uid="{00000000-0005-0000-0000-000094430000}"/>
    <cellStyle name="Normal 13 3 7" xfId="17296" xr:uid="{00000000-0005-0000-0000-000095430000}"/>
    <cellStyle name="Normal 13 3 7 2" xfId="17297" xr:uid="{00000000-0005-0000-0000-000096430000}"/>
    <cellStyle name="Normal 13 3 7 2 2" xfId="17298" xr:uid="{00000000-0005-0000-0000-000097430000}"/>
    <cellStyle name="Normal 13 3 7 2 2 2" xfId="17299" xr:uid="{00000000-0005-0000-0000-000098430000}"/>
    <cellStyle name="Normal 13 3 7 2 3" xfId="17300" xr:uid="{00000000-0005-0000-0000-000099430000}"/>
    <cellStyle name="Normal 13 3 7 3" xfId="17301" xr:uid="{00000000-0005-0000-0000-00009A430000}"/>
    <cellStyle name="Normal 13 3 7 3 2" xfId="17302" xr:uid="{00000000-0005-0000-0000-00009B430000}"/>
    <cellStyle name="Normal 13 3 7 4" xfId="17303" xr:uid="{00000000-0005-0000-0000-00009C430000}"/>
    <cellStyle name="Normal 13 3 8" xfId="17304" xr:uid="{00000000-0005-0000-0000-00009D430000}"/>
    <cellStyle name="Normal 13 3 8 2" xfId="17305" xr:uid="{00000000-0005-0000-0000-00009E430000}"/>
    <cellStyle name="Normal 13 3 8 2 2" xfId="17306" xr:uid="{00000000-0005-0000-0000-00009F430000}"/>
    <cellStyle name="Normal 13 3 8 3" xfId="17307" xr:uid="{00000000-0005-0000-0000-0000A0430000}"/>
    <cellStyle name="Normal 13 3 9" xfId="17308" xr:uid="{00000000-0005-0000-0000-0000A1430000}"/>
    <cellStyle name="Normal 13 3 9 2" xfId="17309" xr:uid="{00000000-0005-0000-0000-0000A2430000}"/>
    <cellStyle name="Normal 13 4" xfId="17310" xr:uid="{00000000-0005-0000-0000-0000A3430000}"/>
    <cellStyle name="Normal 13 4 2" xfId="17311" xr:uid="{00000000-0005-0000-0000-0000A4430000}"/>
    <cellStyle name="Normal 13 4 2 2" xfId="17312" xr:uid="{00000000-0005-0000-0000-0000A5430000}"/>
    <cellStyle name="Normal 13 4 2 2 2" xfId="17313" xr:uid="{00000000-0005-0000-0000-0000A6430000}"/>
    <cellStyle name="Normal 13 4 2 2 2 2" xfId="17314" xr:uid="{00000000-0005-0000-0000-0000A7430000}"/>
    <cellStyle name="Normal 13 4 2 2 2 2 2" xfId="17315" xr:uid="{00000000-0005-0000-0000-0000A8430000}"/>
    <cellStyle name="Normal 13 4 2 2 2 2 2 2" xfId="17316" xr:uid="{00000000-0005-0000-0000-0000A9430000}"/>
    <cellStyle name="Normal 13 4 2 2 2 2 2 2 2" xfId="17317" xr:uid="{00000000-0005-0000-0000-0000AA430000}"/>
    <cellStyle name="Normal 13 4 2 2 2 2 2 2 2 2" xfId="17318" xr:uid="{00000000-0005-0000-0000-0000AB430000}"/>
    <cellStyle name="Normal 13 4 2 2 2 2 2 2 3" xfId="17319" xr:uid="{00000000-0005-0000-0000-0000AC430000}"/>
    <cellStyle name="Normal 13 4 2 2 2 2 2 3" xfId="17320" xr:uid="{00000000-0005-0000-0000-0000AD430000}"/>
    <cellStyle name="Normal 13 4 2 2 2 2 2 3 2" xfId="17321" xr:uid="{00000000-0005-0000-0000-0000AE430000}"/>
    <cellStyle name="Normal 13 4 2 2 2 2 2 4" xfId="17322" xr:uid="{00000000-0005-0000-0000-0000AF430000}"/>
    <cellStyle name="Normal 13 4 2 2 2 2 3" xfId="17323" xr:uid="{00000000-0005-0000-0000-0000B0430000}"/>
    <cellStyle name="Normal 13 4 2 2 2 2 3 2" xfId="17324" xr:uid="{00000000-0005-0000-0000-0000B1430000}"/>
    <cellStyle name="Normal 13 4 2 2 2 2 3 2 2" xfId="17325" xr:uid="{00000000-0005-0000-0000-0000B2430000}"/>
    <cellStyle name="Normal 13 4 2 2 2 2 3 3" xfId="17326" xr:uid="{00000000-0005-0000-0000-0000B3430000}"/>
    <cellStyle name="Normal 13 4 2 2 2 2 4" xfId="17327" xr:uid="{00000000-0005-0000-0000-0000B4430000}"/>
    <cellStyle name="Normal 13 4 2 2 2 2 4 2" xfId="17328" xr:uid="{00000000-0005-0000-0000-0000B5430000}"/>
    <cellStyle name="Normal 13 4 2 2 2 2 5" xfId="17329" xr:uid="{00000000-0005-0000-0000-0000B6430000}"/>
    <cellStyle name="Normal 13 4 2 2 2 3" xfId="17330" xr:uid="{00000000-0005-0000-0000-0000B7430000}"/>
    <cellStyle name="Normal 13 4 2 2 2 3 2" xfId="17331" xr:uid="{00000000-0005-0000-0000-0000B8430000}"/>
    <cellStyle name="Normal 13 4 2 2 2 3 2 2" xfId="17332" xr:uid="{00000000-0005-0000-0000-0000B9430000}"/>
    <cellStyle name="Normal 13 4 2 2 2 3 2 2 2" xfId="17333" xr:uid="{00000000-0005-0000-0000-0000BA430000}"/>
    <cellStyle name="Normal 13 4 2 2 2 3 2 3" xfId="17334" xr:uid="{00000000-0005-0000-0000-0000BB430000}"/>
    <cellStyle name="Normal 13 4 2 2 2 3 3" xfId="17335" xr:uid="{00000000-0005-0000-0000-0000BC430000}"/>
    <cellStyle name="Normal 13 4 2 2 2 3 3 2" xfId="17336" xr:uid="{00000000-0005-0000-0000-0000BD430000}"/>
    <cellStyle name="Normal 13 4 2 2 2 3 4" xfId="17337" xr:uid="{00000000-0005-0000-0000-0000BE430000}"/>
    <cellStyle name="Normal 13 4 2 2 2 4" xfId="17338" xr:uid="{00000000-0005-0000-0000-0000BF430000}"/>
    <cellStyle name="Normal 13 4 2 2 2 4 2" xfId="17339" xr:uid="{00000000-0005-0000-0000-0000C0430000}"/>
    <cellStyle name="Normal 13 4 2 2 2 4 2 2" xfId="17340" xr:uid="{00000000-0005-0000-0000-0000C1430000}"/>
    <cellStyle name="Normal 13 4 2 2 2 4 3" xfId="17341" xr:uid="{00000000-0005-0000-0000-0000C2430000}"/>
    <cellStyle name="Normal 13 4 2 2 2 5" xfId="17342" xr:uid="{00000000-0005-0000-0000-0000C3430000}"/>
    <cellStyle name="Normal 13 4 2 2 2 5 2" xfId="17343" xr:uid="{00000000-0005-0000-0000-0000C4430000}"/>
    <cellStyle name="Normal 13 4 2 2 2 6" xfId="17344" xr:uid="{00000000-0005-0000-0000-0000C5430000}"/>
    <cellStyle name="Normal 13 4 2 2 3" xfId="17345" xr:uid="{00000000-0005-0000-0000-0000C6430000}"/>
    <cellStyle name="Normal 13 4 2 2 3 2" xfId="17346" xr:uid="{00000000-0005-0000-0000-0000C7430000}"/>
    <cellStyle name="Normal 13 4 2 2 3 2 2" xfId="17347" xr:uid="{00000000-0005-0000-0000-0000C8430000}"/>
    <cellStyle name="Normal 13 4 2 2 3 2 2 2" xfId="17348" xr:uid="{00000000-0005-0000-0000-0000C9430000}"/>
    <cellStyle name="Normal 13 4 2 2 3 2 2 2 2" xfId="17349" xr:uid="{00000000-0005-0000-0000-0000CA430000}"/>
    <cellStyle name="Normal 13 4 2 2 3 2 2 3" xfId="17350" xr:uid="{00000000-0005-0000-0000-0000CB430000}"/>
    <cellStyle name="Normal 13 4 2 2 3 2 3" xfId="17351" xr:uid="{00000000-0005-0000-0000-0000CC430000}"/>
    <cellStyle name="Normal 13 4 2 2 3 2 3 2" xfId="17352" xr:uid="{00000000-0005-0000-0000-0000CD430000}"/>
    <cellStyle name="Normal 13 4 2 2 3 2 4" xfId="17353" xr:uid="{00000000-0005-0000-0000-0000CE430000}"/>
    <cellStyle name="Normal 13 4 2 2 3 3" xfId="17354" xr:uid="{00000000-0005-0000-0000-0000CF430000}"/>
    <cellStyle name="Normal 13 4 2 2 3 3 2" xfId="17355" xr:uid="{00000000-0005-0000-0000-0000D0430000}"/>
    <cellStyle name="Normal 13 4 2 2 3 3 2 2" xfId="17356" xr:uid="{00000000-0005-0000-0000-0000D1430000}"/>
    <cellStyle name="Normal 13 4 2 2 3 3 3" xfId="17357" xr:uid="{00000000-0005-0000-0000-0000D2430000}"/>
    <cellStyle name="Normal 13 4 2 2 3 4" xfId="17358" xr:uid="{00000000-0005-0000-0000-0000D3430000}"/>
    <cellStyle name="Normal 13 4 2 2 3 4 2" xfId="17359" xr:uid="{00000000-0005-0000-0000-0000D4430000}"/>
    <cellStyle name="Normal 13 4 2 2 3 5" xfId="17360" xr:uid="{00000000-0005-0000-0000-0000D5430000}"/>
    <cellStyle name="Normal 13 4 2 2 4" xfId="17361" xr:uid="{00000000-0005-0000-0000-0000D6430000}"/>
    <cellStyle name="Normal 13 4 2 2 4 2" xfId="17362" xr:uid="{00000000-0005-0000-0000-0000D7430000}"/>
    <cellStyle name="Normal 13 4 2 2 4 2 2" xfId="17363" xr:uid="{00000000-0005-0000-0000-0000D8430000}"/>
    <cellStyle name="Normal 13 4 2 2 4 2 2 2" xfId="17364" xr:uid="{00000000-0005-0000-0000-0000D9430000}"/>
    <cellStyle name="Normal 13 4 2 2 4 2 3" xfId="17365" xr:uid="{00000000-0005-0000-0000-0000DA430000}"/>
    <cellStyle name="Normal 13 4 2 2 4 3" xfId="17366" xr:uid="{00000000-0005-0000-0000-0000DB430000}"/>
    <cellStyle name="Normal 13 4 2 2 4 3 2" xfId="17367" xr:uid="{00000000-0005-0000-0000-0000DC430000}"/>
    <cellStyle name="Normal 13 4 2 2 4 4" xfId="17368" xr:uid="{00000000-0005-0000-0000-0000DD430000}"/>
    <cellStyle name="Normal 13 4 2 2 5" xfId="17369" xr:uid="{00000000-0005-0000-0000-0000DE430000}"/>
    <cellStyle name="Normal 13 4 2 2 5 2" xfId="17370" xr:uid="{00000000-0005-0000-0000-0000DF430000}"/>
    <cellStyle name="Normal 13 4 2 2 5 2 2" xfId="17371" xr:uid="{00000000-0005-0000-0000-0000E0430000}"/>
    <cellStyle name="Normal 13 4 2 2 5 3" xfId="17372" xr:uid="{00000000-0005-0000-0000-0000E1430000}"/>
    <cellStyle name="Normal 13 4 2 2 6" xfId="17373" xr:uid="{00000000-0005-0000-0000-0000E2430000}"/>
    <cellStyle name="Normal 13 4 2 2 6 2" xfId="17374" xr:uid="{00000000-0005-0000-0000-0000E3430000}"/>
    <cellStyle name="Normal 13 4 2 2 7" xfId="17375" xr:uid="{00000000-0005-0000-0000-0000E4430000}"/>
    <cellStyle name="Normal 13 4 2 3" xfId="17376" xr:uid="{00000000-0005-0000-0000-0000E5430000}"/>
    <cellStyle name="Normal 13 4 2 3 2" xfId="17377" xr:uid="{00000000-0005-0000-0000-0000E6430000}"/>
    <cellStyle name="Normal 13 4 2 3 2 2" xfId="17378" xr:uid="{00000000-0005-0000-0000-0000E7430000}"/>
    <cellStyle name="Normal 13 4 2 3 2 2 2" xfId="17379" xr:uid="{00000000-0005-0000-0000-0000E8430000}"/>
    <cellStyle name="Normal 13 4 2 3 2 2 2 2" xfId="17380" xr:uid="{00000000-0005-0000-0000-0000E9430000}"/>
    <cellStyle name="Normal 13 4 2 3 2 2 2 2 2" xfId="17381" xr:uid="{00000000-0005-0000-0000-0000EA430000}"/>
    <cellStyle name="Normal 13 4 2 3 2 2 2 3" xfId="17382" xr:uid="{00000000-0005-0000-0000-0000EB430000}"/>
    <cellStyle name="Normal 13 4 2 3 2 2 3" xfId="17383" xr:uid="{00000000-0005-0000-0000-0000EC430000}"/>
    <cellStyle name="Normal 13 4 2 3 2 2 3 2" xfId="17384" xr:uid="{00000000-0005-0000-0000-0000ED430000}"/>
    <cellStyle name="Normal 13 4 2 3 2 2 4" xfId="17385" xr:uid="{00000000-0005-0000-0000-0000EE430000}"/>
    <cellStyle name="Normal 13 4 2 3 2 3" xfId="17386" xr:uid="{00000000-0005-0000-0000-0000EF430000}"/>
    <cellStyle name="Normal 13 4 2 3 2 3 2" xfId="17387" xr:uid="{00000000-0005-0000-0000-0000F0430000}"/>
    <cellStyle name="Normal 13 4 2 3 2 3 2 2" xfId="17388" xr:uid="{00000000-0005-0000-0000-0000F1430000}"/>
    <cellStyle name="Normal 13 4 2 3 2 3 3" xfId="17389" xr:uid="{00000000-0005-0000-0000-0000F2430000}"/>
    <cellStyle name="Normal 13 4 2 3 2 4" xfId="17390" xr:uid="{00000000-0005-0000-0000-0000F3430000}"/>
    <cellStyle name="Normal 13 4 2 3 2 4 2" xfId="17391" xr:uid="{00000000-0005-0000-0000-0000F4430000}"/>
    <cellStyle name="Normal 13 4 2 3 2 5" xfId="17392" xr:uid="{00000000-0005-0000-0000-0000F5430000}"/>
    <cellStyle name="Normal 13 4 2 3 3" xfId="17393" xr:uid="{00000000-0005-0000-0000-0000F6430000}"/>
    <cellStyle name="Normal 13 4 2 3 3 2" xfId="17394" xr:uid="{00000000-0005-0000-0000-0000F7430000}"/>
    <cellStyle name="Normal 13 4 2 3 3 2 2" xfId="17395" xr:uid="{00000000-0005-0000-0000-0000F8430000}"/>
    <cellStyle name="Normal 13 4 2 3 3 2 2 2" xfId="17396" xr:uid="{00000000-0005-0000-0000-0000F9430000}"/>
    <cellStyle name="Normal 13 4 2 3 3 2 3" xfId="17397" xr:uid="{00000000-0005-0000-0000-0000FA430000}"/>
    <cellStyle name="Normal 13 4 2 3 3 3" xfId="17398" xr:uid="{00000000-0005-0000-0000-0000FB430000}"/>
    <cellStyle name="Normal 13 4 2 3 3 3 2" xfId="17399" xr:uid="{00000000-0005-0000-0000-0000FC430000}"/>
    <cellStyle name="Normal 13 4 2 3 3 4" xfId="17400" xr:uid="{00000000-0005-0000-0000-0000FD430000}"/>
    <cellStyle name="Normal 13 4 2 3 4" xfId="17401" xr:uid="{00000000-0005-0000-0000-0000FE430000}"/>
    <cellStyle name="Normal 13 4 2 3 4 2" xfId="17402" xr:uid="{00000000-0005-0000-0000-0000FF430000}"/>
    <cellStyle name="Normal 13 4 2 3 4 2 2" xfId="17403" xr:uid="{00000000-0005-0000-0000-000000440000}"/>
    <cellStyle name="Normal 13 4 2 3 4 3" xfId="17404" xr:uid="{00000000-0005-0000-0000-000001440000}"/>
    <cellStyle name="Normal 13 4 2 3 5" xfId="17405" xr:uid="{00000000-0005-0000-0000-000002440000}"/>
    <cellStyle name="Normal 13 4 2 3 5 2" xfId="17406" xr:uid="{00000000-0005-0000-0000-000003440000}"/>
    <cellStyle name="Normal 13 4 2 3 6" xfId="17407" xr:uid="{00000000-0005-0000-0000-000004440000}"/>
    <cellStyle name="Normal 13 4 2 4" xfId="17408" xr:uid="{00000000-0005-0000-0000-000005440000}"/>
    <cellStyle name="Normal 13 4 2 4 2" xfId="17409" xr:uid="{00000000-0005-0000-0000-000006440000}"/>
    <cellStyle name="Normal 13 4 2 4 2 2" xfId="17410" xr:uid="{00000000-0005-0000-0000-000007440000}"/>
    <cellStyle name="Normal 13 4 2 4 2 2 2" xfId="17411" xr:uid="{00000000-0005-0000-0000-000008440000}"/>
    <cellStyle name="Normal 13 4 2 4 2 2 2 2" xfId="17412" xr:uid="{00000000-0005-0000-0000-000009440000}"/>
    <cellStyle name="Normal 13 4 2 4 2 2 3" xfId="17413" xr:uid="{00000000-0005-0000-0000-00000A440000}"/>
    <cellStyle name="Normal 13 4 2 4 2 3" xfId="17414" xr:uid="{00000000-0005-0000-0000-00000B440000}"/>
    <cellStyle name="Normal 13 4 2 4 2 3 2" xfId="17415" xr:uid="{00000000-0005-0000-0000-00000C440000}"/>
    <cellStyle name="Normal 13 4 2 4 2 4" xfId="17416" xr:uid="{00000000-0005-0000-0000-00000D440000}"/>
    <cellStyle name="Normal 13 4 2 4 3" xfId="17417" xr:uid="{00000000-0005-0000-0000-00000E440000}"/>
    <cellStyle name="Normal 13 4 2 4 3 2" xfId="17418" xr:uid="{00000000-0005-0000-0000-00000F440000}"/>
    <cellStyle name="Normal 13 4 2 4 3 2 2" xfId="17419" xr:uid="{00000000-0005-0000-0000-000010440000}"/>
    <cellStyle name="Normal 13 4 2 4 3 3" xfId="17420" xr:uid="{00000000-0005-0000-0000-000011440000}"/>
    <cellStyle name="Normal 13 4 2 4 4" xfId="17421" xr:uid="{00000000-0005-0000-0000-000012440000}"/>
    <cellStyle name="Normal 13 4 2 4 4 2" xfId="17422" xr:uid="{00000000-0005-0000-0000-000013440000}"/>
    <cellStyle name="Normal 13 4 2 4 5" xfId="17423" xr:uid="{00000000-0005-0000-0000-000014440000}"/>
    <cellStyle name="Normal 13 4 2 5" xfId="17424" xr:uid="{00000000-0005-0000-0000-000015440000}"/>
    <cellStyle name="Normal 13 4 2 5 2" xfId="17425" xr:uid="{00000000-0005-0000-0000-000016440000}"/>
    <cellStyle name="Normal 13 4 2 5 2 2" xfId="17426" xr:uid="{00000000-0005-0000-0000-000017440000}"/>
    <cellStyle name="Normal 13 4 2 5 2 2 2" xfId="17427" xr:uid="{00000000-0005-0000-0000-000018440000}"/>
    <cellStyle name="Normal 13 4 2 5 2 3" xfId="17428" xr:uid="{00000000-0005-0000-0000-000019440000}"/>
    <cellStyle name="Normal 13 4 2 5 3" xfId="17429" xr:uid="{00000000-0005-0000-0000-00001A440000}"/>
    <cellStyle name="Normal 13 4 2 5 3 2" xfId="17430" xr:uid="{00000000-0005-0000-0000-00001B440000}"/>
    <cellStyle name="Normal 13 4 2 5 4" xfId="17431" xr:uid="{00000000-0005-0000-0000-00001C440000}"/>
    <cellStyle name="Normal 13 4 2 6" xfId="17432" xr:uid="{00000000-0005-0000-0000-00001D440000}"/>
    <cellStyle name="Normal 13 4 2 6 2" xfId="17433" xr:uid="{00000000-0005-0000-0000-00001E440000}"/>
    <cellStyle name="Normal 13 4 2 6 2 2" xfId="17434" xr:uid="{00000000-0005-0000-0000-00001F440000}"/>
    <cellStyle name="Normal 13 4 2 6 3" xfId="17435" xr:uid="{00000000-0005-0000-0000-000020440000}"/>
    <cellStyle name="Normal 13 4 2 7" xfId="17436" xr:uid="{00000000-0005-0000-0000-000021440000}"/>
    <cellStyle name="Normal 13 4 2 7 2" xfId="17437" xr:uid="{00000000-0005-0000-0000-000022440000}"/>
    <cellStyle name="Normal 13 4 2 8" xfId="17438" xr:uid="{00000000-0005-0000-0000-000023440000}"/>
    <cellStyle name="Normal 13 4 3" xfId="17439" xr:uid="{00000000-0005-0000-0000-000024440000}"/>
    <cellStyle name="Normal 13 4 3 2" xfId="17440" xr:uid="{00000000-0005-0000-0000-000025440000}"/>
    <cellStyle name="Normal 13 4 3 2 2" xfId="17441" xr:uid="{00000000-0005-0000-0000-000026440000}"/>
    <cellStyle name="Normal 13 4 3 2 2 2" xfId="17442" xr:uid="{00000000-0005-0000-0000-000027440000}"/>
    <cellStyle name="Normal 13 4 3 2 2 2 2" xfId="17443" xr:uid="{00000000-0005-0000-0000-000028440000}"/>
    <cellStyle name="Normal 13 4 3 2 2 2 2 2" xfId="17444" xr:uid="{00000000-0005-0000-0000-000029440000}"/>
    <cellStyle name="Normal 13 4 3 2 2 2 2 2 2" xfId="17445" xr:uid="{00000000-0005-0000-0000-00002A440000}"/>
    <cellStyle name="Normal 13 4 3 2 2 2 2 3" xfId="17446" xr:uid="{00000000-0005-0000-0000-00002B440000}"/>
    <cellStyle name="Normal 13 4 3 2 2 2 3" xfId="17447" xr:uid="{00000000-0005-0000-0000-00002C440000}"/>
    <cellStyle name="Normal 13 4 3 2 2 2 3 2" xfId="17448" xr:uid="{00000000-0005-0000-0000-00002D440000}"/>
    <cellStyle name="Normal 13 4 3 2 2 2 4" xfId="17449" xr:uid="{00000000-0005-0000-0000-00002E440000}"/>
    <cellStyle name="Normal 13 4 3 2 2 3" xfId="17450" xr:uid="{00000000-0005-0000-0000-00002F440000}"/>
    <cellStyle name="Normal 13 4 3 2 2 3 2" xfId="17451" xr:uid="{00000000-0005-0000-0000-000030440000}"/>
    <cellStyle name="Normal 13 4 3 2 2 3 2 2" xfId="17452" xr:uid="{00000000-0005-0000-0000-000031440000}"/>
    <cellStyle name="Normal 13 4 3 2 2 3 3" xfId="17453" xr:uid="{00000000-0005-0000-0000-000032440000}"/>
    <cellStyle name="Normal 13 4 3 2 2 4" xfId="17454" xr:uid="{00000000-0005-0000-0000-000033440000}"/>
    <cellStyle name="Normal 13 4 3 2 2 4 2" xfId="17455" xr:uid="{00000000-0005-0000-0000-000034440000}"/>
    <cellStyle name="Normal 13 4 3 2 2 5" xfId="17456" xr:uid="{00000000-0005-0000-0000-000035440000}"/>
    <cellStyle name="Normal 13 4 3 2 3" xfId="17457" xr:uid="{00000000-0005-0000-0000-000036440000}"/>
    <cellStyle name="Normal 13 4 3 2 3 2" xfId="17458" xr:uid="{00000000-0005-0000-0000-000037440000}"/>
    <cellStyle name="Normal 13 4 3 2 3 2 2" xfId="17459" xr:uid="{00000000-0005-0000-0000-000038440000}"/>
    <cellStyle name="Normal 13 4 3 2 3 2 2 2" xfId="17460" xr:uid="{00000000-0005-0000-0000-000039440000}"/>
    <cellStyle name="Normal 13 4 3 2 3 2 3" xfId="17461" xr:uid="{00000000-0005-0000-0000-00003A440000}"/>
    <cellStyle name="Normal 13 4 3 2 3 3" xfId="17462" xr:uid="{00000000-0005-0000-0000-00003B440000}"/>
    <cellStyle name="Normal 13 4 3 2 3 3 2" xfId="17463" xr:uid="{00000000-0005-0000-0000-00003C440000}"/>
    <cellStyle name="Normal 13 4 3 2 3 4" xfId="17464" xr:uid="{00000000-0005-0000-0000-00003D440000}"/>
    <cellStyle name="Normal 13 4 3 2 4" xfId="17465" xr:uid="{00000000-0005-0000-0000-00003E440000}"/>
    <cellStyle name="Normal 13 4 3 2 4 2" xfId="17466" xr:uid="{00000000-0005-0000-0000-00003F440000}"/>
    <cellStyle name="Normal 13 4 3 2 4 2 2" xfId="17467" xr:uid="{00000000-0005-0000-0000-000040440000}"/>
    <cellStyle name="Normal 13 4 3 2 4 3" xfId="17468" xr:uid="{00000000-0005-0000-0000-000041440000}"/>
    <cellStyle name="Normal 13 4 3 2 5" xfId="17469" xr:uid="{00000000-0005-0000-0000-000042440000}"/>
    <cellStyle name="Normal 13 4 3 2 5 2" xfId="17470" xr:uid="{00000000-0005-0000-0000-000043440000}"/>
    <cellStyle name="Normal 13 4 3 2 6" xfId="17471" xr:uid="{00000000-0005-0000-0000-000044440000}"/>
    <cellStyle name="Normal 13 4 3 3" xfId="17472" xr:uid="{00000000-0005-0000-0000-000045440000}"/>
    <cellStyle name="Normal 13 4 3 3 2" xfId="17473" xr:uid="{00000000-0005-0000-0000-000046440000}"/>
    <cellStyle name="Normal 13 4 3 3 2 2" xfId="17474" xr:uid="{00000000-0005-0000-0000-000047440000}"/>
    <cellStyle name="Normal 13 4 3 3 2 2 2" xfId="17475" xr:uid="{00000000-0005-0000-0000-000048440000}"/>
    <cellStyle name="Normal 13 4 3 3 2 2 2 2" xfId="17476" xr:uid="{00000000-0005-0000-0000-000049440000}"/>
    <cellStyle name="Normal 13 4 3 3 2 2 3" xfId="17477" xr:uid="{00000000-0005-0000-0000-00004A440000}"/>
    <cellStyle name="Normal 13 4 3 3 2 3" xfId="17478" xr:uid="{00000000-0005-0000-0000-00004B440000}"/>
    <cellStyle name="Normal 13 4 3 3 2 3 2" xfId="17479" xr:uid="{00000000-0005-0000-0000-00004C440000}"/>
    <cellStyle name="Normal 13 4 3 3 2 4" xfId="17480" xr:uid="{00000000-0005-0000-0000-00004D440000}"/>
    <cellStyle name="Normal 13 4 3 3 3" xfId="17481" xr:uid="{00000000-0005-0000-0000-00004E440000}"/>
    <cellStyle name="Normal 13 4 3 3 3 2" xfId="17482" xr:uid="{00000000-0005-0000-0000-00004F440000}"/>
    <cellStyle name="Normal 13 4 3 3 3 2 2" xfId="17483" xr:uid="{00000000-0005-0000-0000-000050440000}"/>
    <cellStyle name="Normal 13 4 3 3 3 3" xfId="17484" xr:uid="{00000000-0005-0000-0000-000051440000}"/>
    <cellStyle name="Normal 13 4 3 3 4" xfId="17485" xr:uid="{00000000-0005-0000-0000-000052440000}"/>
    <cellStyle name="Normal 13 4 3 3 4 2" xfId="17486" xr:uid="{00000000-0005-0000-0000-000053440000}"/>
    <cellStyle name="Normal 13 4 3 3 5" xfId="17487" xr:uid="{00000000-0005-0000-0000-000054440000}"/>
    <cellStyle name="Normal 13 4 3 4" xfId="17488" xr:uid="{00000000-0005-0000-0000-000055440000}"/>
    <cellStyle name="Normal 13 4 3 4 2" xfId="17489" xr:uid="{00000000-0005-0000-0000-000056440000}"/>
    <cellStyle name="Normal 13 4 3 4 2 2" xfId="17490" xr:uid="{00000000-0005-0000-0000-000057440000}"/>
    <cellStyle name="Normal 13 4 3 4 2 2 2" xfId="17491" xr:uid="{00000000-0005-0000-0000-000058440000}"/>
    <cellStyle name="Normal 13 4 3 4 2 3" xfId="17492" xr:uid="{00000000-0005-0000-0000-000059440000}"/>
    <cellStyle name="Normal 13 4 3 4 3" xfId="17493" xr:uid="{00000000-0005-0000-0000-00005A440000}"/>
    <cellStyle name="Normal 13 4 3 4 3 2" xfId="17494" xr:uid="{00000000-0005-0000-0000-00005B440000}"/>
    <cellStyle name="Normal 13 4 3 4 4" xfId="17495" xr:uid="{00000000-0005-0000-0000-00005C440000}"/>
    <cellStyle name="Normal 13 4 3 5" xfId="17496" xr:uid="{00000000-0005-0000-0000-00005D440000}"/>
    <cellStyle name="Normal 13 4 3 5 2" xfId="17497" xr:uid="{00000000-0005-0000-0000-00005E440000}"/>
    <cellStyle name="Normal 13 4 3 5 2 2" xfId="17498" xr:uid="{00000000-0005-0000-0000-00005F440000}"/>
    <cellStyle name="Normal 13 4 3 5 3" xfId="17499" xr:uid="{00000000-0005-0000-0000-000060440000}"/>
    <cellStyle name="Normal 13 4 3 6" xfId="17500" xr:uid="{00000000-0005-0000-0000-000061440000}"/>
    <cellStyle name="Normal 13 4 3 6 2" xfId="17501" xr:uid="{00000000-0005-0000-0000-000062440000}"/>
    <cellStyle name="Normal 13 4 3 7" xfId="17502" xr:uid="{00000000-0005-0000-0000-000063440000}"/>
    <cellStyle name="Normal 13 4 4" xfId="17503" xr:uid="{00000000-0005-0000-0000-000064440000}"/>
    <cellStyle name="Normal 13 4 4 2" xfId="17504" xr:uid="{00000000-0005-0000-0000-000065440000}"/>
    <cellStyle name="Normal 13 4 4 2 2" xfId="17505" xr:uid="{00000000-0005-0000-0000-000066440000}"/>
    <cellStyle name="Normal 13 4 4 2 2 2" xfId="17506" xr:uid="{00000000-0005-0000-0000-000067440000}"/>
    <cellStyle name="Normal 13 4 4 2 2 2 2" xfId="17507" xr:uid="{00000000-0005-0000-0000-000068440000}"/>
    <cellStyle name="Normal 13 4 4 2 2 2 2 2" xfId="17508" xr:uid="{00000000-0005-0000-0000-000069440000}"/>
    <cellStyle name="Normal 13 4 4 2 2 2 3" xfId="17509" xr:uid="{00000000-0005-0000-0000-00006A440000}"/>
    <cellStyle name="Normal 13 4 4 2 2 3" xfId="17510" xr:uid="{00000000-0005-0000-0000-00006B440000}"/>
    <cellStyle name="Normal 13 4 4 2 2 3 2" xfId="17511" xr:uid="{00000000-0005-0000-0000-00006C440000}"/>
    <cellStyle name="Normal 13 4 4 2 2 4" xfId="17512" xr:uid="{00000000-0005-0000-0000-00006D440000}"/>
    <cellStyle name="Normal 13 4 4 2 3" xfId="17513" xr:uid="{00000000-0005-0000-0000-00006E440000}"/>
    <cellStyle name="Normal 13 4 4 2 3 2" xfId="17514" xr:uid="{00000000-0005-0000-0000-00006F440000}"/>
    <cellStyle name="Normal 13 4 4 2 3 2 2" xfId="17515" xr:uid="{00000000-0005-0000-0000-000070440000}"/>
    <cellStyle name="Normal 13 4 4 2 3 3" xfId="17516" xr:uid="{00000000-0005-0000-0000-000071440000}"/>
    <cellStyle name="Normal 13 4 4 2 4" xfId="17517" xr:uid="{00000000-0005-0000-0000-000072440000}"/>
    <cellStyle name="Normal 13 4 4 2 4 2" xfId="17518" xr:uid="{00000000-0005-0000-0000-000073440000}"/>
    <cellStyle name="Normal 13 4 4 2 5" xfId="17519" xr:uid="{00000000-0005-0000-0000-000074440000}"/>
    <cellStyle name="Normal 13 4 4 3" xfId="17520" xr:uid="{00000000-0005-0000-0000-000075440000}"/>
    <cellStyle name="Normal 13 4 4 3 2" xfId="17521" xr:uid="{00000000-0005-0000-0000-000076440000}"/>
    <cellStyle name="Normal 13 4 4 3 2 2" xfId="17522" xr:uid="{00000000-0005-0000-0000-000077440000}"/>
    <cellStyle name="Normal 13 4 4 3 2 2 2" xfId="17523" xr:uid="{00000000-0005-0000-0000-000078440000}"/>
    <cellStyle name="Normal 13 4 4 3 2 3" xfId="17524" xr:uid="{00000000-0005-0000-0000-000079440000}"/>
    <cellStyle name="Normal 13 4 4 3 3" xfId="17525" xr:uid="{00000000-0005-0000-0000-00007A440000}"/>
    <cellStyle name="Normal 13 4 4 3 3 2" xfId="17526" xr:uid="{00000000-0005-0000-0000-00007B440000}"/>
    <cellStyle name="Normal 13 4 4 3 4" xfId="17527" xr:uid="{00000000-0005-0000-0000-00007C440000}"/>
    <cellStyle name="Normal 13 4 4 4" xfId="17528" xr:uid="{00000000-0005-0000-0000-00007D440000}"/>
    <cellStyle name="Normal 13 4 4 4 2" xfId="17529" xr:uid="{00000000-0005-0000-0000-00007E440000}"/>
    <cellStyle name="Normal 13 4 4 4 2 2" xfId="17530" xr:uid="{00000000-0005-0000-0000-00007F440000}"/>
    <cellStyle name="Normal 13 4 4 4 3" xfId="17531" xr:uid="{00000000-0005-0000-0000-000080440000}"/>
    <cellStyle name="Normal 13 4 4 5" xfId="17532" xr:uid="{00000000-0005-0000-0000-000081440000}"/>
    <cellStyle name="Normal 13 4 4 5 2" xfId="17533" xr:uid="{00000000-0005-0000-0000-000082440000}"/>
    <cellStyle name="Normal 13 4 4 6" xfId="17534" xr:uid="{00000000-0005-0000-0000-000083440000}"/>
    <cellStyle name="Normal 13 4 5" xfId="17535" xr:uid="{00000000-0005-0000-0000-000084440000}"/>
    <cellStyle name="Normal 13 4 5 2" xfId="17536" xr:uid="{00000000-0005-0000-0000-000085440000}"/>
    <cellStyle name="Normal 13 4 5 2 2" xfId="17537" xr:uid="{00000000-0005-0000-0000-000086440000}"/>
    <cellStyle name="Normal 13 4 5 2 2 2" xfId="17538" xr:uid="{00000000-0005-0000-0000-000087440000}"/>
    <cellStyle name="Normal 13 4 5 2 2 2 2" xfId="17539" xr:uid="{00000000-0005-0000-0000-000088440000}"/>
    <cellStyle name="Normal 13 4 5 2 2 3" xfId="17540" xr:uid="{00000000-0005-0000-0000-000089440000}"/>
    <cellStyle name="Normal 13 4 5 2 3" xfId="17541" xr:uid="{00000000-0005-0000-0000-00008A440000}"/>
    <cellStyle name="Normal 13 4 5 2 3 2" xfId="17542" xr:uid="{00000000-0005-0000-0000-00008B440000}"/>
    <cellStyle name="Normal 13 4 5 2 4" xfId="17543" xr:uid="{00000000-0005-0000-0000-00008C440000}"/>
    <cellStyle name="Normal 13 4 5 3" xfId="17544" xr:uid="{00000000-0005-0000-0000-00008D440000}"/>
    <cellStyle name="Normal 13 4 5 3 2" xfId="17545" xr:uid="{00000000-0005-0000-0000-00008E440000}"/>
    <cellStyle name="Normal 13 4 5 3 2 2" xfId="17546" xr:uid="{00000000-0005-0000-0000-00008F440000}"/>
    <cellStyle name="Normal 13 4 5 3 3" xfId="17547" xr:uid="{00000000-0005-0000-0000-000090440000}"/>
    <cellStyle name="Normal 13 4 5 4" xfId="17548" xr:uid="{00000000-0005-0000-0000-000091440000}"/>
    <cellStyle name="Normal 13 4 5 4 2" xfId="17549" xr:uid="{00000000-0005-0000-0000-000092440000}"/>
    <cellStyle name="Normal 13 4 5 5" xfId="17550" xr:uid="{00000000-0005-0000-0000-000093440000}"/>
    <cellStyle name="Normal 13 4 6" xfId="17551" xr:uid="{00000000-0005-0000-0000-000094440000}"/>
    <cellStyle name="Normal 13 4 6 2" xfId="17552" xr:uid="{00000000-0005-0000-0000-000095440000}"/>
    <cellStyle name="Normal 13 4 6 2 2" xfId="17553" xr:uid="{00000000-0005-0000-0000-000096440000}"/>
    <cellStyle name="Normal 13 4 6 2 2 2" xfId="17554" xr:uid="{00000000-0005-0000-0000-000097440000}"/>
    <cellStyle name="Normal 13 4 6 2 3" xfId="17555" xr:uid="{00000000-0005-0000-0000-000098440000}"/>
    <cellStyle name="Normal 13 4 6 3" xfId="17556" xr:uid="{00000000-0005-0000-0000-000099440000}"/>
    <cellStyle name="Normal 13 4 6 3 2" xfId="17557" xr:uid="{00000000-0005-0000-0000-00009A440000}"/>
    <cellStyle name="Normal 13 4 6 4" xfId="17558" xr:uid="{00000000-0005-0000-0000-00009B440000}"/>
    <cellStyle name="Normal 13 4 7" xfId="17559" xr:uid="{00000000-0005-0000-0000-00009C440000}"/>
    <cellStyle name="Normal 13 4 7 2" xfId="17560" xr:uid="{00000000-0005-0000-0000-00009D440000}"/>
    <cellStyle name="Normal 13 4 7 2 2" xfId="17561" xr:uid="{00000000-0005-0000-0000-00009E440000}"/>
    <cellStyle name="Normal 13 4 7 3" xfId="17562" xr:uid="{00000000-0005-0000-0000-00009F440000}"/>
    <cellStyle name="Normal 13 4 8" xfId="17563" xr:uid="{00000000-0005-0000-0000-0000A0440000}"/>
    <cellStyle name="Normal 13 4 8 2" xfId="17564" xr:uid="{00000000-0005-0000-0000-0000A1440000}"/>
    <cellStyle name="Normal 13 4 9" xfId="17565" xr:uid="{00000000-0005-0000-0000-0000A2440000}"/>
    <cellStyle name="Normal 13 5" xfId="17566" xr:uid="{00000000-0005-0000-0000-0000A3440000}"/>
    <cellStyle name="Normal 13 5 2" xfId="17567" xr:uid="{00000000-0005-0000-0000-0000A4440000}"/>
    <cellStyle name="Normal 13 5 2 2" xfId="17568" xr:uid="{00000000-0005-0000-0000-0000A5440000}"/>
    <cellStyle name="Normal 13 5 2 2 2" xfId="17569" xr:uid="{00000000-0005-0000-0000-0000A6440000}"/>
    <cellStyle name="Normal 13 5 2 2 2 2" xfId="17570" xr:uid="{00000000-0005-0000-0000-0000A7440000}"/>
    <cellStyle name="Normal 13 5 2 2 2 2 2" xfId="17571" xr:uid="{00000000-0005-0000-0000-0000A8440000}"/>
    <cellStyle name="Normal 13 5 2 2 2 2 2 2" xfId="17572" xr:uid="{00000000-0005-0000-0000-0000A9440000}"/>
    <cellStyle name="Normal 13 5 2 2 2 2 2 2 2" xfId="17573" xr:uid="{00000000-0005-0000-0000-0000AA440000}"/>
    <cellStyle name="Normal 13 5 2 2 2 2 2 3" xfId="17574" xr:uid="{00000000-0005-0000-0000-0000AB440000}"/>
    <cellStyle name="Normal 13 5 2 2 2 2 3" xfId="17575" xr:uid="{00000000-0005-0000-0000-0000AC440000}"/>
    <cellStyle name="Normal 13 5 2 2 2 2 3 2" xfId="17576" xr:uid="{00000000-0005-0000-0000-0000AD440000}"/>
    <cellStyle name="Normal 13 5 2 2 2 2 4" xfId="17577" xr:uid="{00000000-0005-0000-0000-0000AE440000}"/>
    <cellStyle name="Normal 13 5 2 2 2 3" xfId="17578" xr:uid="{00000000-0005-0000-0000-0000AF440000}"/>
    <cellStyle name="Normal 13 5 2 2 2 3 2" xfId="17579" xr:uid="{00000000-0005-0000-0000-0000B0440000}"/>
    <cellStyle name="Normal 13 5 2 2 2 3 2 2" xfId="17580" xr:uid="{00000000-0005-0000-0000-0000B1440000}"/>
    <cellStyle name="Normal 13 5 2 2 2 3 3" xfId="17581" xr:uid="{00000000-0005-0000-0000-0000B2440000}"/>
    <cellStyle name="Normal 13 5 2 2 2 4" xfId="17582" xr:uid="{00000000-0005-0000-0000-0000B3440000}"/>
    <cellStyle name="Normal 13 5 2 2 2 4 2" xfId="17583" xr:uid="{00000000-0005-0000-0000-0000B4440000}"/>
    <cellStyle name="Normal 13 5 2 2 2 5" xfId="17584" xr:uid="{00000000-0005-0000-0000-0000B5440000}"/>
    <cellStyle name="Normal 13 5 2 2 3" xfId="17585" xr:uid="{00000000-0005-0000-0000-0000B6440000}"/>
    <cellStyle name="Normal 13 5 2 2 3 2" xfId="17586" xr:uid="{00000000-0005-0000-0000-0000B7440000}"/>
    <cellStyle name="Normal 13 5 2 2 3 2 2" xfId="17587" xr:uid="{00000000-0005-0000-0000-0000B8440000}"/>
    <cellStyle name="Normal 13 5 2 2 3 2 2 2" xfId="17588" xr:uid="{00000000-0005-0000-0000-0000B9440000}"/>
    <cellStyle name="Normal 13 5 2 2 3 2 3" xfId="17589" xr:uid="{00000000-0005-0000-0000-0000BA440000}"/>
    <cellStyle name="Normal 13 5 2 2 3 3" xfId="17590" xr:uid="{00000000-0005-0000-0000-0000BB440000}"/>
    <cellStyle name="Normal 13 5 2 2 3 3 2" xfId="17591" xr:uid="{00000000-0005-0000-0000-0000BC440000}"/>
    <cellStyle name="Normal 13 5 2 2 3 4" xfId="17592" xr:uid="{00000000-0005-0000-0000-0000BD440000}"/>
    <cellStyle name="Normal 13 5 2 2 4" xfId="17593" xr:uid="{00000000-0005-0000-0000-0000BE440000}"/>
    <cellStyle name="Normal 13 5 2 2 4 2" xfId="17594" xr:uid="{00000000-0005-0000-0000-0000BF440000}"/>
    <cellStyle name="Normal 13 5 2 2 4 2 2" xfId="17595" xr:uid="{00000000-0005-0000-0000-0000C0440000}"/>
    <cellStyle name="Normal 13 5 2 2 4 3" xfId="17596" xr:uid="{00000000-0005-0000-0000-0000C1440000}"/>
    <cellStyle name="Normal 13 5 2 2 5" xfId="17597" xr:uid="{00000000-0005-0000-0000-0000C2440000}"/>
    <cellStyle name="Normal 13 5 2 2 5 2" xfId="17598" xr:uid="{00000000-0005-0000-0000-0000C3440000}"/>
    <cellStyle name="Normal 13 5 2 2 6" xfId="17599" xr:uid="{00000000-0005-0000-0000-0000C4440000}"/>
    <cellStyle name="Normal 13 5 2 3" xfId="17600" xr:uid="{00000000-0005-0000-0000-0000C5440000}"/>
    <cellStyle name="Normal 13 5 2 3 2" xfId="17601" xr:uid="{00000000-0005-0000-0000-0000C6440000}"/>
    <cellStyle name="Normal 13 5 2 3 2 2" xfId="17602" xr:uid="{00000000-0005-0000-0000-0000C7440000}"/>
    <cellStyle name="Normal 13 5 2 3 2 2 2" xfId="17603" xr:uid="{00000000-0005-0000-0000-0000C8440000}"/>
    <cellStyle name="Normal 13 5 2 3 2 2 2 2" xfId="17604" xr:uid="{00000000-0005-0000-0000-0000C9440000}"/>
    <cellStyle name="Normal 13 5 2 3 2 2 3" xfId="17605" xr:uid="{00000000-0005-0000-0000-0000CA440000}"/>
    <cellStyle name="Normal 13 5 2 3 2 3" xfId="17606" xr:uid="{00000000-0005-0000-0000-0000CB440000}"/>
    <cellStyle name="Normal 13 5 2 3 2 3 2" xfId="17607" xr:uid="{00000000-0005-0000-0000-0000CC440000}"/>
    <cellStyle name="Normal 13 5 2 3 2 4" xfId="17608" xr:uid="{00000000-0005-0000-0000-0000CD440000}"/>
    <cellStyle name="Normal 13 5 2 3 3" xfId="17609" xr:uid="{00000000-0005-0000-0000-0000CE440000}"/>
    <cellStyle name="Normal 13 5 2 3 3 2" xfId="17610" xr:uid="{00000000-0005-0000-0000-0000CF440000}"/>
    <cellStyle name="Normal 13 5 2 3 3 2 2" xfId="17611" xr:uid="{00000000-0005-0000-0000-0000D0440000}"/>
    <cellStyle name="Normal 13 5 2 3 3 3" xfId="17612" xr:uid="{00000000-0005-0000-0000-0000D1440000}"/>
    <cellStyle name="Normal 13 5 2 3 4" xfId="17613" xr:uid="{00000000-0005-0000-0000-0000D2440000}"/>
    <cellStyle name="Normal 13 5 2 3 4 2" xfId="17614" xr:uid="{00000000-0005-0000-0000-0000D3440000}"/>
    <cellStyle name="Normal 13 5 2 3 5" xfId="17615" xr:uid="{00000000-0005-0000-0000-0000D4440000}"/>
    <cellStyle name="Normal 13 5 2 4" xfId="17616" xr:uid="{00000000-0005-0000-0000-0000D5440000}"/>
    <cellStyle name="Normal 13 5 2 4 2" xfId="17617" xr:uid="{00000000-0005-0000-0000-0000D6440000}"/>
    <cellStyle name="Normal 13 5 2 4 2 2" xfId="17618" xr:uid="{00000000-0005-0000-0000-0000D7440000}"/>
    <cellStyle name="Normal 13 5 2 4 2 2 2" xfId="17619" xr:uid="{00000000-0005-0000-0000-0000D8440000}"/>
    <cellStyle name="Normal 13 5 2 4 2 3" xfId="17620" xr:uid="{00000000-0005-0000-0000-0000D9440000}"/>
    <cellStyle name="Normal 13 5 2 4 3" xfId="17621" xr:uid="{00000000-0005-0000-0000-0000DA440000}"/>
    <cellStyle name="Normal 13 5 2 4 3 2" xfId="17622" xr:uid="{00000000-0005-0000-0000-0000DB440000}"/>
    <cellStyle name="Normal 13 5 2 4 4" xfId="17623" xr:uid="{00000000-0005-0000-0000-0000DC440000}"/>
    <cellStyle name="Normal 13 5 2 5" xfId="17624" xr:uid="{00000000-0005-0000-0000-0000DD440000}"/>
    <cellStyle name="Normal 13 5 2 5 2" xfId="17625" xr:uid="{00000000-0005-0000-0000-0000DE440000}"/>
    <cellStyle name="Normal 13 5 2 5 2 2" xfId="17626" xr:uid="{00000000-0005-0000-0000-0000DF440000}"/>
    <cellStyle name="Normal 13 5 2 5 3" xfId="17627" xr:uid="{00000000-0005-0000-0000-0000E0440000}"/>
    <cellStyle name="Normal 13 5 2 6" xfId="17628" xr:uid="{00000000-0005-0000-0000-0000E1440000}"/>
    <cellStyle name="Normal 13 5 2 6 2" xfId="17629" xr:uid="{00000000-0005-0000-0000-0000E2440000}"/>
    <cellStyle name="Normal 13 5 2 7" xfId="17630" xr:uid="{00000000-0005-0000-0000-0000E3440000}"/>
    <cellStyle name="Normal 13 5 3" xfId="17631" xr:uid="{00000000-0005-0000-0000-0000E4440000}"/>
    <cellStyle name="Normal 13 5 3 2" xfId="17632" xr:uid="{00000000-0005-0000-0000-0000E5440000}"/>
    <cellStyle name="Normal 13 5 3 2 2" xfId="17633" xr:uid="{00000000-0005-0000-0000-0000E6440000}"/>
    <cellStyle name="Normal 13 5 3 2 2 2" xfId="17634" xr:uid="{00000000-0005-0000-0000-0000E7440000}"/>
    <cellStyle name="Normal 13 5 3 2 2 2 2" xfId="17635" xr:uid="{00000000-0005-0000-0000-0000E8440000}"/>
    <cellStyle name="Normal 13 5 3 2 2 2 2 2" xfId="17636" xr:uid="{00000000-0005-0000-0000-0000E9440000}"/>
    <cellStyle name="Normal 13 5 3 2 2 2 3" xfId="17637" xr:uid="{00000000-0005-0000-0000-0000EA440000}"/>
    <cellStyle name="Normal 13 5 3 2 2 3" xfId="17638" xr:uid="{00000000-0005-0000-0000-0000EB440000}"/>
    <cellStyle name="Normal 13 5 3 2 2 3 2" xfId="17639" xr:uid="{00000000-0005-0000-0000-0000EC440000}"/>
    <cellStyle name="Normal 13 5 3 2 2 4" xfId="17640" xr:uid="{00000000-0005-0000-0000-0000ED440000}"/>
    <cellStyle name="Normal 13 5 3 2 3" xfId="17641" xr:uid="{00000000-0005-0000-0000-0000EE440000}"/>
    <cellStyle name="Normal 13 5 3 2 3 2" xfId="17642" xr:uid="{00000000-0005-0000-0000-0000EF440000}"/>
    <cellStyle name="Normal 13 5 3 2 3 2 2" xfId="17643" xr:uid="{00000000-0005-0000-0000-0000F0440000}"/>
    <cellStyle name="Normal 13 5 3 2 3 3" xfId="17644" xr:uid="{00000000-0005-0000-0000-0000F1440000}"/>
    <cellStyle name="Normal 13 5 3 2 4" xfId="17645" xr:uid="{00000000-0005-0000-0000-0000F2440000}"/>
    <cellStyle name="Normal 13 5 3 2 4 2" xfId="17646" xr:uid="{00000000-0005-0000-0000-0000F3440000}"/>
    <cellStyle name="Normal 13 5 3 2 5" xfId="17647" xr:uid="{00000000-0005-0000-0000-0000F4440000}"/>
    <cellStyle name="Normal 13 5 3 3" xfId="17648" xr:uid="{00000000-0005-0000-0000-0000F5440000}"/>
    <cellStyle name="Normal 13 5 3 3 2" xfId="17649" xr:uid="{00000000-0005-0000-0000-0000F6440000}"/>
    <cellStyle name="Normal 13 5 3 3 2 2" xfId="17650" xr:uid="{00000000-0005-0000-0000-0000F7440000}"/>
    <cellStyle name="Normal 13 5 3 3 2 2 2" xfId="17651" xr:uid="{00000000-0005-0000-0000-0000F8440000}"/>
    <cellStyle name="Normal 13 5 3 3 2 3" xfId="17652" xr:uid="{00000000-0005-0000-0000-0000F9440000}"/>
    <cellStyle name="Normal 13 5 3 3 3" xfId="17653" xr:uid="{00000000-0005-0000-0000-0000FA440000}"/>
    <cellStyle name="Normal 13 5 3 3 3 2" xfId="17654" xr:uid="{00000000-0005-0000-0000-0000FB440000}"/>
    <cellStyle name="Normal 13 5 3 3 4" xfId="17655" xr:uid="{00000000-0005-0000-0000-0000FC440000}"/>
    <cellStyle name="Normal 13 5 3 4" xfId="17656" xr:uid="{00000000-0005-0000-0000-0000FD440000}"/>
    <cellStyle name="Normal 13 5 3 4 2" xfId="17657" xr:uid="{00000000-0005-0000-0000-0000FE440000}"/>
    <cellStyle name="Normal 13 5 3 4 2 2" xfId="17658" xr:uid="{00000000-0005-0000-0000-0000FF440000}"/>
    <cellStyle name="Normal 13 5 3 4 3" xfId="17659" xr:uid="{00000000-0005-0000-0000-000000450000}"/>
    <cellStyle name="Normal 13 5 3 5" xfId="17660" xr:uid="{00000000-0005-0000-0000-000001450000}"/>
    <cellStyle name="Normal 13 5 3 5 2" xfId="17661" xr:uid="{00000000-0005-0000-0000-000002450000}"/>
    <cellStyle name="Normal 13 5 3 6" xfId="17662" xr:uid="{00000000-0005-0000-0000-000003450000}"/>
    <cellStyle name="Normal 13 5 4" xfId="17663" xr:uid="{00000000-0005-0000-0000-000004450000}"/>
    <cellStyle name="Normal 13 5 4 2" xfId="17664" xr:uid="{00000000-0005-0000-0000-000005450000}"/>
    <cellStyle name="Normal 13 5 4 2 2" xfId="17665" xr:uid="{00000000-0005-0000-0000-000006450000}"/>
    <cellStyle name="Normal 13 5 4 2 2 2" xfId="17666" xr:uid="{00000000-0005-0000-0000-000007450000}"/>
    <cellStyle name="Normal 13 5 4 2 2 2 2" xfId="17667" xr:uid="{00000000-0005-0000-0000-000008450000}"/>
    <cellStyle name="Normal 13 5 4 2 2 3" xfId="17668" xr:uid="{00000000-0005-0000-0000-000009450000}"/>
    <cellStyle name="Normal 13 5 4 2 3" xfId="17669" xr:uid="{00000000-0005-0000-0000-00000A450000}"/>
    <cellStyle name="Normal 13 5 4 2 3 2" xfId="17670" xr:uid="{00000000-0005-0000-0000-00000B450000}"/>
    <cellStyle name="Normal 13 5 4 2 4" xfId="17671" xr:uid="{00000000-0005-0000-0000-00000C450000}"/>
    <cellStyle name="Normal 13 5 4 3" xfId="17672" xr:uid="{00000000-0005-0000-0000-00000D450000}"/>
    <cellStyle name="Normal 13 5 4 3 2" xfId="17673" xr:uid="{00000000-0005-0000-0000-00000E450000}"/>
    <cellStyle name="Normal 13 5 4 3 2 2" xfId="17674" xr:uid="{00000000-0005-0000-0000-00000F450000}"/>
    <cellStyle name="Normal 13 5 4 3 3" xfId="17675" xr:uid="{00000000-0005-0000-0000-000010450000}"/>
    <cellStyle name="Normal 13 5 4 4" xfId="17676" xr:uid="{00000000-0005-0000-0000-000011450000}"/>
    <cellStyle name="Normal 13 5 4 4 2" xfId="17677" xr:uid="{00000000-0005-0000-0000-000012450000}"/>
    <cellStyle name="Normal 13 5 4 5" xfId="17678" xr:uid="{00000000-0005-0000-0000-000013450000}"/>
    <cellStyle name="Normal 13 5 5" xfId="17679" xr:uid="{00000000-0005-0000-0000-000014450000}"/>
    <cellStyle name="Normal 13 5 5 2" xfId="17680" xr:uid="{00000000-0005-0000-0000-000015450000}"/>
    <cellStyle name="Normal 13 5 5 2 2" xfId="17681" xr:uid="{00000000-0005-0000-0000-000016450000}"/>
    <cellStyle name="Normal 13 5 5 2 2 2" xfId="17682" xr:uid="{00000000-0005-0000-0000-000017450000}"/>
    <cellStyle name="Normal 13 5 5 2 3" xfId="17683" xr:uid="{00000000-0005-0000-0000-000018450000}"/>
    <cellStyle name="Normal 13 5 5 3" xfId="17684" xr:uid="{00000000-0005-0000-0000-000019450000}"/>
    <cellStyle name="Normal 13 5 5 3 2" xfId="17685" xr:uid="{00000000-0005-0000-0000-00001A450000}"/>
    <cellStyle name="Normal 13 5 5 4" xfId="17686" xr:uid="{00000000-0005-0000-0000-00001B450000}"/>
    <cellStyle name="Normal 13 5 6" xfId="17687" xr:uid="{00000000-0005-0000-0000-00001C450000}"/>
    <cellStyle name="Normal 13 5 6 2" xfId="17688" xr:uid="{00000000-0005-0000-0000-00001D450000}"/>
    <cellStyle name="Normal 13 5 6 2 2" xfId="17689" xr:uid="{00000000-0005-0000-0000-00001E450000}"/>
    <cellStyle name="Normal 13 5 6 3" xfId="17690" xr:uid="{00000000-0005-0000-0000-00001F450000}"/>
    <cellStyle name="Normal 13 5 7" xfId="17691" xr:uid="{00000000-0005-0000-0000-000020450000}"/>
    <cellStyle name="Normal 13 5 7 2" xfId="17692" xr:uid="{00000000-0005-0000-0000-000021450000}"/>
    <cellStyle name="Normal 13 5 8" xfId="17693" xr:uid="{00000000-0005-0000-0000-000022450000}"/>
    <cellStyle name="Normal 13 6" xfId="17694" xr:uid="{00000000-0005-0000-0000-000023450000}"/>
    <cellStyle name="Normal 13 6 2" xfId="17695" xr:uid="{00000000-0005-0000-0000-000024450000}"/>
    <cellStyle name="Normal 13 6 2 2" xfId="17696" xr:uid="{00000000-0005-0000-0000-000025450000}"/>
    <cellStyle name="Normal 13 6 2 2 2" xfId="17697" xr:uid="{00000000-0005-0000-0000-000026450000}"/>
    <cellStyle name="Normal 13 6 2 2 2 2" xfId="17698" xr:uid="{00000000-0005-0000-0000-000027450000}"/>
    <cellStyle name="Normal 13 6 2 2 2 2 2" xfId="17699" xr:uid="{00000000-0005-0000-0000-000028450000}"/>
    <cellStyle name="Normal 13 6 2 2 2 2 2 2" xfId="17700" xr:uid="{00000000-0005-0000-0000-000029450000}"/>
    <cellStyle name="Normal 13 6 2 2 2 2 3" xfId="17701" xr:uid="{00000000-0005-0000-0000-00002A450000}"/>
    <cellStyle name="Normal 13 6 2 2 2 3" xfId="17702" xr:uid="{00000000-0005-0000-0000-00002B450000}"/>
    <cellStyle name="Normal 13 6 2 2 2 3 2" xfId="17703" xr:uid="{00000000-0005-0000-0000-00002C450000}"/>
    <cellStyle name="Normal 13 6 2 2 2 4" xfId="17704" xr:uid="{00000000-0005-0000-0000-00002D450000}"/>
    <cellStyle name="Normal 13 6 2 2 3" xfId="17705" xr:uid="{00000000-0005-0000-0000-00002E450000}"/>
    <cellStyle name="Normal 13 6 2 2 3 2" xfId="17706" xr:uid="{00000000-0005-0000-0000-00002F450000}"/>
    <cellStyle name="Normal 13 6 2 2 3 2 2" xfId="17707" xr:uid="{00000000-0005-0000-0000-000030450000}"/>
    <cellStyle name="Normal 13 6 2 2 3 3" xfId="17708" xr:uid="{00000000-0005-0000-0000-000031450000}"/>
    <cellStyle name="Normal 13 6 2 2 4" xfId="17709" xr:uid="{00000000-0005-0000-0000-000032450000}"/>
    <cellStyle name="Normal 13 6 2 2 4 2" xfId="17710" xr:uid="{00000000-0005-0000-0000-000033450000}"/>
    <cellStyle name="Normal 13 6 2 2 5" xfId="17711" xr:uid="{00000000-0005-0000-0000-000034450000}"/>
    <cellStyle name="Normal 13 6 2 3" xfId="17712" xr:uid="{00000000-0005-0000-0000-000035450000}"/>
    <cellStyle name="Normal 13 6 2 3 2" xfId="17713" xr:uid="{00000000-0005-0000-0000-000036450000}"/>
    <cellStyle name="Normal 13 6 2 3 2 2" xfId="17714" xr:uid="{00000000-0005-0000-0000-000037450000}"/>
    <cellStyle name="Normal 13 6 2 3 2 2 2" xfId="17715" xr:uid="{00000000-0005-0000-0000-000038450000}"/>
    <cellStyle name="Normal 13 6 2 3 2 3" xfId="17716" xr:uid="{00000000-0005-0000-0000-000039450000}"/>
    <cellStyle name="Normal 13 6 2 3 3" xfId="17717" xr:uid="{00000000-0005-0000-0000-00003A450000}"/>
    <cellStyle name="Normal 13 6 2 3 3 2" xfId="17718" xr:uid="{00000000-0005-0000-0000-00003B450000}"/>
    <cellStyle name="Normal 13 6 2 3 4" xfId="17719" xr:uid="{00000000-0005-0000-0000-00003C450000}"/>
    <cellStyle name="Normal 13 6 2 4" xfId="17720" xr:uid="{00000000-0005-0000-0000-00003D450000}"/>
    <cellStyle name="Normal 13 6 2 4 2" xfId="17721" xr:uid="{00000000-0005-0000-0000-00003E450000}"/>
    <cellStyle name="Normal 13 6 2 4 2 2" xfId="17722" xr:uid="{00000000-0005-0000-0000-00003F450000}"/>
    <cellStyle name="Normal 13 6 2 4 3" xfId="17723" xr:uid="{00000000-0005-0000-0000-000040450000}"/>
    <cellStyle name="Normal 13 6 2 5" xfId="17724" xr:uid="{00000000-0005-0000-0000-000041450000}"/>
    <cellStyle name="Normal 13 6 2 5 2" xfId="17725" xr:uid="{00000000-0005-0000-0000-000042450000}"/>
    <cellStyle name="Normal 13 6 2 6" xfId="17726" xr:uid="{00000000-0005-0000-0000-000043450000}"/>
    <cellStyle name="Normal 13 6 3" xfId="17727" xr:uid="{00000000-0005-0000-0000-000044450000}"/>
    <cellStyle name="Normal 13 6 3 2" xfId="17728" xr:uid="{00000000-0005-0000-0000-000045450000}"/>
    <cellStyle name="Normal 13 6 3 2 2" xfId="17729" xr:uid="{00000000-0005-0000-0000-000046450000}"/>
    <cellStyle name="Normal 13 6 3 2 2 2" xfId="17730" xr:uid="{00000000-0005-0000-0000-000047450000}"/>
    <cellStyle name="Normal 13 6 3 2 2 2 2" xfId="17731" xr:uid="{00000000-0005-0000-0000-000048450000}"/>
    <cellStyle name="Normal 13 6 3 2 2 3" xfId="17732" xr:uid="{00000000-0005-0000-0000-000049450000}"/>
    <cellStyle name="Normal 13 6 3 2 3" xfId="17733" xr:uid="{00000000-0005-0000-0000-00004A450000}"/>
    <cellStyle name="Normal 13 6 3 2 3 2" xfId="17734" xr:uid="{00000000-0005-0000-0000-00004B450000}"/>
    <cellStyle name="Normal 13 6 3 2 4" xfId="17735" xr:uid="{00000000-0005-0000-0000-00004C450000}"/>
    <cellStyle name="Normal 13 6 3 3" xfId="17736" xr:uid="{00000000-0005-0000-0000-00004D450000}"/>
    <cellStyle name="Normal 13 6 3 3 2" xfId="17737" xr:uid="{00000000-0005-0000-0000-00004E450000}"/>
    <cellStyle name="Normal 13 6 3 3 2 2" xfId="17738" xr:uid="{00000000-0005-0000-0000-00004F450000}"/>
    <cellStyle name="Normal 13 6 3 3 3" xfId="17739" xr:uid="{00000000-0005-0000-0000-000050450000}"/>
    <cellStyle name="Normal 13 6 3 4" xfId="17740" xr:uid="{00000000-0005-0000-0000-000051450000}"/>
    <cellStyle name="Normal 13 6 3 4 2" xfId="17741" xr:uid="{00000000-0005-0000-0000-000052450000}"/>
    <cellStyle name="Normal 13 6 3 5" xfId="17742" xr:uid="{00000000-0005-0000-0000-000053450000}"/>
    <cellStyle name="Normal 13 6 4" xfId="17743" xr:uid="{00000000-0005-0000-0000-000054450000}"/>
    <cellStyle name="Normal 13 6 4 2" xfId="17744" xr:uid="{00000000-0005-0000-0000-000055450000}"/>
    <cellStyle name="Normal 13 6 4 2 2" xfId="17745" xr:uid="{00000000-0005-0000-0000-000056450000}"/>
    <cellStyle name="Normal 13 6 4 2 2 2" xfId="17746" xr:uid="{00000000-0005-0000-0000-000057450000}"/>
    <cellStyle name="Normal 13 6 4 2 3" xfId="17747" xr:uid="{00000000-0005-0000-0000-000058450000}"/>
    <cellStyle name="Normal 13 6 4 3" xfId="17748" xr:uid="{00000000-0005-0000-0000-000059450000}"/>
    <cellStyle name="Normal 13 6 4 3 2" xfId="17749" xr:uid="{00000000-0005-0000-0000-00005A450000}"/>
    <cellStyle name="Normal 13 6 4 4" xfId="17750" xr:uid="{00000000-0005-0000-0000-00005B450000}"/>
    <cellStyle name="Normal 13 6 5" xfId="17751" xr:uid="{00000000-0005-0000-0000-00005C450000}"/>
    <cellStyle name="Normal 13 6 5 2" xfId="17752" xr:uid="{00000000-0005-0000-0000-00005D450000}"/>
    <cellStyle name="Normal 13 6 5 2 2" xfId="17753" xr:uid="{00000000-0005-0000-0000-00005E450000}"/>
    <cellStyle name="Normal 13 6 5 3" xfId="17754" xr:uid="{00000000-0005-0000-0000-00005F450000}"/>
    <cellStyle name="Normal 13 6 6" xfId="17755" xr:uid="{00000000-0005-0000-0000-000060450000}"/>
    <cellStyle name="Normal 13 6 6 2" xfId="17756" xr:uid="{00000000-0005-0000-0000-000061450000}"/>
    <cellStyle name="Normal 13 6 7" xfId="17757" xr:uid="{00000000-0005-0000-0000-000062450000}"/>
    <cellStyle name="Normal 13 7" xfId="17758" xr:uid="{00000000-0005-0000-0000-000063450000}"/>
    <cellStyle name="Normal 13 7 2" xfId="17759" xr:uid="{00000000-0005-0000-0000-000064450000}"/>
    <cellStyle name="Normal 13 7 2 2" xfId="17760" xr:uid="{00000000-0005-0000-0000-000065450000}"/>
    <cellStyle name="Normal 13 7 2 2 2" xfId="17761" xr:uid="{00000000-0005-0000-0000-000066450000}"/>
    <cellStyle name="Normal 13 7 2 2 2 2" xfId="17762" xr:uid="{00000000-0005-0000-0000-000067450000}"/>
    <cellStyle name="Normal 13 7 2 2 2 2 2" xfId="17763" xr:uid="{00000000-0005-0000-0000-000068450000}"/>
    <cellStyle name="Normal 13 7 2 2 2 3" xfId="17764" xr:uid="{00000000-0005-0000-0000-000069450000}"/>
    <cellStyle name="Normal 13 7 2 2 3" xfId="17765" xr:uid="{00000000-0005-0000-0000-00006A450000}"/>
    <cellStyle name="Normal 13 7 2 2 3 2" xfId="17766" xr:uid="{00000000-0005-0000-0000-00006B450000}"/>
    <cellStyle name="Normal 13 7 2 2 4" xfId="17767" xr:uid="{00000000-0005-0000-0000-00006C450000}"/>
    <cellStyle name="Normal 13 7 2 3" xfId="17768" xr:uid="{00000000-0005-0000-0000-00006D450000}"/>
    <cellStyle name="Normal 13 7 2 3 2" xfId="17769" xr:uid="{00000000-0005-0000-0000-00006E450000}"/>
    <cellStyle name="Normal 13 7 2 3 2 2" xfId="17770" xr:uid="{00000000-0005-0000-0000-00006F450000}"/>
    <cellStyle name="Normal 13 7 2 3 3" xfId="17771" xr:uid="{00000000-0005-0000-0000-000070450000}"/>
    <cellStyle name="Normal 13 7 2 4" xfId="17772" xr:uid="{00000000-0005-0000-0000-000071450000}"/>
    <cellStyle name="Normal 13 7 2 4 2" xfId="17773" xr:uid="{00000000-0005-0000-0000-000072450000}"/>
    <cellStyle name="Normal 13 7 2 5" xfId="17774" xr:uid="{00000000-0005-0000-0000-000073450000}"/>
    <cellStyle name="Normal 13 7 3" xfId="17775" xr:uid="{00000000-0005-0000-0000-000074450000}"/>
    <cellStyle name="Normal 13 7 3 2" xfId="17776" xr:uid="{00000000-0005-0000-0000-000075450000}"/>
    <cellStyle name="Normal 13 7 3 2 2" xfId="17777" xr:uid="{00000000-0005-0000-0000-000076450000}"/>
    <cellStyle name="Normal 13 7 3 2 2 2" xfId="17778" xr:uid="{00000000-0005-0000-0000-000077450000}"/>
    <cellStyle name="Normal 13 7 3 2 3" xfId="17779" xr:uid="{00000000-0005-0000-0000-000078450000}"/>
    <cellStyle name="Normal 13 7 3 3" xfId="17780" xr:uid="{00000000-0005-0000-0000-000079450000}"/>
    <cellStyle name="Normal 13 7 3 3 2" xfId="17781" xr:uid="{00000000-0005-0000-0000-00007A450000}"/>
    <cellStyle name="Normal 13 7 3 4" xfId="17782" xr:uid="{00000000-0005-0000-0000-00007B450000}"/>
    <cellStyle name="Normal 13 7 4" xfId="17783" xr:uid="{00000000-0005-0000-0000-00007C450000}"/>
    <cellStyle name="Normal 13 7 4 2" xfId="17784" xr:uid="{00000000-0005-0000-0000-00007D450000}"/>
    <cellStyle name="Normal 13 7 4 2 2" xfId="17785" xr:uid="{00000000-0005-0000-0000-00007E450000}"/>
    <cellStyle name="Normal 13 7 4 3" xfId="17786" xr:uid="{00000000-0005-0000-0000-00007F450000}"/>
    <cellStyle name="Normal 13 7 5" xfId="17787" xr:uid="{00000000-0005-0000-0000-000080450000}"/>
    <cellStyle name="Normal 13 7 5 2" xfId="17788" xr:uid="{00000000-0005-0000-0000-000081450000}"/>
    <cellStyle name="Normal 13 7 6" xfId="17789" xr:uid="{00000000-0005-0000-0000-000082450000}"/>
    <cellStyle name="Normal 13 8" xfId="17790" xr:uid="{00000000-0005-0000-0000-000083450000}"/>
    <cellStyle name="Normal 13 8 2" xfId="17791" xr:uid="{00000000-0005-0000-0000-000084450000}"/>
    <cellStyle name="Normal 13 8 2 2" xfId="17792" xr:uid="{00000000-0005-0000-0000-000085450000}"/>
    <cellStyle name="Normal 13 8 2 2 2" xfId="17793" xr:uid="{00000000-0005-0000-0000-000086450000}"/>
    <cellStyle name="Normal 13 8 2 2 2 2" xfId="17794" xr:uid="{00000000-0005-0000-0000-000087450000}"/>
    <cellStyle name="Normal 13 8 2 2 3" xfId="17795" xr:uid="{00000000-0005-0000-0000-000088450000}"/>
    <cellStyle name="Normal 13 8 2 3" xfId="17796" xr:uid="{00000000-0005-0000-0000-000089450000}"/>
    <cellStyle name="Normal 13 8 2 3 2" xfId="17797" xr:uid="{00000000-0005-0000-0000-00008A450000}"/>
    <cellStyle name="Normal 13 8 2 4" xfId="17798" xr:uid="{00000000-0005-0000-0000-00008B450000}"/>
    <cellStyle name="Normal 13 8 3" xfId="17799" xr:uid="{00000000-0005-0000-0000-00008C450000}"/>
    <cellStyle name="Normal 13 8 3 2" xfId="17800" xr:uid="{00000000-0005-0000-0000-00008D450000}"/>
    <cellStyle name="Normal 13 8 3 2 2" xfId="17801" xr:uid="{00000000-0005-0000-0000-00008E450000}"/>
    <cellStyle name="Normal 13 8 3 3" xfId="17802" xr:uid="{00000000-0005-0000-0000-00008F450000}"/>
    <cellStyle name="Normal 13 8 4" xfId="17803" xr:uid="{00000000-0005-0000-0000-000090450000}"/>
    <cellStyle name="Normal 13 8 4 2" xfId="17804" xr:uid="{00000000-0005-0000-0000-000091450000}"/>
    <cellStyle name="Normal 13 8 5" xfId="17805" xr:uid="{00000000-0005-0000-0000-000092450000}"/>
    <cellStyle name="Normal 13 9" xfId="17806" xr:uid="{00000000-0005-0000-0000-000093450000}"/>
    <cellStyle name="Normal 13 9 2" xfId="17807" xr:uid="{00000000-0005-0000-0000-000094450000}"/>
    <cellStyle name="Normal 13 9 2 2" xfId="17808" xr:uid="{00000000-0005-0000-0000-000095450000}"/>
    <cellStyle name="Normal 13 9 2 2 2" xfId="17809" xr:uid="{00000000-0005-0000-0000-000096450000}"/>
    <cellStyle name="Normal 13 9 2 3" xfId="17810" xr:uid="{00000000-0005-0000-0000-000097450000}"/>
    <cellStyle name="Normal 13 9 3" xfId="17811" xr:uid="{00000000-0005-0000-0000-000098450000}"/>
    <cellStyle name="Normal 13 9 3 2" xfId="17812" xr:uid="{00000000-0005-0000-0000-000099450000}"/>
    <cellStyle name="Normal 13 9 4" xfId="17813" xr:uid="{00000000-0005-0000-0000-00009A450000}"/>
    <cellStyle name="Normal 14" xfId="17814" xr:uid="{00000000-0005-0000-0000-00009B450000}"/>
    <cellStyle name="Normal 14 2" xfId="17815" xr:uid="{00000000-0005-0000-0000-00009C450000}"/>
    <cellStyle name="Normal 14 2 2" xfId="17816" xr:uid="{00000000-0005-0000-0000-00009D450000}"/>
    <cellStyle name="Normal 14 2 3" xfId="37567" xr:uid="{707FC390-DFD2-48CF-B6D8-2B88A90CC260}"/>
    <cellStyle name="Normal 14 3" xfId="17817" xr:uid="{00000000-0005-0000-0000-00009E450000}"/>
    <cellStyle name="Normal 14 3 2" xfId="17818" xr:uid="{00000000-0005-0000-0000-00009F450000}"/>
    <cellStyle name="Normal 14 4" xfId="17819" xr:uid="{00000000-0005-0000-0000-0000A0450000}"/>
    <cellStyle name="Normal 14 5" xfId="17820" xr:uid="{00000000-0005-0000-0000-0000A1450000}"/>
    <cellStyle name="Normal 14 6" xfId="17821" xr:uid="{00000000-0005-0000-0000-0000A2450000}"/>
    <cellStyle name="Normal 14 7" xfId="17822" xr:uid="{00000000-0005-0000-0000-0000A3450000}"/>
    <cellStyle name="Normal 14 8" xfId="37566" xr:uid="{99CAE29A-5C41-44C7-B39D-FAF45C17FF69}"/>
    <cellStyle name="Normal 15" xfId="17823" xr:uid="{00000000-0005-0000-0000-0000A4450000}"/>
    <cellStyle name="Normal 15 2" xfId="17824" xr:uid="{00000000-0005-0000-0000-0000A5450000}"/>
    <cellStyle name="Normal 15 2 2" xfId="17825" xr:uid="{00000000-0005-0000-0000-0000A6450000}"/>
    <cellStyle name="Normal 15 2 3" xfId="37569" xr:uid="{E4C8AC10-BC57-4A3C-B27C-C63857476C40}"/>
    <cellStyle name="Normal 15 3" xfId="17826" xr:uid="{00000000-0005-0000-0000-0000A7450000}"/>
    <cellStyle name="Normal 15 3 2" xfId="17827" xr:uid="{00000000-0005-0000-0000-0000A8450000}"/>
    <cellStyle name="Normal 15 4" xfId="17828" xr:uid="{00000000-0005-0000-0000-0000A9450000}"/>
    <cellStyle name="Normal 15 5" xfId="17829" xr:uid="{00000000-0005-0000-0000-0000AA450000}"/>
    <cellStyle name="Normal 15 6" xfId="17830" xr:uid="{00000000-0005-0000-0000-0000AB450000}"/>
    <cellStyle name="Normal 15 7" xfId="17831" xr:uid="{00000000-0005-0000-0000-0000AC450000}"/>
    <cellStyle name="Normal 15 8" xfId="17832" xr:uid="{00000000-0005-0000-0000-0000AD450000}"/>
    <cellStyle name="Normal 15 9" xfId="37568" xr:uid="{ED3E67D8-2303-40A9-9E08-27F4791007F5}"/>
    <cellStyle name="Normal 16" xfId="17833" xr:uid="{00000000-0005-0000-0000-0000AE450000}"/>
    <cellStyle name="Normal 16 10" xfId="17834" xr:uid="{00000000-0005-0000-0000-0000AF450000}"/>
    <cellStyle name="Normal 16 10 2" xfId="17835" xr:uid="{00000000-0005-0000-0000-0000B0450000}"/>
    <cellStyle name="Normal 16 10 2 2" xfId="17836" xr:uid="{00000000-0005-0000-0000-0000B1450000}"/>
    <cellStyle name="Normal 16 10 3" xfId="17837" xr:uid="{00000000-0005-0000-0000-0000B2450000}"/>
    <cellStyle name="Normal 16 11" xfId="17838" xr:uid="{00000000-0005-0000-0000-0000B3450000}"/>
    <cellStyle name="Normal 16 11 2" xfId="17839" xr:uid="{00000000-0005-0000-0000-0000B4450000}"/>
    <cellStyle name="Normal 16 12" xfId="17840" xr:uid="{00000000-0005-0000-0000-0000B5450000}"/>
    <cellStyle name="Normal 16 13" xfId="17841" xr:uid="{00000000-0005-0000-0000-0000B6450000}"/>
    <cellStyle name="Normal 16 14" xfId="17842" xr:uid="{00000000-0005-0000-0000-0000B7450000}"/>
    <cellStyle name="Normal 16 15" xfId="17843" xr:uid="{00000000-0005-0000-0000-0000B8450000}"/>
    <cellStyle name="Normal 16 16" xfId="17844" xr:uid="{00000000-0005-0000-0000-0000B9450000}"/>
    <cellStyle name="Normal 16 17" xfId="17845" xr:uid="{00000000-0005-0000-0000-0000BA450000}"/>
    <cellStyle name="Normal 16 18" xfId="17846" xr:uid="{00000000-0005-0000-0000-0000BB450000}"/>
    <cellStyle name="Normal 16 19" xfId="37570" xr:uid="{8B8EA6B7-1DD3-4F56-A6F1-C26C31E23EAA}"/>
    <cellStyle name="Normal 16 2" xfId="17847" xr:uid="{00000000-0005-0000-0000-0000BC450000}"/>
    <cellStyle name="Normal 16 2 10" xfId="17848" xr:uid="{00000000-0005-0000-0000-0000BD450000}"/>
    <cellStyle name="Normal 16 2 10 2" xfId="17849" xr:uid="{00000000-0005-0000-0000-0000BE450000}"/>
    <cellStyle name="Normal 16 2 11" xfId="17850" xr:uid="{00000000-0005-0000-0000-0000BF450000}"/>
    <cellStyle name="Normal 16 2 12" xfId="17851" xr:uid="{00000000-0005-0000-0000-0000C0450000}"/>
    <cellStyle name="Normal 16 2 13" xfId="37571" xr:uid="{F74A08D9-4FDF-49B5-81B9-2D62513A236D}"/>
    <cellStyle name="Normal 16 2 2" xfId="17852" xr:uid="{00000000-0005-0000-0000-0000C1450000}"/>
    <cellStyle name="Normal 16 2 2 10" xfId="17853" xr:uid="{00000000-0005-0000-0000-0000C2450000}"/>
    <cellStyle name="Normal 16 2 2 2" xfId="17854" xr:uid="{00000000-0005-0000-0000-0000C3450000}"/>
    <cellStyle name="Normal 16 2 2 2 2" xfId="17855" xr:uid="{00000000-0005-0000-0000-0000C4450000}"/>
    <cellStyle name="Normal 16 2 2 2 2 2" xfId="17856" xr:uid="{00000000-0005-0000-0000-0000C5450000}"/>
    <cellStyle name="Normal 16 2 2 2 2 2 2" xfId="17857" xr:uid="{00000000-0005-0000-0000-0000C6450000}"/>
    <cellStyle name="Normal 16 2 2 2 2 2 2 2" xfId="17858" xr:uid="{00000000-0005-0000-0000-0000C7450000}"/>
    <cellStyle name="Normal 16 2 2 2 2 2 2 2 2" xfId="17859" xr:uid="{00000000-0005-0000-0000-0000C8450000}"/>
    <cellStyle name="Normal 16 2 2 2 2 2 2 2 2 2" xfId="17860" xr:uid="{00000000-0005-0000-0000-0000C9450000}"/>
    <cellStyle name="Normal 16 2 2 2 2 2 2 2 2 2 2" xfId="17861" xr:uid="{00000000-0005-0000-0000-0000CA450000}"/>
    <cellStyle name="Normal 16 2 2 2 2 2 2 2 2 2 2 2" xfId="17862" xr:uid="{00000000-0005-0000-0000-0000CB450000}"/>
    <cellStyle name="Normal 16 2 2 2 2 2 2 2 2 2 3" xfId="17863" xr:uid="{00000000-0005-0000-0000-0000CC450000}"/>
    <cellStyle name="Normal 16 2 2 2 2 2 2 2 2 3" xfId="17864" xr:uid="{00000000-0005-0000-0000-0000CD450000}"/>
    <cellStyle name="Normal 16 2 2 2 2 2 2 2 2 3 2" xfId="17865" xr:uid="{00000000-0005-0000-0000-0000CE450000}"/>
    <cellStyle name="Normal 16 2 2 2 2 2 2 2 2 4" xfId="17866" xr:uid="{00000000-0005-0000-0000-0000CF450000}"/>
    <cellStyle name="Normal 16 2 2 2 2 2 2 2 3" xfId="17867" xr:uid="{00000000-0005-0000-0000-0000D0450000}"/>
    <cellStyle name="Normal 16 2 2 2 2 2 2 2 3 2" xfId="17868" xr:uid="{00000000-0005-0000-0000-0000D1450000}"/>
    <cellStyle name="Normal 16 2 2 2 2 2 2 2 3 2 2" xfId="17869" xr:uid="{00000000-0005-0000-0000-0000D2450000}"/>
    <cellStyle name="Normal 16 2 2 2 2 2 2 2 3 3" xfId="17870" xr:uid="{00000000-0005-0000-0000-0000D3450000}"/>
    <cellStyle name="Normal 16 2 2 2 2 2 2 2 4" xfId="17871" xr:uid="{00000000-0005-0000-0000-0000D4450000}"/>
    <cellStyle name="Normal 16 2 2 2 2 2 2 2 4 2" xfId="17872" xr:uid="{00000000-0005-0000-0000-0000D5450000}"/>
    <cellStyle name="Normal 16 2 2 2 2 2 2 2 5" xfId="17873" xr:uid="{00000000-0005-0000-0000-0000D6450000}"/>
    <cellStyle name="Normal 16 2 2 2 2 2 2 3" xfId="17874" xr:uid="{00000000-0005-0000-0000-0000D7450000}"/>
    <cellStyle name="Normal 16 2 2 2 2 2 2 3 2" xfId="17875" xr:uid="{00000000-0005-0000-0000-0000D8450000}"/>
    <cellStyle name="Normal 16 2 2 2 2 2 2 3 2 2" xfId="17876" xr:uid="{00000000-0005-0000-0000-0000D9450000}"/>
    <cellStyle name="Normal 16 2 2 2 2 2 2 3 2 2 2" xfId="17877" xr:uid="{00000000-0005-0000-0000-0000DA450000}"/>
    <cellStyle name="Normal 16 2 2 2 2 2 2 3 2 3" xfId="17878" xr:uid="{00000000-0005-0000-0000-0000DB450000}"/>
    <cellStyle name="Normal 16 2 2 2 2 2 2 3 3" xfId="17879" xr:uid="{00000000-0005-0000-0000-0000DC450000}"/>
    <cellStyle name="Normal 16 2 2 2 2 2 2 3 3 2" xfId="17880" xr:uid="{00000000-0005-0000-0000-0000DD450000}"/>
    <cellStyle name="Normal 16 2 2 2 2 2 2 3 4" xfId="17881" xr:uid="{00000000-0005-0000-0000-0000DE450000}"/>
    <cellStyle name="Normal 16 2 2 2 2 2 2 4" xfId="17882" xr:uid="{00000000-0005-0000-0000-0000DF450000}"/>
    <cellStyle name="Normal 16 2 2 2 2 2 2 4 2" xfId="17883" xr:uid="{00000000-0005-0000-0000-0000E0450000}"/>
    <cellStyle name="Normal 16 2 2 2 2 2 2 4 2 2" xfId="17884" xr:uid="{00000000-0005-0000-0000-0000E1450000}"/>
    <cellStyle name="Normal 16 2 2 2 2 2 2 4 3" xfId="17885" xr:uid="{00000000-0005-0000-0000-0000E2450000}"/>
    <cellStyle name="Normal 16 2 2 2 2 2 2 5" xfId="17886" xr:uid="{00000000-0005-0000-0000-0000E3450000}"/>
    <cellStyle name="Normal 16 2 2 2 2 2 2 5 2" xfId="17887" xr:uid="{00000000-0005-0000-0000-0000E4450000}"/>
    <cellStyle name="Normal 16 2 2 2 2 2 2 6" xfId="17888" xr:uid="{00000000-0005-0000-0000-0000E5450000}"/>
    <cellStyle name="Normal 16 2 2 2 2 2 3" xfId="17889" xr:uid="{00000000-0005-0000-0000-0000E6450000}"/>
    <cellStyle name="Normal 16 2 2 2 2 2 3 2" xfId="17890" xr:uid="{00000000-0005-0000-0000-0000E7450000}"/>
    <cellStyle name="Normal 16 2 2 2 2 2 3 2 2" xfId="17891" xr:uid="{00000000-0005-0000-0000-0000E8450000}"/>
    <cellStyle name="Normal 16 2 2 2 2 2 3 2 2 2" xfId="17892" xr:uid="{00000000-0005-0000-0000-0000E9450000}"/>
    <cellStyle name="Normal 16 2 2 2 2 2 3 2 2 2 2" xfId="17893" xr:uid="{00000000-0005-0000-0000-0000EA450000}"/>
    <cellStyle name="Normal 16 2 2 2 2 2 3 2 2 3" xfId="17894" xr:uid="{00000000-0005-0000-0000-0000EB450000}"/>
    <cellStyle name="Normal 16 2 2 2 2 2 3 2 3" xfId="17895" xr:uid="{00000000-0005-0000-0000-0000EC450000}"/>
    <cellStyle name="Normal 16 2 2 2 2 2 3 2 3 2" xfId="17896" xr:uid="{00000000-0005-0000-0000-0000ED450000}"/>
    <cellStyle name="Normal 16 2 2 2 2 2 3 2 4" xfId="17897" xr:uid="{00000000-0005-0000-0000-0000EE450000}"/>
    <cellStyle name="Normal 16 2 2 2 2 2 3 3" xfId="17898" xr:uid="{00000000-0005-0000-0000-0000EF450000}"/>
    <cellStyle name="Normal 16 2 2 2 2 2 3 3 2" xfId="17899" xr:uid="{00000000-0005-0000-0000-0000F0450000}"/>
    <cellStyle name="Normal 16 2 2 2 2 2 3 3 2 2" xfId="17900" xr:uid="{00000000-0005-0000-0000-0000F1450000}"/>
    <cellStyle name="Normal 16 2 2 2 2 2 3 3 3" xfId="17901" xr:uid="{00000000-0005-0000-0000-0000F2450000}"/>
    <cellStyle name="Normal 16 2 2 2 2 2 3 4" xfId="17902" xr:uid="{00000000-0005-0000-0000-0000F3450000}"/>
    <cellStyle name="Normal 16 2 2 2 2 2 3 4 2" xfId="17903" xr:uid="{00000000-0005-0000-0000-0000F4450000}"/>
    <cellStyle name="Normal 16 2 2 2 2 2 3 5" xfId="17904" xr:uid="{00000000-0005-0000-0000-0000F5450000}"/>
    <cellStyle name="Normal 16 2 2 2 2 2 4" xfId="17905" xr:uid="{00000000-0005-0000-0000-0000F6450000}"/>
    <cellStyle name="Normal 16 2 2 2 2 2 4 2" xfId="17906" xr:uid="{00000000-0005-0000-0000-0000F7450000}"/>
    <cellStyle name="Normal 16 2 2 2 2 2 4 2 2" xfId="17907" xr:uid="{00000000-0005-0000-0000-0000F8450000}"/>
    <cellStyle name="Normal 16 2 2 2 2 2 4 2 2 2" xfId="17908" xr:uid="{00000000-0005-0000-0000-0000F9450000}"/>
    <cellStyle name="Normal 16 2 2 2 2 2 4 2 3" xfId="17909" xr:uid="{00000000-0005-0000-0000-0000FA450000}"/>
    <cellStyle name="Normal 16 2 2 2 2 2 4 3" xfId="17910" xr:uid="{00000000-0005-0000-0000-0000FB450000}"/>
    <cellStyle name="Normal 16 2 2 2 2 2 4 3 2" xfId="17911" xr:uid="{00000000-0005-0000-0000-0000FC450000}"/>
    <cellStyle name="Normal 16 2 2 2 2 2 4 4" xfId="17912" xr:uid="{00000000-0005-0000-0000-0000FD450000}"/>
    <cellStyle name="Normal 16 2 2 2 2 2 5" xfId="17913" xr:uid="{00000000-0005-0000-0000-0000FE450000}"/>
    <cellStyle name="Normal 16 2 2 2 2 2 5 2" xfId="17914" xr:uid="{00000000-0005-0000-0000-0000FF450000}"/>
    <cellStyle name="Normal 16 2 2 2 2 2 5 2 2" xfId="17915" xr:uid="{00000000-0005-0000-0000-000000460000}"/>
    <cellStyle name="Normal 16 2 2 2 2 2 5 3" xfId="17916" xr:uid="{00000000-0005-0000-0000-000001460000}"/>
    <cellStyle name="Normal 16 2 2 2 2 2 6" xfId="17917" xr:uid="{00000000-0005-0000-0000-000002460000}"/>
    <cellStyle name="Normal 16 2 2 2 2 2 6 2" xfId="17918" xr:uid="{00000000-0005-0000-0000-000003460000}"/>
    <cellStyle name="Normal 16 2 2 2 2 2 7" xfId="17919" xr:uid="{00000000-0005-0000-0000-000004460000}"/>
    <cellStyle name="Normal 16 2 2 2 2 3" xfId="17920" xr:uid="{00000000-0005-0000-0000-000005460000}"/>
    <cellStyle name="Normal 16 2 2 2 2 3 2" xfId="17921" xr:uid="{00000000-0005-0000-0000-000006460000}"/>
    <cellStyle name="Normal 16 2 2 2 2 3 2 2" xfId="17922" xr:uid="{00000000-0005-0000-0000-000007460000}"/>
    <cellStyle name="Normal 16 2 2 2 2 3 2 2 2" xfId="17923" xr:uid="{00000000-0005-0000-0000-000008460000}"/>
    <cellStyle name="Normal 16 2 2 2 2 3 2 2 2 2" xfId="17924" xr:uid="{00000000-0005-0000-0000-000009460000}"/>
    <cellStyle name="Normal 16 2 2 2 2 3 2 2 2 2 2" xfId="17925" xr:uid="{00000000-0005-0000-0000-00000A460000}"/>
    <cellStyle name="Normal 16 2 2 2 2 3 2 2 2 3" xfId="17926" xr:uid="{00000000-0005-0000-0000-00000B460000}"/>
    <cellStyle name="Normal 16 2 2 2 2 3 2 2 3" xfId="17927" xr:uid="{00000000-0005-0000-0000-00000C460000}"/>
    <cellStyle name="Normal 16 2 2 2 2 3 2 2 3 2" xfId="17928" xr:uid="{00000000-0005-0000-0000-00000D460000}"/>
    <cellStyle name="Normal 16 2 2 2 2 3 2 2 4" xfId="17929" xr:uid="{00000000-0005-0000-0000-00000E460000}"/>
    <cellStyle name="Normal 16 2 2 2 2 3 2 3" xfId="17930" xr:uid="{00000000-0005-0000-0000-00000F460000}"/>
    <cellStyle name="Normal 16 2 2 2 2 3 2 3 2" xfId="17931" xr:uid="{00000000-0005-0000-0000-000010460000}"/>
    <cellStyle name="Normal 16 2 2 2 2 3 2 3 2 2" xfId="17932" xr:uid="{00000000-0005-0000-0000-000011460000}"/>
    <cellStyle name="Normal 16 2 2 2 2 3 2 3 3" xfId="17933" xr:uid="{00000000-0005-0000-0000-000012460000}"/>
    <cellStyle name="Normal 16 2 2 2 2 3 2 4" xfId="17934" xr:uid="{00000000-0005-0000-0000-000013460000}"/>
    <cellStyle name="Normal 16 2 2 2 2 3 2 4 2" xfId="17935" xr:uid="{00000000-0005-0000-0000-000014460000}"/>
    <cellStyle name="Normal 16 2 2 2 2 3 2 5" xfId="17936" xr:uid="{00000000-0005-0000-0000-000015460000}"/>
    <cellStyle name="Normal 16 2 2 2 2 3 3" xfId="17937" xr:uid="{00000000-0005-0000-0000-000016460000}"/>
    <cellStyle name="Normal 16 2 2 2 2 3 3 2" xfId="17938" xr:uid="{00000000-0005-0000-0000-000017460000}"/>
    <cellStyle name="Normal 16 2 2 2 2 3 3 2 2" xfId="17939" xr:uid="{00000000-0005-0000-0000-000018460000}"/>
    <cellStyle name="Normal 16 2 2 2 2 3 3 2 2 2" xfId="17940" xr:uid="{00000000-0005-0000-0000-000019460000}"/>
    <cellStyle name="Normal 16 2 2 2 2 3 3 2 3" xfId="17941" xr:uid="{00000000-0005-0000-0000-00001A460000}"/>
    <cellStyle name="Normal 16 2 2 2 2 3 3 3" xfId="17942" xr:uid="{00000000-0005-0000-0000-00001B460000}"/>
    <cellStyle name="Normal 16 2 2 2 2 3 3 3 2" xfId="17943" xr:uid="{00000000-0005-0000-0000-00001C460000}"/>
    <cellStyle name="Normal 16 2 2 2 2 3 3 4" xfId="17944" xr:uid="{00000000-0005-0000-0000-00001D460000}"/>
    <cellStyle name="Normal 16 2 2 2 2 3 4" xfId="17945" xr:uid="{00000000-0005-0000-0000-00001E460000}"/>
    <cellStyle name="Normal 16 2 2 2 2 3 4 2" xfId="17946" xr:uid="{00000000-0005-0000-0000-00001F460000}"/>
    <cellStyle name="Normal 16 2 2 2 2 3 4 2 2" xfId="17947" xr:uid="{00000000-0005-0000-0000-000020460000}"/>
    <cellStyle name="Normal 16 2 2 2 2 3 4 3" xfId="17948" xr:uid="{00000000-0005-0000-0000-000021460000}"/>
    <cellStyle name="Normal 16 2 2 2 2 3 5" xfId="17949" xr:uid="{00000000-0005-0000-0000-000022460000}"/>
    <cellStyle name="Normal 16 2 2 2 2 3 5 2" xfId="17950" xr:uid="{00000000-0005-0000-0000-000023460000}"/>
    <cellStyle name="Normal 16 2 2 2 2 3 6" xfId="17951" xr:uid="{00000000-0005-0000-0000-000024460000}"/>
    <cellStyle name="Normal 16 2 2 2 2 4" xfId="17952" xr:uid="{00000000-0005-0000-0000-000025460000}"/>
    <cellStyle name="Normal 16 2 2 2 2 4 2" xfId="17953" xr:uid="{00000000-0005-0000-0000-000026460000}"/>
    <cellStyle name="Normal 16 2 2 2 2 4 2 2" xfId="17954" xr:uid="{00000000-0005-0000-0000-000027460000}"/>
    <cellStyle name="Normal 16 2 2 2 2 4 2 2 2" xfId="17955" xr:uid="{00000000-0005-0000-0000-000028460000}"/>
    <cellStyle name="Normal 16 2 2 2 2 4 2 2 2 2" xfId="17956" xr:uid="{00000000-0005-0000-0000-000029460000}"/>
    <cellStyle name="Normal 16 2 2 2 2 4 2 2 3" xfId="17957" xr:uid="{00000000-0005-0000-0000-00002A460000}"/>
    <cellStyle name="Normal 16 2 2 2 2 4 2 3" xfId="17958" xr:uid="{00000000-0005-0000-0000-00002B460000}"/>
    <cellStyle name="Normal 16 2 2 2 2 4 2 3 2" xfId="17959" xr:uid="{00000000-0005-0000-0000-00002C460000}"/>
    <cellStyle name="Normal 16 2 2 2 2 4 2 4" xfId="17960" xr:uid="{00000000-0005-0000-0000-00002D460000}"/>
    <cellStyle name="Normal 16 2 2 2 2 4 3" xfId="17961" xr:uid="{00000000-0005-0000-0000-00002E460000}"/>
    <cellStyle name="Normal 16 2 2 2 2 4 3 2" xfId="17962" xr:uid="{00000000-0005-0000-0000-00002F460000}"/>
    <cellStyle name="Normal 16 2 2 2 2 4 3 2 2" xfId="17963" xr:uid="{00000000-0005-0000-0000-000030460000}"/>
    <cellStyle name="Normal 16 2 2 2 2 4 3 3" xfId="17964" xr:uid="{00000000-0005-0000-0000-000031460000}"/>
    <cellStyle name="Normal 16 2 2 2 2 4 4" xfId="17965" xr:uid="{00000000-0005-0000-0000-000032460000}"/>
    <cellStyle name="Normal 16 2 2 2 2 4 4 2" xfId="17966" xr:uid="{00000000-0005-0000-0000-000033460000}"/>
    <cellStyle name="Normal 16 2 2 2 2 4 5" xfId="17967" xr:uid="{00000000-0005-0000-0000-000034460000}"/>
    <cellStyle name="Normal 16 2 2 2 2 5" xfId="17968" xr:uid="{00000000-0005-0000-0000-000035460000}"/>
    <cellStyle name="Normal 16 2 2 2 2 5 2" xfId="17969" xr:uid="{00000000-0005-0000-0000-000036460000}"/>
    <cellStyle name="Normal 16 2 2 2 2 5 2 2" xfId="17970" xr:uid="{00000000-0005-0000-0000-000037460000}"/>
    <cellStyle name="Normal 16 2 2 2 2 5 2 2 2" xfId="17971" xr:uid="{00000000-0005-0000-0000-000038460000}"/>
    <cellStyle name="Normal 16 2 2 2 2 5 2 3" xfId="17972" xr:uid="{00000000-0005-0000-0000-000039460000}"/>
    <cellStyle name="Normal 16 2 2 2 2 5 3" xfId="17973" xr:uid="{00000000-0005-0000-0000-00003A460000}"/>
    <cellStyle name="Normal 16 2 2 2 2 5 3 2" xfId="17974" xr:uid="{00000000-0005-0000-0000-00003B460000}"/>
    <cellStyle name="Normal 16 2 2 2 2 5 4" xfId="17975" xr:uid="{00000000-0005-0000-0000-00003C460000}"/>
    <cellStyle name="Normal 16 2 2 2 2 6" xfId="17976" xr:uid="{00000000-0005-0000-0000-00003D460000}"/>
    <cellStyle name="Normal 16 2 2 2 2 6 2" xfId="17977" xr:uid="{00000000-0005-0000-0000-00003E460000}"/>
    <cellStyle name="Normal 16 2 2 2 2 6 2 2" xfId="17978" xr:uid="{00000000-0005-0000-0000-00003F460000}"/>
    <cellStyle name="Normal 16 2 2 2 2 6 3" xfId="17979" xr:uid="{00000000-0005-0000-0000-000040460000}"/>
    <cellStyle name="Normal 16 2 2 2 2 7" xfId="17980" xr:uid="{00000000-0005-0000-0000-000041460000}"/>
    <cellStyle name="Normal 16 2 2 2 2 7 2" xfId="17981" xr:uid="{00000000-0005-0000-0000-000042460000}"/>
    <cellStyle name="Normal 16 2 2 2 2 8" xfId="17982" xr:uid="{00000000-0005-0000-0000-000043460000}"/>
    <cellStyle name="Normal 16 2 2 2 3" xfId="17983" xr:uid="{00000000-0005-0000-0000-000044460000}"/>
    <cellStyle name="Normal 16 2 2 2 3 2" xfId="17984" xr:uid="{00000000-0005-0000-0000-000045460000}"/>
    <cellStyle name="Normal 16 2 2 2 3 2 2" xfId="17985" xr:uid="{00000000-0005-0000-0000-000046460000}"/>
    <cellStyle name="Normal 16 2 2 2 3 2 2 2" xfId="17986" xr:uid="{00000000-0005-0000-0000-000047460000}"/>
    <cellStyle name="Normal 16 2 2 2 3 2 2 2 2" xfId="17987" xr:uid="{00000000-0005-0000-0000-000048460000}"/>
    <cellStyle name="Normal 16 2 2 2 3 2 2 2 2 2" xfId="17988" xr:uid="{00000000-0005-0000-0000-000049460000}"/>
    <cellStyle name="Normal 16 2 2 2 3 2 2 2 2 2 2" xfId="17989" xr:uid="{00000000-0005-0000-0000-00004A460000}"/>
    <cellStyle name="Normal 16 2 2 2 3 2 2 2 2 3" xfId="17990" xr:uid="{00000000-0005-0000-0000-00004B460000}"/>
    <cellStyle name="Normal 16 2 2 2 3 2 2 2 3" xfId="17991" xr:uid="{00000000-0005-0000-0000-00004C460000}"/>
    <cellStyle name="Normal 16 2 2 2 3 2 2 2 3 2" xfId="17992" xr:uid="{00000000-0005-0000-0000-00004D460000}"/>
    <cellStyle name="Normal 16 2 2 2 3 2 2 2 4" xfId="17993" xr:uid="{00000000-0005-0000-0000-00004E460000}"/>
    <cellStyle name="Normal 16 2 2 2 3 2 2 3" xfId="17994" xr:uid="{00000000-0005-0000-0000-00004F460000}"/>
    <cellStyle name="Normal 16 2 2 2 3 2 2 3 2" xfId="17995" xr:uid="{00000000-0005-0000-0000-000050460000}"/>
    <cellStyle name="Normal 16 2 2 2 3 2 2 3 2 2" xfId="17996" xr:uid="{00000000-0005-0000-0000-000051460000}"/>
    <cellStyle name="Normal 16 2 2 2 3 2 2 3 3" xfId="17997" xr:uid="{00000000-0005-0000-0000-000052460000}"/>
    <cellStyle name="Normal 16 2 2 2 3 2 2 4" xfId="17998" xr:uid="{00000000-0005-0000-0000-000053460000}"/>
    <cellStyle name="Normal 16 2 2 2 3 2 2 4 2" xfId="17999" xr:uid="{00000000-0005-0000-0000-000054460000}"/>
    <cellStyle name="Normal 16 2 2 2 3 2 2 5" xfId="18000" xr:uid="{00000000-0005-0000-0000-000055460000}"/>
    <cellStyle name="Normal 16 2 2 2 3 2 3" xfId="18001" xr:uid="{00000000-0005-0000-0000-000056460000}"/>
    <cellStyle name="Normal 16 2 2 2 3 2 3 2" xfId="18002" xr:uid="{00000000-0005-0000-0000-000057460000}"/>
    <cellStyle name="Normal 16 2 2 2 3 2 3 2 2" xfId="18003" xr:uid="{00000000-0005-0000-0000-000058460000}"/>
    <cellStyle name="Normal 16 2 2 2 3 2 3 2 2 2" xfId="18004" xr:uid="{00000000-0005-0000-0000-000059460000}"/>
    <cellStyle name="Normal 16 2 2 2 3 2 3 2 3" xfId="18005" xr:uid="{00000000-0005-0000-0000-00005A460000}"/>
    <cellStyle name="Normal 16 2 2 2 3 2 3 3" xfId="18006" xr:uid="{00000000-0005-0000-0000-00005B460000}"/>
    <cellStyle name="Normal 16 2 2 2 3 2 3 3 2" xfId="18007" xr:uid="{00000000-0005-0000-0000-00005C460000}"/>
    <cellStyle name="Normal 16 2 2 2 3 2 3 4" xfId="18008" xr:uid="{00000000-0005-0000-0000-00005D460000}"/>
    <cellStyle name="Normal 16 2 2 2 3 2 4" xfId="18009" xr:uid="{00000000-0005-0000-0000-00005E460000}"/>
    <cellStyle name="Normal 16 2 2 2 3 2 4 2" xfId="18010" xr:uid="{00000000-0005-0000-0000-00005F460000}"/>
    <cellStyle name="Normal 16 2 2 2 3 2 4 2 2" xfId="18011" xr:uid="{00000000-0005-0000-0000-000060460000}"/>
    <cellStyle name="Normal 16 2 2 2 3 2 4 3" xfId="18012" xr:uid="{00000000-0005-0000-0000-000061460000}"/>
    <cellStyle name="Normal 16 2 2 2 3 2 5" xfId="18013" xr:uid="{00000000-0005-0000-0000-000062460000}"/>
    <cellStyle name="Normal 16 2 2 2 3 2 5 2" xfId="18014" xr:uid="{00000000-0005-0000-0000-000063460000}"/>
    <cellStyle name="Normal 16 2 2 2 3 2 6" xfId="18015" xr:uid="{00000000-0005-0000-0000-000064460000}"/>
    <cellStyle name="Normal 16 2 2 2 3 3" xfId="18016" xr:uid="{00000000-0005-0000-0000-000065460000}"/>
    <cellStyle name="Normal 16 2 2 2 3 3 2" xfId="18017" xr:uid="{00000000-0005-0000-0000-000066460000}"/>
    <cellStyle name="Normal 16 2 2 2 3 3 2 2" xfId="18018" xr:uid="{00000000-0005-0000-0000-000067460000}"/>
    <cellStyle name="Normal 16 2 2 2 3 3 2 2 2" xfId="18019" xr:uid="{00000000-0005-0000-0000-000068460000}"/>
    <cellStyle name="Normal 16 2 2 2 3 3 2 2 2 2" xfId="18020" xr:uid="{00000000-0005-0000-0000-000069460000}"/>
    <cellStyle name="Normal 16 2 2 2 3 3 2 2 3" xfId="18021" xr:uid="{00000000-0005-0000-0000-00006A460000}"/>
    <cellStyle name="Normal 16 2 2 2 3 3 2 3" xfId="18022" xr:uid="{00000000-0005-0000-0000-00006B460000}"/>
    <cellStyle name="Normal 16 2 2 2 3 3 2 3 2" xfId="18023" xr:uid="{00000000-0005-0000-0000-00006C460000}"/>
    <cellStyle name="Normal 16 2 2 2 3 3 2 4" xfId="18024" xr:uid="{00000000-0005-0000-0000-00006D460000}"/>
    <cellStyle name="Normal 16 2 2 2 3 3 3" xfId="18025" xr:uid="{00000000-0005-0000-0000-00006E460000}"/>
    <cellStyle name="Normal 16 2 2 2 3 3 3 2" xfId="18026" xr:uid="{00000000-0005-0000-0000-00006F460000}"/>
    <cellStyle name="Normal 16 2 2 2 3 3 3 2 2" xfId="18027" xr:uid="{00000000-0005-0000-0000-000070460000}"/>
    <cellStyle name="Normal 16 2 2 2 3 3 3 3" xfId="18028" xr:uid="{00000000-0005-0000-0000-000071460000}"/>
    <cellStyle name="Normal 16 2 2 2 3 3 4" xfId="18029" xr:uid="{00000000-0005-0000-0000-000072460000}"/>
    <cellStyle name="Normal 16 2 2 2 3 3 4 2" xfId="18030" xr:uid="{00000000-0005-0000-0000-000073460000}"/>
    <cellStyle name="Normal 16 2 2 2 3 3 5" xfId="18031" xr:uid="{00000000-0005-0000-0000-000074460000}"/>
    <cellStyle name="Normal 16 2 2 2 3 4" xfId="18032" xr:uid="{00000000-0005-0000-0000-000075460000}"/>
    <cellStyle name="Normal 16 2 2 2 3 4 2" xfId="18033" xr:uid="{00000000-0005-0000-0000-000076460000}"/>
    <cellStyle name="Normal 16 2 2 2 3 4 2 2" xfId="18034" xr:uid="{00000000-0005-0000-0000-000077460000}"/>
    <cellStyle name="Normal 16 2 2 2 3 4 2 2 2" xfId="18035" xr:uid="{00000000-0005-0000-0000-000078460000}"/>
    <cellStyle name="Normal 16 2 2 2 3 4 2 3" xfId="18036" xr:uid="{00000000-0005-0000-0000-000079460000}"/>
    <cellStyle name="Normal 16 2 2 2 3 4 3" xfId="18037" xr:uid="{00000000-0005-0000-0000-00007A460000}"/>
    <cellStyle name="Normal 16 2 2 2 3 4 3 2" xfId="18038" xr:uid="{00000000-0005-0000-0000-00007B460000}"/>
    <cellStyle name="Normal 16 2 2 2 3 4 4" xfId="18039" xr:uid="{00000000-0005-0000-0000-00007C460000}"/>
    <cellStyle name="Normal 16 2 2 2 3 5" xfId="18040" xr:uid="{00000000-0005-0000-0000-00007D460000}"/>
    <cellStyle name="Normal 16 2 2 2 3 5 2" xfId="18041" xr:uid="{00000000-0005-0000-0000-00007E460000}"/>
    <cellStyle name="Normal 16 2 2 2 3 5 2 2" xfId="18042" xr:uid="{00000000-0005-0000-0000-00007F460000}"/>
    <cellStyle name="Normal 16 2 2 2 3 5 3" xfId="18043" xr:uid="{00000000-0005-0000-0000-000080460000}"/>
    <cellStyle name="Normal 16 2 2 2 3 6" xfId="18044" xr:uid="{00000000-0005-0000-0000-000081460000}"/>
    <cellStyle name="Normal 16 2 2 2 3 6 2" xfId="18045" xr:uid="{00000000-0005-0000-0000-000082460000}"/>
    <cellStyle name="Normal 16 2 2 2 3 7" xfId="18046" xr:uid="{00000000-0005-0000-0000-000083460000}"/>
    <cellStyle name="Normal 16 2 2 2 4" xfId="18047" xr:uid="{00000000-0005-0000-0000-000084460000}"/>
    <cellStyle name="Normal 16 2 2 2 4 2" xfId="18048" xr:uid="{00000000-0005-0000-0000-000085460000}"/>
    <cellStyle name="Normal 16 2 2 2 4 2 2" xfId="18049" xr:uid="{00000000-0005-0000-0000-000086460000}"/>
    <cellStyle name="Normal 16 2 2 2 4 2 2 2" xfId="18050" xr:uid="{00000000-0005-0000-0000-000087460000}"/>
    <cellStyle name="Normal 16 2 2 2 4 2 2 2 2" xfId="18051" xr:uid="{00000000-0005-0000-0000-000088460000}"/>
    <cellStyle name="Normal 16 2 2 2 4 2 2 2 2 2" xfId="18052" xr:uid="{00000000-0005-0000-0000-000089460000}"/>
    <cellStyle name="Normal 16 2 2 2 4 2 2 2 3" xfId="18053" xr:uid="{00000000-0005-0000-0000-00008A460000}"/>
    <cellStyle name="Normal 16 2 2 2 4 2 2 3" xfId="18054" xr:uid="{00000000-0005-0000-0000-00008B460000}"/>
    <cellStyle name="Normal 16 2 2 2 4 2 2 3 2" xfId="18055" xr:uid="{00000000-0005-0000-0000-00008C460000}"/>
    <cellStyle name="Normal 16 2 2 2 4 2 2 4" xfId="18056" xr:uid="{00000000-0005-0000-0000-00008D460000}"/>
    <cellStyle name="Normal 16 2 2 2 4 2 3" xfId="18057" xr:uid="{00000000-0005-0000-0000-00008E460000}"/>
    <cellStyle name="Normal 16 2 2 2 4 2 3 2" xfId="18058" xr:uid="{00000000-0005-0000-0000-00008F460000}"/>
    <cellStyle name="Normal 16 2 2 2 4 2 3 2 2" xfId="18059" xr:uid="{00000000-0005-0000-0000-000090460000}"/>
    <cellStyle name="Normal 16 2 2 2 4 2 3 3" xfId="18060" xr:uid="{00000000-0005-0000-0000-000091460000}"/>
    <cellStyle name="Normal 16 2 2 2 4 2 4" xfId="18061" xr:uid="{00000000-0005-0000-0000-000092460000}"/>
    <cellStyle name="Normal 16 2 2 2 4 2 4 2" xfId="18062" xr:uid="{00000000-0005-0000-0000-000093460000}"/>
    <cellStyle name="Normal 16 2 2 2 4 2 5" xfId="18063" xr:uid="{00000000-0005-0000-0000-000094460000}"/>
    <cellStyle name="Normal 16 2 2 2 4 3" xfId="18064" xr:uid="{00000000-0005-0000-0000-000095460000}"/>
    <cellStyle name="Normal 16 2 2 2 4 3 2" xfId="18065" xr:uid="{00000000-0005-0000-0000-000096460000}"/>
    <cellStyle name="Normal 16 2 2 2 4 3 2 2" xfId="18066" xr:uid="{00000000-0005-0000-0000-000097460000}"/>
    <cellStyle name="Normal 16 2 2 2 4 3 2 2 2" xfId="18067" xr:uid="{00000000-0005-0000-0000-000098460000}"/>
    <cellStyle name="Normal 16 2 2 2 4 3 2 3" xfId="18068" xr:uid="{00000000-0005-0000-0000-000099460000}"/>
    <cellStyle name="Normal 16 2 2 2 4 3 3" xfId="18069" xr:uid="{00000000-0005-0000-0000-00009A460000}"/>
    <cellStyle name="Normal 16 2 2 2 4 3 3 2" xfId="18070" xr:uid="{00000000-0005-0000-0000-00009B460000}"/>
    <cellStyle name="Normal 16 2 2 2 4 3 4" xfId="18071" xr:uid="{00000000-0005-0000-0000-00009C460000}"/>
    <cellStyle name="Normal 16 2 2 2 4 4" xfId="18072" xr:uid="{00000000-0005-0000-0000-00009D460000}"/>
    <cellStyle name="Normal 16 2 2 2 4 4 2" xfId="18073" xr:uid="{00000000-0005-0000-0000-00009E460000}"/>
    <cellStyle name="Normal 16 2 2 2 4 4 2 2" xfId="18074" xr:uid="{00000000-0005-0000-0000-00009F460000}"/>
    <cellStyle name="Normal 16 2 2 2 4 4 3" xfId="18075" xr:uid="{00000000-0005-0000-0000-0000A0460000}"/>
    <cellStyle name="Normal 16 2 2 2 4 5" xfId="18076" xr:uid="{00000000-0005-0000-0000-0000A1460000}"/>
    <cellStyle name="Normal 16 2 2 2 4 5 2" xfId="18077" xr:uid="{00000000-0005-0000-0000-0000A2460000}"/>
    <cellStyle name="Normal 16 2 2 2 4 6" xfId="18078" xr:uid="{00000000-0005-0000-0000-0000A3460000}"/>
    <cellStyle name="Normal 16 2 2 2 5" xfId="18079" xr:uid="{00000000-0005-0000-0000-0000A4460000}"/>
    <cellStyle name="Normal 16 2 2 2 5 2" xfId="18080" xr:uid="{00000000-0005-0000-0000-0000A5460000}"/>
    <cellStyle name="Normal 16 2 2 2 5 2 2" xfId="18081" xr:uid="{00000000-0005-0000-0000-0000A6460000}"/>
    <cellStyle name="Normal 16 2 2 2 5 2 2 2" xfId="18082" xr:uid="{00000000-0005-0000-0000-0000A7460000}"/>
    <cellStyle name="Normal 16 2 2 2 5 2 2 2 2" xfId="18083" xr:uid="{00000000-0005-0000-0000-0000A8460000}"/>
    <cellStyle name="Normal 16 2 2 2 5 2 2 3" xfId="18084" xr:uid="{00000000-0005-0000-0000-0000A9460000}"/>
    <cellStyle name="Normal 16 2 2 2 5 2 3" xfId="18085" xr:uid="{00000000-0005-0000-0000-0000AA460000}"/>
    <cellStyle name="Normal 16 2 2 2 5 2 3 2" xfId="18086" xr:uid="{00000000-0005-0000-0000-0000AB460000}"/>
    <cellStyle name="Normal 16 2 2 2 5 2 4" xfId="18087" xr:uid="{00000000-0005-0000-0000-0000AC460000}"/>
    <cellStyle name="Normal 16 2 2 2 5 3" xfId="18088" xr:uid="{00000000-0005-0000-0000-0000AD460000}"/>
    <cellStyle name="Normal 16 2 2 2 5 3 2" xfId="18089" xr:uid="{00000000-0005-0000-0000-0000AE460000}"/>
    <cellStyle name="Normal 16 2 2 2 5 3 2 2" xfId="18090" xr:uid="{00000000-0005-0000-0000-0000AF460000}"/>
    <cellStyle name="Normal 16 2 2 2 5 3 3" xfId="18091" xr:uid="{00000000-0005-0000-0000-0000B0460000}"/>
    <cellStyle name="Normal 16 2 2 2 5 4" xfId="18092" xr:uid="{00000000-0005-0000-0000-0000B1460000}"/>
    <cellStyle name="Normal 16 2 2 2 5 4 2" xfId="18093" xr:uid="{00000000-0005-0000-0000-0000B2460000}"/>
    <cellStyle name="Normal 16 2 2 2 5 5" xfId="18094" xr:uid="{00000000-0005-0000-0000-0000B3460000}"/>
    <cellStyle name="Normal 16 2 2 2 6" xfId="18095" xr:uid="{00000000-0005-0000-0000-0000B4460000}"/>
    <cellStyle name="Normal 16 2 2 2 6 2" xfId="18096" xr:uid="{00000000-0005-0000-0000-0000B5460000}"/>
    <cellStyle name="Normal 16 2 2 2 6 2 2" xfId="18097" xr:uid="{00000000-0005-0000-0000-0000B6460000}"/>
    <cellStyle name="Normal 16 2 2 2 6 2 2 2" xfId="18098" xr:uid="{00000000-0005-0000-0000-0000B7460000}"/>
    <cellStyle name="Normal 16 2 2 2 6 2 3" xfId="18099" xr:uid="{00000000-0005-0000-0000-0000B8460000}"/>
    <cellStyle name="Normal 16 2 2 2 6 3" xfId="18100" xr:uid="{00000000-0005-0000-0000-0000B9460000}"/>
    <cellStyle name="Normal 16 2 2 2 6 3 2" xfId="18101" xr:uid="{00000000-0005-0000-0000-0000BA460000}"/>
    <cellStyle name="Normal 16 2 2 2 6 4" xfId="18102" xr:uid="{00000000-0005-0000-0000-0000BB460000}"/>
    <cellStyle name="Normal 16 2 2 2 7" xfId="18103" xr:uid="{00000000-0005-0000-0000-0000BC460000}"/>
    <cellStyle name="Normal 16 2 2 2 7 2" xfId="18104" xr:uid="{00000000-0005-0000-0000-0000BD460000}"/>
    <cellStyle name="Normal 16 2 2 2 7 2 2" xfId="18105" xr:uid="{00000000-0005-0000-0000-0000BE460000}"/>
    <cellStyle name="Normal 16 2 2 2 7 3" xfId="18106" xr:uid="{00000000-0005-0000-0000-0000BF460000}"/>
    <cellStyle name="Normal 16 2 2 2 8" xfId="18107" xr:uid="{00000000-0005-0000-0000-0000C0460000}"/>
    <cellStyle name="Normal 16 2 2 2 8 2" xfId="18108" xr:uid="{00000000-0005-0000-0000-0000C1460000}"/>
    <cellStyle name="Normal 16 2 2 2 9" xfId="18109" xr:uid="{00000000-0005-0000-0000-0000C2460000}"/>
    <cellStyle name="Normal 16 2 2 3" xfId="18110" xr:uid="{00000000-0005-0000-0000-0000C3460000}"/>
    <cellStyle name="Normal 16 2 2 3 2" xfId="18111" xr:uid="{00000000-0005-0000-0000-0000C4460000}"/>
    <cellStyle name="Normal 16 2 2 3 2 2" xfId="18112" xr:uid="{00000000-0005-0000-0000-0000C5460000}"/>
    <cellStyle name="Normal 16 2 2 3 2 2 2" xfId="18113" xr:uid="{00000000-0005-0000-0000-0000C6460000}"/>
    <cellStyle name="Normal 16 2 2 3 2 2 2 2" xfId="18114" xr:uid="{00000000-0005-0000-0000-0000C7460000}"/>
    <cellStyle name="Normal 16 2 2 3 2 2 2 2 2" xfId="18115" xr:uid="{00000000-0005-0000-0000-0000C8460000}"/>
    <cellStyle name="Normal 16 2 2 3 2 2 2 2 2 2" xfId="18116" xr:uid="{00000000-0005-0000-0000-0000C9460000}"/>
    <cellStyle name="Normal 16 2 2 3 2 2 2 2 2 2 2" xfId="18117" xr:uid="{00000000-0005-0000-0000-0000CA460000}"/>
    <cellStyle name="Normal 16 2 2 3 2 2 2 2 2 3" xfId="18118" xr:uid="{00000000-0005-0000-0000-0000CB460000}"/>
    <cellStyle name="Normal 16 2 2 3 2 2 2 2 3" xfId="18119" xr:uid="{00000000-0005-0000-0000-0000CC460000}"/>
    <cellStyle name="Normal 16 2 2 3 2 2 2 2 3 2" xfId="18120" xr:uid="{00000000-0005-0000-0000-0000CD460000}"/>
    <cellStyle name="Normal 16 2 2 3 2 2 2 2 4" xfId="18121" xr:uid="{00000000-0005-0000-0000-0000CE460000}"/>
    <cellStyle name="Normal 16 2 2 3 2 2 2 3" xfId="18122" xr:uid="{00000000-0005-0000-0000-0000CF460000}"/>
    <cellStyle name="Normal 16 2 2 3 2 2 2 3 2" xfId="18123" xr:uid="{00000000-0005-0000-0000-0000D0460000}"/>
    <cellStyle name="Normal 16 2 2 3 2 2 2 3 2 2" xfId="18124" xr:uid="{00000000-0005-0000-0000-0000D1460000}"/>
    <cellStyle name="Normal 16 2 2 3 2 2 2 3 3" xfId="18125" xr:uid="{00000000-0005-0000-0000-0000D2460000}"/>
    <cellStyle name="Normal 16 2 2 3 2 2 2 4" xfId="18126" xr:uid="{00000000-0005-0000-0000-0000D3460000}"/>
    <cellStyle name="Normal 16 2 2 3 2 2 2 4 2" xfId="18127" xr:uid="{00000000-0005-0000-0000-0000D4460000}"/>
    <cellStyle name="Normal 16 2 2 3 2 2 2 5" xfId="18128" xr:uid="{00000000-0005-0000-0000-0000D5460000}"/>
    <cellStyle name="Normal 16 2 2 3 2 2 3" xfId="18129" xr:uid="{00000000-0005-0000-0000-0000D6460000}"/>
    <cellStyle name="Normal 16 2 2 3 2 2 3 2" xfId="18130" xr:uid="{00000000-0005-0000-0000-0000D7460000}"/>
    <cellStyle name="Normal 16 2 2 3 2 2 3 2 2" xfId="18131" xr:uid="{00000000-0005-0000-0000-0000D8460000}"/>
    <cellStyle name="Normal 16 2 2 3 2 2 3 2 2 2" xfId="18132" xr:uid="{00000000-0005-0000-0000-0000D9460000}"/>
    <cellStyle name="Normal 16 2 2 3 2 2 3 2 3" xfId="18133" xr:uid="{00000000-0005-0000-0000-0000DA460000}"/>
    <cellStyle name="Normal 16 2 2 3 2 2 3 3" xfId="18134" xr:uid="{00000000-0005-0000-0000-0000DB460000}"/>
    <cellStyle name="Normal 16 2 2 3 2 2 3 3 2" xfId="18135" xr:uid="{00000000-0005-0000-0000-0000DC460000}"/>
    <cellStyle name="Normal 16 2 2 3 2 2 3 4" xfId="18136" xr:uid="{00000000-0005-0000-0000-0000DD460000}"/>
    <cellStyle name="Normal 16 2 2 3 2 2 4" xfId="18137" xr:uid="{00000000-0005-0000-0000-0000DE460000}"/>
    <cellStyle name="Normal 16 2 2 3 2 2 4 2" xfId="18138" xr:uid="{00000000-0005-0000-0000-0000DF460000}"/>
    <cellStyle name="Normal 16 2 2 3 2 2 4 2 2" xfId="18139" xr:uid="{00000000-0005-0000-0000-0000E0460000}"/>
    <cellStyle name="Normal 16 2 2 3 2 2 4 3" xfId="18140" xr:uid="{00000000-0005-0000-0000-0000E1460000}"/>
    <cellStyle name="Normal 16 2 2 3 2 2 5" xfId="18141" xr:uid="{00000000-0005-0000-0000-0000E2460000}"/>
    <cellStyle name="Normal 16 2 2 3 2 2 5 2" xfId="18142" xr:uid="{00000000-0005-0000-0000-0000E3460000}"/>
    <cellStyle name="Normal 16 2 2 3 2 2 6" xfId="18143" xr:uid="{00000000-0005-0000-0000-0000E4460000}"/>
    <cellStyle name="Normal 16 2 2 3 2 3" xfId="18144" xr:uid="{00000000-0005-0000-0000-0000E5460000}"/>
    <cellStyle name="Normal 16 2 2 3 2 3 2" xfId="18145" xr:uid="{00000000-0005-0000-0000-0000E6460000}"/>
    <cellStyle name="Normal 16 2 2 3 2 3 2 2" xfId="18146" xr:uid="{00000000-0005-0000-0000-0000E7460000}"/>
    <cellStyle name="Normal 16 2 2 3 2 3 2 2 2" xfId="18147" xr:uid="{00000000-0005-0000-0000-0000E8460000}"/>
    <cellStyle name="Normal 16 2 2 3 2 3 2 2 2 2" xfId="18148" xr:uid="{00000000-0005-0000-0000-0000E9460000}"/>
    <cellStyle name="Normal 16 2 2 3 2 3 2 2 3" xfId="18149" xr:uid="{00000000-0005-0000-0000-0000EA460000}"/>
    <cellStyle name="Normal 16 2 2 3 2 3 2 3" xfId="18150" xr:uid="{00000000-0005-0000-0000-0000EB460000}"/>
    <cellStyle name="Normal 16 2 2 3 2 3 2 3 2" xfId="18151" xr:uid="{00000000-0005-0000-0000-0000EC460000}"/>
    <cellStyle name="Normal 16 2 2 3 2 3 2 4" xfId="18152" xr:uid="{00000000-0005-0000-0000-0000ED460000}"/>
    <cellStyle name="Normal 16 2 2 3 2 3 3" xfId="18153" xr:uid="{00000000-0005-0000-0000-0000EE460000}"/>
    <cellStyle name="Normal 16 2 2 3 2 3 3 2" xfId="18154" xr:uid="{00000000-0005-0000-0000-0000EF460000}"/>
    <cellStyle name="Normal 16 2 2 3 2 3 3 2 2" xfId="18155" xr:uid="{00000000-0005-0000-0000-0000F0460000}"/>
    <cellStyle name="Normal 16 2 2 3 2 3 3 3" xfId="18156" xr:uid="{00000000-0005-0000-0000-0000F1460000}"/>
    <cellStyle name="Normal 16 2 2 3 2 3 4" xfId="18157" xr:uid="{00000000-0005-0000-0000-0000F2460000}"/>
    <cellStyle name="Normal 16 2 2 3 2 3 4 2" xfId="18158" xr:uid="{00000000-0005-0000-0000-0000F3460000}"/>
    <cellStyle name="Normal 16 2 2 3 2 3 5" xfId="18159" xr:uid="{00000000-0005-0000-0000-0000F4460000}"/>
    <cellStyle name="Normal 16 2 2 3 2 4" xfId="18160" xr:uid="{00000000-0005-0000-0000-0000F5460000}"/>
    <cellStyle name="Normal 16 2 2 3 2 4 2" xfId="18161" xr:uid="{00000000-0005-0000-0000-0000F6460000}"/>
    <cellStyle name="Normal 16 2 2 3 2 4 2 2" xfId="18162" xr:uid="{00000000-0005-0000-0000-0000F7460000}"/>
    <cellStyle name="Normal 16 2 2 3 2 4 2 2 2" xfId="18163" xr:uid="{00000000-0005-0000-0000-0000F8460000}"/>
    <cellStyle name="Normal 16 2 2 3 2 4 2 3" xfId="18164" xr:uid="{00000000-0005-0000-0000-0000F9460000}"/>
    <cellStyle name="Normal 16 2 2 3 2 4 3" xfId="18165" xr:uid="{00000000-0005-0000-0000-0000FA460000}"/>
    <cellStyle name="Normal 16 2 2 3 2 4 3 2" xfId="18166" xr:uid="{00000000-0005-0000-0000-0000FB460000}"/>
    <cellStyle name="Normal 16 2 2 3 2 4 4" xfId="18167" xr:uid="{00000000-0005-0000-0000-0000FC460000}"/>
    <cellStyle name="Normal 16 2 2 3 2 5" xfId="18168" xr:uid="{00000000-0005-0000-0000-0000FD460000}"/>
    <cellStyle name="Normal 16 2 2 3 2 5 2" xfId="18169" xr:uid="{00000000-0005-0000-0000-0000FE460000}"/>
    <cellStyle name="Normal 16 2 2 3 2 5 2 2" xfId="18170" xr:uid="{00000000-0005-0000-0000-0000FF460000}"/>
    <cellStyle name="Normal 16 2 2 3 2 5 3" xfId="18171" xr:uid="{00000000-0005-0000-0000-000000470000}"/>
    <cellStyle name="Normal 16 2 2 3 2 6" xfId="18172" xr:uid="{00000000-0005-0000-0000-000001470000}"/>
    <cellStyle name="Normal 16 2 2 3 2 6 2" xfId="18173" xr:uid="{00000000-0005-0000-0000-000002470000}"/>
    <cellStyle name="Normal 16 2 2 3 2 7" xfId="18174" xr:uid="{00000000-0005-0000-0000-000003470000}"/>
    <cellStyle name="Normal 16 2 2 3 3" xfId="18175" xr:uid="{00000000-0005-0000-0000-000004470000}"/>
    <cellStyle name="Normal 16 2 2 3 3 2" xfId="18176" xr:uid="{00000000-0005-0000-0000-000005470000}"/>
    <cellStyle name="Normal 16 2 2 3 3 2 2" xfId="18177" xr:uid="{00000000-0005-0000-0000-000006470000}"/>
    <cellStyle name="Normal 16 2 2 3 3 2 2 2" xfId="18178" xr:uid="{00000000-0005-0000-0000-000007470000}"/>
    <cellStyle name="Normal 16 2 2 3 3 2 2 2 2" xfId="18179" xr:uid="{00000000-0005-0000-0000-000008470000}"/>
    <cellStyle name="Normal 16 2 2 3 3 2 2 2 2 2" xfId="18180" xr:uid="{00000000-0005-0000-0000-000009470000}"/>
    <cellStyle name="Normal 16 2 2 3 3 2 2 2 3" xfId="18181" xr:uid="{00000000-0005-0000-0000-00000A470000}"/>
    <cellStyle name="Normal 16 2 2 3 3 2 2 3" xfId="18182" xr:uid="{00000000-0005-0000-0000-00000B470000}"/>
    <cellStyle name="Normal 16 2 2 3 3 2 2 3 2" xfId="18183" xr:uid="{00000000-0005-0000-0000-00000C470000}"/>
    <cellStyle name="Normal 16 2 2 3 3 2 2 4" xfId="18184" xr:uid="{00000000-0005-0000-0000-00000D470000}"/>
    <cellStyle name="Normal 16 2 2 3 3 2 3" xfId="18185" xr:uid="{00000000-0005-0000-0000-00000E470000}"/>
    <cellStyle name="Normal 16 2 2 3 3 2 3 2" xfId="18186" xr:uid="{00000000-0005-0000-0000-00000F470000}"/>
    <cellStyle name="Normal 16 2 2 3 3 2 3 2 2" xfId="18187" xr:uid="{00000000-0005-0000-0000-000010470000}"/>
    <cellStyle name="Normal 16 2 2 3 3 2 3 3" xfId="18188" xr:uid="{00000000-0005-0000-0000-000011470000}"/>
    <cellStyle name="Normal 16 2 2 3 3 2 4" xfId="18189" xr:uid="{00000000-0005-0000-0000-000012470000}"/>
    <cellStyle name="Normal 16 2 2 3 3 2 4 2" xfId="18190" xr:uid="{00000000-0005-0000-0000-000013470000}"/>
    <cellStyle name="Normal 16 2 2 3 3 2 5" xfId="18191" xr:uid="{00000000-0005-0000-0000-000014470000}"/>
    <cellStyle name="Normal 16 2 2 3 3 3" xfId="18192" xr:uid="{00000000-0005-0000-0000-000015470000}"/>
    <cellStyle name="Normal 16 2 2 3 3 3 2" xfId="18193" xr:uid="{00000000-0005-0000-0000-000016470000}"/>
    <cellStyle name="Normal 16 2 2 3 3 3 2 2" xfId="18194" xr:uid="{00000000-0005-0000-0000-000017470000}"/>
    <cellStyle name="Normal 16 2 2 3 3 3 2 2 2" xfId="18195" xr:uid="{00000000-0005-0000-0000-000018470000}"/>
    <cellStyle name="Normal 16 2 2 3 3 3 2 3" xfId="18196" xr:uid="{00000000-0005-0000-0000-000019470000}"/>
    <cellStyle name="Normal 16 2 2 3 3 3 3" xfId="18197" xr:uid="{00000000-0005-0000-0000-00001A470000}"/>
    <cellStyle name="Normal 16 2 2 3 3 3 3 2" xfId="18198" xr:uid="{00000000-0005-0000-0000-00001B470000}"/>
    <cellStyle name="Normal 16 2 2 3 3 3 4" xfId="18199" xr:uid="{00000000-0005-0000-0000-00001C470000}"/>
    <cellStyle name="Normal 16 2 2 3 3 4" xfId="18200" xr:uid="{00000000-0005-0000-0000-00001D470000}"/>
    <cellStyle name="Normal 16 2 2 3 3 4 2" xfId="18201" xr:uid="{00000000-0005-0000-0000-00001E470000}"/>
    <cellStyle name="Normal 16 2 2 3 3 4 2 2" xfId="18202" xr:uid="{00000000-0005-0000-0000-00001F470000}"/>
    <cellStyle name="Normal 16 2 2 3 3 4 3" xfId="18203" xr:uid="{00000000-0005-0000-0000-000020470000}"/>
    <cellStyle name="Normal 16 2 2 3 3 5" xfId="18204" xr:uid="{00000000-0005-0000-0000-000021470000}"/>
    <cellStyle name="Normal 16 2 2 3 3 5 2" xfId="18205" xr:uid="{00000000-0005-0000-0000-000022470000}"/>
    <cellStyle name="Normal 16 2 2 3 3 6" xfId="18206" xr:uid="{00000000-0005-0000-0000-000023470000}"/>
    <cellStyle name="Normal 16 2 2 3 4" xfId="18207" xr:uid="{00000000-0005-0000-0000-000024470000}"/>
    <cellStyle name="Normal 16 2 2 3 4 2" xfId="18208" xr:uid="{00000000-0005-0000-0000-000025470000}"/>
    <cellStyle name="Normal 16 2 2 3 4 2 2" xfId="18209" xr:uid="{00000000-0005-0000-0000-000026470000}"/>
    <cellStyle name="Normal 16 2 2 3 4 2 2 2" xfId="18210" xr:uid="{00000000-0005-0000-0000-000027470000}"/>
    <cellStyle name="Normal 16 2 2 3 4 2 2 2 2" xfId="18211" xr:uid="{00000000-0005-0000-0000-000028470000}"/>
    <cellStyle name="Normal 16 2 2 3 4 2 2 3" xfId="18212" xr:uid="{00000000-0005-0000-0000-000029470000}"/>
    <cellStyle name="Normal 16 2 2 3 4 2 3" xfId="18213" xr:uid="{00000000-0005-0000-0000-00002A470000}"/>
    <cellStyle name="Normal 16 2 2 3 4 2 3 2" xfId="18214" xr:uid="{00000000-0005-0000-0000-00002B470000}"/>
    <cellStyle name="Normal 16 2 2 3 4 2 4" xfId="18215" xr:uid="{00000000-0005-0000-0000-00002C470000}"/>
    <cellStyle name="Normal 16 2 2 3 4 3" xfId="18216" xr:uid="{00000000-0005-0000-0000-00002D470000}"/>
    <cellStyle name="Normal 16 2 2 3 4 3 2" xfId="18217" xr:uid="{00000000-0005-0000-0000-00002E470000}"/>
    <cellStyle name="Normal 16 2 2 3 4 3 2 2" xfId="18218" xr:uid="{00000000-0005-0000-0000-00002F470000}"/>
    <cellStyle name="Normal 16 2 2 3 4 3 3" xfId="18219" xr:uid="{00000000-0005-0000-0000-000030470000}"/>
    <cellStyle name="Normal 16 2 2 3 4 4" xfId="18220" xr:uid="{00000000-0005-0000-0000-000031470000}"/>
    <cellStyle name="Normal 16 2 2 3 4 4 2" xfId="18221" xr:uid="{00000000-0005-0000-0000-000032470000}"/>
    <cellStyle name="Normal 16 2 2 3 4 5" xfId="18222" xr:uid="{00000000-0005-0000-0000-000033470000}"/>
    <cellStyle name="Normal 16 2 2 3 5" xfId="18223" xr:uid="{00000000-0005-0000-0000-000034470000}"/>
    <cellStyle name="Normal 16 2 2 3 5 2" xfId="18224" xr:uid="{00000000-0005-0000-0000-000035470000}"/>
    <cellStyle name="Normal 16 2 2 3 5 2 2" xfId="18225" xr:uid="{00000000-0005-0000-0000-000036470000}"/>
    <cellStyle name="Normal 16 2 2 3 5 2 2 2" xfId="18226" xr:uid="{00000000-0005-0000-0000-000037470000}"/>
    <cellStyle name="Normal 16 2 2 3 5 2 3" xfId="18227" xr:uid="{00000000-0005-0000-0000-000038470000}"/>
    <cellStyle name="Normal 16 2 2 3 5 3" xfId="18228" xr:uid="{00000000-0005-0000-0000-000039470000}"/>
    <cellStyle name="Normal 16 2 2 3 5 3 2" xfId="18229" xr:uid="{00000000-0005-0000-0000-00003A470000}"/>
    <cellStyle name="Normal 16 2 2 3 5 4" xfId="18230" xr:uid="{00000000-0005-0000-0000-00003B470000}"/>
    <cellStyle name="Normal 16 2 2 3 6" xfId="18231" xr:uid="{00000000-0005-0000-0000-00003C470000}"/>
    <cellStyle name="Normal 16 2 2 3 6 2" xfId="18232" xr:uid="{00000000-0005-0000-0000-00003D470000}"/>
    <cellStyle name="Normal 16 2 2 3 6 2 2" xfId="18233" xr:uid="{00000000-0005-0000-0000-00003E470000}"/>
    <cellStyle name="Normal 16 2 2 3 6 3" xfId="18234" xr:uid="{00000000-0005-0000-0000-00003F470000}"/>
    <cellStyle name="Normal 16 2 2 3 7" xfId="18235" xr:uid="{00000000-0005-0000-0000-000040470000}"/>
    <cellStyle name="Normal 16 2 2 3 7 2" xfId="18236" xr:uid="{00000000-0005-0000-0000-000041470000}"/>
    <cellStyle name="Normal 16 2 2 3 8" xfId="18237" xr:uid="{00000000-0005-0000-0000-000042470000}"/>
    <cellStyle name="Normal 16 2 2 4" xfId="18238" xr:uid="{00000000-0005-0000-0000-000043470000}"/>
    <cellStyle name="Normal 16 2 2 4 2" xfId="18239" xr:uid="{00000000-0005-0000-0000-000044470000}"/>
    <cellStyle name="Normal 16 2 2 4 2 2" xfId="18240" xr:uid="{00000000-0005-0000-0000-000045470000}"/>
    <cellStyle name="Normal 16 2 2 4 2 2 2" xfId="18241" xr:uid="{00000000-0005-0000-0000-000046470000}"/>
    <cellStyle name="Normal 16 2 2 4 2 2 2 2" xfId="18242" xr:uid="{00000000-0005-0000-0000-000047470000}"/>
    <cellStyle name="Normal 16 2 2 4 2 2 2 2 2" xfId="18243" xr:uid="{00000000-0005-0000-0000-000048470000}"/>
    <cellStyle name="Normal 16 2 2 4 2 2 2 2 2 2" xfId="18244" xr:uid="{00000000-0005-0000-0000-000049470000}"/>
    <cellStyle name="Normal 16 2 2 4 2 2 2 2 3" xfId="18245" xr:uid="{00000000-0005-0000-0000-00004A470000}"/>
    <cellStyle name="Normal 16 2 2 4 2 2 2 3" xfId="18246" xr:uid="{00000000-0005-0000-0000-00004B470000}"/>
    <cellStyle name="Normal 16 2 2 4 2 2 2 3 2" xfId="18247" xr:uid="{00000000-0005-0000-0000-00004C470000}"/>
    <cellStyle name="Normal 16 2 2 4 2 2 2 4" xfId="18248" xr:uid="{00000000-0005-0000-0000-00004D470000}"/>
    <cellStyle name="Normal 16 2 2 4 2 2 3" xfId="18249" xr:uid="{00000000-0005-0000-0000-00004E470000}"/>
    <cellStyle name="Normal 16 2 2 4 2 2 3 2" xfId="18250" xr:uid="{00000000-0005-0000-0000-00004F470000}"/>
    <cellStyle name="Normal 16 2 2 4 2 2 3 2 2" xfId="18251" xr:uid="{00000000-0005-0000-0000-000050470000}"/>
    <cellStyle name="Normal 16 2 2 4 2 2 3 3" xfId="18252" xr:uid="{00000000-0005-0000-0000-000051470000}"/>
    <cellStyle name="Normal 16 2 2 4 2 2 4" xfId="18253" xr:uid="{00000000-0005-0000-0000-000052470000}"/>
    <cellStyle name="Normal 16 2 2 4 2 2 4 2" xfId="18254" xr:uid="{00000000-0005-0000-0000-000053470000}"/>
    <cellStyle name="Normal 16 2 2 4 2 2 5" xfId="18255" xr:uid="{00000000-0005-0000-0000-000054470000}"/>
    <cellStyle name="Normal 16 2 2 4 2 3" xfId="18256" xr:uid="{00000000-0005-0000-0000-000055470000}"/>
    <cellStyle name="Normal 16 2 2 4 2 3 2" xfId="18257" xr:uid="{00000000-0005-0000-0000-000056470000}"/>
    <cellStyle name="Normal 16 2 2 4 2 3 2 2" xfId="18258" xr:uid="{00000000-0005-0000-0000-000057470000}"/>
    <cellStyle name="Normal 16 2 2 4 2 3 2 2 2" xfId="18259" xr:uid="{00000000-0005-0000-0000-000058470000}"/>
    <cellStyle name="Normal 16 2 2 4 2 3 2 3" xfId="18260" xr:uid="{00000000-0005-0000-0000-000059470000}"/>
    <cellStyle name="Normal 16 2 2 4 2 3 3" xfId="18261" xr:uid="{00000000-0005-0000-0000-00005A470000}"/>
    <cellStyle name="Normal 16 2 2 4 2 3 3 2" xfId="18262" xr:uid="{00000000-0005-0000-0000-00005B470000}"/>
    <cellStyle name="Normal 16 2 2 4 2 3 4" xfId="18263" xr:uid="{00000000-0005-0000-0000-00005C470000}"/>
    <cellStyle name="Normal 16 2 2 4 2 4" xfId="18264" xr:uid="{00000000-0005-0000-0000-00005D470000}"/>
    <cellStyle name="Normal 16 2 2 4 2 4 2" xfId="18265" xr:uid="{00000000-0005-0000-0000-00005E470000}"/>
    <cellStyle name="Normal 16 2 2 4 2 4 2 2" xfId="18266" xr:uid="{00000000-0005-0000-0000-00005F470000}"/>
    <cellStyle name="Normal 16 2 2 4 2 4 3" xfId="18267" xr:uid="{00000000-0005-0000-0000-000060470000}"/>
    <cellStyle name="Normal 16 2 2 4 2 5" xfId="18268" xr:uid="{00000000-0005-0000-0000-000061470000}"/>
    <cellStyle name="Normal 16 2 2 4 2 5 2" xfId="18269" xr:uid="{00000000-0005-0000-0000-000062470000}"/>
    <cellStyle name="Normal 16 2 2 4 2 6" xfId="18270" xr:uid="{00000000-0005-0000-0000-000063470000}"/>
    <cellStyle name="Normal 16 2 2 4 3" xfId="18271" xr:uid="{00000000-0005-0000-0000-000064470000}"/>
    <cellStyle name="Normal 16 2 2 4 3 2" xfId="18272" xr:uid="{00000000-0005-0000-0000-000065470000}"/>
    <cellStyle name="Normal 16 2 2 4 3 2 2" xfId="18273" xr:uid="{00000000-0005-0000-0000-000066470000}"/>
    <cellStyle name="Normal 16 2 2 4 3 2 2 2" xfId="18274" xr:uid="{00000000-0005-0000-0000-000067470000}"/>
    <cellStyle name="Normal 16 2 2 4 3 2 2 2 2" xfId="18275" xr:uid="{00000000-0005-0000-0000-000068470000}"/>
    <cellStyle name="Normal 16 2 2 4 3 2 2 3" xfId="18276" xr:uid="{00000000-0005-0000-0000-000069470000}"/>
    <cellStyle name="Normal 16 2 2 4 3 2 3" xfId="18277" xr:uid="{00000000-0005-0000-0000-00006A470000}"/>
    <cellStyle name="Normal 16 2 2 4 3 2 3 2" xfId="18278" xr:uid="{00000000-0005-0000-0000-00006B470000}"/>
    <cellStyle name="Normal 16 2 2 4 3 2 4" xfId="18279" xr:uid="{00000000-0005-0000-0000-00006C470000}"/>
    <cellStyle name="Normal 16 2 2 4 3 3" xfId="18280" xr:uid="{00000000-0005-0000-0000-00006D470000}"/>
    <cellStyle name="Normal 16 2 2 4 3 3 2" xfId="18281" xr:uid="{00000000-0005-0000-0000-00006E470000}"/>
    <cellStyle name="Normal 16 2 2 4 3 3 2 2" xfId="18282" xr:uid="{00000000-0005-0000-0000-00006F470000}"/>
    <cellStyle name="Normal 16 2 2 4 3 3 3" xfId="18283" xr:uid="{00000000-0005-0000-0000-000070470000}"/>
    <cellStyle name="Normal 16 2 2 4 3 4" xfId="18284" xr:uid="{00000000-0005-0000-0000-000071470000}"/>
    <cellStyle name="Normal 16 2 2 4 3 4 2" xfId="18285" xr:uid="{00000000-0005-0000-0000-000072470000}"/>
    <cellStyle name="Normal 16 2 2 4 3 5" xfId="18286" xr:uid="{00000000-0005-0000-0000-000073470000}"/>
    <cellStyle name="Normal 16 2 2 4 4" xfId="18287" xr:uid="{00000000-0005-0000-0000-000074470000}"/>
    <cellStyle name="Normal 16 2 2 4 4 2" xfId="18288" xr:uid="{00000000-0005-0000-0000-000075470000}"/>
    <cellStyle name="Normal 16 2 2 4 4 2 2" xfId="18289" xr:uid="{00000000-0005-0000-0000-000076470000}"/>
    <cellStyle name="Normal 16 2 2 4 4 2 2 2" xfId="18290" xr:uid="{00000000-0005-0000-0000-000077470000}"/>
    <cellStyle name="Normal 16 2 2 4 4 2 3" xfId="18291" xr:uid="{00000000-0005-0000-0000-000078470000}"/>
    <cellStyle name="Normal 16 2 2 4 4 3" xfId="18292" xr:uid="{00000000-0005-0000-0000-000079470000}"/>
    <cellStyle name="Normal 16 2 2 4 4 3 2" xfId="18293" xr:uid="{00000000-0005-0000-0000-00007A470000}"/>
    <cellStyle name="Normal 16 2 2 4 4 4" xfId="18294" xr:uid="{00000000-0005-0000-0000-00007B470000}"/>
    <cellStyle name="Normal 16 2 2 4 5" xfId="18295" xr:uid="{00000000-0005-0000-0000-00007C470000}"/>
    <cellStyle name="Normal 16 2 2 4 5 2" xfId="18296" xr:uid="{00000000-0005-0000-0000-00007D470000}"/>
    <cellStyle name="Normal 16 2 2 4 5 2 2" xfId="18297" xr:uid="{00000000-0005-0000-0000-00007E470000}"/>
    <cellStyle name="Normal 16 2 2 4 5 3" xfId="18298" xr:uid="{00000000-0005-0000-0000-00007F470000}"/>
    <cellStyle name="Normal 16 2 2 4 6" xfId="18299" xr:uid="{00000000-0005-0000-0000-000080470000}"/>
    <cellStyle name="Normal 16 2 2 4 6 2" xfId="18300" xr:uid="{00000000-0005-0000-0000-000081470000}"/>
    <cellStyle name="Normal 16 2 2 4 7" xfId="18301" xr:uid="{00000000-0005-0000-0000-000082470000}"/>
    <cellStyle name="Normal 16 2 2 5" xfId="18302" xr:uid="{00000000-0005-0000-0000-000083470000}"/>
    <cellStyle name="Normal 16 2 2 5 2" xfId="18303" xr:uid="{00000000-0005-0000-0000-000084470000}"/>
    <cellStyle name="Normal 16 2 2 5 2 2" xfId="18304" xr:uid="{00000000-0005-0000-0000-000085470000}"/>
    <cellStyle name="Normal 16 2 2 5 2 2 2" xfId="18305" xr:uid="{00000000-0005-0000-0000-000086470000}"/>
    <cellStyle name="Normal 16 2 2 5 2 2 2 2" xfId="18306" xr:uid="{00000000-0005-0000-0000-000087470000}"/>
    <cellStyle name="Normal 16 2 2 5 2 2 2 2 2" xfId="18307" xr:uid="{00000000-0005-0000-0000-000088470000}"/>
    <cellStyle name="Normal 16 2 2 5 2 2 2 3" xfId="18308" xr:uid="{00000000-0005-0000-0000-000089470000}"/>
    <cellStyle name="Normal 16 2 2 5 2 2 3" xfId="18309" xr:uid="{00000000-0005-0000-0000-00008A470000}"/>
    <cellStyle name="Normal 16 2 2 5 2 2 3 2" xfId="18310" xr:uid="{00000000-0005-0000-0000-00008B470000}"/>
    <cellStyle name="Normal 16 2 2 5 2 2 4" xfId="18311" xr:uid="{00000000-0005-0000-0000-00008C470000}"/>
    <cellStyle name="Normal 16 2 2 5 2 3" xfId="18312" xr:uid="{00000000-0005-0000-0000-00008D470000}"/>
    <cellStyle name="Normal 16 2 2 5 2 3 2" xfId="18313" xr:uid="{00000000-0005-0000-0000-00008E470000}"/>
    <cellStyle name="Normal 16 2 2 5 2 3 2 2" xfId="18314" xr:uid="{00000000-0005-0000-0000-00008F470000}"/>
    <cellStyle name="Normal 16 2 2 5 2 3 3" xfId="18315" xr:uid="{00000000-0005-0000-0000-000090470000}"/>
    <cellStyle name="Normal 16 2 2 5 2 4" xfId="18316" xr:uid="{00000000-0005-0000-0000-000091470000}"/>
    <cellStyle name="Normal 16 2 2 5 2 4 2" xfId="18317" xr:uid="{00000000-0005-0000-0000-000092470000}"/>
    <cellStyle name="Normal 16 2 2 5 2 5" xfId="18318" xr:uid="{00000000-0005-0000-0000-000093470000}"/>
    <cellStyle name="Normal 16 2 2 5 3" xfId="18319" xr:uid="{00000000-0005-0000-0000-000094470000}"/>
    <cellStyle name="Normal 16 2 2 5 3 2" xfId="18320" xr:uid="{00000000-0005-0000-0000-000095470000}"/>
    <cellStyle name="Normal 16 2 2 5 3 2 2" xfId="18321" xr:uid="{00000000-0005-0000-0000-000096470000}"/>
    <cellStyle name="Normal 16 2 2 5 3 2 2 2" xfId="18322" xr:uid="{00000000-0005-0000-0000-000097470000}"/>
    <cellStyle name="Normal 16 2 2 5 3 2 3" xfId="18323" xr:uid="{00000000-0005-0000-0000-000098470000}"/>
    <cellStyle name="Normal 16 2 2 5 3 3" xfId="18324" xr:uid="{00000000-0005-0000-0000-000099470000}"/>
    <cellStyle name="Normal 16 2 2 5 3 3 2" xfId="18325" xr:uid="{00000000-0005-0000-0000-00009A470000}"/>
    <cellStyle name="Normal 16 2 2 5 3 4" xfId="18326" xr:uid="{00000000-0005-0000-0000-00009B470000}"/>
    <cellStyle name="Normal 16 2 2 5 4" xfId="18327" xr:uid="{00000000-0005-0000-0000-00009C470000}"/>
    <cellStyle name="Normal 16 2 2 5 4 2" xfId="18328" xr:uid="{00000000-0005-0000-0000-00009D470000}"/>
    <cellStyle name="Normal 16 2 2 5 4 2 2" xfId="18329" xr:uid="{00000000-0005-0000-0000-00009E470000}"/>
    <cellStyle name="Normal 16 2 2 5 4 3" xfId="18330" xr:uid="{00000000-0005-0000-0000-00009F470000}"/>
    <cellStyle name="Normal 16 2 2 5 5" xfId="18331" xr:uid="{00000000-0005-0000-0000-0000A0470000}"/>
    <cellStyle name="Normal 16 2 2 5 5 2" xfId="18332" xr:uid="{00000000-0005-0000-0000-0000A1470000}"/>
    <cellStyle name="Normal 16 2 2 5 6" xfId="18333" xr:uid="{00000000-0005-0000-0000-0000A2470000}"/>
    <cellStyle name="Normal 16 2 2 6" xfId="18334" xr:uid="{00000000-0005-0000-0000-0000A3470000}"/>
    <cellStyle name="Normal 16 2 2 6 2" xfId="18335" xr:uid="{00000000-0005-0000-0000-0000A4470000}"/>
    <cellStyle name="Normal 16 2 2 6 2 2" xfId="18336" xr:uid="{00000000-0005-0000-0000-0000A5470000}"/>
    <cellStyle name="Normal 16 2 2 6 2 2 2" xfId="18337" xr:uid="{00000000-0005-0000-0000-0000A6470000}"/>
    <cellStyle name="Normal 16 2 2 6 2 2 2 2" xfId="18338" xr:uid="{00000000-0005-0000-0000-0000A7470000}"/>
    <cellStyle name="Normal 16 2 2 6 2 2 3" xfId="18339" xr:uid="{00000000-0005-0000-0000-0000A8470000}"/>
    <cellStyle name="Normal 16 2 2 6 2 3" xfId="18340" xr:uid="{00000000-0005-0000-0000-0000A9470000}"/>
    <cellStyle name="Normal 16 2 2 6 2 3 2" xfId="18341" xr:uid="{00000000-0005-0000-0000-0000AA470000}"/>
    <cellStyle name="Normal 16 2 2 6 2 4" xfId="18342" xr:uid="{00000000-0005-0000-0000-0000AB470000}"/>
    <cellStyle name="Normal 16 2 2 6 3" xfId="18343" xr:uid="{00000000-0005-0000-0000-0000AC470000}"/>
    <cellStyle name="Normal 16 2 2 6 3 2" xfId="18344" xr:uid="{00000000-0005-0000-0000-0000AD470000}"/>
    <cellStyle name="Normal 16 2 2 6 3 2 2" xfId="18345" xr:uid="{00000000-0005-0000-0000-0000AE470000}"/>
    <cellStyle name="Normal 16 2 2 6 3 3" xfId="18346" xr:uid="{00000000-0005-0000-0000-0000AF470000}"/>
    <cellStyle name="Normal 16 2 2 6 4" xfId="18347" xr:uid="{00000000-0005-0000-0000-0000B0470000}"/>
    <cellStyle name="Normal 16 2 2 6 4 2" xfId="18348" xr:uid="{00000000-0005-0000-0000-0000B1470000}"/>
    <cellStyle name="Normal 16 2 2 6 5" xfId="18349" xr:uid="{00000000-0005-0000-0000-0000B2470000}"/>
    <cellStyle name="Normal 16 2 2 7" xfId="18350" xr:uid="{00000000-0005-0000-0000-0000B3470000}"/>
    <cellStyle name="Normal 16 2 2 7 2" xfId="18351" xr:uid="{00000000-0005-0000-0000-0000B4470000}"/>
    <cellStyle name="Normal 16 2 2 7 2 2" xfId="18352" xr:uid="{00000000-0005-0000-0000-0000B5470000}"/>
    <cellStyle name="Normal 16 2 2 7 2 2 2" xfId="18353" xr:uid="{00000000-0005-0000-0000-0000B6470000}"/>
    <cellStyle name="Normal 16 2 2 7 2 3" xfId="18354" xr:uid="{00000000-0005-0000-0000-0000B7470000}"/>
    <cellStyle name="Normal 16 2 2 7 3" xfId="18355" xr:uid="{00000000-0005-0000-0000-0000B8470000}"/>
    <cellStyle name="Normal 16 2 2 7 3 2" xfId="18356" xr:uid="{00000000-0005-0000-0000-0000B9470000}"/>
    <cellStyle name="Normal 16 2 2 7 4" xfId="18357" xr:uid="{00000000-0005-0000-0000-0000BA470000}"/>
    <cellStyle name="Normal 16 2 2 8" xfId="18358" xr:uid="{00000000-0005-0000-0000-0000BB470000}"/>
    <cellStyle name="Normal 16 2 2 8 2" xfId="18359" xr:uid="{00000000-0005-0000-0000-0000BC470000}"/>
    <cellStyle name="Normal 16 2 2 8 2 2" xfId="18360" xr:uid="{00000000-0005-0000-0000-0000BD470000}"/>
    <cellStyle name="Normal 16 2 2 8 3" xfId="18361" xr:uid="{00000000-0005-0000-0000-0000BE470000}"/>
    <cellStyle name="Normal 16 2 2 9" xfId="18362" xr:uid="{00000000-0005-0000-0000-0000BF470000}"/>
    <cellStyle name="Normal 16 2 2 9 2" xfId="18363" xr:uid="{00000000-0005-0000-0000-0000C0470000}"/>
    <cellStyle name="Normal 16 2 3" xfId="18364" xr:uid="{00000000-0005-0000-0000-0000C1470000}"/>
    <cellStyle name="Normal 16 2 3 2" xfId="18365" xr:uid="{00000000-0005-0000-0000-0000C2470000}"/>
    <cellStyle name="Normal 16 2 3 2 2" xfId="18366" xr:uid="{00000000-0005-0000-0000-0000C3470000}"/>
    <cellStyle name="Normal 16 2 3 2 2 2" xfId="18367" xr:uid="{00000000-0005-0000-0000-0000C4470000}"/>
    <cellStyle name="Normal 16 2 3 2 2 2 2" xfId="18368" xr:uid="{00000000-0005-0000-0000-0000C5470000}"/>
    <cellStyle name="Normal 16 2 3 2 2 2 2 2" xfId="18369" xr:uid="{00000000-0005-0000-0000-0000C6470000}"/>
    <cellStyle name="Normal 16 2 3 2 2 2 2 2 2" xfId="18370" xr:uid="{00000000-0005-0000-0000-0000C7470000}"/>
    <cellStyle name="Normal 16 2 3 2 2 2 2 2 2 2" xfId="18371" xr:uid="{00000000-0005-0000-0000-0000C8470000}"/>
    <cellStyle name="Normal 16 2 3 2 2 2 2 2 2 2 2" xfId="18372" xr:uid="{00000000-0005-0000-0000-0000C9470000}"/>
    <cellStyle name="Normal 16 2 3 2 2 2 2 2 2 3" xfId="18373" xr:uid="{00000000-0005-0000-0000-0000CA470000}"/>
    <cellStyle name="Normal 16 2 3 2 2 2 2 2 3" xfId="18374" xr:uid="{00000000-0005-0000-0000-0000CB470000}"/>
    <cellStyle name="Normal 16 2 3 2 2 2 2 2 3 2" xfId="18375" xr:uid="{00000000-0005-0000-0000-0000CC470000}"/>
    <cellStyle name="Normal 16 2 3 2 2 2 2 2 4" xfId="18376" xr:uid="{00000000-0005-0000-0000-0000CD470000}"/>
    <cellStyle name="Normal 16 2 3 2 2 2 2 3" xfId="18377" xr:uid="{00000000-0005-0000-0000-0000CE470000}"/>
    <cellStyle name="Normal 16 2 3 2 2 2 2 3 2" xfId="18378" xr:uid="{00000000-0005-0000-0000-0000CF470000}"/>
    <cellStyle name="Normal 16 2 3 2 2 2 2 3 2 2" xfId="18379" xr:uid="{00000000-0005-0000-0000-0000D0470000}"/>
    <cellStyle name="Normal 16 2 3 2 2 2 2 3 3" xfId="18380" xr:uid="{00000000-0005-0000-0000-0000D1470000}"/>
    <cellStyle name="Normal 16 2 3 2 2 2 2 4" xfId="18381" xr:uid="{00000000-0005-0000-0000-0000D2470000}"/>
    <cellStyle name="Normal 16 2 3 2 2 2 2 4 2" xfId="18382" xr:uid="{00000000-0005-0000-0000-0000D3470000}"/>
    <cellStyle name="Normal 16 2 3 2 2 2 2 5" xfId="18383" xr:uid="{00000000-0005-0000-0000-0000D4470000}"/>
    <cellStyle name="Normal 16 2 3 2 2 2 3" xfId="18384" xr:uid="{00000000-0005-0000-0000-0000D5470000}"/>
    <cellStyle name="Normal 16 2 3 2 2 2 3 2" xfId="18385" xr:uid="{00000000-0005-0000-0000-0000D6470000}"/>
    <cellStyle name="Normal 16 2 3 2 2 2 3 2 2" xfId="18386" xr:uid="{00000000-0005-0000-0000-0000D7470000}"/>
    <cellStyle name="Normal 16 2 3 2 2 2 3 2 2 2" xfId="18387" xr:uid="{00000000-0005-0000-0000-0000D8470000}"/>
    <cellStyle name="Normal 16 2 3 2 2 2 3 2 3" xfId="18388" xr:uid="{00000000-0005-0000-0000-0000D9470000}"/>
    <cellStyle name="Normal 16 2 3 2 2 2 3 3" xfId="18389" xr:uid="{00000000-0005-0000-0000-0000DA470000}"/>
    <cellStyle name="Normal 16 2 3 2 2 2 3 3 2" xfId="18390" xr:uid="{00000000-0005-0000-0000-0000DB470000}"/>
    <cellStyle name="Normal 16 2 3 2 2 2 3 4" xfId="18391" xr:uid="{00000000-0005-0000-0000-0000DC470000}"/>
    <cellStyle name="Normal 16 2 3 2 2 2 4" xfId="18392" xr:uid="{00000000-0005-0000-0000-0000DD470000}"/>
    <cellStyle name="Normal 16 2 3 2 2 2 4 2" xfId="18393" xr:uid="{00000000-0005-0000-0000-0000DE470000}"/>
    <cellStyle name="Normal 16 2 3 2 2 2 4 2 2" xfId="18394" xr:uid="{00000000-0005-0000-0000-0000DF470000}"/>
    <cellStyle name="Normal 16 2 3 2 2 2 4 3" xfId="18395" xr:uid="{00000000-0005-0000-0000-0000E0470000}"/>
    <cellStyle name="Normal 16 2 3 2 2 2 5" xfId="18396" xr:uid="{00000000-0005-0000-0000-0000E1470000}"/>
    <cellStyle name="Normal 16 2 3 2 2 2 5 2" xfId="18397" xr:uid="{00000000-0005-0000-0000-0000E2470000}"/>
    <cellStyle name="Normal 16 2 3 2 2 2 6" xfId="18398" xr:uid="{00000000-0005-0000-0000-0000E3470000}"/>
    <cellStyle name="Normal 16 2 3 2 2 3" xfId="18399" xr:uid="{00000000-0005-0000-0000-0000E4470000}"/>
    <cellStyle name="Normal 16 2 3 2 2 3 2" xfId="18400" xr:uid="{00000000-0005-0000-0000-0000E5470000}"/>
    <cellStyle name="Normal 16 2 3 2 2 3 2 2" xfId="18401" xr:uid="{00000000-0005-0000-0000-0000E6470000}"/>
    <cellStyle name="Normal 16 2 3 2 2 3 2 2 2" xfId="18402" xr:uid="{00000000-0005-0000-0000-0000E7470000}"/>
    <cellStyle name="Normal 16 2 3 2 2 3 2 2 2 2" xfId="18403" xr:uid="{00000000-0005-0000-0000-0000E8470000}"/>
    <cellStyle name="Normal 16 2 3 2 2 3 2 2 3" xfId="18404" xr:uid="{00000000-0005-0000-0000-0000E9470000}"/>
    <cellStyle name="Normal 16 2 3 2 2 3 2 3" xfId="18405" xr:uid="{00000000-0005-0000-0000-0000EA470000}"/>
    <cellStyle name="Normal 16 2 3 2 2 3 2 3 2" xfId="18406" xr:uid="{00000000-0005-0000-0000-0000EB470000}"/>
    <cellStyle name="Normal 16 2 3 2 2 3 2 4" xfId="18407" xr:uid="{00000000-0005-0000-0000-0000EC470000}"/>
    <cellStyle name="Normal 16 2 3 2 2 3 3" xfId="18408" xr:uid="{00000000-0005-0000-0000-0000ED470000}"/>
    <cellStyle name="Normal 16 2 3 2 2 3 3 2" xfId="18409" xr:uid="{00000000-0005-0000-0000-0000EE470000}"/>
    <cellStyle name="Normal 16 2 3 2 2 3 3 2 2" xfId="18410" xr:uid="{00000000-0005-0000-0000-0000EF470000}"/>
    <cellStyle name="Normal 16 2 3 2 2 3 3 3" xfId="18411" xr:uid="{00000000-0005-0000-0000-0000F0470000}"/>
    <cellStyle name="Normal 16 2 3 2 2 3 4" xfId="18412" xr:uid="{00000000-0005-0000-0000-0000F1470000}"/>
    <cellStyle name="Normal 16 2 3 2 2 3 4 2" xfId="18413" xr:uid="{00000000-0005-0000-0000-0000F2470000}"/>
    <cellStyle name="Normal 16 2 3 2 2 3 5" xfId="18414" xr:uid="{00000000-0005-0000-0000-0000F3470000}"/>
    <cellStyle name="Normal 16 2 3 2 2 4" xfId="18415" xr:uid="{00000000-0005-0000-0000-0000F4470000}"/>
    <cellStyle name="Normal 16 2 3 2 2 4 2" xfId="18416" xr:uid="{00000000-0005-0000-0000-0000F5470000}"/>
    <cellStyle name="Normal 16 2 3 2 2 4 2 2" xfId="18417" xr:uid="{00000000-0005-0000-0000-0000F6470000}"/>
    <cellStyle name="Normal 16 2 3 2 2 4 2 2 2" xfId="18418" xr:uid="{00000000-0005-0000-0000-0000F7470000}"/>
    <cellStyle name="Normal 16 2 3 2 2 4 2 3" xfId="18419" xr:uid="{00000000-0005-0000-0000-0000F8470000}"/>
    <cellStyle name="Normal 16 2 3 2 2 4 3" xfId="18420" xr:uid="{00000000-0005-0000-0000-0000F9470000}"/>
    <cellStyle name="Normal 16 2 3 2 2 4 3 2" xfId="18421" xr:uid="{00000000-0005-0000-0000-0000FA470000}"/>
    <cellStyle name="Normal 16 2 3 2 2 4 4" xfId="18422" xr:uid="{00000000-0005-0000-0000-0000FB470000}"/>
    <cellStyle name="Normal 16 2 3 2 2 5" xfId="18423" xr:uid="{00000000-0005-0000-0000-0000FC470000}"/>
    <cellStyle name="Normal 16 2 3 2 2 5 2" xfId="18424" xr:uid="{00000000-0005-0000-0000-0000FD470000}"/>
    <cellStyle name="Normal 16 2 3 2 2 5 2 2" xfId="18425" xr:uid="{00000000-0005-0000-0000-0000FE470000}"/>
    <cellStyle name="Normal 16 2 3 2 2 5 3" xfId="18426" xr:uid="{00000000-0005-0000-0000-0000FF470000}"/>
    <cellStyle name="Normal 16 2 3 2 2 6" xfId="18427" xr:uid="{00000000-0005-0000-0000-000000480000}"/>
    <cellStyle name="Normal 16 2 3 2 2 6 2" xfId="18428" xr:uid="{00000000-0005-0000-0000-000001480000}"/>
    <cellStyle name="Normal 16 2 3 2 2 7" xfId="18429" xr:uid="{00000000-0005-0000-0000-000002480000}"/>
    <cellStyle name="Normal 16 2 3 2 3" xfId="18430" xr:uid="{00000000-0005-0000-0000-000003480000}"/>
    <cellStyle name="Normal 16 2 3 2 3 2" xfId="18431" xr:uid="{00000000-0005-0000-0000-000004480000}"/>
    <cellStyle name="Normal 16 2 3 2 3 2 2" xfId="18432" xr:uid="{00000000-0005-0000-0000-000005480000}"/>
    <cellStyle name="Normal 16 2 3 2 3 2 2 2" xfId="18433" xr:uid="{00000000-0005-0000-0000-000006480000}"/>
    <cellStyle name="Normal 16 2 3 2 3 2 2 2 2" xfId="18434" xr:uid="{00000000-0005-0000-0000-000007480000}"/>
    <cellStyle name="Normal 16 2 3 2 3 2 2 2 2 2" xfId="18435" xr:uid="{00000000-0005-0000-0000-000008480000}"/>
    <cellStyle name="Normal 16 2 3 2 3 2 2 2 3" xfId="18436" xr:uid="{00000000-0005-0000-0000-000009480000}"/>
    <cellStyle name="Normal 16 2 3 2 3 2 2 3" xfId="18437" xr:uid="{00000000-0005-0000-0000-00000A480000}"/>
    <cellStyle name="Normal 16 2 3 2 3 2 2 3 2" xfId="18438" xr:uid="{00000000-0005-0000-0000-00000B480000}"/>
    <cellStyle name="Normal 16 2 3 2 3 2 2 4" xfId="18439" xr:uid="{00000000-0005-0000-0000-00000C480000}"/>
    <cellStyle name="Normal 16 2 3 2 3 2 3" xfId="18440" xr:uid="{00000000-0005-0000-0000-00000D480000}"/>
    <cellStyle name="Normal 16 2 3 2 3 2 3 2" xfId="18441" xr:uid="{00000000-0005-0000-0000-00000E480000}"/>
    <cellStyle name="Normal 16 2 3 2 3 2 3 2 2" xfId="18442" xr:uid="{00000000-0005-0000-0000-00000F480000}"/>
    <cellStyle name="Normal 16 2 3 2 3 2 3 3" xfId="18443" xr:uid="{00000000-0005-0000-0000-000010480000}"/>
    <cellStyle name="Normal 16 2 3 2 3 2 4" xfId="18444" xr:uid="{00000000-0005-0000-0000-000011480000}"/>
    <cellStyle name="Normal 16 2 3 2 3 2 4 2" xfId="18445" xr:uid="{00000000-0005-0000-0000-000012480000}"/>
    <cellStyle name="Normal 16 2 3 2 3 2 5" xfId="18446" xr:uid="{00000000-0005-0000-0000-000013480000}"/>
    <cellStyle name="Normal 16 2 3 2 3 3" xfId="18447" xr:uid="{00000000-0005-0000-0000-000014480000}"/>
    <cellStyle name="Normal 16 2 3 2 3 3 2" xfId="18448" xr:uid="{00000000-0005-0000-0000-000015480000}"/>
    <cellStyle name="Normal 16 2 3 2 3 3 2 2" xfId="18449" xr:uid="{00000000-0005-0000-0000-000016480000}"/>
    <cellStyle name="Normal 16 2 3 2 3 3 2 2 2" xfId="18450" xr:uid="{00000000-0005-0000-0000-000017480000}"/>
    <cellStyle name="Normal 16 2 3 2 3 3 2 3" xfId="18451" xr:uid="{00000000-0005-0000-0000-000018480000}"/>
    <cellStyle name="Normal 16 2 3 2 3 3 3" xfId="18452" xr:uid="{00000000-0005-0000-0000-000019480000}"/>
    <cellStyle name="Normal 16 2 3 2 3 3 3 2" xfId="18453" xr:uid="{00000000-0005-0000-0000-00001A480000}"/>
    <cellStyle name="Normal 16 2 3 2 3 3 4" xfId="18454" xr:uid="{00000000-0005-0000-0000-00001B480000}"/>
    <cellStyle name="Normal 16 2 3 2 3 4" xfId="18455" xr:uid="{00000000-0005-0000-0000-00001C480000}"/>
    <cellStyle name="Normal 16 2 3 2 3 4 2" xfId="18456" xr:uid="{00000000-0005-0000-0000-00001D480000}"/>
    <cellStyle name="Normal 16 2 3 2 3 4 2 2" xfId="18457" xr:uid="{00000000-0005-0000-0000-00001E480000}"/>
    <cellStyle name="Normal 16 2 3 2 3 4 3" xfId="18458" xr:uid="{00000000-0005-0000-0000-00001F480000}"/>
    <cellStyle name="Normal 16 2 3 2 3 5" xfId="18459" xr:uid="{00000000-0005-0000-0000-000020480000}"/>
    <cellStyle name="Normal 16 2 3 2 3 5 2" xfId="18460" xr:uid="{00000000-0005-0000-0000-000021480000}"/>
    <cellStyle name="Normal 16 2 3 2 3 6" xfId="18461" xr:uid="{00000000-0005-0000-0000-000022480000}"/>
    <cellStyle name="Normal 16 2 3 2 4" xfId="18462" xr:uid="{00000000-0005-0000-0000-000023480000}"/>
    <cellStyle name="Normal 16 2 3 2 4 2" xfId="18463" xr:uid="{00000000-0005-0000-0000-000024480000}"/>
    <cellStyle name="Normal 16 2 3 2 4 2 2" xfId="18464" xr:uid="{00000000-0005-0000-0000-000025480000}"/>
    <cellStyle name="Normal 16 2 3 2 4 2 2 2" xfId="18465" xr:uid="{00000000-0005-0000-0000-000026480000}"/>
    <cellStyle name="Normal 16 2 3 2 4 2 2 2 2" xfId="18466" xr:uid="{00000000-0005-0000-0000-000027480000}"/>
    <cellStyle name="Normal 16 2 3 2 4 2 2 3" xfId="18467" xr:uid="{00000000-0005-0000-0000-000028480000}"/>
    <cellStyle name="Normal 16 2 3 2 4 2 3" xfId="18468" xr:uid="{00000000-0005-0000-0000-000029480000}"/>
    <cellStyle name="Normal 16 2 3 2 4 2 3 2" xfId="18469" xr:uid="{00000000-0005-0000-0000-00002A480000}"/>
    <cellStyle name="Normal 16 2 3 2 4 2 4" xfId="18470" xr:uid="{00000000-0005-0000-0000-00002B480000}"/>
    <cellStyle name="Normal 16 2 3 2 4 3" xfId="18471" xr:uid="{00000000-0005-0000-0000-00002C480000}"/>
    <cellStyle name="Normal 16 2 3 2 4 3 2" xfId="18472" xr:uid="{00000000-0005-0000-0000-00002D480000}"/>
    <cellStyle name="Normal 16 2 3 2 4 3 2 2" xfId="18473" xr:uid="{00000000-0005-0000-0000-00002E480000}"/>
    <cellStyle name="Normal 16 2 3 2 4 3 3" xfId="18474" xr:uid="{00000000-0005-0000-0000-00002F480000}"/>
    <cellStyle name="Normal 16 2 3 2 4 4" xfId="18475" xr:uid="{00000000-0005-0000-0000-000030480000}"/>
    <cellStyle name="Normal 16 2 3 2 4 4 2" xfId="18476" xr:uid="{00000000-0005-0000-0000-000031480000}"/>
    <cellStyle name="Normal 16 2 3 2 4 5" xfId="18477" xr:uid="{00000000-0005-0000-0000-000032480000}"/>
    <cellStyle name="Normal 16 2 3 2 5" xfId="18478" xr:uid="{00000000-0005-0000-0000-000033480000}"/>
    <cellStyle name="Normal 16 2 3 2 5 2" xfId="18479" xr:uid="{00000000-0005-0000-0000-000034480000}"/>
    <cellStyle name="Normal 16 2 3 2 5 2 2" xfId="18480" xr:uid="{00000000-0005-0000-0000-000035480000}"/>
    <cellStyle name="Normal 16 2 3 2 5 2 2 2" xfId="18481" xr:uid="{00000000-0005-0000-0000-000036480000}"/>
    <cellStyle name="Normal 16 2 3 2 5 2 3" xfId="18482" xr:uid="{00000000-0005-0000-0000-000037480000}"/>
    <cellStyle name="Normal 16 2 3 2 5 3" xfId="18483" xr:uid="{00000000-0005-0000-0000-000038480000}"/>
    <cellStyle name="Normal 16 2 3 2 5 3 2" xfId="18484" xr:uid="{00000000-0005-0000-0000-000039480000}"/>
    <cellStyle name="Normal 16 2 3 2 5 4" xfId="18485" xr:uid="{00000000-0005-0000-0000-00003A480000}"/>
    <cellStyle name="Normal 16 2 3 2 6" xfId="18486" xr:uid="{00000000-0005-0000-0000-00003B480000}"/>
    <cellStyle name="Normal 16 2 3 2 6 2" xfId="18487" xr:uid="{00000000-0005-0000-0000-00003C480000}"/>
    <cellStyle name="Normal 16 2 3 2 6 2 2" xfId="18488" xr:uid="{00000000-0005-0000-0000-00003D480000}"/>
    <cellStyle name="Normal 16 2 3 2 6 3" xfId="18489" xr:uid="{00000000-0005-0000-0000-00003E480000}"/>
    <cellStyle name="Normal 16 2 3 2 7" xfId="18490" xr:uid="{00000000-0005-0000-0000-00003F480000}"/>
    <cellStyle name="Normal 16 2 3 2 7 2" xfId="18491" xr:uid="{00000000-0005-0000-0000-000040480000}"/>
    <cellStyle name="Normal 16 2 3 2 8" xfId="18492" xr:uid="{00000000-0005-0000-0000-000041480000}"/>
    <cellStyle name="Normal 16 2 3 3" xfId="18493" xr:uid="{00000000-0005-0000-0000-000042480000}"/>
    <cellStyle name="Normal 16 2 3 3 2" xfId="18494" xr:uid="{00000000-0005-0000-0000-000043480000}"/>
    <cellStyle name="Normal 16 2 3 3 2 2" xfId="18495" xr:uid="{00000000-0005-0000-0000-000044480000}"/>
    <cellStyle name="Normal 16 2 3 3 2 2 2" xfId="18496" xr:uid="{00000000-0005-0000-0000-000045480000}"/>
    <cellStyle name="Normal 16 2 3 3 2 2 2 2" xfId="18497" xr:uid="{00000000-0005-0000-0000-000046480000}"/>
    <cellStyle name="Normal 16 2 3 3 2 2 2 2 2" xfId="18498" xr:uid="{00000000-0005-0000-0000-000047480000}"/>
    <cellStyle name="Normal 16 2 3 3 2 2 2 2 2 2" xfId="18499" xr:uid="{00000000-0005-0000-0000-000048480000}"/>
    <cellStyle name="Normal 16 2 3 3 2 2 2 2 3" xfId="18500" xr:uid="{00000000-0005-0000-0000-000049480000}"/>
    <cellStyle name="Normal 16 2 3 3 2 2 2 3" xfId="18501" xr:uid="{00000000-0005-0000-0000-00004A480000}"/>
    <cellStyle name="Normal 16 2 3 3 2 2 2 3 2" xfId="18502" xr:uid="{00000000-0005-0000-0000-00004B480000}"/>
    <cellStyle name="Normal 16 2 3 3 2 2 2 4" xfId="18503" xr:uid="{00000000-0005-0000-0000-00004C480000}"/>
    <cellStyle name="Normal 16 2 3 3 2 2 3" xfId="18504" xr:uid="{00000000-0005-0000-0000-00004D480000}"/>
    <cellStyle name="Normal 16 2 3 3 2 2 3 2" xfId="18505" xr:uid="{00000000-0005-0000-0000-00004E480000}"/>
    <cellStyle name="Normal 16 2 3 3 2 2 3 2 2" xfId="18506" xr:uid="{00000000-0005-0000-0000-00004F480000}"/>
    <cellStyle name="Normal 16 2 3 3 2 2 3 3" xfId="18507" xr:uid="{00000000-0005-0000-0000-000050480000}"/>
    <cellStyle name="Normal 16 2 3 3 2 2 4" xfId="18508" xr:uid="{00000000-0005-0000-0000-000051480000}"/>
    <cellStyle name="Normal 16 2 3 3 2 2 4 2" xfId="18509" xr:uid="{00000000-0005-0000-0000-000052480000}"/>
    <cellStyle name="Normal 16 2 3 3 2 2 5" xfId="18510" xr:uid="{00000000-0005-0000-0000-000053480000}"/>
    <cellStyle name="Normal 16 2 3 3 2 3" xfId="18511" xr:uid="{00000000-0005-0000-0000-000054480000}"/>
    <cellStyle name="Normal 16 2 3 3 2 3 2" xfId="18512" xr:uid="{00000000-0005-0000-0000-000055480000}"/>
    <cellStyle name="Normal 16 2 3 3 2 3 2 2" xfId="18513" xr:uid="{00000000-0005-0000-0000-000056480000}"/>
    <cellStyle name="Normal 16 2 3 3 2 3 2 2 2" xfId="18514" xr:uid="{00000000-0005-0000-0000-000057480000}"/>
    <cellStyle name="Normal 16 2 3 3 2 3 2 3" xfId="18515" xr:uid="{00000000-0005-0000-0000-000058480000}"/>
    <cellStyle name="Normal 16 2 3 3 2 3 3" xfId="18516" xr:uid="{00000000-0005-0000-0000-000059480000}"/>
    <cellStyle name="Normal 16 2 3 3 2 3 3 2" xfId="18517" xr:uid="{00000000-0005-0000-0000-00005A480000}"/>
    <cellStyle name="Normal 16 2 3 3 2 3 4" xfId="18518" xr:uid="{00000000-0005-0000-0000-00005B480000}"/>
    <cellStyle name="Normal 16 2 3 3 2 4" xfId="18519" xr:uid="{00000000-0005-0000-0000-00005C480000}"/>
    <cellStyle name="Normal 16 2 3 3 2 4 2" xfId="18520" xr:uid="{00000000-0005-0000-0000-00005D480000}"/>
    <cellStyle name="Normal 16 2 3 3 2 4 2 2" xfId="18521" xr:uid="{00000000-0005-0000-0000-00005E480000}"/>
    <cellStyle name="Normal 16 2 3 3 2 4 3" xfId="18522" xr:uid="{00000000-0005-0000-0000-00005F480000}"/>
    <cellStyle name="Normal 16 2 3 3 2 5" xfId="18523" xr:uid="{00000000-0005-0000-0000-000060480000}"/>
    <cellStyle name="Normal 16 2 3 3 2 5 2" xfId="18524" xr:uid="{00000000-0005-0000-0000-000061480000}"/>
    <cellStyle name="Normal 16 2 3 3 2 6" xfId="18525" xr:uid="{00000000-0005-0000-0000-000062480000}"/>
    <cellStyle name="Normal 16 2 3 3 3" xfId="18526" xr:uid="{00000000-0005-0000-0000-000063480000}"/>
    <cellStyle name="Normal 16 2 3 3 3 2" xfId="18527" xr:uid="{00000000-0005-0000-0000-000064480000}"/>
    <cellStyle name="Normal 16 2 3 3 3 2 2" xfId="18528" xr:uid="{00000000-0005-0000-0000-000065480000}"/>
    <cellStyle name="Normal 16 2 3 3 3 2 2 2" xfId="18529" xr:uid="{00000000-0005-0000-0000-000066480000}"/>
    <cellStyle name="Normal 16 2 3 3 3 2 2 2 2" xfId="18530" xr:uid="{00000000-0005-0000-0000-000067480000}"/>
    <cellStyle name="Normal 16 2 3 3 3 2 2 3" xfId="18531" xr:uid="{00000000-0005-0000-0000-000068480000}"/>
    <cellStyle name="Normal 16 2 3 3 3 2 3" xfId="18532" xr:uid="{00000000-0005-0000-0000-000069480000}"/>
    <cellStyle name="Normal 16 2 3 3 3 2 3 2" xfId="18533" xr:uid="{00000000-0005-0000-0000-00006A480000}"/>
    <cellStyle name="Normal 16 2 3 3 3 2 4" xfId="18534" xr:uid="{00000000-0005-0000-0000-00006B480000}"/>
    <cellStyle name="Normal 16 2 3 3 3 3" xfId="18535" xr:uid="{00000000-0005-0000-0000-00006C480000}"/>
    <cellStyle name="Normal 16 2 3 3 3 3 2" xfId="18536" xr:uid="{00000000-0005-0000-0000-00006D480000}"/>
    <cellStyle name="Normal 16 2 3 3 3 3 2 2" xfId="18537" xr:uid="{00000000-0005-0000-0000-00006E480000}"/>
    <cellStyle name="Normal 16 2 3 3 3 3 3" xfId="18538" xr:uid="{00000000-0005-0000-0000-00006F480000}"/>
    <cellStyle name="Normal 16 2 3 3 3 4" xfId="18539" xr:uid="{00000000-0005-0000-0000-000070480000}"/>
    <cellStyle name="Normal 16 2 3 3 3 4 2" xfId="18540" xr:uid="{00000000-0005-0000-0000-000071480000}"/>
    <cellStyle name="Normal 16 2 3 3 3 5" xfId="18541" xr:uid="{00000000-0005-0000-0000-000072480000}"/>
    <cellStyle name="Normal 16 2 3 3 4" xfId="18542" xr:uid="{00000000-0005-0000-0000-000073480000}"/>
    <cellStyle name="Normal 16 2 3 3 4 2" xfId="18543" xr:uid="{00000000-0005-0000-0000-000074480000}"/>
    <cellStyle name="Normal 16 2 3 3 4 2 2" xfId="18544" xr:uid="{00000000-0005-0000-0000-000075480000}"/>
    <cellStyle name="Normal 16 2 3 3 4 2 2 2" xfId="18545" xr:uid="{00000000-0005-0000-0000-000076480000}"/>
    <cellStyle name="Normal 16 2 3 3 4 2 3" xfId="18546" xr:uid="{00000000-0005-0000-0000-000077480000}"/>
    <cellStyle name="Normal 16 2 3 3 4 3" xfId="18547" xr:uid="{00000000-0005-0000-0000-000078480000}"/>
    <cellStyle name="Normal 16 2 3 3 4 3 2" xfId="18548" xr:uid="{00000000-0005-0000-0000-000079480000}"/>
    <cellStyle name="Normal 16 2 3 3 4 4" xfId="18549" xr:uid="{00000000-0005-0000-0000-00007A480000}"/>
    <cellStyle name="Normal 16 2 3 3 5" xfId="18550" xr:uid="{00000000-0005-0000-0000-00007B480000}"/>
    <cellStyle name="Normal 16 2 3 3 5 2" xfId="18551" xr:uid="{00000000-0005-0000-0000-00007C480000}"/>
    <cellStyle name="Normal 16 2 3 3 5 2 2" xfId="18552" xr:uid="{00000000-0005-0000-0000-00007D480000}"/>
    <cellStyle name="Normal 16 2 3 3 5 3" xfId="18553" xr:uid="{00000000-0005-0000-0000-00007E480000}"/>
    <cellStyle name="Normal 16 2 3 3 6" xfId="18554" xr:uid="{00000000-0005-0000-0000-00007F480000}"/>
    <cellStyle name="Normal 16 2 3 3 6 2" xfId="18555" xr:uid="{00000000-0005-0000-0000-000080480000}"/>
    <cellStyle name="Normal 16 2 3 3 7" xfId="18556" xr:uid="{00000000-0005-0000-0000-000081480000}"/>
    <cellStyle name="Normal 16 2 3 4" xfId="18557" xr:uid="{00000000-0005-0000-0000-000082480000}"/>
    <cellStyle name="Normal 16 2 3 4 2" xfId="18558" xr:uid="{00000000-0005-0000-0000-000083480000}"/>
    <cellStyle name="Normal 16 2 3 4 2 2" xfId="18559" xr:uid="{00000000-0005-0000-0000-000084480000}"/>
    <cellStyle name="Normal 16 2 3 4 2 2 2" xfId="18560" xr:uid="{00000000-0005-0000-0000-000085480000}"/>
    <cellStyle name="Normal 16 2 3 4 2 2 2 2" xfId="18561" xr:uid="{00000000-0005-0000-0000-000086480000}"/>
    <cellStyle name="Normal 16 2 3 4 2 2 2 2 2" xfId="18562" xr:uid="{00000000-0005-0000-0000-000087480000}"/>
    <cellStyle name="Normal 16 2 3 4 2 2 2 3" xfId="18563" xr:uid="{00000000-0005-0000-0000-000088480000}"/>
    <cellStyle name="Normal 16 2 3 4 2 2 3" xfId="18564" xr:uid="{00000000-0005-0000-0000-000089480000}"/>
    <cellStyle name="Normal 16 2 3 4 2 2 3 2" xfId="18565" xr:uid="{00000000-0005-0000-0000-00008A480000}"/>
    <cellStyle name="Normal 16 2 3 4 2 2 4" xfId="18566" xr:uid="{00000000-0005-0000-0000-00008B480000}"/>
    <cellStyle name="Normal 16 2 3 4 2 3" xfId="18567" xr:uid="{00000000-0005-0000-0000-00008C480000}"/>
    <cellStyle name="Normal 16 2 3 4 2 3 2" xfId="18568" xr:uid="{00000000-0005-0000-0000-00008D480000}"/>
    <cellStyle name="Normal 16 2 3 4 2 3 2 2" xfId="18569" xr:uid="{00000000-0005-0000-0000-00008E480000}"/>
    <cellStyle name="Normal 16 2 3 4 2 3 3" xfId="18570" xr:uid="{00000000-0005-0000-0000-00008F480000}"/>
    <cellStyle name="Normal 16 2 3 4 2 4" xfId="18571" xr:uid="{00000000-0005-0000-0000-000090480000}"/>
    <cellStyle name="Normal 16 2 3 4 2 4 2" xfId="18572" xr:uid="{00000000-0005-0000-0000-000091480000}"/>
    <cellStyle name="Normal 16 2 3 4 2 5" xfId="18573" xr:uid="{00000000-0005-0000-0000-000092480000}"/>
    <cellStyle name="Normal 16 2 3 4 3" xfId="18574" xr:uid="{00000000-0005-0000-0000-000093480000}"/>
    <cellStyle name="Normal 16 2 3 4 3 2" xfId="18575" xr:uid="{00000000-0005-0000-0000-000094480000}"/>
    <cellStyle name="Normal 16 2 3 4 3 2 2" xfId="18576" xr:uid="{00000000-0005-0000-0000-000095480000}"/>
    <cellStyle name="Normal 16 2 3 4 3 2 2 2" xfId="18577" xr:uid="{00000000-0005-0000-0000-000096480000}"/>
    <cellStyle name="Normal 16 2 3 4 3 2 3" xfId="18578" xr:uid="{00000000-0005-0000-0000-000097480000}"/>
    <cellStyle name="Normal 16 2 3 4 3 3" xfId="18579" xr:uid="{00000000-0005-0000-0000-000098480000}"/>
    <cellStyle name="Normal 16 2 3 4 3 3 2" xfId="18580" xr:uid="{00000000-0005-0000-0000-000099480000}"/>
    <cellStyle name="Normal 16 2 3 4 3 4" xfId="18581" xr:uid="{00000000-0005-0000-0000-00009A480000}"/>
    <cellStyle name="Normal 16 2 3 4 4" xfId="18582" xr:uid="{00000000-0005-0000-0000-00009B480000}"/>
    <cellStyle name="Normal 16 2 3 4 4 2" xfId="18583" xr:uid="{00000000-0005-0000-0000-00009C480000}"/>
    <cellStyle name="Normal 16 2 3 4 4 2 2" xfId="18584" xr:uid="{00000000-0005-0000-0000-00009D480000}"/>
    <cellStyle name="Normal 16 2 3 4 4 3" xfId="18585" xr:uid="{00000000-0005-0000-0000-00009E480000}"/>
    <cellStyle name="Normal 16 2 3 4 5" xfId="18586" xr:uid="{00000000-0005-0000-0000-00009F480000}"/>
    <cellStyle name="Normal 16 2 3 4 5 2" xfId="18587" xr:uid="{00000000-0005-0000-0000-0000A0480000}"/>
    <cellStyle name="Normal 16 2 3 4 6" xfId="18588" xr:uid="{00000000-0005-0000-0000-0000A1480000}"/>
    <cellStyle name="Normal 16 2 3 5" xfId="18589" xr:uid="{00000000-0005-0000-0000-0000A2480000}"/>
    <cellStyle name="Normal 16 2 3 5 2" xfId="18590" xr:uid="{00000000-0005-0000-0000-0000A3480000}"/>
    <cellStyle name="Normal 16 2 3 5 2 2" xfId="18591" xr:uid="{00000000-0005-0000-0000-0000A4480000}"/>
    <cellStyle name="Normal 16 2 3 5 2 2 2" xfId="18592" xr:uid="{00000000-0005-0000-0000-0000A5480000}"/>
    <cellStyle name="Normal 16 2 3 5 2 2 2 2" xfId="18593" xr:uid="{00000000-0005-0000-0000-0000A6480000}"/>
    <cellStyle name="Normal 16 2 3 5 2 2 3" xfId="18594" xr:uid="{00000000-0005-0000-0000-0000A7480000}"/>
    <cellStyle name="Normal 16 2 3 5 2 3" xfId="18595" xr:uid="{00000000-0005-0000-0000-0000A8480000}"/>
    <cellStyle name="Normal 16 2 3 5 2 3 2" xfId="18596" xr:uid="{00000000-0005-0000-0000-0000A9480000}"/>
    <cellStyle name="Normal 16 2 3 5 2 4" xfId="18597" xr:uid="{00000000-0005-0000-0000-0000AA480000}"/>
    <cellStyle name="Normal 16 2 3 5 3" xfId="18598" xr:uid="{00000000-0005-0000-0000-0000AB480000}"/>
    <cellStyle name="Normal 16 2 3 5 3 2" xfId="18599" xr:uid="{00000000-0005-0000-0000-0000AC480000}"/>
    <cellStyle name="Normal 16 2 3 5 3 2 2" xfId="18600" xr:uid="{00000000-0005-0000-0000-0000AD480000}"/>
    <cellStyle name="Normal 16 2 3 5 3 3" xfId="18601" xr:uid="{00000000-0005-0000-0000-0000AE480000}"/>
    <cellStyle name="Normal 16 2 3 5 4" xfId="18602" xr:uid="{00000000-0005-0000-0000-0000AF480000}"/>
    <cellStyle name="Normal 16 2 3 5 4 2" xfId="18603" xr:uid="{00000000-0005-0000-0000-0000B0480000}"/>
    <cellStyle name="Normal 16 2 3 5 5" xfId="18604" xr:uid="{00000000-0005-0000-0000-0000B1480000}"/>
    <cellStyle name="Normal 16 2 3 6" xfId="18605" xr:uid="{00000000-0005-0000-0000-0000B2480000}"/>
    <cellStyle name="Normal 16 2 3 6 2" xfId="18606" xr:uid="{00000000-0005-0000-0000-0000B3480000}"/>
    <cellStyle name="Normal 16 2 3 6 2 2" xfId="18607" xr:uid="{00000000-0005-0000-0000-0000B4480000}"/>
    <cellStyle name="Normal 16 2 3 6 2 2 2" xfId="18608" xr:uid="{00000000-0005-0000-0000-0000B5480000}"/>
    <cellStyle name="Normal 16 2 3 6 2 3" xfId="18609" xr:uid="{00000000-0005-0000-0000-0000B6480000}"/>
    <cellStyle name="Normal 16 2 3 6 3" xfId="18610" xr:uid="{00000000-0005-0000-0000-0000B7480000}"/>
    <cellStyle name="Normal 16 2 3 6 3 2" xfId="18611" xr:uid="{00000000-0005-0000-0000-0000B8480000}"/>
    <cellStyle name="Normal 16 2 3 6 4" xfId="18612" xr:uid="{00000000-0005-0000-0000-0000B9480000}"/>
    <cellStyle name="Normal 16 2 3 7" xfId="18613" xr:uid="{00000000-0005-0000-0000-0000BA480000}"/>
    <cellStyle name="Normal 16 2 3 7 2" xfId="18614" xr:uid="{00000000-0005-0000-0000-0000BB480000}"/>
    <cellStyle name="Normal 16 2 3 7 2 2" xfId="18615" xr:uid="{00000000-0005-0000-0000-0000BC480000}"/>
    <cellStyle name="Normal 16 2 3 7 3" xfId="18616" xr:uid="{00000000-0005-0000-0000-0000BD480000}"/>
    <cellStyle name="Normal 16 2 3 8" xfId="18617" xr:uid="{00000000-0005-0000-0000-0000BE480000}"/>
    <cellStyle name="Normal 16 2 3 8 2" xfId="18618" xr:uid="{00000000-0005-0000-0000-0000BF480000}"/>
    <cellStyle name="Normal 16 2 3 9" xfId="18619" xr:uid="{00000000-0005-0000-0000-0000C0480000}"/>
    <cellStyle name="Normal 16 2 4" xfId="18620" xr:uid="{00000000-0005-0000-0000-0000C1480000}"/>
    <cellStyle name="Normal 16 2 4 2" xfId="18621" xr:uid="{00000000-0005-0000-0000-0000C2480000}"/>
    <cellStyle name="Normal 16 2 4 2 2" xfId="18622" xr:uid="{00000000-0005-0000-0000-0000C3480000}"/>
    <cellStyle name="Normal 16 2 4 2 2 2" xfId="18623" xr:uid="{00000000-0005-0000-0000-0000C4480000}"/>
    <cellStyle name="Normal 16 2 4 2 2 2 2" xfId="18624" xr:uid="{00000000-0005-0000-0000-0000C5480000}"/>
    <cellStyle name="Normal 16 2 4 2 2 2 2 2" xfId="18625" xr:uid="{00000000-0005-0000-0000-0000C6480000}"/>
    <cellStyle name="Normal 16 2 4 2 2 2 2 2 2" xfId="18626" xr:uid="{00000000-0005-0000-0000-0000C7480000}"/>
    <cellStyle name="Normal 16 2 4 2 2 2 2 2 2 2" xfId="18627" xr:uid="{00000000-0005-0000-0000-0000C8480000}"/>
    <cellStyle name="Normal 16 2 4 2 2 2 2 2 3" xfId="18628" xr:uid="{00000000-0005-0000-0000-0000C9480000}"/>
    <cellStyle name="Normal 16 2 4 2 2 2 2 3" xfId="18629" xr:uid="{00000000-0005-0000-0000-0000CA480000}"/>
    <cellStyle name="Normal 16 2 4 2 2 2 2 3 2" xfId="18630" xr:uid="{00000000-0005-0000-0000-0000CB480000}"/>
    <cellStyle name="Normal 16 2 4 2 2 2 2 4" xfId="18631" xr:uid="{00000000-0005-0000-0000-0000CC480000}"/>
    <cellStyle name="Normal 16 2 4 2 2 2 3" xfId="18632" xr:uid="{00000000-0005-0000-0000-0000CD480000}"/>
    <cellStyle name="Normal 16 2 4 2 2 2 3 2" xfId="18633" xr:uid="{00000000-0005-0000-0000-0000CE480000}"/>
    <cellStyle name="Normal 16 2 4 2 2 2 3 2 2" xfId="18634" xr:uid="{00000000-0005-0000-0000-0000CF480000}"/>
    <cellStyle name="Normal 16 2 4 2 2 2 3 3" xfId="18635" xr:uid="{00000000-0005-0000-0000-0000D0480000}"/>
    <cellStyle name="Normal 16 2 4 2 2 2 4" xfId="18636" xr:uid="{00000000-0005-0000-0000-0000D1480000}"/>
    <cellStyle name="Normal 16 2 4 2 2 2 4 2" xfId="18637" xr:uid="{00000000-0005-0000-0000-0000D2480000}"/>
    <cellStyle name="Normal 16 2 4 2 2 2 5" xfId="18638" xr:uid="{00000000-0005-0000-0000-0000D3480000}"/>
    <cellStyle name="Normal 16 2 4 2 2 3" xfId="18639" xr:uid="{00000000-0005-0000-0000-0000D4480000}"/>
    <cellStyle name="Normal 16 2 4 2 2 3 2" xfId="18640" xr:uid="{00000000-0005-0000-0000-0000D5480000}"/>
    <cellStyle name="Normal 16 2 4 2 2 3 2 2" xfId="18641" xr:uid="{00000000-0005-0000-0000-0000D6480000}"/>
    <cellStyle name="Normal 16 2 4 2 2 3 2 2 2" xfId="18642" xr:uid="{00000000-0005-0000-0000-0000D7480000}"/>
    <cellStyle name="Normal 16 2 4 2 2 3 2 3" xfId="18643" xr:uid="{00000000-0005-0000-0000-0000D8480000}"/>
    <cellStyle name="Normal 16 2 4 2 2 3 3" xfId="18644" xr:uid="{00000000-0005-0000-0000-0000D9480000}"/>
    <cellStyle name="Normal 16 2 4 2 2 3 3 2" xfId="18645" xr:uid="{00000000-0005-0000-0000-0000DA480000}"/>
    <cellStyle name="Normal 16 2 4 2 2 3 4" xfId="18646" xr:uid="{00000000-0005-0000-0000-0000DB480000}"/>
    <cellStyle name="Normal 16 2 4 2 2 4" xfId="18647" xr:uid="{00000000-0005-0000-0000-0000DC480000}"/>
    <cellStyle name="Normal 16 2 4 2 2 4 2" xfId="18648" xr:uid="{00000000-0005-0000-0000-0000DD480000}"/>
    <cellStyle name="Normal 16 2 4 2 2 4 2 2" xfId="18649" xr:uid="{00000000-0005-0000-0000-0000DE480000}"/>
    <cellStyle name="Normal 16 2 4 2 2 4 3" xfId="18650" xr:uid="{00000000-0005-0000-0000-0000DF480000}"/>
    <cellStyle name="Normal 16 2 4 2 2 5" xfId="18651" xr:uid="{00000000-0005-0000-0000-0000E0480000}"/>
    <cellStyle name="Normal 16 2 4 2 2 5 2" xfId="18652" xr:uid="{00000000-0005-0000-0000-0000E1480000}"/>
    <cellStyle name="Normal 16 2 4 2 2 6" xfId="18653" xr:uid="{00000000-0005-0000-0000-0000E2480000}"/>
    <cellStyle name="Normal 16 2 4 2 3" xfId="18654" xr:uid="{00000000-0005-0000-0000-0000E3480000}"/>
    <cellStyle name="Normal 16 2 4 2 3 2" xfId="18655" xr:uid="{00000000-0005-0000-0000-0000E4480000}"/>
    <cellStyle name="Normal 16 2 4 2 3 2 2" xfId="18656" xr:uid="{00000000-0005-0000-0000-0000E5480000}"/>
    <cellStyle name="Normal 16 2 4 2 3 2 2 2" xfId="18657" xr:uid="{00000000-0005-0000-0000-0000E6480000}"/>
    <cellStyle name="Normal 16 2 4 2 3 2 2 2 2" xfId="18658" xr:uid="{00000000-0005-0000-0000-0000E7480000}"/>
    <cellStyle name="Normal 16 2 4 2 3 2 2 3" xfId="18659" xr:uid="{00000000-0005-0000-0000-0000E8480000}"/>
    <cellStyle name="Normal 16 2 4 2 3 2 3" xfId="18660" xr:uid="{00000000-0005-0000-0000-0000E9480000}"/>
    <cellStyle name="Normal 16 2 4 2 3 2 3 2" xfId="18661" xr:uid="{00000000-0005-0000-0000-0000EA480000}"/>
    <cellStyle name="Normal 16 2 4 2 3 2 4" xfId="18662" xr:uid="{00000000-0005-0000-0000-0000EB480000}"/>
    <cellStyle name="Normal 16 2 4 2 3 3" xfId="18663" xr:uid="{00000000-0005-0000-0000-0000EC480000}"/>
    <cellStyle name="Normal 16 2 4 2 3 3 2" xfId="18664" xr:uid="{00000000-0005-0000-0000-0000ED480000}"/>
    <cellStyle name="Normal 16 2 4 2 3 3 2 2" xfId="18665" xr:uid="{00000000-0005-0000-0000-0000EE480000}"/>
    <cellStyle name="Normal 16 2 4 2 3 3 3" xfId="18666" xr:uid="{00000000-0005-0000-0000-0000EF480000}"/>
    <cellStyle name="Normal 16 2 4 2 3 4" xfId="18667" xr:uid="{00000000-0005-0000-0000-0000F0480000}"/>
    <cellStyle name="Normal 16 2 4 2 3 4 2" xfId="18668" xr:uid="{00000000-0005-0000-0000-0000F1480000}"/>
    <cellStyle name="Normal 16 2 4 2 3 5" xfId="18669" xr:uid="{00000000-0005-0000-0000-0000F2480000}"/>
    <cellStyle name="Normal 16 2 4 2 4" xfId="18670" xr:uid="{00000000-0005-0000-0000-0000F3480000}"/>
    <cellStyle name="Normal 16 2 4 2 4 2" xfId="18671" xr:uid="{00000000-0005-0000-0000-0000F4480000}"/>
    <cellStyle name="Normal 16 2 4 2 4 2 2" xfId="18672" xr:uid="{00000000-0005-0000-0000-0000F5480000}"/>
    <cellStyle name="Normal 16 2 4 2 4 2 2 2" xfId="18673" xr:uid="{00000000-0005-0000-0000-0000F6480000}"/>
    <cellStyle name="Normal 16 2 4 2 4 2 3" xfId="18674" xr:uid="{00000000-0005-0000-0000-0000F7480000}"/>
    <cellStyle name="Normal 16 2 4 2 4 3" xfId="18675" xr:uid="{00000000-0005-0000-0000-0000F8480000}"/>
    <cellStyle name="Normal 16 2 4 2 4 3 2" xfId="18676" xr:uid="{00000000-0005-0000-0000-0000F9480000}"/>
    <cellStyle name="Normal 16 2 4 2 4 4" xfId="18677" xr:uid="{00000000-0005-0000-0000-0000FA480000}"/>
    <cellStyle name="Normal 16 2 4 2 5" xfId="18678" xr:uid="{00000000-0005-0000-0000-0000FB480000}"/>
    <cellStyle name="Normal 16 2 4 2 5 2" xfId="18679" xr:uid="{00000000-0005-0000-0000-0000FC480000}"/>
    <cellStyle name="Normal 16 2 4 2 5 2 2" xfId="18680" xr:uid="{00000000-0005-0000-0000-0000FD480000}"/>
    <cellStyle name="Normal 16 2 4 2 5 3" xfId="18681" xr:uid="{00000000-0005-0000-0000-0000FE480000}"/>
    <cellStyle name="Normal 16 2 4 2 6" xfId="18682" xr:uid="{00000000-0005-0000-0000-0000FF480000}"/>
    <cellStyle name="Normal 16 2 4 2 6 2" xfId="18683" xr:uid="{00000000-0005-0000-0000-000000490000}"/>
    <cellStyle name="Normal 16 2 4 2 7" xfId="18684" xr:uid="{00000000-0005-0000-0000-000001490000}"/>
    <cellStyle name="Normal 16 2 4 3" xfId="18685" xr:uid="{00000000-0005-0000-0000-000002490000}"/>
    <cellStyle name="Normal 16 2 4 3 2" xfId="18686" xr:uid="{00000000-0005-0000-0000-000003490000}"/>
    <cellStyle name="Normal 16 2 4 3 2 2" xfId="18687" xr:uid="{00000000-0005-0000-0000-000004490000}"/>
    <cellStyle name="Normal 16 2 4 3 2 2 2" xfId="18688" xr:uid="{00000000-0005-0000-0000-000005490000}"/>
    <cellStyle name="Normal 16 2 4 3 2 2 2 2" xfId="18689" xr:uid="{00000000-0005-0000-0000-000006490000}"/>
    <cellStyle name="Normal 16 2 4 3 2 2 2 2 2" xfId="18690" xr:uid="{00000000-0005-0000-0000-000007490000}"/>
    <cellStyle name="Normal 16 2 4 3 2 2 2 3" xfId="18691" xr:uid="{00000000-0005-0000-0000-000008490000}"/>
    <cellStyle name="Normal 16 2 4 3 2 2 3" xfId="18692" xr:uid="{00000000-0005-0000-0000-000009490000}"/>
    <cellStyle name="Normal 16 2 4 3 2 2 3 2" xfId="18693" xr:uid="{00000000-0005-0000-0000-00000A490000}"/>
    <cellStyle name="Normal 16 2 4 3 2 2 4" xfId="18694" xr:uid="{00000000-0005-0000-0000-00000B490000}"/>
    <cellStyle name="Normal 16 2 4 3 2 3" xfId="18695" xr:uid="{00000000-0005-0000-0000-00000C490000}"/>
    <cellStyle name="Normal 16 2 4 3 2 3 2" xfId="18696" xr:uid="{00000000-0005-0000-0000-00000D490000}"/>
    <cellStyle name="Normal 16 2 4 3 2 3 2 2" xfId="18697" xr:uid="{00000000-0005-0000-0000-00000E490000}"/>
    <cellStyle name="Normal 16 2 4 3 2 3 3" xfId="18698" xr:uid="{00000000-0005-0000-0000-00000F490000}"/>
    <cellStyle name="Normal 16 2 4 3 2 4" xfId="18699" xr:uid="{00000000-0005-0000-0000-000010490000}"/>
    <cellStyle name="Normal 16 2 4 3 2 4 2" xfId="18700" xr:uid="{00000000-0005-0000-0000-000011490000}"/>
    <cellStyle name="Normal 16 2 4 3 2 5" xfId="18701" xr:uid="{00000000-0005-0000-0000-000012490000}"/>
    <cellStyle name="Normal 16 2 4 3 3" xfId="18702" xr:uid="{00000000-0005-0000-0000-000013490000}"/>
    <cellStyle name="Normal 16 2 4 3 3 2" xfId="18703" xr:uid="{00000000-0005-0000-0000-000014490000}"/>
    <cellStyle name="Normal 16 2 4 3 3 2 2" xfId="18704" xr:uid="{00000000-0005-0000-0000-000015490000}"/>
    <cellStyle name="Normal 16 2 4 3 3 2 2 2" xfId="18705" xr:uid="{00000000-0005-0000-0000-000016490000}"/>
    <cellStyle name="Normal 16 2 4 3 3 2 3" xfId="18706" xr:uid="{00000000-0005-0000-0000-000017490000}"/>
    <cellStyle name="Normal 16 2 4 3 3 3" xfId="18707" xr:uid="{00000000-0005-0000-0000-000018490000}"/>
    <cellStyle name="Normal 16 2 4 3 3 3 2" xfId="18708" xr:uid="{00000000-0005-0000-0000-000019490000}"/>
    <cellStyle name="Normal 16 2 4 3 3 4" xfId="18709" xr:uid="{00000000-0005-0000-0000-00001A490000}"/>
    <cellStyle name="Normal 16 2 4 3 4" xfId="18710" xr:uid="{00000000-0005-0000-0000-00001B490000}"/>
    <cellStyle name="Normal 16 2 4 3 4 2" xfId="18711" xr:uid="{00000000-0005-0000-0000-00001C490000}"/>
    <cellStyle name="Normal 16 2 4 3 4 2 2" xfId="18712" xr:uid="{00000000-0005-0000-0000-00001D490000}"/>
    <cellStyle name="Normal 16 2 4 3 4 3" xfId="18713" xr:uid="{00000000-0005-0000-0000-00001E490000}"/>
    <cellStyle name="Normal 16 2 4 3 5" xfId="18714" xr:uid="{00000000-0005-0000-0000-00001F490000}"/>
    <cellStyle name="Normal 16 2 4 3 5 2" xfId="18715" xr:uid="{00000000-0005-0000-0000-000020490000}"/>
    <cellStyle name="Normal 16 2 4 3 6" xfId="18716" xr:uid="{00000000-0005-0000-0000-000021490000}"/>
    <cellStyle name="Normal 16 2 4 4" xfId="18717" xr:uid="{00000000-0005-0000-0000-000022490000}"/>
    <cellStyle name="Normal 16 2 4 4 2" xfId="18718" xr:uid="{00000000-0005-0000-0000-000023490000}"/>
    <cellStyle name="Normal 16 2 4 4 2 2" xfId="18719" xr:uid="{00000000-0005-0000-0000-000024490000}"/>
    <cellStyle name="Normal 16 2 4 4 2 2 2" xfId="18720" xr:uid="{00000000-0005-0000-0000-000025490000}"/>
    <cellStyle name="Normal 16 2 4 4 2 2 2 2" xfId="18721" xr:uid="{00000000-0005-0000-0000-000026490000}"/>
    <cellStyle name="Normal 16 2 4 4 2 2 3" xfId="18722" xr:uid="{00000000-0005-0000-0000-000027490000}"/>
    <cellStyle name="Normal 16 2 4 4 2 3" xfId="18723" xr:uid="{00000000-0005-0000-0000-000028490000}"/>
    <cellStyle name="Normal 16 2 4 4 2 3 2" xfId="18724" xr:uid="{00000000-0005-0000-0000-000029490000}"/>
    <cellStyle name="Normal 16 2 4 4 2 4" xfId="18725" xr:uid="{00000000-0005-0000-0000-00002A490000}"/>
    <cellStyle name="Normal 16 2 4 4 3" xfId="18726" xr:uid="{00000000-0005-0000-0000-00002B490000}"/>
    <cellStyle name="Normal 16 2 4 4 3 2" xfId="18727" xr:uid="{00000000-0005-0000-0000-00002C490000}"/>
    <cellStyle name="Normal 16 2 4 4 3 2 2" xfId="18728" xr:uid="{00000000-0005-0000-0000-00002D490000}"/>
    <cellStyle name="Normal 16 2 4 4 3 3" xfId="18729" xr:uid="{00000000-0005-0000-0000-00002E490000}"/>
    <cellStyle name="Normal 16 2 4 4 4" xfId="18730" xr:uid="{00000000-0005-0000-0000-00002F490000}"/>
    <cellStyle name="Normal 16 2 4 4 4 2" xfId="18731" xr:uid="{00000000-0005-0000-0000-000030490000}"/>
    <cellStyle name="Normal 16 2 4 4 5" xfId="18732" xr:uid="{00000000-0005-0000-0000-000031490000}"/>
    <cellStyle name="Normal 16 2 4 5" xfId="18733" xr:uid="{00000000-0005-0000-0000-000032490000}"/>
    <cellStyle name="Normal 16 2 4 5 2" xfId="18734" xr:uid="{00000000-0005-0000-0000-000033490000}"/>
    <cellStyle name="Normal 16 2 4 5 2 2" xfId="18735" xr:uid="{00000000-0005-0000-0000-000034490000}"/>
    <cellStyle name="Normal 16 2 4 5 2 2 2" xfId="18736" xr:uid="{00000000-0005-0000-0000-000035490000}"/>
    <cellStyle name="Normal 16 2 4 5 2 3" xfId="18737" xr:uid="{00000000-0005-0000-0000-000036490000}"/>
    <cellStyle name="Normal 16 2 4 5 3" xfId="18738" xr:uid="{00000000-0005-0000-0000-000037490000}"/>
    <cellStyle name="Normal 16 2 4 5 3 2" xfId="18739" xr:uid="{00000000-0005-0000-0000-000038490000}"/>
    <cellStyle name="Normal 16 2 4 5 4" xfId="18740" xr:uid="{00000000-0005-0000-0000-000039490000}"/>
    <cellStyle name="Normal 16 2 4 6" xfId="18741" xr:uid="{00000000-0005-0000-0000-00003A490000}"/>
    <cellStyle name="Normal 16 2 4 6 2" xfId="18742" xr:uid="{00000000-0005-0000-0000-00003B490000}"/>
    <cellStyle name="Normal 16 2 4 6 2 2" xfId="18743" xr:uid="{00000000-0005-0000-0000-00003C490000}"/>
    <cellStyle name="Normal 16 2 4 6 3" xfId="18744" xr:uid="{00000000-0005-0000-0000-00003D490000}"/>
    <cellStyle name="Normal 16 2 4 7" xfId="18745" xr:uid="{00000000-0005-0000-0000-00003E490000}"/>
    <cellStyle name="Normal 16 2 4 7 2" xfId="18746" xr:uid="{00000000-0005-0000-0000-00003F490000}"/>
    <cellStyle name="Normal 16 2 4 8" xfId="18747" xr:uid="{00000000-0005-0000-0000-000040490000}"/>
    <cellStyle name="Normal 16 2 5" xfId="18748" xr:uid="{00000000-0005-0000-0000-000041490000}"/>
    <cellStyle name="Normal 16 2 5 2" xfId="18749" xr:uid="{00000000-0005-0000-0000-000042490000}"/>
    <cellStyle name="Normal 16 2 5 2 2" xfId="18750" xr:uid="{00000000-0005-0000-0000-000043490000}"/>
    <cellStyle name="Normal 16 2 5 2 2 2" xfId="18751" xr:uid="{00000000-0005-0000-0000-000044490000}"/>
    <cellStyle name="Normal 16 2 5 2 2 2 2" xfId="18752" xr:uid="{00000000-0005-0000-0000-000045490000}"/>
    <cellStyle name="Normal 16 2 5 2 2 2 2 2" xfId="18753" xr:uid="{00000000-0005-0000-0000-000046490000}"/>
    <cellStyle name="Normal 16 2 5 2 2 2 2 2 2" xfId="18754" xr:uid="{00000000-0005-0000-0000-000047490000}"/>
    <cellStyle name="Normal 16 2 5 2 2 2 2 3" xfId="18755" xr:uid="{00000000-0005-0000-0000-000048490000}"/>
    <cellStyle name="Normal 16 2 5 2 2 2 3" xfId="18756" xr:uid="{00000000-0005-0000-0000-000049490000}"/>
    <cellStyle name="Normal 16 2 5 2 2 2 3 2" xfId="18757" xr:uid="{00000000-0005-0000-0000-00004A490000}"/>
    <cellStyle name="Normal 16 2 5 2 2 2 4" xfId="18758" xr:uid="{00000000-0005-0000-0000-00004B490000}"/>
    <cellStyle name="Normal 16 2 5 2 2 3" xfId="18759" xr:uid="{00000000-0005-0000-0000-00004C490000}"/>
    <cellStyle name="Normal 16 2 5 2 2 3 2" xfId="18760" xr:uid="{00000000-0005-0000-0000-00004D490000}"/>
    <cellStyle name="Normal 16 2 5 2 2 3 2 2" xfId="18761" xr:uid="{00000000-0005-0000-0000-00004E490000}"/>
    <cellStyle name="Normal 16 2 5 2 2 3 3" xfId="18762" xr:uid="{00000000-0005-0000-0000-00004F490000}"/>
    <cellStyle name="Normal 16 2 5 2 2 4" xfId="18763" xr:uid="{00000000-0005-0000-0000-000050490000}"/>
    <cellStyle name="Normal 16 2 5 2 2 4 2" xfId="18764" xr:uid="{00000000-0005-0000-0000-000051490000}"/>
    <cellStyle name="Normal 16 2 5 2 2 5" xfId="18765" xr:uid="{00000000-0005-0000-0000-000052490000}"/>
    <cellStyle name="Normal 16 2 5 2 3" xfId="18766" xr:uid="{00000000-0005-0000-0000-000053490000}"/>
    <cellStyle name="Normal 16 2 5 2 3 2" xfId="18767" xr:uid="{00000000-0005-0000-0000-000054490000}"/>
    <cellStyle name="Normal 16 2 5 2 3 2 2" xfId="18768" xr:uid="{00000000-0005-0000-0000-000055490000}"/>
    <cellStyle name="Normal 16 2 5 2 3 2 2 2" xfId="18769" xr:uid="{00000000-0005-0000-0000-000056490000}"/>
    <cellStyle name="Normal 16 2 5 2 3 2 3" xfId="18770" xr:uid="{00000000-0005-0000-0000-000057490000}"/>
    <cellStyle name="Normal 16 2 5 2 3 3" xfId="18771" xr:uid="{00000000-0005-0000-0000-000058490000}"/>
    <cellStyle name="Normal 16 2 5 2 3 3 2" xfId="18772" xr:uid="{00000000-0005-0000-0000-000059490000}"/>
    <cellStyle name="Normal 16 2 5 2 3 4" xfId="18773" xr:uid="{00000000-0005-0000-0000-00005A490000}"/>
    <cellStyle name="Normal 16 2 5 2 4" xfId="18774" xr:uid="{00000000-0005-0000-0000-00005B490000}"/>
    <cellStyle name="Normal 16 2 5 2 4 2" xfId="18775" xr:uid="{00000000-0005-0000-0000-00005C490000}"/>
    <cellStyle name="Normal 16 2 5 2 4 2 2" xfId="18776" xr:uid="{00000000-0005-0000-0000-00005D490000}"/>
    <cellStyle name="Normal 16 2 5 2 4 3" xfId="18777" xr:uid="{00000000-0005-0000-0000-00005E490000}"/>
    <cellStyle name="Normal 16 2 5 2 5" xfId="18778" xr:uid="{00000000-0005-0000-0000-00005F490000}"/>
    <cellStyle name="Normal 16 2 5 2 5 2" xfId="18779" xr:uid="{00000000-0005-0000-0000-000060490000}"/>
    <cellStyle name="Normal 16 2 5 2 6" xfId="18780" xr:uid="{00000000-0005-0000-0000-000061490000}"/>
    <cellStyle name="Normal 16 2 5 3" xfId="18781" xr:uid="{00000000-0005-0000-0000-000062490000}"/>
    <cellStyle name="Normal 16 2 5 3 2" xfId="18782" xr:uid="{00000000-0005-0000-0000-000063490000}"/>
    <cellStyle name="Normal 16 2 5 3 2 2" xfId="18783" xr:uid="{00000000-0005-0000-0000-000064490000}"/>
    <cellStyle name="Normal 16 2 5 3 2 2 2" xfId="18784" xr:uid="{00000000-0005-0000-0000-000065490000}"/>
    <cellStyle name="Normal 16 2 5 3 2 2 2 2" xfId="18785" xr:uid="{00000000-0005-0000-0000-000066490000}"/>
    <cellStyle name="Normal 16 2 5 3 2 2 3" xfId="18786" xr:uid="{00000000-0005-0000-0000-000067490000}"/>
    <cellStyle name="Normal 16 2 5 3 2 3" xfId="18787" xr:uid="{00000000-0005-0000-0000-000068490000}"/>
    <cellStyle name="Normal 16 2 5 3 2 3 2" xfId="18788" xr:uid="{00000000-0005-0000-0000-000069490000}"/>
    <cellStyle name="Normal 16 2 5 3 2 4" xfId="18789" xr:uid="{00000000-0005-0000-0000-00006A490000}"/>
    <cellStyle name="Normal 16 2 5 3 3" xfId="18790" xr:uid="{00000000-0005-0000-0000-00006B490000}"/>
    <cellStyle name="Normal 16 2 5 3 3 2" xfId="18791" xr:uid="{00000000-0005-0000-0000-00006C490000}"/>
    <cellStyle name="Normal 16 2 5 3 3 2 2" xfId="18792" xr:uid="{00000000-0005-0000-0000-00006D490000}"/>
    <cellStyle name="Normal 16 2 5 3 3 3" xfId="18793" xr:uid="{00000000-0005-0000-0000-00006E490000}"/>
    <cellStyle name="Normal 16 2 5 3 4" xfId="18794" xr:uid="{00000000-0005-0000-0000-00006F490000}"/>
    <cellStyle name="Normal 16 2 5 3 4 2" xfId="18795" xr:uid="{00000000-0005-0000-0000-000070490000}"/>
    <cellStyle name="Normal 16 2 5 3 5" xfId="18796" xr:uid="{00000000-0005-0000-0000-000071490000}"/>
    <cellStyle name="Normal 16 2 5 4" xfId="18797" xr:uid="{00000000-0005-0000-0000-000072490000}"/>
    <cellStyle name="Normal 16 2 5 4 2" xfId="18798" xr:uid="{00000000-0005-0000-0000-000073490000}"/>
    <cellStyle name="Normal 16 2 5 4 2 2" xfId="18799" xr:uid="{00000000-0005-0000-0000-000074490000}"/>
    <cellStyle name="Normal 16 2 5 4 2 2 2" xfId="18800" xr:uid="{00000000-0005-0000-0000-000075490000}"/>
    <cellStyle name="Normal 16 2 5 4 2 3" xfId="18801" xr:uid="{00000000-0005-0000-0000-000076490000}"/>
    <cellStyle name="Normal 16 2 5 4 3" xfId="18802" xr:uid="{00000000-0005-0000-0000-000077490000}"/>
    <cellStyle name="Normal 16 2 5 4 3 2" xfId="18803" xr:uid="{00000000-0005-0000-0000-000078490000}"/>
    <cellStyle name="Normal 16 2 5 4 4" xfId="18804" xr:uid="{00000000-0005-0000-0000-000079490000}"/>
    <cellStyle name="Normal 16 2 5 5" xfId="18805" xr:uid="{00000000-0005-0000-0000-00007A490000}"/>
    <cellStyle name="Normal 16 2 5 5 2" xfId="18806" xr:uid="{00000000-0005-0000-0000-00007B490000}"/>
    <cellStyle name="Normal 16 2 5 5 2 2" xfId="18807" xr:uid="{00000000-0005-0000-0000-00007C490000}"/>
    <cellStyle name="Normal 16 2 5 5 3" xfId="18808" xr:uid="{00000000-0005-0000-0000-00007D490000}"/>
    <cellStyle name="Normal 16 2 5 6" xfId="18809" xr:uid="{00000000-0005-0000-0000-00007E490000}"/>
    <cellStyle name="Normal 16 2 5 6 2" xfId="18810" xr:uid="{00000000-0005-0000-0000-00007F490000}"/>
    <cellStyle name="Normal 16 2 5 7" xfId="18811" xr:uid="{00000000-0005-0000-0000-000080490000}"/>
    <cellStyle name="Normal 16 2 6" xfId="18812" xr:uid="{00000000-0005-0000-0000-000081490000}"/>
    <cellStyle name="Normal 16 2 6 2" xfId="18813" xr:uid="{00000000-0005-0000-0000-000082490000}"/>
    <cellStyle name="Normal 16 2 6 2 2" xfId="18814" xr:uid="{00000000-0005-0000-0000-000083490000}"/>
    <cellStyle name="Normal 16 2 6 2 2 2" xfId="18815" xr:uid="{00000000-0005-0000-0000-000084490000}"/>
    <cellStyle name="Normal 16 2 6 2 2 2 2" xfId="18816" xr:uid="{00000000-0005-0000-0000-000085490000}"/>
    <cellStyle name="Normal 16 2 6 2 2 2 2 2" xfId="18817" xr:uid="{00000000-0005-0000-0000-000086490000}"/>
    <cellStyle name="Normal 16 2 6 2 2 2 3" xfId="18818" xr:uid="{00000000-0005-0000-0000-000087490000}"/>
    <cellStyle name="Normal 16 2 6 2 2 3" xfId="18819" xr:uid="{00000000-0005-0000-0000-000088490000}"/>
    <cellStyle name="Normal 16 2 6 2 2 3 2" xfId="18820" xr:uid="{00000000-0005-0000-0000-000089490000}"/>
    <cellStyle name="Normal 16 2 6 2 2 4" xfId="18821" xr:uid="{00000000-0005-0000-0000-00008A490000}"/>
    <cellStyle name="Normal 16 2 6 2 3" xfId="18822" xr:uid="{00000000-0005-0000-0000-00008B490000}"/>
    <cellStyle name="Normal 16 2 6 2 3 2" xfId="18823" xr:uid="{00000000-0005-0000-0000-00008C490000}"/>
    <cellStyle name="Normal 16 2 6 2 3 2 2" xfId="18824" xr:uid="{00000000-0005-0000-0000-00008D490000}"/>
    <cellStyle name="Normal 16 2 6 2 3 3" xfId="18825" xr:uid="{00000000-0005-0000-0000-00008E490000}"/>
    <cellStyle name="Normal 16 2 6 2 4" xfId="18826" xr:uid="{00000000-0005-0000-0000-00008F490000}"/>
    <cellStyle name="Normal 16 2 6 2 4 2" xfId="18827" xr:uid="{00000000-0005-0000-0000-000090490000}"/>
    <cellStyle name="Normal 16 2 6 2 5" xfId="18828" xr:uid="{00000000-0005-0000-0000-000091490000}"/>
    <cellStyle name="Normal 16 2 6 3" xfId="18829" xr:uid="{00000000-0005-0000-0000-000092490000}"/>
    <cellStyle name="Normal 16 2 6 3 2" xfId="18830" xr:uid="{00000000-0005-0000-0000-000093490000}"/>
    <cellStyle name="Normal 16 2 6 3 2 2" xfId="18831" xr:uid="{00000000-0005-0000-0000-000094490000}"/>
    <cellStyle name="Normal 16 2 6 3 2 2 2" xfId="18832" xr:uid="{00000000-0005-0000-0000-000095490000}"/>
    <cellStyle name="Normal 16 2 6 3 2 3" xfId="18833" xr:uid="{00000000-0005-0000-0000-000096490000}"/>
    <cellStyle name="Normal 16 2 6 3 3" xfId="18834" xr:uid="{00000000-0005-0000-0000-000097490000}"/>
    <cellStyle name="Normal 16 2 6 3 3 2" xfId="18835" xr:uid="{00000000-0005-0000-0000-000098490000}"/>
    <cellStyle name="Normal 16 2 6 3 4" xfId="18836" xr:uid="{00000000-0005-0000-0000-000099490000}"/>
    <cellStyle name="Normal 16 2 6 4" xfId="18837" xr:uid="{00000000-0005-0000-0000-00009A490000}"/>
    <cellStyle name="Normal 16 2 6 4 2" xfId="18838" xr:uid="{00000000-0005-0000-0000-00009B490000}"/>
    <cellStyle name="Normal 16 2 6 4 2 2" xfId="18839" xr:uid="{00000000-0005-0000-0000-00009C490000}"/>
    <cellStyle name="Normal 16 2 6 4 3" xfId="18840" xr:uid="{00000000-0005-0000-0000-00009D490000}"/>
    <cellStyle name="Normal 16 2 6 5" xfId="18841" xr:uid="{00000000-0005-0000-0000-00009E490000}"/>
    <cellStyle name="Normal 16 2 6 5 2" xfId="18842" xr:uid="{00000000-0005-0000-0000-00009F490000}"/>
    <cellStyle name="Normal 16 2 6 6" xfId="18843" xr:uid="{00000000-0005-0000-0000-0000A0490000}"/>
    <cellStyle name="Normal 16 2 7" xfId="18844" xr:uid="{00000000-0005-0000-0000-0000A1490000}"/>
    <cellStyle name="Normal 16 2 7 2" xfId="18845" xr:uid="{00000000-0005-0000-0000-0000A2490000}"/>
    <cellStyle name="Normal 16 2 7 2 2" xfId="18846" xr:uid="{00000000-0005-0000-0000-0000A3490000}"/>
    <cellStyle name="Normal 16 2 7 2 2 2" xfId="18847" xr:uid="{00000000-0005-0000-0000-0000A4490000}"/>
    <cellStyle name="Normal 16 2 7 2 2 2 2" xfId="18848" xr:uid="{00000000-0005-0000-0000-0000A5490000}"/>
    <cellStyle name="Normal 16 2 7 2 2 3" xfId="18849" xr:uid="{00000000-0005-0000-0000-0000A6490000}"/>
    <cellStyle name="Normal 16 2 7 2 3" xfId="18850" xr:uid="{00000000-0005-0000-0000-0000A7490000}"/>
    <cellStyle name="Normal 16 2 7 2 3 2" xfId="18851" xr:uid="{00000000-0005-0000-0000-0000A8490000}"/>
    <cellStyle name="Normal 16 2 7 2 4" xfId="18852" xr:uid="{00000000-0005-0000-0000-0000A9490000}"/>
    <cellStyle name="Normal 16 2 7 3" xfId="18853" xr:uid="{00000000-0005-0000-0000-0000AA490000}"/>
    <cellStyle name="Normal 16 2 7 3 2" xfId="18854" xr:uid="{00000000-0005-0000-0000-0000AB490000}"/>
    <cellStyle name="Normal 16 2 7 3 2 2" xfId="18855" xr:uid="{00000000-0005-0000-0000-0000AC490000}"/>
    <cellStyle name="Normal 16 2 7 3 3" xfId="18856" xr:uid="{00000000-0005-0000-0000-0000AD490000}"/>
    <cellStyle name="Normal 16 2 7 4" xfId="18857" xr:uid="{00000000-0005-0000-0000-0000AE490000}"/>
    <cellStyle name="Normal 16 2 7 4 2" xfId="18858" xr:uid="{00000000-0005-0000-0000-0000AF490000}"/>
    <cellStyle name="Normal 16 2 7 5" xfId="18859" xr:uid="{00000000-0005-0000-0000-0000B0490000}"/>
    <cellStyle name="Normal 16 2 8" xfId="18860" xr:uid="{00000000-0005-0000-0000-0000B1490000}"/>
    <cellStyle name="Normal 16 2 8 2" xfId="18861" xr:uid="{00000000-0005-0000-0000-0000B2490000}"/>
    <cellStyle name="Normal 16 2 8 2 2" xfId="18862" xr:uid="{00000000-0005-0000-0000-0000B3490000}"/>
    <cellStyle name="Normal 16 2 8 2 2 2" xfId="18863" xr:uid="{00000000-0005-0000-0000-0000B4490000}"/>
    <cellStyle name="Normal 16 2 8 2 3" xfId="18864" xr:uid="{00000000-0005-0000-0000-0000B5490000}"/>
    <cellStyle name="Normal 16 2 8 3" xfId="18865" xr:uid="{00000000-0005-0000-0000-0000B6490000}"/>
    <cellStyle name="Normal 16 2 8 3 2" xfId="18866" xr:uid="{00000000-0005-0000-0000-0000B7490000}"/>
    <cellStyle name="Normal 16 2 8 4" xfId="18867" xr:uid="{00000000-0005-0000-0000-0000B8490000}"/>
    <cellStyle name="Normal 16 2 9" xfId="18868" xr:uid="{00000000-0005-0000-0000-0000B9490000}"/>
    <cellStyle name="Normal 16 2 9 2" xfId="18869" xr:uid="{00000000-0005-0000-0000-0000BA490000}"/>
    <cellStyle name="Normal 16 2 9 2 2" xfId="18870" xr:uid="{00000000-0005-0000-0000-0000BB490000}"/>
    <cellStyle name="Normal 16 2 9 3" xfId="18871" xr:uid="{00000000-0005-0000-0000-0000BC490000}"/>
    <cellStyle name="Normal 16 3" xfId="18872" xr:uid="{00000000-0005-0000-0000-0000BD490000}"/>
    <cellStyle name="Normal 16 3 10" xfId="18873" xr:uid="{00000000-0005-0000-0000-0000BE490000}"/>
    <cellStyle name="Normal 16 3 11" xfId="18874" xr:uid="{00000000-0005-0000-0000-0000BF490000}"/>
    <cellStyle name="Normal 16 3 2" xfId="18875" xr:uid="{00000000-0005-0000-0000-0000C0490000}"/>
    <cellStyle name="Normal 16 3 2 2" xfId="18876" xr:uid="{00000000-0005-0000-0000-0000C1490000}"/>
    <cellStyle name="Normal 16 3 2 2 2" xfId="18877" xr:uid="{00000000-0005-0000-0000-0000C2490000}"/>
    <cellStyle name="Normal 16 3 2 2 2 2" xfId="18878" xr:uid="{00000000-0005-0000-0000-0000C3490000}"/>
    <cellStyle name="Normal 16 3 2 2 2 2 2" xfId="18879" xr:uid="{00000000-0005-0000-0000-0000C4490000}"/>
    <cellStyle name="Normal 16 3 2 2 2 2 2 2" xfId="18880" xr:uid="{00000000-0005-0000-0000-0000C5490000}"/>
    <cellStyle name="Normal 16 3 2 2 2 2 2 2 2" xfId="18881" xr:uid="{00000000-0005-0000-0000-0000C6490000}"/>
    <cellStyle name="Normal 16 3 2 2 2 2 2 2 2 2" xfId="18882" xr:uid="{00000000-0005-0000-0000-0000C7490000}"/>
    <cellStyle name="Normal 16 3 2 2 2 2 2 2 2 2 2" xfId="18883" xr:uid="{00000000-0005-0000-0000-0000C8490000}"/>
    <cellStyle name="Normal 16 3 2 2 2 2 2 2 2 3" xfId="18884" xr:uid="{00000000-0005-0000-0000-0000C9490000}"/>
    <cellStyle name="Normal 16 3 2 2 2 2 2 2 3" xfId="18885" xr:uid="{00000000-0005-0000-0000-0000CA490000}"/>
    <cellStyle name="Normal 16 3 2 2 2 2 2 2 3 2" xfId="18886" xr:uid="{00000000-0005-0000-0000-0000CB490000}"/>
    <cellStyle name="Normal 16 3 2 2 2 2 2 2 4" xfId="18887" xr:uid="{00000000-0005-0000-0000-0000CC490000}"/>
    <cellStyle name="Normal 16 3 2 2 2 2 2 3" xfId="18888" xr:uid="{00000000-0005-0000-0000-0000CD490000}"/>
    <cellStyle name="Normal 16 3 2 2 2 2 2 3 2" xfId="18889" xr:uid="{00000000-0005-0000-0000-0000CE490000}"/>
    <cellStyle name="Normal 16 3 2 2 2 2 2 3 2 2" xfId="18890" xr:uid="{00000000-0005-0000-0000-0000CF490000}"/>
    <cellStyle name="Normal 16 3 2 2 2 2 2 3 3" xfId="18891" xr:uid="{00000000-0005-0000-0000-0000D0490000}"/>
    <cellStyle name="Normal 16 3 2 2 2 2 2 4" xfId="18892" xr:uid="{00000000-0005-0000-0000-0000D1490000}"/>
    <cellStyle name="Normal 16 3 2 2 2 2 2 4 2" xfId="18893" xr:uid="{00000000-0005-0000-0000-0000D2490000}"/>
    <cellStyle name="Normal 16 3 2 2 2 2 2 5" xfId="18894" xr:uid="{00000000-0005-0000-0000-0000D3490000}"/>
    <cellStyle name="Normal 16 3 2 2 2 2 3" xfId="18895" xr:uid="{00000000-0005-0000-0000-0000D4490000}"/>
    <cellStyle name="Normal 16 3 2 2 2 2 3 2" xfId="18896" xr:uid="{00000000-0005-0000-0000-0000D5490000}"/>
    <cellStyle name="Normal 16 3 2 2 2 2 3 2 2" xfId="18897" xr:uid="{00000000-0005-0000-0000-0000D6490000}"/>
    <cellStyle name="Normal 16 3 2 2 2 2 3 2 2 2" xfId="18898" xr:uid="{00000000-0005-0000-0000-0000D7490000}"/>
    <cellStyle name="Normal 16 3 2 2 2 2 3 2 3" xfId="18899" xr:uid="{00000000-0005-0000-0000-0000D8490000}"/>
    <cellStyle name="Normal 16 3 2 2 2 2 3 3" xfId="18900" xr:uid="{00000000-0005-0000-0000-0000D9490000}"/>
    <cellStyle name="Normal 16 3 2 2 2 2 3 3 2" xfId="18901" xr:uid="{00000000-0005-0000-0000-0000DA490000}"/>
    <cellStyle name="Normal 16 3 2 2 2 2 3 4" xfId="18902" xr:uid="{00000000-0005-0000-0000-0000DB490000}"/>
    <cellStyle name="Normal 16 3 2 2 2 2 4" xfId="18903" xr:uid="{00000000-0005-0000-0000-0000DC490000}"/>
    <cellStyle name="Normal 16 3 2 2 2 2 4 2" xfId="18904" xr:uid="{00000000-0005-0000-0000-0000DD490000}"/>
    <cellStyle name="Normal 16 3 2 2 2 2 4 2 2" xfId="18905" xr:uid="{00000000-0005-0000-0000-0000DE490000}"/>
    <cellStyle name="Normal 16 3 2 2 2 2 4 3" xfId="18906" xr:uid="{00000000-0005-0000-0000-0000DF490000}"/>
    <cellStyle name="Normal 16 3 2 2 2 2 5" xfId="18907" xr:uid="{00000000-0005-0000-0000-0000E0490000}"/>
    <cellStyle name="Normal 16 3 2 2 2 2 5 2" xfId="18908" xr:uid="{00000000-0005-0000-0000-0000E1490000}"/>
    <cellStyle name="Normal 16 3 2 2 2 2 6" xfId="18909" xr:uid="{00000000-0005-0000-0000-0000E2490000}"/>
    <cellStyle name="Normal 16 3 2 2 2 3" xfId="18910" xr:uid="{00000000-0005-0000-0000-0000E3490000}"/>
    <cellStyle name="Normal 16 3 2 2 2 3 2" xfId="18911" xr:uid="{00000000-0005-0000-0000-0000E4490000}"/>
    <cellStyle name="Normal 16 3 2 2 2 3 2 2" xfId="18912" xr:uid="{00000000-0005-0000-0000-0000E5490000}"/>
    <cellStyle name="Normal 16 3 2 2 2 3 2 2 2" xfId="18913" xr:uid="{00000000-0005-0000-0000-0000E6490000}"/>
    <cellStyle name="Normal 16 3 2 2 2 3 2 2 2 2" xfId="18914" xr:uid="{00000000-0005-0000-0000-0000E7490000}"/>
    <cellStyle name="Normal 16 3 2 2 2 3 2 2 3" xfId="18915" xr:uid="{00000000-0005-0000-0000-0000E8490000}"/>
    <cellStyle name="Normal 16 3 2 2 2 3 2 3" xfId="18916" xr:uid="{00000000-0005-0000-0000-0000E9490000}"/>
    <cellStyle name="Normal 16 3 2 2 2 3 2 3 2" xfId="18917" xr:uid="{00000000-0005-0000-0000-0000EA490000}"/>
    <cellStyle name="Normal 16 3 2 2 2 3 2 4" xfId="18918" xr:uid="{00000000-0005-0000-0000-0000EB490000}"/>
    <cellStyle name="Normal 16 3 2 2 2 3 3" xfId="18919" xr:uid="{00000000-0005-0000-0000-0000EC490000}"/>
    <cellStyle name="Normal 16 3 2 2 2 3 3 2" xfId="18920" xr:uid="{00000000-0005-0000-0000-0000ED490000}"/>
    <cellStyle name="Normal 16 3 2 2 2 3 3 2 2" xfId="18921" xr:uid="{00000000-0005-0000-0000-0000EE490000}"/>
    <cellStyle name="Normal 16 3 2 2 2 3 3 3" xfId="18922" xr:uid="{00000000-0005-0000-0000-0000EF490000}"/>
    <cellStyle name="Normal 16 3 2 2 2 3 4" xfId="18923" xr:uid="{00000000-0005-0000-0000-0000F0490000}"/>
    <cellStyle name="Normal 16 3 2 2 2 3 4 2" xfId="18924" xr:uid="{00000000-0005-0000-0000-0000F1490000}"/>
    <cellStyle name="Normal 16 3 2 2 2 3 5" xfId="18925" xr:uid="{00000000-0005-0000-0000-0000F2490000}"/>
    <cellStyle name="Normal 16 3 2 2 2 4" xfId="18926" xr:uid="{00000000-0005-0000-0000-0000F3490000}"/>
    <cellStyle name="Normal 16 3 2 2 2 4 2" xfId="18927" xr:uid="{00000000-0005-0000-0000-0000F4490000}"/>
    <cellStyle name="Normal 16 3 2 2 2 4 2 2" xfId="18928" xr:uid="{00000000-0005-0000-0000-0000F5490000}"/>
    <cellStyle name="Normal 16 3 2 2 2 4 2 2 2" xfId="18929" xr:uid="{00000000-0005-0000-0000-0000F6490000}"/>
    <cellStyle name="Normal 16 3 2 2 2 4 2 3" xfId="18930" xr:uid="{00000000-0005-0000-0000-0000F7490000}"/>
    <cellStyle name="Normal 16 3 2 2 2 4 3" xfId="18931" xr:uid="{00000000-0005-0000-0000-0000F8490000}"/>
    <cellStyle name="Normal 16 3 2 2 2 4 3 2" xfId="18932" xr:uid="{00000000-0005-0000-0000-0000F9490000}"/>
    <cellStyle name="Normal 16 3 2 2 2 4 4" xfId="18933" xr:uid="{00000000-0005-0000-0000-0000FA490000}"/>
    <cellStyle name="Normal 16 3 2 2 2 5" xfId="18934" xr:uid="{00000000-0005-0000-0000-0000FB490000}"/>
    <cellStyle name="Normal 16 3 2 2 2 5 2" xfId="18935" xr:uid="{00000000-0005-0000-0000-0000FC490000}"/>
    <cellStyle name="Normal 16 3 2 2 2 5 2 2" xfId="18936" xr:uid="{00000000-0005-0000-0000-0000FD490000}"/>
    <cellStyle name="Normal 16 3 2 2 2 5 3" xfId="18937" xr:uid="{00000000-0005-0000-0000-0000FE490000}"/>
    <cellStyle name="Normal 16 3 2 2 2 6" xfId="18938" xr:uid="{00000000-0005-0000-0000-0000FF490000}"/>
    <cellStyle name="Normal 16 3 2 2 2 6 2" xfId="18939" xr:uid="{00000000-0005-0000-0000-0000004A0000}"/>
    <cellStyle name="Normal 16 3 2 2 2 7" xfId="18940" xr:uid="{00000000-0005-0000-0000-0000014A0000}"/>
    <cellStyle name="Normal 16 3 2 2 3" xfId="18941" xr:uid="{00000000-0005-0000-0000-0000024A0000}"/>
    <cellStyle name="Normal 16 3 2 2 3 2" xfId="18942" xr:uid="{00000000-0005-0000-0000-0000034A0000}"/>
    <cellStyle name="Normal 16 3 2 2 3 2 2" xfId="18943" xr:uid="{00000000-0005-0000-0000-0000044A0000}"/>
    <cellStyle name="Normal 16 3 2 2 3 2 2 2" xfId="18944" xr:uid="{00000000-0005-0000-0000-0000054A0000}"/>
    <cellStyle name="Normal 16 3 2 2 3 2 2 2 2" xfId="18945" xr:uid="{00000000-0005-0000-0000-0000064A0000}"/>
    <cellStyle name="Normal 16 3 2 2 3 2 2 2 2 2" xfId="18946" xr:uid="{00000000-0005-0000-0000-0000074A0000}"/>
    <cellStyle name="Normal 16 3 2 2 3 2 2 2 3" xfId="18947" xr:uid="{00000000-0005-0000-0000-0000084A0000}"/>
    <cellStyle name="Normal 16 3 2 2 3 2 2 3" xfId="18948" xr:uid="{00000000-0005-0000-0000-0000094A0000}"/>
    <cellStyle name="Normal 16 3 2 2 3 2 2 3 2" xfId="18949" xr:uid="{00000000-0005-0000-0000-00000A4A0000}"/>
    <cellStyle name="Normal 16 3 2 2 3 2 2 4" xfId="18950" xr:uid="{00000000-0005-0000-0000-00000B4A0000}"/>
    <cellStyle name="Normal 16 3 2 2 3 2 3" xfId="18951" xr:uid="{00000000-0005-0000-0000-00000C4A0000}"/>
    <cellStyle name="Normal 16 3 2 2 3 2 3 2" xfId="18952" xr:uid="{00000000-0005-0000-0000-00000D4A0000}"/>
    <cellStyle name="Normal 16 3 2 2 3 2 3 2 2" xfId="18953" xr:uid="{00000000-0005-0000-0000-00000E4A0000}"/>
    <cellStyle name="Normal 16 3 2 2 3 2 3 3" xfId="18954" xr:uid="{00000000-0005-0000-0000-00000F4A0000}"/>
    <cellStyle name="Normal 16 3 2 2 3 2 4" xfId="18955" xr:uid="{00000000-0005-0000-0000-0000104A0000}"/>
    <cellStyle name="Normal 16 3 2 2 3 2 4 2" xfId="18956" xr:uid="{00000000-0005-0000-0000-0000114A0000}"/>
    <cellStyle name="Normal 16 3 2 2 3 2 5" xfId="18957" xr:uid="{00000000-0005-0000-0000-0000124A0000}"/>
    <cellStyle name="Normal 16 3 2 2 3 3" xfId="18958" xr:uid="{00000000-0005-0000-0000-0000134A0000}"/>
    <cellStyle name="Normal 16 3 2 2 3 3 2" xfId="18959" xr:uid="{00000000-0005-0000-0000-0000144A0000}"/>
    <cellStyle name="Normal 16 3 2 2 3 3 2 2" xfId="18960" xr:uid="{00000000-0005-0000-0000-0000154A0000}"/>
    <cellStyle name="Normal 16 3 2 2 3 3 2 2 2" xfId="18961" xr:uid="{00000000-0005-0000-0000-0000164A0000}"/>
    <cellStyle name="Normal 16 3 2 2 3 3 2 3" xfId="18962" xr:uid="{00000000-0005-0000-0000-0000174A0000}"/>
    <cellStyle name="Normal 16 3 2 2 3 3 3" xfId="18963" xr:uid="{00000000-0005-0000-0000-0000184A0000}"/>
    <cellStyle name="Normal 16 3 2 2 3 3 3 2" xfId="18964" xr:uid="{00000000-0005-0000-0000-0000194A0000}"/>
    <cellStyle name="Normal 16 3 2 2 3 3 4" xfId="18965" xr:uid="{00000000-0005-0000-0000-00001A4A0000}"/>
    <cellStyle name="Normal 16 3 2 2 3 4" xfId="18966" xr:uid="{00000000-0005-0000-0000-00001B4A0000}"/>
    <cellStyle name="Normal 16 3 2 2 3 4 2" xfId="18967" xr:uid="{00000000-0005-0000-0000-00001C4A0000}"/>
    <cellStyle name="Normal 16 3 2 2 3 4 2 2" xfId="18968" xr:uid="{00000000-0005-0000-0000-00001D4A0000}"/>
    <cellStyle name="Normal 16 3 2 2 3 4 3" xfId="18969" xr:uid="{00000000-0005-0000-0000-00001E4A0000}"/>
    <cellStyle name="Normal 16 3 2 2 3 5" xfId="18970" xr:uid="{00000000-0005-0000-0000-00001F4A0000}"/>
    <cellStyle name="Normal 16 3 2 2 3 5 2" xfId="18971" xr:uid="{00000000-0005-0000-0000-0000204A0000}"/>
    <cellStyle name="Normal 16 3 2 2 3 6" xfId="18972" xr:uid="{00000000-0005-0000-0000-0000214A0000}"/>
    <cellStyle name="Normal 16 3 2 2 4" xfId="18973" xr:uid="{00000000-0005-0000-0000-0000224A0000}"/>
    <cellStyle name="Normal 16 3 2 2 4 2" xfId="18974" xr:uid="{00000000-0005-0000-0000-0000234A0000}"/>
    <cellStyle name="Normal 16 3 2 2 4 2 2" xfId="18975" xr:uid="{00000000-0005-0000-0000-0000244A0000}"/>
    <cellStyle name="Normal 16 3 2 2 4 2 2 2" xfId="18976" xr:uid="{00000000-0005-0000-0000-0000254A0000}"/>
    <cellStyle name="Normal 16 3 2 2 4 2 2 2 2" xfId="18977" xr:uid="{00000000-0005-0000-0000-0000264A0000}"/>
    <cellStyle name="Normal 16 3 2 2 4 2 2 3" xfId="18978" xr:uid="{00000000-0005-0000-0000-0000274A0000}"/>
    <cellStyle name="Normal 16 3 2 2 4 2 3" xfId="18979" xr:uid="{00000000-0005-0000-0000-0000284A0000}"/>
    <cellStyle name="Normal 16 3 2 2 4 2 3 2" xfId="18980" xr:uid="{00000000-0005-0000-0000-0000294A0000}"/>
    <cellStyle name="Normal 16 3 2 2 4 2 4" xfId="18981" xr:uid="{00000000-0005-0000-0000-00002A4A0000}"/>
    <cellStyle name="Normal 16 3 2 2 4 3" xfId="18982" xr:uid="{00000000-0005-0000-0000-00002B4A0000}"/>
    <cellStyle name="Normal 16 3 2 2 4 3 2" xfId="18983" xr:uid="{00000000-0005-0000-0000-00002C4A0000}"/>
    <cellStyle name="Normal 16 3 2 2 4 3 2 2" xfId="18984" xr:uid="{00000000-0005-0000-0000-00002D4A0000}"/>
    <cellStyle name="Normal 16 3 2 2 4 3 3" xfId="18985" xr:uid="{00000000-0005-0000-0000-00002E4A0000}"/>
    <cellStyle name="Normal 16 3 2 2 4 4" xfId="18986" xr:uid="{00000000-0005-0000-0000-00002F4A0000}"/>
    <cellStyle name="Normal 16 3 2 2 4 4 2" xfId="18987" xr:uid="{00000000-0005-0000-0000-0000304A0000}"/>
    <cellStyle name="Normal 16 3 2 2 4 5" xfId="18988" xr:uid="{00000000-0005-0000-0000-0000314A0000}"/>
    <cellStyle name="Normal 16 3 2 2 5" xfId="18989" xr:uid="{00000000-0005-0000-0000-0000324A0000}"/>
    <cellStyle name="Normal 16 3 2 2 5 2" xfId="18990" xr:uid="{00000000-0005-0000-0000-0000334A0000}"/>
    <cellStyle name="Normal 16 3 2 2 5 2 2" xfId="18991" xr:uid="{00000000-0005-0000-0000-0000344A0000}"/>
    <cellStyle name="Normal 16 3 2 2 5 2 2 2" xfId="18992" xr:uid="{00000000-0005-0000-0000-0000354A0000}"/>
    <cellStyle name="Normal 16 3 2 2 5 2 3" xfId="18993" xr:uid="{00000000-0005-0000-0000-0000364A0000}"/>
    <cellStyle name="Normal 16 3 2 2 5 3" xfId="18994" xr:uid="{00000000-0005-0000-0000-0000374A0000}"/>
    <cellStyle name="Normal 16 3 2 2 5 3 2" xfId="18995" xr:uid="{00000000-0005-0000-0000-0000384A0000}"/>
    <cellStyle name="Normal 16 3 2 2 5 4" xfId="18996" xr:uid="{00000000-0005-0000-0000-0000394A0000}"/>
    <cellStyle name="Normal 16 3 2 2 6" xfId="18997" xr:uid="{00000000-0005-0000-0000-00003A4A0000}"/>
    <cellStyle name="Normal 16 3 2 2 6 2" xfId="18998" xr:uid="{00000000-0005-0000-0000-00003B4A0000}"/>
    <cellStyle name="Normal 16 3 2 2 6 2 2" xfId="18999" xr:uid="{00000000-0005-0000-0000-00003C4A0000}"/>
    <cellStyle name="Normal 16 3 2 2 6 3" xfId="19000" xr:uid="{00000000-0005-0000-0000-00003D4A0000}"/>
    <cellStyle name="Normal 16 3 2 2 7" xfId="19001" xr:uid="{00000000-0005-0000-0000-00003E4A0000}"/>
    <cellStyle name="Normal 16 3 2 2 7 2" xfId="19002" xr:uid="{00000000-0005-0000-0000-00003F4A0000}"/>
    <cellStyle name="Normal 16 3 2 2 8" xfId="19003" xr:uid="{00000000-0005-0000-0000-0000404A0000}"/>
    <cellStyle name="Normal 16 3 2 3" xfId="19004" xr:uid="{00000000-0005-0000-0000-0000414A0000}"/>
    <cellStyle name="Normal 16 3 2 3 2" xfId="19005" xr:uid="{00000000-0005-0000-0000-0000424A0000}"/>
    <cellStyle name="Normal 16 3 2 3 2 2" xfId="19006" xr:uid="{00000000-0005-0000-0000-0000434A0000}"/>
    <cellStyle name="Normal 16 3 2 3 2 2 2" xfId="19007" xr:uid="{00000000-0005-0000-0000-0000444A0000}"/>
    <cellStyle name="Normal 16 3 2 3 2 2 2 2" xfId="19008" xr:uid="{00000000-0005-0000-0000-0000454A0000}"/>
    <cellStyle name="Normal 16 3 2 3 2 2 2 2 2" xfId="19009" xr:uid="{00000000-0005-0000-0000-0000464A0000}"/>
    <cellStyle name="Normal 16 3 2 3 2 2 2 2 2 2" xfId="19010" xr:uid="{00000000-0005-0000-0000-0000474A0000}"/>
    <cellStyle name="Normal 16 3 2 3 2 2 2 2 3" xfId="19011" xr:uid="{00000000-0005-0000-0000-0000484A0000}"/>
    <cellStyle name="Normal 16 3 2 3 2 2 2 3" xfId="19012" xr:uid="{00000000-0005-0000-0000-0000494A0000}"/>
    <cellStyle name="Normal 16 3 2 3 2 2 2 3 2" xfId="19013" xr:uid="{00000000-0005-0000-0000-00004A4A0000}"/>
    <cellStyle name="Normal 16 3 2 3 2 2 2 4" xfId="19014" xr:uid="{00000000-0005-0000-0000-00004B4A0000}"/>
    <cellStyle name="Normal 16 3 2 3 2 2 3" xfId="19015" xr:uid="{00000000-0005-0000-0000-00004C4A0000}"/>
    <cellStyle name="Normal 16 3 2 3 2 2 3 2" xfId="19016" xr:uid="{00000000-0005-0000-0000-00004D4A0000}"/>
    <cellStyle name="Normal 16 3 2 3 2 2 3 2 2" xfId="19017" xr:uid="{00000000-0005-0000-0000-00004E4A0000}"/>
    <cellStyle name="Normal 16 3 2 3 2 2 3 3" xfId="19018" xr:uid="{00000000-0005-0000-0000-00004F4A0000}"/>
    <cellStyle name="Normal 16 3 2 3 2 2 4" xfId="19019" xr:uid="{00000000-0005-0000-0000-0000504A0000}"/>
    <cellStyle name="Normal 16 3 2 3 2 2 4 2" xfId="19020" xr:uid="{00000000-0005-0000-0000-0000514A0000}"/>
    <cellStyle name="Normal 16 3 2 3 2 2 5" xfId="19021" xr:uid="{00000000-0005-0000-0000-0000524A0000}"/>
    <cellStyle name="Normal 16 3 2 3 2 3" xfId="19022" xr:uid="{00000000-0005-0000-0000-0000534A0000}"/>
    <cellStyle name="Normal 16 3 2 3 2 3 2" xfId="19023" xr:uid="{00000000-0005-0000-0000-0000544A0000}"/>
    <cellStyle name="Normal 16 3 2 3 2 3 2 2" xfId="19024" xr:uid="{00000000-0005-0000-0000-0000554A0000}"/>
    <cellStyle name="Normal 16 3 2 3 2 3 2 2 2" xfId="19025" xr:uid="{00000000-0005-0000-0000-0000564A0000}"/>
    <cellStyle name="Normal 16 3 2 3 2 3 2 3" xfId="19026" xr:uid="{00000000-0005-0000-0000-0000574A0000}"/>
    <cellStyle name="Normal 16 3 2 3 2 3 3" xfId="19027" xr:uid="{00000000-0005-0000-0000-0000584A0000}"/>
    <cellStyle name="Normal 16 3 2 3 2 3 3 2" xfId="19028" xr:uid="{00000000-0005-0000-0000-0000594A0000}"/>
    <cellStyle name="Normal 16 3 2 3 2 3 4" xfId="19029" xr:uid="{00000000-0005-0000-0000-00005A4A0000}"/>
    <cellStyle name="Normal 16 3 2 3 2 4" xfId="19030" xr:uid="{00000000-0005-0000-0000-00005B4A0000}"/>
    <cellStyle name="Normal 16 3 2 3 2 4 2" xfId="19031" xr:uid="{00000000-0005-0000-0000-00005C4A0000}"/>
    <cellStyle name="Normal 16 3 2 3 2 4 2 2" xfId="19032" xr:uid="{00000000-0005-0000-0000-00005D4A0000}"/>
    <cellStyle name="Normal 16 3 2 3 2 4 3" xfId="19033" xr:uid="{00000000-0005-0000-0000-00005E4A0000}"/>
    <cellStyle name="Normal 16 3 2 3 2 5" xfId="19034" xr:uid="{00000000-0005-0000-0000-00005F4A0000}"/>
    <cellStyle name="Normal 16 3 2 3 2 5 2" xfId="19035" xr:uid="{00000000-0005-0000-0000-0000604A0000}"/>
    <cellStyle name="Normal 16 3 2 3 2 6" xfId="19036" xr:uid="{00000000-0005-0000-0000-0000614A0000}"/>
    <cellStyle name="Normal 16 3 2 3 3" xfId="19037" xr:uid="{00000000-0005-0000-0000-0000624A0000}"/>
    <cellStyle name="Normal 16 3 2 3 3 2" xfId="19038" xr:uid="{00000000-0005-0000-0000-0000634A0000}"/>
    <cellStyle name="Normal 16 3 2 3 3 2 2" xfId="19039" xr:uid="{00000000-0005-0000-0000-0000644A0000}"/>
    <cellStyle name="Normal 16 3 2 3 3 2 2 2" xfId="19040" xr:uid="{00000000-0005-0000-0000-0000654A0000}"/>
    <cellStyle name="Normal 16 3 2 3 3 2 2 2 2" xfId="19041" xr:uid="{00000000-0005-0000-0000-0000664A0000}"/>
    <cellStyle name="Normal 16 3 2 3 3 2 2 3" xfId="19042" xr:uid="{00000000-0005-0000-0000-0000674A0000}"/>
    <cellStyle name="Normal 16 3 2 3 3 2 3" xfId="19043" xr:uid="{00000000-0005-0000-0000-0000684A0000}"/>
    <cellStyle name="Normal 16 3 2 3 3 2 3 2" xfId="19044" xr:uid="{00000000-0005-0000-0000-0000694A0000}"/>
    <cellStyle name="Normal 16 3 2 3 3 2 4" xfId="19045" xr:uid="{00000000-0005-0000-0000-00006A4A0000}"/>
    <cellStyle name="Normal 16 3 2 3 3 3" xfId="19046" xr:uid="{00000000-0005-0000-0000-00006B4A0000}"/>
    <cellStyle name="Normal 16 3 2 3 3 3 2" xfId="19047" xr:uid="{00000000-0005-0000-0000-00006C4A0000}"/>
    <cellStyle name="Normal 16 3 2 3 3 3 2 2" xfId="19048" xr:uid="{00000000-0005-0000-0000-00006D4A0000}"/>
    <cellStyle name="Normal 16 3 2 3 3 3 3" xfId="19049" xr:uid="{00000000-0005-0000-0000-00006E4A0000}"/>
    <cellStyle name="Normal 16 3 2 3 3 4" xfId="19050" xr:uid="{00000000-0005-0000-0000-00006F4A0000}"/>
    <cellStyle name="Normal 16 3 2 3 3 4 2" xfId="19051" xr:uid="{00000000-0005-0000-0000-0000704A0000}"/>
    <cellStyle name="Normal 16 3 2 3 3 5" xfId="19052" xr:uid="{00000000-0005-0000-0000-0000714A0000}"/>
    <cellStyle name="Normal 16 3 2 3 4" xfId="19053" xr:uid="{00000000-0005-0000-0000-0000724A0000}"/>
    <cellStyle name="Normal 16 3 2 3 4 2" xfId="19054" xr:uid="{00000000-0005-0000-0000-0000734A0000}"/>
    <cellStyle name="Normal 16 3 2 3 4 2 2" xfId="19055" xr:uid="{00000000-0005-0000-0000-0000744A0000}"/>
    <cellStyle name="Normal 16 3 2 3 4 2 2 2" xfId="19056" xr:uid="{00000000-0005-0000-0000-0000754A0000}"/>
    <cellStyle name="Normal 16 3 2 3 4 2 3" xfId="19057" xr:uid="{00000000-0005-0000-0000-0000764A0000}"/>
    <cellStyle name="Normal 16 3 2 3 4 3" xfId="19058" xr:uid="{00000000-0005-0000-0000-0000774A0000}"/>
    <cellStyle name="Normal 16 3 2 3 4 3 2" xfId="19059" xr:uid="{00000000-0005-0000-0000-0000784A0000}"/>
    <cellStyle name="Normal 16 3 2 3 4 4" xfId="19060" xr:uid="{00000000-0005-0000-0000-0000794A0000}"/>
    <cellStyle name="Normal 16 3 2 3 5" xfId="19061" xr:uid="{00000000-0005-0000-0000-00007A4A0000}"/>
    <cellStyle name="Normal 16 3 2 3 5 2" xfId="19062" xr:uid="{00000000-0005-0000-0000-00007B4A0000}"/>
    <cellStyle name="Normal 16 3 2 3 5 2 2" xfId="19063" xr:uid="{00000000-0005-0000-0000-00007C4A0000}"/>
    <cellStyle name="Normal 16 3 2 3 5 3" xfId="19064" xr:uid="{00000000-0005-0000-0000-00007D4A0000}"/>
    <cellStyle name="Normal 16 3 2 3 6" xfId="19065" xr:uid="{00000000-0005-0000-0000-00007E4A0000}"/>
    <cellStyle name="Normal 16 3 2 3 6 2" xfId="19066" xr:uid="{00000000-0005-0000-0000-00007F4A0000}"/>
    <cellStyle name="Normal 16 3 2 3 7" xfId="19067" xr:uid="{00000000-0005-0000-0000-0000804A0000}"/>
    <cellStyle name="Normal 16 3 2 4" xfId="19068" xr:uid="{00000000-0005-0000-0000-0000814A0000}"/>
    <cellStyle name="Normal 16 3 2 4 2" xfId="19069" xr:uid="{00000000-0005-0000-0000-0000824A0000}"/>
    <cellStyle name="Normal 16 3 2 4 2 2" xfId="19070" xr:uid="{00000000-0005-0000-0000-0000834A0000}"/>
    <cellStyle name="Normal 16 3 2 4 2 2 2" xfId="19071" xr:uid="{00000000-0005-0000-0000-0000844A0000}"/>
    <cellStyle name="Normal 16 3 2 4 2 2 2 2" xfId="19072" xr:uid="{00000000-0005-0000-0000-0000854A0000}"/>
    <cellStyle name="Normal 16 3 2 4 2 2 2 2 2" xfId="19073" xr:uid="{00000000-0005-0000-0000-0000864A0000}"/>
    <cellStyle name="Normal 16 3 2 4 2 2 2 3" xfId="19074" xr:uid="{00000000-0005-0000-0000-0000874A0000}"/>
    <cellStyle name="Normal 16 3 2 4 2 2 3" xfId="19075" xr:uid="{00000000-0005-0000-0000-0000884A0000}"/>
    <cellStyle name="Normal 16 3 2 4 2 2 3 2" xfId="19076" xr:uid="{00000000-0005-0000-0000-0000894A0000}"/>
    <cellStyle name="Normal 16 3 2 4 2 2 4" xfId="19077" xr:uid="{00000000-0005-0000-0000-00008A4A0000}"/>
    <cellStyle name="Normal 16 3 2 4 2 3" xfId="19078" xr:uid="{00000000-0005-0000-0000-00008B4A0000}"/>
    <cellStyle name="Normal 16 3 2 4 2 3 2" xfId="19079" xr:uid="{00000000-0005-0000-0000-00008C4A0000}"/>
    <cellStyle name="Normal 16 3 2 4 2 3 2 2" xfId="19080" xr:uid="{00000000-0005-0000-0000-00008D4A0000}"/>
    <cellStyle name="Normal 16 3 2 4 2 3 3" xfId="19081" xr:uid="{00000000-0005-0000-0000-00008E4A0000}"/>
    <cellStyle name="Normal 16 3 2 4 2 4" xfId="19082" xr:uid="{00000000-0005-0000-0000-00008F4A0000}"/>
    <cellStyle name="Normal 16 3 2 4 2 4 2" xfId="19083" xr:uid="{00000000-0005-0000-0000-0000904A0000}"/>
    <cellStyle name="Normal 16 3 2 4 2 5" xfId="19084" xr:uid="{00000000-0005-0000-0000-0000914A0000}"/>
    <cellStyle name="Normal 16 3 2 4 3" xfId="19085" xr:uid="{00000000-0005-0000-0000-0000924A0000}"/>
    <cellStyle name="Normal 16 3 2 4 3 2" xfId="19086" xr:uid="{00000000-0005-0000-0000-0000934A0000}"/>
    <cellStyle name="Normal 16 3 2 4 3 2 2" xfId="19087" xr:uid="{00000000-0005-0000-0000-0000944A0000}"/>
    <cellStyle name="Normal 16 3 2 4 3 2 2 2" xfId="19088" xr:uid="{00000000-0005-0000-0000-0000954A0000}"/>
    <cellStyle name="Normal 16 3 2 4 3 2 3" xfId="19089" xr:uid="{00000000-0005-0000-0000-0000964A0000}"/>
    <cellStyle name="Normal 16 3 2 4 3 3" xfId="19090" xr:uid="{00000000-0005-0000-0000-0000974A0000}"/>
    <cellStyle name="Normal 16 3 2 4 3 3 2" xfId="19091" xr:uid="{00000000-0005-0000-0000-0000984A0000}"/>
    <cellStyle name="Normal 16 3 2 4 3 4" xfId="19092" xr:uid="{00000000-0005-0000-0000-0000994A0000}"/>
    <cellStyle name="Normal 16 3 2 4 4" xfId="19093" xr:uid="{00000000-0005-0000-0000-00009A4A0000}"/>
    <cellStyle name="Normal 16 3 2 4 4 2" xfId="19094" xr:uid="{00000000-0005-0000-0000-00009B4A0000}"/>
    <cellStyle name="Normal 16 3 2 4 4 2 2" xfId="19095" xr:uid="{00000000-0005-0000-0000-00009C4A0000}"/>
    <cellStyle name="Normal 16 3 2 4 4 3" xfId="19096" xr:uid="{00000000-0005-0000-0000-00009D4A0000}"/>
    <cellStyle name="Normal 16 3 2 4 5" xfId="19097" xr:uid="{00000000-0005-0000-0000-00009E4A0000}"/>
    <cellStyle name="Normal 16 3 2 4 5 2" xfId="19098" xr:uid="{00000000-0005-0000-0000-00009F4A0000}"/>
    <cellStyle name="Normal 16 3 2 4 6" xfId="19099" xr:uid="{00000000-0005-0000-0000-0000A04A0000}"/>
    <cellStyle name="Normal 16 3 2 5" xfId="19100" xr:uid="{00000000-0005-0000-0000-0000A14A0000}"/>
    <cellStyle name="Normal 16 3 2 5 2" xfId="19101" xr:uid="{00000000-0005-0000-0000-0000A24A0000}"/>
    <cellStyle name="Normal 16 3 2 5 2 2" xfId="19102" xr:uid="{00000000-0005-0000-0000-0000A34A0000}"/>
    <cellStyle name="Normal 16 3 2 5 2 2 2" xfId="19103" xr:uid="{00000000-0005-0000-0000-0000A44A0000}"/>
    <cellStyle name="Normal 16 3 2 5 2 2 2 2" xfId="19104" xr:uid="{00000000-0005-0000-0000-0000A54A0000}"/>
    <cellStyle name="Normal 16 3 2 5 2 2 3" xfId="19105" xr:uid="{00000000-0005-0000-0000-0000A64A0000}"/>
    <cellStyle name="Normal 16 3 2 5 2 3" xfId="19106" xr:uid="{00000000-0005-0000-0000-0000A74A0000}"/>
    <cellStyle name="Normal 16 3 2 5 2 3 2" xfId="19107" xr:uid="{00000000-0005-0000-0000-0000A84A0000}"/>
    <cellStyle name="Normal 16 3 2 5 2 4" xfId="19108" xr:uid="{00000000-0005-0000-0000-0000A94A0000}"/>
    <cellStyle name="Normal 16 3 2 5 3" xfId="19109" xr:uid="{00000000-0005-0000-0000-0000AA4A0000}"/>
    <cellStyle name="Normal 16 3 2 5 3 2" xfId="19110" xr:uid="{00000000-0005-0000-0000-0000AB4A0000}"/>
    <cellStyle name="Normal 16 3 2 5 3 2 2" xfId="19111" xr:uid="{00000000-0005-0000-0000-0000AC4A0000}"/>
    <cellStyle name="Normal 16 3 2 5 3 3" xfId="19112" xr:uid="{00000000-0005-0000-0000-0000AD4A0000}"/>
    <cellStyle name="Normal 16 3 2 5 4" xfId="19113" xr:uid="{00000000-0005-0000-0000-0000AE4A0000}"/>
    <cellStyle name="Normal 16 3 2 5 4 2" xfId="19114" xr:uid="{00000000-0005-0000-0000-0000AF4A0000}"/>
    <cellStyle name="Normal 16 3 2 5 5" xfId="19115" xr:uid="{00000000-0005-0000-0000-0000B04A0000}"/>
    <cellStyle name="Normal 16 3 2 6" xfId="19116" xr:uid="{00000000-0005-0000-0000-0000B14A0000}"/>
    <cellStyle name="Normal 16 3 2 6 2" xfId="19117" xr:uid="{00000000-0005-0000-0000-0000B24A0000}"/>
    <cellStyle name="Normal 16 3 2 6 2 2" xfId="19118" xr:uid="{00000000-0005-0000-0000-0000B34A0000}"/>
    <cellStyle name="Normal 16 3 2 6 2 2 2" xfId="19119" xr:uid="{00000000-0005-0000-0000-0000B44A0000}"/>
    <cellStyle name="Normal 16 3 2 6 2 3" xfId="19120" xr:uid="{00000000-0005-0000-0000-0000B54A0000}"/>
    <cellStyle name="Normal 16 3 2 6 3" xfId="19121" xr:uid="{00000000-0005-0000-0000-0000B64A0000}"/>
    <cellStyle name="Normal 16 3 2 6 3 2" xfId="19122" xr:uid="{00000000-0005-0000-0000-0000B74A0000}"/>
    <cellStyle name="Normal 16 3 2 6 4" xfId="19123" xr:uid="{00000000-0005-0000-0000-0000B84A0000}"/>
    <cellStyle name="Normal 16 3 2 7" xfId="19124" xr:uid="{00000000-0005-0000-0000-0000B94A0000}"/>
    <cellStyle name="Normal 16 3 2 7 2" xfId="19125" xr:uid="{00000000-0005-0000-0000-0000BA4A0000}"/>
    <cellStyle name="Normal 16 3 2 7 2 2" xfId="19126" xr:uid="{00000000-0005-0000-0000-0000BB4A0000}"/>
    <cellStyle name="Normal 16 3 2 7 3" xfId="19127" xr:uid="{00000000-0005-0000-0000-0000BC4A0000}"/>
    <cellStyle name="Normal 16 3 2 8" xfId="19128" xr:uid="{00000000-0005-0000-0000-0000BD4A0000}"/>
    <cellStyle name="Normal 16 3 2 8 2" xfId="19129" xr:uid="{00000000-0005-0000-0000-0000BE4A0000}"/>
    <cellStyle name="Normal 16 3 2 9" xfId="19130" xr:uid="{00000000-0005-0000-0000-0000BF4A0000}"/>
    <cellStyle name="Normal 16 3 3" xfId="19131" xr:uid="{00000000-0005-0000-0000-0000C04A0000}"/>
    <cellStyle name="Normal 16 3 3 2" xfId="19132" xr:uid="{00000000-0005-0000-0000-0000C14A0000}"/>
    <cellStyle name="Normal 16 3 3 2 2" xfId="19133" xr:uid="{00000000-0005-0000-0000-0000C24A0000}"/>
    <cellStyle name="Normal 16 3 3 2 2 2" xfId="19134" xr:uid="{00000000-0005-0000-0000-0000C34A0000}"/>
    <cellStyle name="Normal 16 3 3 2 2 2 2" xfId="19135" xr:uid="{00000000-0005-0000-0000-0000C44A0000}"/>
    <cellStyle name="Normal 16 3 3 2 2 2 2 2" xfId="19136" xr:uid="{00000000-0005-0000-0000-0000C54A0000}"/>
    <cellStyle name="Normal 16 3 3 2 2 2 2 2 2" xfId="19137" xr:uid="{00000000-0005-0000-0000-0000C64A0000}"/>
    <cellStyle name="Normal 16 3 3 2 2 2 2 2 2 2" xfId="19138" xr:uid="{00000000-0005-0000-0000-0000C74A0000}"/>
    <cellStyle name="Normal 16 3 3 2 2 2 2 2 3" xfId="19139" xr:uid="{00000000-0005-0000-0000-0000C84A0000}"/>
    <cellStyle name="Normal 16 3 3 2 2 2 2 3" xfId="19140" xr:uid="{00000000-0005-0000-0000-0000C94A0000}"/>
    <cellStyle name="Normal 16 3 3 2 2 2 2 3 2" xfId="19141" xr:uid="{00000000-0005-0000-0000-0000CA4A0000}"/>
    <cellStyle name="Normal 16 3 3 2 2 2 2 4" xfId="19142" xr:uid="{00000000-0005-0000-0000-0000CB4A0000}"/>
    <cellStyle name="Normal 16 3 3 2 2 2 3" xfId="19143" xr:uid="{00000000-0005-0000-0000-0000CC4A0000}"/>
    <cellStyle name="Normal 16 3 3 2 2 2 3 2" xfId="19144" xr:uid="{00000000-0005-0000-0000-0000CD4A0000}"/>
    <cellStyle name="Normal 16 3 3 2 2 2 3 2 2" xfId="19145" xr:uid="{00000000-0005-0000-0000-0000CE4A0000}"/>
    <cellStyle name="Normal 16 3 3 2 2 2 3 3" xfId="19146" xr:uid="{00000000-0005-0000-0000-0000CF4A0000}"/>
    <cellStyle name="Normal 16 3 3 2 2 2 4" xfId="19147" xr:uid="{00000000-0005-0000-0000-0000D04A0000}"/>
    <cellStyle name="Normal 16 3 3 2 2 2 4 2" xfId="19148" xr:uid="{00000000-0005-0000-0000-0000D14A0000}"/>
    <cellStyle name="Normal 16 3 3 2 2 2 5" xfId="19149" xr:uid="{00000000-0005-0000-0000-0000D24A0000}"/>
    <cellStyle name="Normal 16 3 3 2 2 3" xfId="19150" xr:uid="{00000000-0005-0000-0000-0000D34A0000}"/>
    <cellStyle name="Normal 16 3 3 2 2 3 2" xfId="19151" xr:uid="{00000000-0005-0000-0000-0000D44A0000}"/>
    <cellStyle name="Normal 16 3 3 2 2 3 2 2" xfId="19152" xr:uid="{00000000-0005-0000-0000-0000D54A0000}"/>
    <cellStyle name="Normal 16 3 3 2 2 3 2 2 2" xfId="19153" xr:uid="{00000000-0005-0000-0000-0000D64A0000}"/>
    <cellStyle name="Normal 16 3 3 2 2 3 2 3" xfId="19154" xr:uid="{00000000-0005-0000-0000-0000D74A0000}"/>
    <cellStyle name="Normal 16 3 3 2 2 3 3" xfId="19155" xr:uid="{00000000-0005-0000-0000-0000D84A0000}"/>
    <cellStyle name="Normal 16 3 3 2 2 3 3 2" xfId="19156" xr:uid="{00000000-0005-0000-0000-0000D94A0000}"/>
    <cellStyle name="Normal 16 3 3 2 2 3 4" xfId="19157" xr:uid="{00000000-0005-0000-0000-0000DA4A0000}"/>
    <cellStyle name="Normal 16 3 3 2 2 4" xfId="19158" xr:uid="{00000000-0005-0000-0000-0000DB4A0000}"/>
    <cellStyle name="Normal 16 3 3 2 2 4 2" xfId="19159" xr:uid="{00000000-0005-0000-0000-0000DC4A0000}"/>
    <cellStyle name="Normal 16 3 3 2 2 4 2 2" xfId="19160" xr:uid="{00000000-0005-0000-0000-0000DD4A0000}"/>
    <cellStyle name="Normal 16 3 3 2 2 4 3" xfId="19161" xr:uid="{00000000-0005-0000-0000-0000DE4A0000}"/>
    <cellStyle name="Normal 16 3 3 2 2 5" xfId="19162" xr:uid="{00000000-0005-0000-0000-0000DF4A0000}"/>
    <cellStyle name="Normal 16 3 3 2 2 5 2" xfId="19163" xr:uid="{00000000-0005-0000-0000-0000E04A0000}"/>
    <cellStyle name="Normal 16 3 3 2 2 6" xfId="19164" xr:uid="{00000000-0005-0000-0000-0000E14A0000}"/>
    <cellStyle name="Normal 16 3 3 2 3" xfId="19165" xr:uid="{00000000-0005-0000-0000-0000E24A0000}"/>
    <cellStyle name="Normal 16 3 3 2 3 2" xfId="19166" xr:uid="{00000000-0005-0000-0000-0000E34A0000}"/>
    <cellStyle name="Normal 16 3 3 2 3 2 2" xfId="19167" xr:uid="{00000000-0005-0000-0000-0000E44A0000}"/>
    <cellStyle name="Normal 16 3 3 2 3 2 2 2" xfId="19168" xr:uid="{00000000-0005-0000-0000-0000E54A0000}"/>
    <cellStyle name="Normal 16 3 3 2 3 2 2 2 2" xfId="19169" xr:uid="{00000000-0005-0000-0000-0000E64A0000}"/>
    <cellStyle name="Normal 16 3 3 2 3 2 2 3" xfId="19170" xr:uid="{00000000-0005-0000-0000-0000E74A0000}"/>
    <cellStyle name="Normal 16 3 3 2 3 2 3" xfId="19171" xr:uid="{00000000-0005-0000-0000-0000E84A0000}"/>
    <cellStyle name="Normal 16 3 3 2 3 2 3 2" xfId="19172" xr:uid="{00000000-0005-0000-0000-0000E94A0000}"/>
    <cellStyle name="Normal 16 3 3 2 3 2 4" xfId="19173" xr:uid="{00000000-0005-0000-0000-0000EA4A0000}"/>
    <cellStyle name="Normal 16 3 3 2 3 3" xfId="19174" xr:uid="{00000000-0005-0000-0000-0000EB4A0000}"/>
    <cellStyle name="Normal 16 3 3 2 3 3 2" xfId="19175" xr:uid="{00000000-0005-0000-0000-0000EC4A0000}"/>
    <cellStyle name="Normal 16 3 3 2 3 3 2 2" xfId="19176" xr:uid="{00000000-0005-0000-0000-0000ED4A0000}"/>
    <cellStyle name="Normal 16 3 3 2 3 3 3" xfId="19177" xr:uid="{00000000-0005-0000-0000-0000EE4A0000}"/>
    <cellStyle name="Normal 16 3 3 2 3 4" xfId="19178" xr:uid="{00000000-0005-0000-0000-0000EF4A0000}"/>
    <cellStyle name="Normal 16 3 3 2 3 4 2" xfId="19179" xr:uid="{00000000-0005-0000-0000-0000F04A0000}"/>
    <cellStyle name="Normal 16 3 3 2 3 5" xfId="19180" xr:uid="{00000000-0005-0000-0000-0000F14A0000}"/>
    <cellStyle name="Normal 16 3 3 2 4" xfId="19181" xr:uid="{00000000-0005-0000-0000-0000F24A0000}"/>
    <cellStyle name="Normal 16 3 3 2 4 2" xfId="19182" xr:uid="{00000000-0005-0000-0000-0000F34A0000}"/>
    <cellStyle name="Normal 16 3 3 2 4 2 2" xfId="19183" xr:uid="{00000000-0005-0000-0000-0000F44A0000}"/>
    <cellStyle name="Normal 16 3 3 2 4 2 2 2" xfId="19184" xr:uid="{00000000-0005-0000-0000-0000F54A0000}"/>
    <cellStyle name="Normal 16 3 3 2 4 2 3" xfId="19185" xr:uid="{00000000-0005-0000-0000-0000F64A0000}"/>
    <cellStyle name="Normal 16 3 3 2 4 3" xfId="19186" xr:uid="{00000000-0005-0000-0000-0000F74A0000}"/>
    <cellStyle name="Normal 16 3 3 2 4 3 2" xfId="19187" xr:uid="{00000000-0005-0000-0000-0000F84A0000}"/>
    <cellStyle name="Normal 16 3 3 2 4 4" xfId="19188" xr:uid="{00000000-0005-0000-0000-0000F94A0000}"/>
    <cellStyle name="Normal 16 3 3 2 5" xfId="19189" xr:uid="{00000000-0005-0000-0000-0000FA4A0000}"/>
    <cellStyle name="Normal 16 3 3 2 5 2" xfId="19190" xr:uid="{00000000-0005-0000-0000-0000FB4A0000}"/>
    <cellStyle name="Normal 16 3 3 2 5 2 2" xfId="19191" xr:uid="{00000000-0005-0000-0000-0000FC4A0000}"/>
    <cellStyle name="Normal 16 3 3 2 5 3" xfId="19192" xr:uid="{00000000-0005-0000-0000-0000FD4A0000}"/>
    <cellStyle name="Normal 16 3 3 2 6" xfId="19193" xr:uid="{00000000-0005-0000-0000-0000FE4A0000}"/>
    <cellStyle name="Normal 16 3 3 2 6 2" xfId="19194" xr:uid="{00000000-0005-0000-0000-0000FF4A0000}"/>
    <cellStyle name="Normal 16 3 3 2 7" xfId="19195" xr:uid="{00000000-0005-0000-0000-0000004B0000}"/>
    <cellStyle name="Normal 16 3 3 3" xfId="19196" xr:uid="{00000000-0005-0000-0000-0000014B0000}"/>
    <cellStyle name="Normal 16 3 3 3 2" xfId="19197" xr:uid="{00000000-0005-0000-0000-0000024B0000}"/>
    <cellStyle name="Normal 16 3 3 3 2 2" xfId="19198" xr:uid="{00000000-0005-0000-0000-0000034B0000}"/>
    <cellStyle name="Normal 16 3 3 3 2 2 2" xfId="19199" xr:uid="{00000000-0005-0000-0000-0000044B0000}"/>
    <cellStyle name="Normal 16 3 3 3 2 2 2 2" xfId="19200" xr:uid="{00000000-0005-0000-0000-0000054B0000}"/>
    <cellStyle name="Normal 16 3 3 3 2 2 2 2 2" xfId="19201" xr:uid="{00000000-0005-0000-0000-0000064B0000}"/>
    <cellStyle name="Normal 16 3 3 3 2 2 2 3" xfId="19202" xr:uid="{00000000-0005-0000-0000-0000074B0000}"/>
    <cellStyle name="Normal 16 3 3 3 2 2 3" xfId="19203" xr:uid="{00000000-0005-0000-0000-0000084B0000}"/>
    <cellStyle name="Normal 16 3 3 3 2 2 3 2" xfId="19204" xr:uid="{00000000-0005-0000-0000-0000094B0000}"/>
    <cellStyle name="Normal 16 3 3 3 2 2 4" xfId="19205" xr:uid="{00000000-0005-0000-0000-00000A4B0000}"/>
    <cellStyle name="Normal 16 3 3 3 2 3" xfId="19206" xr:uid="{00000000-0005-0000-0000-00000B4B0000}"/>
    <cellStyle name="Normal 16 3 3 3 2 3 2" xfId="19207" xr:uid="{00000000-0005-0000-0000-00000C4B0000}"/>
    <cellStyle name="Normal 16 3 3 3 2 3 2 2" xfId="19208" xr:uid="{00000000-0005-0000-0000-00000D4B0000}"/>
    <cellStyle name="Normal 16 3 3 3 2 3 3" xfId="19209" xr:uid="{00000000-0005-0000-0000-00000E4B0000}"/>
    <cellStyle name="Normal 16 3 3 3 2 4" xfId="19210" xr:uid="{00000000-0005-0000-0000-00000F4B0000}"/>
    <cellStyle name="Normal 16 3 3 3 2 4 2" xfId="19211" xr:uid="{00000000-0005-0000-0000-0000104B0000}"/>
    <cellStyle name="Normal 16 3 3 3 2 5" xfId="19212" xr:uid="{00000000-0005-0000-0000-0000114B0000}"/>
    <cellStyle name="Normal 16 3 3 3 3" xfId="19213" xr:uid="{00000000-0005-0000-0000-0000124B0000}"/>
    <cellStyle name="Normal 16 3 3 3 3 2" xfId="19214" xr:uid="{00000000-0005-0000-0000-0000134B0000}"/>
    <cellStyle name="Normal 16 3 3 3 3 2 2" xfId="19215" xr:uid="{00000000-0005-0000-0000-0000144B0000}"/>
    <cellStyle name="Normal 16 3 3 3 3 2 2 2" xfId="19216" xr:uid="{00000000-0005-0000-0000-0000154B0000}"/>
    <cellStyle name="Normal 16 3 3 3 3 2 3" xfId="19217" xr:uid="{00000000-0005-0000-0000-0000164B0000}"/>
    <cellStyle name="Normal 16 3 3 3 3 3" xfId="19218" xr:uid="{00000000-0005-0000-0000-0000174B0000}"/>
    <cellStyle name="Normal 16 3 3 3 3 3 2" xfId="19219" xr:uid="{00000000-0005-0000-0000-0000184B0000}"/>
    <cellStyle name="Normal 16 3 3 3 3 4" xfId="19220" xr:uid="{00000000-0005-0000-0000-0000194B0000}"/>
    <cellStyle name="Normal 16 3 3 3 4" xfId="19221" xr:uid="{00000000-0005-0000-0000-00001A4B0000}"/>
    <cellStyle name="Normal 16 3 3 3 4 2" xfId="19222" xr:uid="{00000000-0005-0000-0000-00001B4B0000}"/>
    <cellStyle name="Normal 16 3 3 3 4 2 2" xfId="19223" xr:uid="{00000000-0005-0000-0000-00001C4B0000}"/>
    <cellStyle name="Normal 16 3 3 3 4 3" xfId="19224" xr:uid="{00000000-0005-0000-0000-00001D4B0000}"/>
    <cellStyle name="Normal 16 3 3 3 5" xfId="19225" xr:uid="{00000000-0005-0000-0000-00001E4B0000}"/>
    <cellStyle name="Normal 16 3 3 3 5 2" xfId="19226" xr:uid="{00000000-0005-0000-0000-00001F4B0000}"/>
    <cellStyle name="Normal 16 3 3 3 6" xfId="19227" xr:uid="{00000000-0005-0000-0000-0000204B0000}"/>
    <cellStyle name="Normal 16 3 3 4" xfId="19228" xr:uid="{00000000-0005-0000-0000-0000214B0000}"/>
    <cellStyle name="Normal 16 3 3 4 2" xfId="19229" xr:uid="{00000000-0005-0000-0000-0000224B0000}"/>
    <cellStyle name="Normal 16 3 3 4 2 2" xfId="19230" xr:uid="{00000000-0005-0000-0000-0000234B0000}"/>
    <cellStyle name="Normal 16 3 3 4 2 2 2" xfId="19231" xr:uid="{00000000-0005-0000-0000-0000244B0000}"/>
    <cellStyle name="Normal 16 3 3 4 2 2 2 2" xfId="19232" xr:uid="{00000000-0005-0000-0000-0000254B0000}"/>
    <cellStyle name="Normal 16 3 3 4 2 2 3" xfId="19233" xr:uid="{00000000-0005-0000-0000-0000264B0000}"/>
    <cellStyle name="Normal 16 3 3 4 2 3" xfId="19234" xr:uid="{00000000-0005-0000-0000-0000274B0000}"/>
    <cellStyle name="Normal 16 3 3 4 2 3 2" xfId="19235" xr:uid="{00000000-0005-0000-0000-0000284B0000}"/>
    <cellStyle name="Normal 16 3 3 4 2 4" xfId="19236" xr:uid="{00000000-0005-0000-0000-0000294B0000}"/>
    <cellStyle name="Normal 16 3 3 4 3" xfId="19237" xr:uid="{00000000-0005-0000-0000-00002A4B0000}"/>
    <cellStyle name="Normal 16 3 3 4 3 2" xfId="19238" xr:uid="{00000000-0005-0000-0000-00002B4B0000}"/>
    <cellStyle name="Normal 16 3 3 4 3 2 2" xfId="19239" xr:uid="{00000000-0005-0000-0000-00002C4B0000}"/>
    <cellStyle name="Normal 16 3 3 4 3 3" xfId="19240" xr:uid="{00000000-0005-0000-0000-00002D4B0000}"/>
    <cellStyle name="Normal 16 3 3 4 4" xfId="19241" xr:uid="{00000000-0005-0000-0000-00002E4B0000}"/>
    <cellStyle name="Normal 16 3 3 4 4 2" xfId="19242" xr:uid="{00000000-0005-0000-0000-00002F4B0000}"/>
    <cellStyle name="Normal 16 3 3 4 5" xfId="19243" xr:uid="{00000000-0005-0000-0000-0000304B0000}"/>
    <cellStyle name="Normal 16 3 3 5" xfId="19244" xr:uid="{00000000-0005-0000-0000-0000314B0000}"/>
    <cellStyle name="Normal 16 3 3 5 2" xfId="19245" xr:uid="{00000000-0005-0000-0000-0000324B0000}"/>
    <cellStyle name="Normal 16 3 3 5 2 2" xfId="19246" xr:uid="{00000000-0005-0000-0000-0000334B0000}"/>
    <cellStyle name="Normal 16 3 3 5 2 2 2" xfId="19247" xr:uid="{00000000-0005-0000-0000-0000344B0000}"/>
    <cellStyle name="Normal 16 3 3 5 2 3" xfId="19248" xr:uid="{00000000-0005-0000-0000-0000354B0000}"/>
    <cellStyle name="Normal 16 3 3 5 3" xfId="19249" xr:uid="{00000000-0005-0000-0000-0000364B0000}"/>
    <cellStyle name="Normal 16 3 3 5 3 2" xfId="19250" xr:uid="{00000000-0005-0000-0000-0000374B0000}"/>
    <cellStyle name="Normal 16 3 3 5 4" xfId="19251" xr:uid="{00000000-0005-0000-0000-0000384B0000}"/>
    <cellStyle name="Normal 16 3 3 6" xfId="19252" xr:uid="{00000000-0005-0000-0000-0000394B0000}"/>
    <cellStyle name="Normal 16 3 3 6 2" xfId="19253" xr:uid="{00000000-0005-0000-0000-00003A4B0000}"/>
    <cellStyle name="Normal 16 3 3 6 2 2" xfId="19254" xr:uid="{00000000-0005-0000-0000-00003B4B0000}"/>
    <cellStyle name="Normal 16 3 3 6 3" xfId="19255" xr:uid="{00000000-0005-0000-0000-00003C4B0000}"/>
    <cellStyle name="Normal 16 3 3 7" xfId="19256" xr:uid="{00000000-0005-0000-0000-00003D4B0000}"/>
    <cellStyle name="Normal 16 3 3 7 2" xfId="19257" xr:uid="{00000000-0005-0000-0000-00003E4B0000}"/>
    <cellStyle name="Normal 16 3 3 8" xfId="19258" xr:uid="{00000000-0005-0000-0000-00003F4B0000}"/>
    <cellStyle name="Normal 16 3 4" xfId="19259" xr:uid="{00000000-0005-0000-0000-0000404B0000}"/>
    <cellStyle name="Normal 16 3 4 2" xfId="19260" xr:uid="{00000000-0005-0000-0000-0000414B0000}"/>
    <cellStyle name="Normal 16 3 4 2 2" xfId="19261" xr:uid="{00000000-0005-0000-0000-0000424B0000}"/>
    <cellStyle name="Normal 16 3 4 2 2 2" xfId="19262" xr:uid="{00000000-0005-0000-0000-0000434B0000}"/>
    <cellStyle name="Normal 16 3 4 2 2 2 2" xfId="19263" xr:uid="{00000000-0005-0000-0000-0000444B0000}"/>
    <cellStyle name="Normal 16 3 4 2 2 2 2 2" xfId="19264" xr:uid="{00000000-0005-0000-0000-0000454B0000}"/>
    <cellStyle name="Normal 16 3 4 2 2 2 2 2 2" xfId="19265" xr:uid="{00000000-0005-0000-0000-0000464B0000}"/>
    <cellStyle name="Normal 16 3 4 2 2 2 2 3" xfId="19266" xr:uid="{00000000-0005-0000-0000-0000474B0000}"/>
    <cellStyle name="Normal 16 3 4 2 2 2 3" xfId="19267" xr:uid="{00000000-0005-0000-0000-0000484B0000}"/>
    <cellStyle name="Normal 16 3 4 2 2 2 3 2" xfId="19268" xr:uid="{00000000-0005-0000-0000-0000494B0000}"/>
    <cellStyle name="Normal 16 3 4 2 2 2 4" xfId="19269" xr:uid="{00000000-0005-0000-0000-00004A4B0000}"/>
    <cellStyle name="Normal 16 3 4 2 2 3" xfId="19270" xr:uid="{00000000-0005-0000-0000-00004B4B0000}"/>
    <cellStyle name="Normal 16 3 4 2 2 3 2" xfId="19271" xr:uid="{00000000-0005-0000-0000-00004C4B0000}"/>
    <cellStyle name="Normal 16 3 4 2 2 3 2 2" xfId="19272" xr:uid="{00000000-0005-0000-0000-00004D4B0000}"/>
    <cellStyle name="Normal 16 3 4 2 2 3 3" xfId="19273" xr:uid="{00000000-0005-0000-0000-00004E4B0000}"/>
    <cellStyle name="Normal 16 3 4 2 2 4" xfId="19274" xr:uid="{00000000-0005-0000-0000-00004F4B0000}"/>
    <cellStyle name="Normal 16 3 4 2 2 4 2" xfId="19275" xr:uid="{00000000-0005-0000-0000-0000504B0000}"/>
    <cellStyle name="Normal 16 3 4 2 2 5" xfId="19276" xr:uid="{00000000-0005-0000-0000-0000514B0000}"/>
    <cellStyle name="Normal 16 3 4 2 3" xfId="19277" xr:uid="{00000000-0005-0000-0000-0000524B0000}"/>
    <cellStyle name="Normal 16 3 4 2 3 2" xfId="19278" xr:uid="{00000000-0005-0000-0000-0000534B0000}"/>
    <cellStyle name="Normal 16 3 4 2 3 2 2" xfId="19279" xr:uid="{00000000-0005-0000-0000-0000544B0000}"/>
    <cellStyle name="Normal 16 3 4 2 3 2 2 2" xfId="19280" xr:uid="{00000000-0005-0000-0000-0000554B0000}"/>
    <cellStyle name="Normal 16 3 4 2 3 2 3" xfId="19281" xr:uid="{00000000-0005-0000-0000-0000564B0000}"/>
    <cellStyle name="Normal 16 3 4 2 3 3" xfId="19282" xr:uid="{00000000-0005-0000-0000-0000574B0000}"/>
    <cellStyle name="Normal 16 3 4 2 3 3 2" xfId="19283" xr:uid="{00000000-0005-0000-0000-0000584B0000}"/>
    <cellStyle name="Normal 16 3 4 2 3 4" xfId="19284" xr:uid="{00000000-0005-0000-0000-0000594B0000}"/>
    <cellStyle name="Normal 16 3 4 2 4" xfId="19285" xr:uid="{00000000-0005-0000-0000-00005A4B0000}"/>
    <cellStyle name="Normal 16 3 4 2 4 2" xfId="19286" xr:uid="{00000000-0005-0000-0000-00005B4B0000}"/>
    <cellStyle name="Normal 16 3 4 2 4 2 2" xfId="19287" xr:uid="{00000000-0005-0000-0000-00005C4B0000}"/>
    <cellStyle name="Normal 16 3 4 2 4 3" xfId="19288" xr:uid="{00000000-0005-0000-0000-00005D4B0000}"/>
    <cellStyle name="Normal 16 3 4 2 5" xfId="19289" xr:uid="{00000000-0005-0000-0000-00005E4B0000}"/>
    <cellStyle name="Normal 16 3 4 2 5 2" xfId="19290" xr:uid="{00000000-0005-0000-0000-00005F4B0000}"/>
    <cellStyle name="Normal 16 3 4 2 6" xfId="19291" xr:uid="{00000000-0005-0000-0000-0000604B0000}"/>
    <cellStyle name="Normal 16 3 4 3" xfId="19292" xr:uid="{00000000-0005-0000-0000-0000614B0000}"/>
    <cellStyle name="Normal 16 3 4 3 2" xfId="19293" xr:uid="{00000000-0005-0000-0000-0000624B0000}"/>
    <cellStyle name="Normal 16 3 4 3 2 2" xfId="19294" xr:uid="{00000000-0005-0000-0000-0000634B0000}"/>
    <cellStyle name="Normal 16 3 4 3 2 2 2" xfId="19295" xr:uid="{00000000-0005-0000-0000-0000644B0000}"/>
    <cellStyle name="Normal 16 3 4 3 2 2 2 2" xfId="19296" xr:uid="{00000000-0005-0000-0000-0000654B0000}"/>
    <cellStyle name="Normal 16 3 4 3 2 2 3" xfId="19297" xr:uid="{00000000-0005-0000-0000-0000664B0000}"/>
    <cellStyle name="Normal 16 3 4 3 2 3" xfId="19298" xr:uid="{00000000-0005-0000-0000-0000674B0000}"/>
    <cellStyle name="Normal 16 3 4 3 2 3 2" xfId="19299" xr:uid="{00000000-0005-0000-0000-0000684B0000}"/>
    <cellStyle name="Normal 16 3 4 3 2 4" xfId="19300" xr:uid="{00000000-0005-0000-0000-0000694B0000}"/>
    <cellStyle name="Normal 16 3 4 3 3" xfId="19301" xr:uid="{00000000-0005-0000-0000-00006A4B0000}"/>
    <cellStyle name="Normal 16 3 4 3 3 2" xfId="19302" xr:uid="{00000000-0005-0000-0000-00006B4B0000}"/>
    <cellStyle name="Normal 16 3 4 3 3 2 2" xfId="19303" xr:uid="{00000000-0005-0000-0000-00006C4B0000}"/>
    <cellStyle name="Normal 16 3 4 3 3 3" xfId="19304" xr:uid="{00000000-0005-0000-0000-00006D4B0000}"/>
    <cellStyle name="Normal 16 3 4 3 4" xfId="19305" xr:uid="{00000000-0005-0000-0000-00006E4B0000}"/>
    <cellStyle name="Normal 16 3 4 3 4 2" xfId="19306" xr:uid="{00000000-0005-0000-0000-00006F4B0000}"/>
    <cellStyle name="Normal 16 3 4 3 5" xfId="19307" xr:uid="{00000000-0005-0000-0000-0000704B0000}"/>
    <cellStyle name="Normal 16 3 4 4" xfId="19308" xr:uid="{00000000-0005-0000-0000-0000714B0000}"/>
    <cellStyle name="Normal 16 3 4 4 2" xfId="19309" xr:uid="{00000000-0005-0000-0000-0000724B0000}"/>
    <cellStyle name="Normal 16 3 4 4 2 2" xfId="19310" xr:uid="{00000000-0005-0000-0000-0000734B0000}"/>
    <cellStyle name="Normal 16 3 4 4 2 2 2" xfId="19311" xr:uid="{00000000-0005-0000-0000-0000744B0000}"/>
    <cellStyle name="Normal 16 3 4 4 2 3" xfId="19312" xr:uid="{00000000-0005-0000-0000-0000754B0000}"/>
    <cellStyle name="Normal 16 3 4 4 3" xfId="19313" xr:uid="{00000000-0005-0000-0000-0000764B0000}"/>
    <cellStyle name="Normal 16 3 4 4 3 2" xfId="19314" xr:uid="{00000000-0005-0000-0000-0000774B0000}"/>
    <cellStyle name="Normal 16 3 4 4 4" xfId="19315" xr:uid="{00000000-0005-0000-0000-0000784B0000}"/>
    <cellStyle name="Normal 16 3 4 5" xfId="19316" xr:uid="{00000000-0005-0000-0000-0000794B0000}"/>
    <cellStyle name="Normal 16 3 4 5 2" xfId="19317" xr:uid="{00000000-0005-0000-0000-00007A4B0000}"/>
    <cellStyle name="Normal 16 3 4 5 2 2" xfId="19318" xr:uid="{00000000-0005-0000-0000-00007B4B0000}"/>
    <cellStyle name="Normal 16 3 4 5 3" xfId="19319" xr:uid="{00000000-0005-0000-0000-00007C4B0000}"/>
    <cellStyle name="Normal 16 3 4 6" xfId="19320" xr:uid="{00000000-0005-0000-0000-00007D4B0000}"/>
    <cellStyle name="Normal 16 3 4 6 2" xfId="19321" xr:uid="{00000000-0005-0000-0000-00007E4B0000}"/>
    <cellStyle name="Normal 16 3 4 7" xfId="19322" xr:uid="{00000000-0005-0000-0000-00007F4B0000}"/>
    <cellStyle name="Normal 16 3 5" xfId="19323" xr:uid="{00000000-0005-0000-0000-0000804B0000}"/>
    <cellStyle name="Normal 16 3 5 2" xfId="19324" xr:uid="{00000000-0005-0000-0000-0000814B0000}"/>
    <cellStyle name="Normal 16 3 5 2 2" xfId="19325" xr:uid="{00000000-0005-0000-0000-0000824B0000}"/>
    <cellStyle name="Normal 16 3 5 2 2 2" xfId="19326" xr:uid="{00000000-0005-0000-0000-0000834B0000}"/>
    <cellStyle name="Normal 16 3 5 2 2 2 2" xfId="19327" xr:uid="{00000000-0005-0000-0000-0000844B0000}"/>
    <cellStyle name="Normal 16 3 5 2 2 2 2 2" xfId="19328" xr:uid="{00000000-0005-0000-0000-0000854B0000}"/>
    <cellStyle name="Normal 16 3 5 2 2 2 3" xfId="19329" xr:uid="{00000000-0005-0000-0000-0000864B0000}"/>
    <cellStyle name="Normal 16 3 5 2 2 3" xfId="19330" xr:uid="{00000000-0005-0000-0000-0000874B0000}"/>
    <cellStyle name="Normal 16 3 5 2 2 3 2" xfId="19331" xr:uid="{00000000-0005-0000-0000-0000884B0000}"/>
    <cellStyle name="Normal 16 3 5 2 2 4" xfId="19332" xr:uid="{00000000-0005-0000-0000-0000894B0000}"/>
    <cellStyle name="Normal 16 3 5 2 3" xfId="19333" xr:uid="{00000000-0005-0000-0000-00008A4B0000}"/>
    <cellStyle name="Normal 16 3 5 2 3 2" xfId="19334" xr:uid="{00000000-0005-0000-0000-00008B4B0000}"/>
    <cellStyle name="Normal 16 3 5 2 3 2 2" xfId="19335" xr:uid="{00000000-0005-0000-0000-00008C4B0000}"/>
    <cellStyle name="Normal 16 3 5 2 3 3" xfId="19336" xr:uid="{00000000-0005-0000-0000-00008D4B0000}"/>
    <cellStyle name="Normal 16 3 5 2 4" xfId="19337" xr:uid="{00000000-0005-0000-0000-00008E4B0000}"/>
    <cellStyle name="Normal 16 3 5 2 4 2" xfId="19338" xr:uid="{00000000-0005-0000-0000-00008F4B0000}"/>
    <cellStyle name="Normal 16 3 5 2 5" xfId="19339" xr:uid="{00000000-0005-0000-0000-0000904B0000}"/>
    <cellStyle name="Normal 16 3 5 3" xfId="19340" xr:uid="{00000000-0005-0000-0000-0000914B0000}"/>
    <cellStyle name="Normal 16 3 5 3 2" xfId="19341" xr:uid="{00000000-0005-0000-0000-0000924B0000}"/>
    <cellStyle name="Normal 16 3 5 3 2 2" xfId="19342" xr:uid="{00000000-0005-0000-0000-0000934B0000}"/>
    <cellStyle name="Normal 16 3 5 3 2 2 2" xfId="19343" xr:uid="{00000000-0005-0000-0000-0000944B0000}"/>
    <cellStyle name="Normal 16 3 5 3 2 3" xfId="19344" xr:uid="{00000000-0005-0000-0000-0000954B0000}"/>
    <cellStyle name="Normal 16 3 5 3 3" xfId="19345" xr:uid="{00000000-0005-0000-0000-0000964B0000}"/>
    <cellStyle name="Normal 16 3 5 3 3 2" xfId="19346" xr:uid="{00000000-0005-0000-0000-0000974B0000}"/>
    <cellStyle name="Normal 16 3 5 3 4" xfId="19347" xr:uid="{00000000-0005-0000-0000-0000984B0000}"/>
    <cellStyle name="Normal 16 3 5 4" xfId="19348" xr:uid="{00000000-0005-0000-0000-0000994B0000}"/>
    <cellStyle name="Normal 16 3 5 4 2" xfId="19349" xr:uid="{00000000-0005-0000-0000-00009A4B0000}"/>
    <cellStyle name="Normal 16 3 5 4 2 2" xfId="19350" xr:uid="{00000000-0005-0000-0000-00009B4B0000}"/>
    <cellStyle name="Normal 16 3 5 4 3" xfId="19351" xr:uid="{00000000-0005-0000-0000-00009C4B0000}"/>
    <cellStyle name="Normal 16 3 5 5" xfId="19352" xr:uid="{00000000-0005-0000-0000-00009D4B0000}"/>
    <cellStyle name="Normal 16 3 5 5 2" xfId="19353" xr:uid="{00000000-0005-0000-0000-00009E4B0000}"/>
    <cellStyle name="Normal 16 3 5 6" xfId="19354" xr:uid="{00000000-0005-0000-0000-00009F4B0000}"/>
    <cellStyle name="Normal 16 3 6" xfId="19355" xr:uid="{00000000-0005-0000-0000-0000A04B0000}"/>
    <cellStyle name="Normal 16 3 6 2" xfId="19356" xr:uid="{00000000-0005-0000-0000-0000A14B0000}"/>
    <cellStyle name="Normal 16 3 6 2 2" xfId="19357" xr:uid="{00000000-0005-0000-0000-0000A24B0000}"/>
    <cellStyle name="Normal 16 3 6 2 2 2" xfId="19358" xr:uid="{00000000-0005-0000-0000-0000A34B0000}"/>
    <cellStyle name="Normal 16 3 6 2 2 2 2" xfId="19359" xr:uid="{00000000-0005-0000-0000-0000A44B0000}"/>
    <cellStyle name="Normal 16 3 6 2 2 3" xfId="19360" xr:uid="{00000000-0005-0000-0000-0000A54B0000}"/>
    <cellStyle name="Normal 16 3 6 2 3" xfId="19361" xr:uid="{00000000-0005-0000-0000-0000A64B0000}"/>
    <cellStyle name="Normal 16 3 6 2 3 2" xfId="19362" xr:uid="{00000000-0005-0000-0000-0000A74B0000}"/>
    <cellStyle name="Normal 16 3 6 2 4" xfId="19363" xr:uid="{00000000-0005-0000-0000-0000A84B0000}"/>
    <cellStyle name="Normal 16 3 6 3" xfId="19364" xr:uid="{00000000-0005-0000-0000-0000A94B0000}"/>
    <cellStyle name="Normal 16 3 6 3 2" xfId="19365" xr:uid="{00000000-0005-0000-0000-0000AA4B0000}"/>
    <cellStyle name="Normal 16 3 6 3 2 2" xfId="19366" xr:uid="{00000000-0005-0000-0000-0000AB4B0000}"/>
    <cellStyle name="Normal 16 3 6 3 3" xfId="19367" xr:uid="{00000000-0005-0000-0000-0000AC4B0000}"/>
    <cellStyle name="Normal 16 3 6 4" xfId="19368" xr:uid="{00000000-0005-0000-0000-0000AD4B0000}"/>
    <cellStyle name="Normal 16 3 6 4 2" xfId="19369" xr:uid="{00000000-0005-0000-0000-0000AE4B0000}"/>
    <cellStyle name="Normal 16 3 6 5" xfId="19370" xr:uid="{00000000-0005-0000-0000-0000AF4B0000}"/>
    <cellStyle name="Normal 16 3 7" xfId="19371" xr:uid="{00000000-0005-0000-0000-0000B04B0000}"/>
    <cellStyle name="Normal 16 3 7 2" xfId="19372" xr:uid="{00000000-0005-0000-0000-0000B14B0000}"/>
    <cellStyle name="Normal 16 3 7 2 2" xfId="19373" xr:uid="{00000000-0005-0000-0000-0000B24B0000}"/>
    <cellStyle name="Normal 16 3 7 2 2 2" xfId="19374" xr:uid="{00000000-0005-0000-0000-0000B34B0000}"/>
    <cellStyle name="Normal 16 3 7 2 3" xfId="19375" xr:uid="{00000000-0005-0000-0000-0000B44B0000}"/>
    <cellStyle name="Normal 16 3 7 3" xfId="19376" xr:uid="{00000000-0005-0000-0000-0000B54B0000}"/>
    <cellStyle name="Normal 16 3 7 3 2" xfId="19377" xr:uid="{00000000-0005-0000-0000-0000B64B0000}"/>
    <cellStyle name="Normal 16 3 7 4" xfId="19378" xr:uid="{00000000-0005-0000-0000-0000B74B0000}"/>
    <cellStyle name="Normal 16 3 8" xfId="19379" xr:uid="{00000000-0005-0000-0000-0000B84B0000}"/>
    <cellStyle name="Normal 16 3 8 2" xfId="19380" xr:uid="{00000000-0005-0000-0000-0000B94B0000}"/>
    <cellStyle name="Normal 16 3 8 2 2" xfId="19381" xr:uid="{00000000-0005-0000-0000-0000BA4B0000}"/>
    <cellStyle name="Normal 16 3 8 3" xfId="19382" xr:uid="{00000000-0005-0000-0000-0000BB4B0000}"/>
    <cellStyle name="Normal 16 3 9" xfId="19383" xr:uid="{00000000-0005-0000-0000-0000BC4B0000}"/>
    <cellStyle name="Normal 16 3 9 2" xfId="19384" xr:uid="{00000000-0005-0000-0000-0000BD4B0000}"/>
    <cellStyle name="Normal 16 4" xfId="19385" xr:uid="{00000000-0005-0000-0000-0000BE4B0000}"/>
    <cellStyle name="Normal 16 4 2" xfId="19386" xr:uid="{00000000-0005-0000-0000-0000BF4B0000}"/>
    <cellStyle name="Normal 16 4 2 2" xfId="19387" xr:uid="{00000000-0005-0000-0000-0000C04B0000}"/>
    <cellStyle name="Normal 16 4 2 2 2" xfId="19388" xr:uid="{00000000-0005-0000-0000-0000C14B0000}"/>
    <cellStyle name="Normal 16 4 2 2 2 2" xfId="19389" xr:uid="{00000000-0005-0000-0000-0000C24B0000}"/>
    <cellStyle name="Normal 16 4 2 2 2 2 2" xfId="19390" xr:uid="{00000000-0005-0000-0000-0000C34B0000}"/>
    <cellStyle name="Normal 16 4 2 2 2 2 2 2" xfId="19391" xr:uid="{00000000-0005-0000-0000-0000C44B0000}"/>
    <cellStyle name="Normal 16 4 2 2 2 2 2 2 2" xfId="19392" xr:uid="{00000000-0005-0000-0000-0000C54B0000}"/>
    <cellStyle name="Normal 16 4 2 2 2 2 2 2 2 2" xfId="19393" xr:uid="{00000000-0005-0000-0000-0000C64B0000}"/>
    <cellStyle name="Normal 16 4 2 2 2 2 2 2 3" xfId="19394" xr:uid="{00000000-0005-0000-0000-0000C74B0000}"/>
    <cellStyle name="Normal 16 4 2 2 2 2 2 3" xfId="19395" xr:uid="{00000000-0005-0000-0000-0000C84B0000}"/>
    <cellStyle name="Normal 16 4 2 2 2 2 2 3 2" xfId="19396" xr:uid="{00000000-0005-0000-0000-0000C94B0000}"/>
    <cellStyle name="Normal 16 4 2 2 2 2 2 4" xfId="19397" xr:uid="{00000000-0005-0000-0000-0000CA4B0000}"/>
    <cellStyle name="Normal 16 4 2 2 2 2 3" xfId="19398" xr:uid="{00000000-0005-0000-0000-0000CB4B0000}"/>
    <cellStyle name="Normal 16 4 2 2 2 2 3 2" xfId="19399" xr:uid="{00000000-0005-0000-0000-0000CC4B0000}"/>
    <cellStyle name="Normal 16 4 2 2 2 2 3 2 2" xfId="19400" xr:uid="{00000000-0005-0000-0000-0000CD4B0000}"/>
    <cellStyle name="Normal 16 4 2 2 2 2 3 3" xfId="19401" xr:uid="{00000000-0005-0000-0000-0000CE4B0000}"/>
    <cellStyle name="Normal 16 4 2 2 2 2 4" xfId="19402" xr:uid="{00000000-0005-0000-0000-0000CF4B0000}"/>
    <cellStyle name="Normal 16 4 2 2 2 2 4 2" xfId="19403" xr:uid="{00000000-0005-0000-0000-0000D04B0000}"/>
    <cellStyle name="Normal 16 4 2 2 2 2 5" xfId="19404" xr:uid="{00000000-0005-0000-0000-0000D14B0000}"/>
    <cellStyle name="Normal 16 4 2 2 2 3" xfId="19405" xr:uid="{00000000-0005-0000-0000-0000D24B0000}"/>
    <cellStyle name="Normal 16 4 2 2 2 3 2" xfId="19406" xr:uid="{00000000-0005-0000-0000-0000D34B0000}"/>
    <cellStyle name="Normal 16 4 2 2 2 3 2 2" xfId="19407" xr:uid="{00000000-0005-0000-0000-0000D44B0000}"/>
    <cellStyle name="Normal 16 4 2 2 2 3 2 2 2" xfId="19408" xr:uid="{00000000-0005-0000-0000-0000D54B0000}"/>
    <cellStyle name="Normal 16 4 2 2 2 3 2 3" xfId="19409" xr:uid="{00000000-0005-0000-0000-0000D64B0000}"/>
    <cellStyle name="Normal 16 4 2 2 2 3 3" xfId="19410" xr:uid="{00000000-0005-0000-0000-0000D74B0000}"/>
    <cellStyle name="Normal 16 4 2 2 2 3 3 2" xfId="19411" xr:uid="{00000000-0005-0000-0000-0000D84B0000}"/>
    <cellStyle name="Normal 16 4 2 2 2 3 4" xfId="19412" xr:uid="{00000000-0005-0000-0000-0000D94B0000}"/>
    <cellStyle name="Normal 16 4 2 2 2 4" xfId="19413" xr:uid="{00000000-0005-0000-0000-0000DA4B0000}"/>
    <cellStyle name="Normal 16 4 2 2 2 4 2" xfId="19414" xr:uid="{00000000-0005-0000-0000-0000DB4B0000}"/>
    <cellStyle name="Normal 16 4 2 2 2 4 2 2" xfId="19415" xr:uid="{00000000-0005-0000-0000-0000DC4B0000}"/>
    <cellStyle name="Normal 16 4 2 2 2 4 3" xfId="19416" xr:uid="{00000000-0005-0000-0000-0000DD4B0000}"/>
    <cellStyle name="Normal 16 4 2 2 2 5" xfId="19417" xr:uid="{00000000-0005-0000-0000-0000DE4B0000}"/>
    <cellStyle name="Normal 16 4 2 2 2 5 2" xfId="19418" xr:uid="{00000000-0005-0000-0000-0000DF4B0000}"/>
    <cellStyle name="Normal 16 4 2 2 2 6" xfId="19419" xr:uid="{00000000-0005-0000-0000-0000E04B0000}"/>
    <cellStyle name="Normal 16 4 2 2 3" xfId="19420" xr:uid="{00000000-0005-0000-0000-0000E14B0000}"/>
    <cellStyle name="Normal 16 4 2 2 3 2" xfId="19421" xr:uid="{00000000-0005-0000-0000-0000E24B0000}"/>
    <cellStyle name="Normal 16 4 2 2 3 2 2" xfId="19422" xr:uid="{00000000-0005-0000-0000-0000E34B0000}"/>
    <cellStyle name="Normal 16 4 2 2 3 2 2 2" xfId="19423" xr:uid="{00000000-0005-0000-0000-0000E44B0000}"/>
    <cellStyle name="Normal 16 4 2 2 3 2 2 2 2" xfId="19424" xr:uid="{00000000-0005-0000-0000-0000E54B0000}"/>
    <cellStyle name="Normal 16 4 2 2 3 2 2 3" xfId="19425" xr:uid="{00000000-0005-0000-0000-0000E64B0000}"/>
    <cellStyle name="Normal 16 4 2 2 3 2 3" xfId="19426" xr:uid="{00000000-0005-0000-0000-0000E74B0000}"/>
    <cellStyle name="Normal 16 4 2 2 3 2 3 2" xfId="19427" xr:uid="{00000000-0005-0000-0000-0000E84B0000}"/>
    <cellStyle name="Normal 16 4 2 2 3 2 4" xfId="19428" xr:uid="{00000000-0005-0000-0000-0000E94B0000}"/>
    <cellStyle name="Normal 16 4 2 2 3 3" xfId="19429" xr:uid="{00000000-0005-0000-0000-0000EA4B0000}"/>
    <cellStyle name="Normal 16 4 2 2 3 3 2" xfId="19430" xr:uid="{00000000-0005-0000-0000-0000EB4B0000}"/>
    <cellStyle name="Normal 16 4 2 2 3 3 2 2" xfId="19431" xr:uid="{00000000-0005-0000-0000-0000EC4B0000}"/>
    <cellStyle name="Normal 16 4 2 2 3 3 3" xfId="19432" xr:uid="{00000000-0005-0000-0000-0000ED4B0000}"/>
    <cellStyle name="Normal 16 4 2 2 3 4" xfId="19433" xr:uid="{00000000-0005-0000-0000-0000EE4B0000}"/>
    <cellStyle name="Normal 16 4 2 2 3 4 2" xfId="19434" xr:uid="{00000000-0005-0000-0000-0000EF4B0000}"/>
    <cellStyle name="Normal 16 4 2 2 3 5" xfId="19435" xr:uid="{00000000-0005-0000-0000-0000F04B0000}"/>
    <cellStyle name="Normal 16 4 2 2 4" xfId="19436" xr:uid="{00000000-0005-0000-0000-0000F14B0000}"/>
    <cellStyle name="Normal 16 4 2 2 4 2" xfId="19437" xr:uid="{00000000-0005-0000-0000-0000F24B0000}"/>
    <cellStyle name="Normal 16 4 2 2 4 2 2" xfId="19438" xr:uid="{00000000-0005-0000-0000-0000F34B0000}"/>
    <cellStyle name="Normal 16 4 2 2 4 2 2 2" xfId="19439" xr:uid="{00000000-0005-0000-0000-0000F44B0000}"/>
    <cellStyle name="Normal 16 4 2 2 4 2 3" xfId="19440" xr:uid="{00000000-0005-0000-0000-0000F54B0000}"/>
    <cellStyle name="Normal 16 4 2 2 4 3" xfId="19441" xr:uid="{00000000-0005-0000-0000-0000F64B0000}"/>
    <cellStyle name="Normal 16 4 2 2 4 3 2" xfId="19442" xr:uid="{00000000-0005-0000-0000-0000F74B0000}"/>
    <cellStyle name="Normal 16 4 2 2 4 4" xfId="19443" xr:uid="{00000000-0005-0000-0000-0000F84B0000}"/>
    <cellStyle name="Normal 16 4 2 2 5" xfId="19444" xr:uid="{00000000-0005-0000-0000-0000F94B0000}"/>
    <cellStyle name="Normal 16 4 2 2 5 2" xfId="19445" xr:uid="{00000000-0005-0000-0000-0000FA4B0000}"/>
    <cellStyle name="Normal 16 4 2 2 5 2 2" xfId="19446" xr:uid="{00000000-0005-0000-0000-0000FB4B0000}"/>
    <cellStyle name="Normal 16 4 2 2 5 3" xfId="19447" xr:uid="{00000000-0005-0000-0000-0000FC4B0000}"/>
    <cellStyle name="Normal 16 4 2 2 6" xfId="19448" xr:uid="{00000000-0005-0000-0000-0000FD4B0000}"/>
    <cellStyle name="Normal 16 4 2 2 6 2" xfId="19449" xr:uid="{00000000-0005-0000-0000-0000FE4B0000}"/>
    <cellStyle name="Normal 16 4 2 2 7" xfId="19450" xr:uid="{00000000-0005-0000-0000-0000FF4B0000}"/>
    <cellStyle name="Normal 16 4 2 3" xfId="19451" xr:uid="{00000000-0005-0000-0000-0000004C0000}"/>
    <cellStyle name="Normal 16 4 2 3 2" xfId="19452" xr:uid="{00000000-0005-0000-0000-0000014C0000}"/>
    <cellStyle name="Normal 16 4 2 3 2 2" xfId="19453" xr:uid="{00000000-0005-0000-0000-0000024C0000}"/>
    <cellStyle name="Normal 16 4 2 3 2 2 2" xfId="19454" xr:uid="{00000000-0005-0000-0000-0000034C0000}"/>
    <cellStyle name="Normal 16 4 2 3 2 2 2 2" xfId="19455" xr:uid="{00000000-0005-0000-0000-0000044C0000}"/>
    <cellStyle name="Normal 16 4 2 3 2 2 2 2 2" xfId="19456" xr:uid="{00000000-0005-0000-0000-0000054C0000}"/>
    <cellStyle name="Normal 16 4 2 3 2 2 2 3" xfId="19457" xr:uid="{00000000-0005-0000-0000-0000064C0000}"/>
    <cellStyle name="Normal 16 4 2 3 2 2 3" xfId="19458" xr:uid="{00000000-0005-0000-0000-0000074C0000}"/>
    <cellStyle name="Normal 16 4 2 3 2 2 3 2" xfId="19459" xr:uid="{00000000-0005-0000-0000-0000084C0000}"/>
    <cellStyle name="Normal 16 4 2 3 2 2 4" xfId="19460" xr:uid="{00000000-0005-0000-0000-0000094C0000}"/>
    <cellStyle name="Normal 16 4 2 3 2 3" xfId="19461" xr:uid="{00000000-0005-0000-0000-00000A4C0000}"/>
    <cellStyle name="Normal 16 4 2 3 2 3 2" xfId="19462" xr:uid="{00000000-0005-0000-0000-00000B4C0000}"/>
    <cellStyle name="Normal 16 4 2 3 2 3 2 2" xfId="19463" xr:uid="{00000000-0005-0000-0000-00000C4C0000}"/>
    <cellStyle name="Normal 16 4 2 3 2 3 3" xfId="19464" xr:uid="{00000000-0005-0000-0000-00000D4C0000}"/>
    <cellStyle name="Normal 16 4 2 3 2 4" xfId="19465" xr:uid="{00000000-0005-0000-0000-00000E4C0000}"/>
    <cellStyle name="Normal 16 4 2 3 2 4 2" xfId="19466" xr:uid="{00000000-0005-0000-0000-00000F4C0000}"/>
    <cellStyle name="Normal 16 4 2 3 2 5" xfId="19467" xr:uid="{00000000-0005-0000-0000-0000104C0000}"/>
    <cellStyle name="Normal 16 4 2 3 3" xfId="19468" xr:uid="{00000000-0005-0000-0000-0000114C0000}"/>
    <cellStyle name="Normal 16 4 2 3 3 2" xfId="19469" xr:uid="{00000000-0005-0000-0000-0000124C0000}"/>
    <cellStyle name="Normal 16 4 2 3 3 2 2" xfId="19470" xr:uid="{00000000-0005-0000-0000-0000134C0000}"/>
    <cellStyle name="Normal 16 4 2 3 3 2 2 2" xfId="19471" xr:uid="{00000000-0005-0000-0000-0000144C0000}"/>
    <cellStyle name="Normal 16 4 2 3 3 2 3" xfId="19472" xr:uid="{00000000-0005-0000-0000-0000154C0000}"/>
    <cellStyle name="Normal 16 4 2 3 3 3" xfId="19473" xr:uid="{00000000-0005-0000-0000-0000164C0000}"/>
    <cellStyle name="Normal 16 4 2 3 3 3 2" xfId="19474" xr:uid="{00000000-0005-0000-0000-0000174C0000}"/>
    <cellStyle name="Normal 16 4 2 3 3 4" xfId="19475" xr:uid="{00000000-0005-0000-0000-0000184C0000}"/>
    <cellStyle name="Normal 16 4 2 3 4" xfId="19476" xr:uid="{00000000-0005-0000-0000-0000194C0000}"/>
    <cellStyle name="Normal 16 4 2 3 4 2" xfId="19477" xr:uid="{00000000-0005-0000-0000-00001A4C0000}"/>
    <cellStyle name="Normal 16 4 2 3 4 2 2" xfId="19478" xr:uid="{00000000-0005-0000-0000-00001B4C0000}"/>
    <cellStyle name="Normal 16 4 2 3 4 3" xfId="19479" xr:uid="{00000000-0005-0000-0000-00001C4C0000}"/>
    <cellStyle name="Normal 16 4 2 3 5" xfId="19480" xr:uid="{00000000-0005-0000-0000-00001D4C0000}"/>
    <cellStyle name="Normal 16 4 2 3 5 2" xfId="19481" xr:uid="{00000000-0005-0000-0000-00001E4C0000}"/>
    <cellStyle name="Normal 16 4 2 3 6" xfId="19482" xr:uid="{00000000-0005-0000-0000-00001F4C0000}"/>
    <cellStyle name="Normal 16 4 2 4" xfId="19483" xr:uid="{00000000-0005-0000-0000-0000204C0000}"/>
    <cellStyle name="Normal 16 4 2 4 2" xfId="19484" xr:uid="{00000000-0005-0000-0000-0000214C0000}"/>
    <cellStyle name="Normal 16 4 2 4 2 2" xfId="19485" xr:uid="{00000000-0005-0000-0000-0000224C0000}"/>
    <cellStyle name="Normal 16 4 2 4 2 2 2" xfId="19486" xr:uid="{00000000-0005-0000-0000-0000234C0000}"/>
    <cellStyle name="Normal 16 4 2 4 2 2 2 2" xfId="19487" xr:uid="{00000000-0005-0000-0000-0000244C0000}"/>
    <cellStyle name="Normal 16 4 2 4 2 2 3" xfId="19488" xr:uid="{00000000-0005-0000-0000-0000254C0000}"/>
    <cellStyle name="Normal 16 4 2 4 2 3" xfId="19489" xr:uid="{00000000-0005-0000-0000-0000264C0000}"/>
    <cellStyle name="Normal 16 4 2 4 2 3 2" xfId="19490" xr:uid="{00000000-0005-0000-0000-0000274C0000}"/>
    <cellStyle name="Normal 16 4 2 4 2 4" xfId="19491" xr:uid="{00000000-0005-0000-0000-0000284C0000}"/>
    <cellStyle name="Normal 16 4 2 4 3" xfId="19492" xr:uid="{00000000-0005-0000-0000-0000294C0000}"/>
    <cellStyle name="Normal 16 4 2 4 3 2" xfId="19493" xr:uid="{00000000-0005-0000-0000-00002A4C0000}"/>
    <cellStyle name="Normal 16 4 2 4 3 2 2" xfId="19494" xr:uid="{00000000-0005-0000-0000-00002B4C0000}"/>
    <cellStyle name="Normal 16 4 2 4 3 3" xfId="19495" xr:uid="{00000000-0005-0000-0000-00002C4C0000}"/>
    <cellStyle name="Normal 16 4 2 4 4" xfId="19496" xr:uid="{00000000-0005-0000-0000-00002D4C0000}"/>
    <cellStyle name="Normal 16 4 2 4 4 2" xfId="19497" xr:uid="{00000000-0005-0000-0000-00002E4C0000}"/>
    <cellStyle name="Normal 16 4 2 4 5" xfId="19498" xr:uid="{00000000-0005-0000-0000-00002F4C0000}"/>
    <cellStyle name="Normal 16 4 2 5" xfId="19499" xr:uid="{00000000-0005-0000-0000-0000304C0000}"/>
    <cellStyle name="Normal 16 4 2 5 2" xfId="19500" xr:uid="{00000000-0005-0000-0000-0000314C0000}"/>
    <cellStyle name="Normal 16 4 2 5 2 2" xfId="19501" xr:uid="{00000000-0005-0000-0000-0000324C0000}"/>
    <cellStyle name="Normal 16 4 2 5 2 2 2" xfId="19502" xr:uid="{00000000-0005-0000-0000-0000334C0000}"/>
    <cellStyle name="Normal 16 4 2 5 2 3" xfId="19503" xr:uid="{00000000-0005-0000-0000-0000344C0000}"/>
    <cellStyle name="Normal 16 4 2 5 3" xfId="19504" xr:uid="{00000000-0005-0000-0000-0000354C0000}"/>
    <cellStyle name="Normal 16 4 2 5 3 2" xfId="19505" xr:uid="{00000000-0005-0000-0000-0000364C0000}"/>
    <cellStyle name="Normal 16 4 2 5 4" xfId="19506" xr:uid="{00000000-0005-0000-0000-0000374C0000}"/>
    <cellStyle name="Normal 16 4 2 6" xfId="19507" xr:uid="{00000000-0005-0000-0000-0000384C0000}"/>
    <cellStyle name="Normal 16 4 2 6 2" xfId="19508" xr:uid="{00000000-0005-0000-0000-0000394C0000}"/>
    <cellStyle name="Normal 16 4 2 6 2 2" xfId="19509" xr:uid="{00000000-0005-0000-0000-00003A4C0000}"/>
    <cellStyle name="Normal 16 4 2 6 3" xfId="19510" xr:uid="{00000000-0005-0000-0000-00003B4C0000}"/>
    <cellStyle name="Normal 16 4 2 7" xfId="19511" xr:uid="{00000000-0005-0000-0000-00003C4C0000}"/>
    <cellStyle name="Normal 16 4 2 7 2" xfId="19512" xr:uid="{00000000-0005-0000-0000-00003D4C0000}"/>
    <cellStyle name="Normal 16 4 2 8" xfId="19513" xr:uid="{00000000-0005-0000-0000-00003E4C0000}"/>
    <cellStyle name="Normal 16 4 3" xfId="19514" xr:uid="{00000000-0005-0000-0000-00003F4C0000}"/>
    <cellStyle name="Normal 16 4 3 2" xfId="19515" xr:uid="{00000000-0005-0000-0000-0000404C0000}"/>
    <cellStyle name="Normal 16 4 3 2 2" xfId="19516" xr:uid="{00000000-0005-0000-0000-0000414C0000}"/>
    <cellStyle name="Normal 16 4 3 2 2 2" xfId="19517" xr:uid="{00000000-0005-0000-0000-0000424C0000}"/>
    <cellStyle name="Normal 16 4 3 2 2 2 2" xfId="19518" xr:uid="{00000000-0005-0000-0000-0000434C0000}"/>
    <cellStyle name="Normal 16 4 3 2 2 2 2 2" xfId="19519" xr:uid="{00000000-0005-0000-0000-0000444C0000}"/>
    <cellStyle name="Normal 16 4 3 2 2 2 2 2 2" xfId="19520" xr:uid="{00000000-0005-0000-0000-0000454C0000}"/>
    <cellStyle name="Normal 16 4 3 2 2 2 2 3" xfId="19521" xr:uid="{00000000-0005-0000-0000-0000464C0000}"/>
    <cellStyle name="Normal 16 4 3 2 2 2 3" xfId="19522" xr:uid="{00000000-0005-0000-0000-0000474C0000}"/>
    <cellStyle name="Normal 16 4 3 2 2 2 3 2" xfId="19523" xr:uid="{00000000-0005-0000-0000-0000484C0000}"/>
    <cellStyle name="Normal 16 4 3 2 2 2 4" xfId="19524" xr:uid="{00000000-0005-0000-0000-0000494C0000}"/>
    <cellStyle name="Normal 16 4 3 2 2 3" xfId="19525" xr:uid="{00000000-0005-0000-0000-00004A4C0000}"/>
    <cellStyle name="Normal 16 4 3 2 2 3 2" xfId="19526" xr:uid="{00000000-0005-0000-0000-00004B4C0000}"/>
    <cellStyle name="Normal 16 4 3 2 2 3 2 2" xfId="19527" xr:uid="{00000000-0005-0000-0000-00004C4C0000}"/>
    <cellStyle name="Normal 16 4 3 2 2 3 3" xfId="19528" xr:uid="{00000000-0005-0000-0000-00004D4C0000}"/>
    <cellStyle name="Normal 16 4 3 2 2 4" xfId="19529" xr:uid="{00000000-0005-0000-0000-00004E4C0000}"/>
    <cellStyle name="Normal 16 4 3 2 2 4 2" xfId="19530" xr:uid="{00000000-0005-0000-0000-00004F4C0000}"/>
    <cellStyle name="Normal 16 4 3 2 2 5" xfId="19531" xr:uid="{00000000-0005-0000-0000-0000504C0000}"/>
    <cellStyle name="Normal 16 4 3 2 3" xfId="19532" xr:uid="{00000000-0005-0000-0000-0000514C0000}"/>
    <cellStyle name="Normal 16 4 3 2 3 2" xfId="19533" xr:uid="{00000000-0005-0000-0000-0000524C0000}"/>
    <cellStyle name="Normal 16 4 3 2 3 2 2" xfId="19534" xr:uid="{00000000-0005-0000-0000-0000534C0000}"/>
    <cellStyle name="Normal 16 4 3 2 3 2 2 2" xfId="19535" xr:uid="{00000000-0005-0000-0000-0000544C0000}"/>
    <cellStyle name="Normal 16 4 3 2 3 2 3" xfId="19536" xr:uid="{00000000-0005-0000-0000-0000554C0000}"/>
    <cellStyle name="Normal 16 4 3 2 3 3" xfId="19537" xr:uid="{00000000-0005-0000-0000-0000564C0000}"/>
    <cellStyle name="Normal 16 4 3 2 3 3 2" xfId="19538" xr:uid="{00000000-0005-0000-0000-0000574C0000}"/>
    <cellStyle name="Normal 16 4 3 2 3 4" xfId="19539" xr:uid="{00000000-0005-0000-0000-0000584C0000}"/>
    <cellStyle name="Normal 16 4 3 2 4" xfId="19540" xr:uid="{00000000-0005-0000-0000-0000594C0000}"/>
    <cellStyle name="Normal 16 4 3 2 4 2" xfId="19541" xr:uid="{00000000-0005-0000-0000-00005A4C0000}"/>
    <cellStyle name="Normal 16 4 3 2 4 2 2" xfId="19542" xr:uid="{00000000-0005-0000-0000-00005B4C0000}"/>
    <cellStyle name="Normal 16 4 3 2 4 3" xfId="19543" xr:uid="{00000000-0005-0000-0000-00005C4C0000}"/>
    <cellStyle name="Normal 16 4 3 2 5" xfId="19544" xr:uid="{00000000-0005-0000-0000-00005D4C0000}"/>
    <cellStyle name="Normal 16 4 3 2 5 2" xfId="19545" xr:uid="{00000000-0005-0000-0000-00005E4C0000}"/>
    <cellStyle name="Normal 16 4 3 2 6" xfId="19546" xr:uid="{00000000-0005-0000-0000-00005F4C0000}"/>
    <cellStyle name="Normal 16 4 3 3" xfId="19547" xr:uid="{00000000-0005-0000-0000-0000604C0000}"/>
    <cellStyle name="Normal 16 4 3 3 2" xfId="19548" xr:uid="{00000000-0005-0000-0000-0000614C0000}"/>
    <cellStyle name="Normal 16 4 3 3 2 2" xfId="19549" xr:uid="{00000000-0005-0000-0000-0000624C0000}"/>
    <cellStyle name="Normal 16 4 3 3 2 2 2" xfId="19550" xr:uid="{00000000-0005-0000-0000-0000634C0000}"/>
    <cellStyle name="Normal 16 4 3 3 2 2 2 2" xfId="19551" xr:uid="{00000000-0005-0000-0000-0000644C0000}"/>
    <cellStyle name="Normal 16 4 3 3 2 2 3" xfId="19552" xr:uid="{00000000-0005-0000-0000-0000654C0000}"/>
    <cellStyle name="Normal 16 4 3 3 2 3" xfId="19553" xr:uid="{00000000-0005-0000-0000-0000664C0000}"/>
    <cellStyle name="Normal 16 4 3 3 2 3 2" xfId="19554" xr:uid="{00000000-0005-0000-0000-0000674C0000}"/>
    <cellStyle name="Normal 16 4 3 3 2 4" xfId="19555" xr:uid="{00000000-0005-0000-0000-0000684C0000}"/>
    <cellStyle name="Normal 16 4 3 3 3" xfId="19556" xr:uid="{00000000-0005-0000-0000-0000694C0000}"/>
    <cellStyle name="Normal 16 4 3 3 3 2" xfId="19557" xr:uid="{00000000-0005-0000-0000-00006A4C0000}"/>
    <cellStyle name="Normal 16 4 3 3 3 2 2" xfId="19558" xr:uid="{00000000-0005-0000-0000-00006B4C0000}"/>
    <cellStyle name="Normal 16 4 3 3 3 3" xfId="19559" xr:uid="{00000000-0005-0000-0000-00006C4C0000}"/>
    <cellStyle name="Normal 16 4 3 3 4" xfId="19560" xr:uid="{00000000-0005-0000-0000-00006D4C0000}"/>
    <cellStyle name="Normal 16 4 3 3 4 2" xfId="19561" xr:uid="{00000000-0005-0000-0000-00006E4C0000}"/>
    <cellStyle name="Normal 16 4 3 3 5" xfId="19562" xr:uid="{00000000-0005-0000-0000-00006F4C0000}"/>
    <cellStyle name="Normal 16 4 3 4" xfId="19563" xr:uid="{00000000-0005-0000-0000-0000704C0000}"/>
    <cellStyle name="Normal 16 4 3 4 2" xfId="19564" xr:uid="{00000000-0005-0000-0000-0000714C0000}"/>
    <cellStyle name="Normal 16 4 3 4 2 2" xfId="19565" xr:uid="{00000000-0005-0000-0000-0000724C0000}"/>
    <cellStyle name="Normal 16 4 3 4 2 2 2" xfId="19566" xr:uid="{00000000-0005-0000-0000-0000734C0000}"/>
    <cellStyle name="Normal 16 4 3 4 2 3" xfId="19567" xr:uid="{00000000-0005-0000-0000-0000744C0000}"/>
    <cellStyle name="Normal 16 4 3 4 3" xfId="19568" xr:uid="{00000000-0005-0000-0000-0000754C0000}"/>
    <cellStyle name="Normal 16 4 3 4 3 2" xfId="19569" xr:uid="{00000000-0005-0000-0000-0000764C0000}"/>
    <cellStyle name="Normal 16 4 3 4 4" xfId="19570" xr:uid="{00000000-0005-0000-0000-0000774C0000}"/>
    <cellStyle name="Normal 16 4 3 5" xfId="19571" xr:uid="{00000000-0005-0000-0000-0000784C0000}"/>
    <cellStyle name="Normal 16 4 3 5 2" xfId="19572" xr:uid="{00000000-0005-0000-0000-0000794C0000}"/>
    <cellStyle name="Normal 16 4 3 5 2 2" xfId="19573" xr:uid="{00000000-0005-0000-0000-00007A4C0000}"/>
    <cellStyle name="Normal 16 4 3 5 3" xfId="19574" xr:uid="{00000000-0005-0000-0000-00007B4C0000}"/>
    <cellStyle name="Normal 16 4 3 6" xfId="19575" xr:uid="{00000000-0005-0000-0000-00007C4C0000}"/>
    <cellStyle name="Normal 16 4 3 6 2" xfId="19576" xr:uid="{00000000-0005-0000-0000-00007D4C0000}"/>
    <cellStyle name="Normal 16 4 3 7" xfId="19577" xr:uid="{00000000-0005-0000-0000-00007E4C0000}"/>
    <cellStyle name="Normal 16 4 4" xfId="19578" xr:uid="{00000000-0005-0000-0000-00007F4C0000}"/>
    <cellStyle name="Normal 16 4 4 2" xfId="19579" xr:uid="{00000000-0005-0000-0000-0000804C0000}"/>
    <cellStyle name="Normal 16 4 4 2 2" xfId="19580" xr:uid="{00000000-0005-0000-0000-0000814C0000}"/>
    <cellStyle name="Normal 16 4 4 2 2 2" xfId="19581" xr:uid="{00000000-0005-0000-0000-0000824C0000}"/>
    <cellStyle name="Normal 16 4 4 2 2 2 2" xfId="19582" xr:uid="{00000000-0005-0000-0000-0000834C0000}"/>
    <cellStyle name="Normal 16 4 4 2 2 2 2 2" xfId="19583" xr:uid="{00000000-0005-0000-0000-0000844C0000}"/>
    <cellStyle name="Normal 16 4 4 2 2 2 3" xfId="19584" xr:uid="{00000000-0005-0000-0000-0000854C0000}"/>
    <cellStyle name="Normal 16 4 4 2 2 3" xfId="19585" xr:uid="{00000000-0005-0000-0000-0000864C0000}"/>
    <cellStyle name="Normal 16 4 4 2 2 3 2" xfId="19586" xr:uid="{00000000-0005-0000-0000-0000874C0000}"/>
    <cellStyle name="Normal 16 4 4 2 2 4" xfId="19587" xr:uid="{00000000-0005-0000-0000-0000884C0000}"/>
    <cellStyle name="Normal 16 4 4 2 3" xfId="19588" xr:uid="{00000000-0005-0000-0000-0000894C0000}"/>
    <cellStyle name="Normal 16 4 4 2 3 2" xfId="19589" xr:uid="{00000000-0005-0000-0000-00008A4C0000}"/>
    <cellStyle name="Normal 16 4 4 2 3 2 2" xfId="19590" xr:uid="{00000000-0005-0000-0000-00008B4C0000}"/>
    <cellStyle name="Normal 16 4 4 2 3 3" xfId="19591" xr:uid="{00000000-0005-0000-0000-00008C4C0000}"/>
    <cellStyle name="Normal 16 4 4 2 4" xfId="19592" xr:uid="{00000000-0005-0000-0000-00008D4C0000}"/>
    <cellStyle name="Normal 16 4 4 2 4 2" xfId="19593" xr:uid="{00000000-0005-0000-0000-00008E4C0000}"/>
    <cellStyle name="Normal 16 4 4 2 5" xfId="19594" xr:uid="{00000000-0005-0000-0000-00008F4C0000}"/>
    <cellStyle name="Normal 16 4 4 3" xfId="19595" xr:uid="{00000000-0005-0000-0000-0000904C0000}"/>
    <cellStyle name="Normal 16 4 4 3 2" xfId="19596" xr:uid="{00000000-0005-0000-0000-0000914C0000}"/>
    <cellStyle name="Normal 16 4 4 3 2 2" xfId="19597" xr:uid="{00000000-0005-0000-0000-0000924C0000}"/>
    <cellStyle name="Normal 16 4 4 3 2 2 2" xfId="19598" xr:uid="{00000000-0005-0000-0000-0000934C0000}"/>
    <cellStyle name="Normal 16 4 4 3 2 3" xfId="19599" xr:uid="{00000000-0005-0000-0000-0000944C0000}"/>
    <cellStyle name="Normal 16 4 4 3 3" xfId="19600" xr:uid="{00000000-0005-0000-0000-0000954C0000}"/>
    <cellStyle name="Normal 16 4 4 3 3 2" xfId="19601" xr:uid="{00000000-0005-0000-0000-0000964C0000}"/>
    <cellStyle name="Normal 16 4 4 3 4" xfId="19602" xr:uid="{00000000-0005-0000-0000-0000974C0000}"/>
    <cellStyle name="Normal 16 4 4 4" xfId="19603" xr:uid="{00000000-0005-0000-0000-0000984C0000}"/>
    <cellStyle name="Normal 16 4 4 4 2" xfId="19604" xr:uid="{00000000-0005-0000-0000-0000994C0000}"/>
    <cellStyle name="Normal 16 4 4 4 2 2" xfId="19605" xr:uid="{00000000-0005-0000-0000-00009A4C0000}"/>
    <cellStyle name="Normal 16 4 4 4 3" xfId="19606" xr:uid="{00000000-0005-0000-0000-00009B4C0000}"/>
    <cellStyle name="Normal 16 4 4 5" xfId="19607" xr:uid="{00000000-0005-0000-0000-00009C4C0000}"/>
    <cellStyle name="Normal 16 4 4 5 2" xfId="19608" xr:uid="{00000000-0005-0000-0000-00009D4C0000}"/>
    <cellStyle name="Normal 16 4 4 6" xfId="19609" xr:uid="{00000000-0005-0000-0000-00009E4C0000}"/>
    <cellStyle name="Normal 16 4 5" xfId="19610" xr:uid="{00000000-0005-0000-0000-00009F4C0000}"/>
    <cellStyle name="Normal 16 4 5 2" xfId="19611" xr:uid="{00000000-0005-0000-0000-0000A04C0000}"/>
    <cellStyle name="Normal 16 4 5 2 2" xfId="19612" xr:uid="{00000000-0005-0000-0000-0000A14C0000}"/>
    <cellStyle name="Normal 16 4 5 2 2 2" xfId="19613" xr:uid="{00000000-0005-0000-0000-0000A24C0000}"/>
    <cellStyle name="Normal 16 4 5 2 2 2 2" xfId="19614" xr:uid="{00000000-0005-0000-0000-0000A34C0000}"/>
    <cellStyle name="Normal 16 4 5 2 2 3" xfId="19615" xr:uid="{00000000-0005-0000-0000-0000A44C0000}"/>
    <cellStyle name="Normal 16 4 5 2 3" xfId="19616" xr:uid="{00000000-0005-0000-0000-0000A54C0000}"/>
    <cellStyle name="Normal 16 4 5 2 3 2" xfId="19617" xr:uid="{00000000-0005-0000-0000-0000A64C0000}"/>
    <cellStyle name="Normal 16 4 5 2 4" xfId="19618" xr:uid="{00000000-0005-0000-0000-0000A74C0000}"/>
    <cellStyle name="Normal 16 4 5 3" xfId="19619" xr:uid="{00000000-0005-0000-0000-0000A84C0000}"/>
    <cellStyle name="Normal 16 4 5 3 2" xfId="19620" xr:uid="{00000000-0005-0000-0000-0000A94C0000}"/>
    <cellStyle name="Normal 16 4 5 3 2 2" xfId="19621" xr:uid="{00000000-0005-0000-0000-0000AA4C0000}"/>
    <cellStyle name="Normal 16 4 5 3 3" xfId="19622" xr:uid="{00000000-0005-0000-0000-0000AB4C0000}"/>
    <cellStyle name="Normal 16 4 5 4" xfId="19623" xr:uid="{00000000-0005-0000-0000-0000AC4C0000}"/>
    <cellStyle name="Normal 16 4 5 4 2" xfId="19624" xr:uid="{00000000-0005-0000-0000-0000AD4C0000}"/>
    <cellStyle name="Normal 16 4 5 5" xfId="19625" xr:uid="{00000000-0005-0000-0000-0000AE4C0000}"/>
    <cellStyle name="Normal 16 4 6" xfId="19626" xr:uid="{00000000-0005-0000-0000-0000AF4C0000}"/>
    <cellStyle name="Normal 16 4 6 2" xfId="19627" xr:uid="{00000000-0005-0000-0000-0000B04C0000}"/>
    <cellStyle name="Normal 16 4 6 2 2" xfId="19628" xr:uid="{00000000-0005-0000-0000-0000B14C0000}"/>
    <cellStyle name="Normal 16 4 6 2 2 2" xfId="19629" xr:uid="{00000000-0005-0000-0000-0000B24C0000}"/>
    <cellStyle name="Normal 16 4 6 2 3" xfId="19630" xr:uid="{00000000-0005-0000-0000-0000B34C0000}"/>
    <cellStyle name="Normal 16 4 6 3" xfId="19631" xr:uid="{00000000-0005-0000-0000-0000B44C0000}"/>
    <cellStyle name="Normal 16 4 6 3 2" xfId="19632" xr:uid="{00000000-0005-0000-0000-0000B54C0000}"/>
    <cellStyle name="Normal 16 4 6 4" xfId="19633" xr:uid="{00000000-0005-0000-0000-0000B64C0000}"/>
    <cellStyle name="Normal 16 4 7" xfId="19634" xr:uid="{00000000-0005-0000-0000-0000B74C0000}"/>
    <cellStyle name="Normal 16 4 7 2" xfId="19635" xr:uid="{00000000-0005-0000-0000-0000B84C0000}"/>
    <cellStyle name="Normal 16 4 7 2 2" xfId="19636" xr:uid="{00000000-0005-0000-0000-0000B94C0000}"/>
    <cellStyle name="Normal 16 4 7 3" xfId="19637" xr:uid="{00000000-0005-0000-0000-0000BA4C0000}"/>
    <cellStyle name="Normal 16 4 8" xfId="19638" xr:uid="{00000000-0005-0000-0000-0000BB4C0000}"/>
    <cellStyle name="Normal 16 4 8 2" xfId="19639" xr:uid="{00000000-0005-0000-0000-0000BC4C0000}"/>
    <cellStyle name="Normal 16 4 9" xfId="19640" xr:uid="{00000000-0005-0000-0000-0000BD4C0000}"/>
    <cellStyle name="Normal 16 5" xfId="19641" xr:uid="{00000000-0005-0000-0000-0000BE4C0000}"/>
    <cellStyle name="Normal 16 5 2" xfId="19642" xr:uid="{00000000-0005-0000-0000-0000BF4C0000}"/>
    <cellStyle name="Normal 16 5 2 2" xfId="19643" xr:uid="{00000000-0005-0000-0000-0000C04C0000}"/>
    <cellStyle name="Normal 16 5 2 2 2" xfId="19644" xr:uid="{00000000-0005-0000-0000-0000C14C0000}"/>
    <cellStyle name="Normal 16 5 2 2 2 2" xfId="19645" xr:uid="{00000000-0005-0000-0000-0000C24C0000}"/>
    <cellStyle name="Normal 16 5 2 2 2 2 2" xfId="19646" xr:uid="{00000000-0005-0000-0000-0000C34C0000}"/>
    <cellStyle name="Normal 16 5 2 2 2 2 2 2" xfId="19647" xr:uid="{00000000-0005-0000-0000-0000C44C0000}"/>
    <cellStyle name="Normal 16 5 2 2 2 2 2 2 2" xfId="19648" xr:uid="{00000000-0005-0000-0000-0000C54C0000}"/>
    <cellStyle name="Normal 16 5 2 2 2 2 2 3" xfId="19649" xr:uid="{00000000-0005-0000-0000-0000C64C0000}"/>
    <cellStyle name="Normal 16 5 2 2 2 2 3" xfId="19650" xr:uid="{00000000-0005-0000-0000-0000C74C0000}"/>
    <cellStyle name="Normal 16 5 2 2 2 2 3 2" xfId="19651" xr:uid="{00000000-0005-0000-0000-0000C84C0000}"/>
    <cellStyle name="Normal 16 5 2 2 2 2 4" xfId="19652" xr:uid="{00000000-0005-0000-0000-0000C94C0000}"/>
    <cellStyle name="Normal 16 5 2 2 2 3" xfId="19653" xr:uid="{00000000-0005-0000-0000-0000CA4C0000}"/>
    <cellStyle name="Normal 16 5 2 2 2 3 2" xfId="19654" xr:uid="{00000000-0005-0000-0000-0000CB4C0000}"/>
    <cellStyle name="Normal 16 5 2 2 2 3 2 2" xfId="19655" xr:uid="{00000000-0005-0000-0000-0000CC4C0000}"/>
    <cellStyle name="Normal 16 5 2 2 2 3 3" xfId="19656" xr:uid="{00000000-0005-0000-0000-0000CD4C0000}"/>
    <cellStyle name="Normal 16 5 2 2 2 4" xfId="19657" xr:uid="{00000000-0005-0000-0000-0000CE4C0000}"/>
    <cellStyle name="Normal 16 5 2 2 2 4 2" xfId="19658" xr:uid="{00000000-0005-0000-0000-0000CF4C0000}"/>
    <cellStyle name="Normal 16 5 2 2 2 5" xfId="19659" xr:uid="{00000000-0005-0000-0000-0000D04C0000}"/>
    <cellStyle name="Normal 16 5 2 2 3" xfId="19660" xr:uid="{00000000-0005-0000-0000-0000D14C0000}"/>
    <cellStyle name="Normal 16 5 2 2 3 2" xfId="19661" xr:uid="{00000000-0005-0000-0000-0000D24C0000}"/>
    <cellStyle name="Normal 16 5 2 2 3 2 2" xfId="19662" xr:uid="{00000000-0005-0000-0000-0000D34C0000}"/>
    <cellStyle name="Normal 16 5 2 2 3 2 2 2" xfId="19663" xr:uid="{00000000-0005-0000-0000-0000D44C0000}"/>
    <cellStyle name="Normal 16 5 2 2 3 2 3" xfId="19664" xr:uid="{00000000-0005-0000-0000-0000D54C0000}"/>
    <cellStyle name="Normal 16 5 2 2 3 3" xfId="19665" xr:uid="{00000000-0005-0000-0000-0000D64C0000}"/>
    <cellStyle name="Normal 16 5 2 2 3 3 2" xfId="19666" xr:uid="{00000000-0005-0000-0000-0000D74C0000}"/>
    <cellStyle name="Normal 16 5 2 2 3 4" xfId="19667" xr:uid="{00000000-0005-0000-0000-0000D84C0000}"/>
    <cellStyle name="Normal 16 5 2 2 4" xfId="19668" xr:uid="{00000000-0005-0000-0000-0000D94C0000}"/>
    <cellStyle name="Normal 16 5 2 2 4 2" xfId="19669" xr:uid="{00000000-0005-0000-0000-0000DA4C0000}"/>
    <cellStyle name="Normal 16 5 2 2 4 2 2" xfId="19670" xr:uid="{00000000-0005-0000-0000-0000DB4C0000}"/>
    <cellStyle name="Normal 16 5 2 2 4 3" xfId="19671" xr:uid="{00000000-0005-0000-0000-0000DC4C0000}"/>
    <cellStyle name="Normal 16 5 2 2 5" xfId="19672" xr:uid="{00000000-0005-0000-0000-0000DD4C0000}"/>
    <cellStyle name="Normal 16 5 2 2 5 2" xfId="19673" xr:uid="{00000000-0005-0000-0000-0000DE4C0000}"/>
    <cellStyle name="Normal 16 5 2 2 6" xfId="19674" xr:uid="{00000000-0005-0000-0000-0000DF4C0000}"/>
    <cellStyle name="Normal 16 5 2 3" xfId="19675" xr:uid="{00000000-0005-0000-0000-0000E04C0000}"/>
    <cellStyle name="Normal 16 5 2 3 2" xfId="19676" xr:uid="{00000000-0005-0000-0000-0000E14C0000}"/>
    <cellStyle name="Normal 16 5 2 3 2 2" xfId="19677" xr:uid="{00000000-0005-0000-0000-0000E24C0000}"/>
    <cellStyle name="Normal 16 5 2 3 2 2 2" xfId="19678" xr:uid="{00000000-0005-0000-0000-0000E34C0000}"/>
    <cellStyle name="Normal 16 5 2 3 2 2 2 2" xfId="19679" xr:uid="{00000000-0005-0000-0000-0000E44C0000}"/>
    <cellStyle name="Normal 16 5 2 3 2 2 3" xfId="19680" xr:uid="{00000000-0005-0000-0000-0000E54C0000}"/>
    <cellStyle name="Normal 16 5 2 3 2 3" xfId="19681" xr:uid="{00000000-0005-0000-0000-0000E64C0000}"/>
    <cellStyle name="Normal 16 5 2 3 2 3 2" xfId="19682" xr:uid="{00000000-0005-0000-0000-0000E74C0000}"/>
    <cellStyle name="Normal 16 5 2 3 2 4" xfId="19683" xr:uid="{00000000-0005-0000-0000-0000E84C0000}"/>
    <cellStyle name="Normal 16 5 2 3 3" xfId="19684" xr:uid="{00000000-0005-0000-0000-0000E94C0000}"/>
    <cellStyle name="Normal 16 5 2 3 3 2" xfId="19685" xr:uid="{00000000-0005-0000-0000-0000EA4C0000}"/>
    <cellStyle name="Normal 16 5 2 3 3 2 2" xfId="19686" xr:uid="{00000000-0005-0000-0000-0000EB4C0000}"/>
    <cellStyle name="Normal 16 5 2 3 3 3" xfId="19687" xr:uid="{00000000-0005-0000-0000-0000EC4C0000}"/>
    <cellStyle name="Normal 16 5 2 3 4" xfId="19688" xr:uid="{00000000-0005-0000-0000-0000ED4C0000}"/>
    <cellStyle name="Normal 16 5 2 3 4 2" xfId="19689" xr:uid="{00000000-0005-0000-0000-0000EE4C0000}"/>
    <cellStyle name="Normal 16 5 2 3 5" xfId="19690" xr:uid="{00000000-0005-0000-0000-0000EF4C0000}"/>
    <cellStyle name="Normal 16 5 2 4" xfId="19691" xr:uid="{00000000-0005-0000-0000-0000F04C0000}"/>
    <cellStyle name="Normal 16 5 2 4 2" xfId="19692" xr:uid="{00000000-0005-0000-0000-0000F14C0000}"/>
    <cellStyle name="Normal 16 5 2 4 2 2" xfId="19693" xr:uid="{00000000-0005-0000-0000-0000F24C0000}"/>
    <cellStyle name="Normal 16 5 2 4 2 2 2" xfId="19694" xr:uid="{00000000-0005-0000-0000-0000F34C0000}"/>
    <cellStyle name="Normal 16 5 2 4 2 3" xfId="19695" xr:uid="{00000000-0005-0000-0000-0000F44C0000}"/>
    <cellStyle name="Normal 16 5 2 4 3" xfId="19696" xr:uid="{00000000-0005-0000-0000-0000F54C0000}"/>
    <cellStyle name="Normal 16 5 2 4 3 2" xfId="19697" xr:uid="{00000000-0005-0000-0000-0000F64C0000}"/>
    <cellStyle name="Normal 16 5 2 4 4" xfId="19698" xr:uid="{00000000-0005-0000-0000-0000F74C0000}"/>
    <cellStyle name="Normal 16 5 2 5" xfId="19699" xr:uid="{00000000-0005-0000-0000-0000F84C0000}"/>
    <cellStyle name="Normal 16 5 2 5 2" xfId="19700" xr:uid="{00000000-0005-0000-0000-0000F94C0000}"/>
    <cellStyle name="Normal 16 5 2 5 2 2" xfId="19701" xr:uid="{00000000-0005-0000-0000-0000FA4C0000}"/>
    <cellStyle name="Normal 16 5 2 5 3" xfId="19702" xr:uid="{00000000-0005-0000-0000-0000FB4C0000}"/>
    <cellStyle name="Normal 16 5 2 6" xfId="19703" xr:uid="{00000000-0005-0000-0000-0000FC4C0000}"/>
    <cellStyle name="Normal 16 5 2 6 2" xfId="19704" xr:uid="{00000000-0005-0000-0000-0000FD4C0000}"/>
    <cellStyle name="Normal 16 5 2 7" xfId="19705" xr:uid="{00000000-0005-0000-0000-0000FE4C0000}"/>
    <cellStyle name="Normal 16 5 3" xfId="19706" xr:uid="{00000000-0005-0000-0000-0000FF4C0000}"/>
    <cellStyle name="Normal 16 5 3 2" xfId="19707" xr:uid="{00000000-0005-0000-0000-0000004D0000}"/>
    <cellStyle name="Normal 16 5 3 2 2" xfId="19708" xr:uid="{00000000-0005-0000-0000-0000014D0000}"/>
    <cellStyle name="Normal 16 5 3 2 2 2" xfId="19709" xr:uid="{00000000-0005-0000-0000-0000024D0000}"/>
    <cellStyle name="Normal 16 5 3 2 2 2 2" xfId="19710" xr:uid="{00000000-0005-0000-0000-0000034D0000}"/>
    <cellStyle name="Normal 16 5 3 2 2 2 2 2" xfId="19711" xr:uid="{00000000-0005-0000-0000-0000044D0000}"/>
    <cellStyle name="Normal 16 5 3 2 2 2 3" xfId="19712" xr:uid="{00000000-0005-0000-0000-0000054D0000}"/>
    <cellStyle name="Normal 16 5 3 2 2 3" xfId="19713" xr:uid="{00000000-0005-0000-0000-0000064D0000}"/>
    <cellStyle name="Normal 16 5 3 2 2 3 2" xfId="19714" xr:uid="{00000000-0005-0000-0000-0000074D0000}"/>
    <cellStyle name="Normal 16 5 3 2 2 4" xfId="19715" xr:uid="{00000000-0005-0000-0000-0000084D0000}"/>
    <cellStyle name="Normal 16 5 3 2 3" xfId="19716" xr:uid="{00000000-0005-0000-0000-0000094D0000}"/>
    <cellStyle name="Normal 16 5 3 2 3 2" xfId="19717" xr:uid="{00000000-0005-0000-0000-00000A4D0000}"/>
    <cellStyle name="Normal 16 5 3 2 3 2 2" xfId="19718" xr:uid="{00000000-0005-0000-0000-00000B4D0000}"/>
    <cellStyle name="Normal 16 5 3 2 3 3" xfId="19719" xr:uid="{00000000-0005-0000-0000-00000C4D0000}"/>
    <cellStyle name="Normal 16 5 3 2 4" xfId="19720" xr:uid="{00000000-0005-0000-0000-00000D4D0000}"/>
    <cellStyle name="Normal 16 5 3 2 4 2" xfId="19721" xr:uid="{00000000-0005-0000-0000-00000E4D0000}"/>
    <cellStyle name="Normal 16 5 3 2 5" xfId="19722" xr:uid="{00000000-0005-0000-0000-00000F4D0000}"/>
    <cellStyle name="Normal 16 5 3 3" xfId="19723" xr:uid="{00000000-0005-0000-0000-0000104D0000}"/>
    <cellStyle name="Normal 16 5 3 3 2" xfId="19724" xr:uid="{00000000-0005-0000-0000-0000114D0000}"/>
    <cellStyle name="Normal 16 5 3 3 2 2" xfId="19725" xr:uid="{00000000-0005-0000-0000-0000124D0000}"/>
    <cellStyle name="Normal 16 5 3 3 2 2 2" xfId="19726" xr:uid="{00000000-0005-0000-0000-0000134D0000}"/>
    <cellStyle name="Normal 16 5 3 3 2 3" xfId="19727" xr:uid="{00000000-0005-0000-0000-0000144D0000}"/>
    <cellStyle name="Normal 16 5 3 3 3" xfId="19728" xr:uid="{00000000-0005-0000-0000-0000154D0000}"/>
    <cellStyle name="Normal 16 5 3 3 3 2" xfId="19729" xr:uid="{00000000-0005-0000-0000-0000164D0000}"/>
    <cellStyle name="Normal 16 5 3 3 4" xfId="19730" xr:uid="{00000000-0005-0000-0000-0000174D0000}"/>
    <cellStyle name="Normal 16 5 3 4" xfId="19731" xr:uid="{00000000-0005-0000-0000-0000184D0000}"/>
    <cellStyle name="Normal 16 5 3 4 2" xfId="19732" xr:uid="{00000000-0005-0000-0000-0000194D0000}"/>
    <cellStyle name="Normal 16 5 3 4 2 2" xfId="19733" xr:uid="{00000000-0005-0000-0000-00001A4D0000}"/>
    <cellStyle name="Normal 16 5 3 4 3" xfId="19734" xr:uid="{00000000-0005-0000-0000-00001B4D0000}"/>
    <cellStyle name="Normal 16 5 3 5" xfId="19735" xr:uid="{00000000-0005-0000-0000-00001C4D0000}"/>
    <cellStyle name="Normal 16 5 3 5 2" xfId="19736" xr:uid="{00000000-0005-0000-0000-00001D4D0000}"/>
    <cellStyle name="Normal 16 5 3 6" xfId="19737" xr:uid="{00000000-0005-0000-0000-00001E4D0000}"/>
    <cellStyle name="Normal 16 5 4" xfId="19738" xr:uid="{00000000-0005-0000-0000-00001F4D0000}"/>
    <cellStyle name="Normal 16 5 4 2" xfId="19739" xr:uid="{00000000-0005-0000-0000-0000204D0000}"/>
    <cellStyle name="Normal 16 5 4 2 2" xfId="19740" xr:uid="{00000000-0005-0000-0000-0000214D0000}"/>
    <cellStyle name="Normal 16 5 4 2 2 2" xfId="19741" xr:uid="{00000000-0005-0000-0000-0000224D0000}"/>
    <cellStyle name="Normal 16 5 4 2 2 2 2" xfId="19742" xr:uid="{00000000-0005-0000-0000-0000234D0000}"/>
    <cellStyle name="Normal 16 5 4 2 2 3" xfId="19743" xr:uid="{00000000-0005-0000-0000-0000244D0000}"/>
    <cellStyle name="Normal 16 5 4 2 3" xfId="19744" xr:uid="{00000000-0005-0000-0000-0000254D0000}"/>
    <cellStyle name="Normal 16 5 4 2 3 2" xfId="19745" xr:uid="{00000000-0005-0000-0000-0000264D0000}"/>
    <cellStyle name="Normal 16 5 4 2 4" xfId="19746" xr:uid="{00000000-0005-0000-0000-0000274D0000}"/>
    <cellStyle name="Normal 16 5 4 3" xfId="19747" xr:uid="{00000000-0005-0000-0000-0000284D0000}"/>
    <cellStyle name="Normal 16 5 4 3 2" xfId="19748" xr:uid="{00000000-0005-0000-0000-0000294D0000}"/>
    <cellStyle name="Normal 16 5 4 3 2 2" xfId="19749" xr:uid="{00000000-0005-0000-0000-00002A4D0000}"/>
    <cellStyle name="Normal 16 5 4 3 3" xfId="19750" xr:uid="{00000000-0005-0000-0000-00002B4D0000}"/>
    <cellStyle name="Normal 16 5 4 4" xfId="19751" xr:uid="{00000000-0005-0000-0000-00002C4D0000}"/>
    <cellStyle name="Normal 16 5 4 4 2" xfId="19752" xr:uid="{00000000-0005-0000-0000-00002D4D0000}"/>
    <cellStyle name="Normal 16 5 4 5" xfId="19753" xr:uid="{00000000-0005-0000-0000-00002E4D0000}"/>
    <cellStyle name="Normal 16 5 5" xfId="19754" xr:uid="{00000000-0005-0000-0000-00002F4D0000}"/>
    <cellStyle name="Normal 16 5 5 2" xfId="19755" xr:uid="{00000000-0005-0000-0000-0000304D0000}"/>
    <cellStyle name="Normal 16 5 5 2 2" xfId="19756" xr:uid="{00000000-0005-0000-0000-0000314D0000}"/>
    <cellStyle name="Normal 16 5 5 2 2 2" xfId="19757" xr:uid="{00000000-0005-0000-0000-0000324D0000}"/>
    <cellStyle name="Normal 16 5 5 2 3" xfId="19758" xr:uid="{00000000-0005-0000-0000-0000334D0000}"/>
    <cellStyle name="Normal 16 5 5 3" xfId="19759" xr:uid="{00000000-0005-0000-0000-0000344D0000}"/>
    <cellStyle name="Normal 16 5 5 3 2" xfId="19760" xr:uid="{00000000-0005-0000-0000-0000354D0000}"/>
    <cellStyle name="Normal 16 5 5 4" xfId="19761" xr:uid="{00000000-0005-0000-0000-0000364D0000}"/>
    <cellStyle name="Normal 16 5 6" xfId="19762" xr:uid="{00000000-0005-0000-0000-0000374D0000}"/>
    <cellStyle name="Normal 16 5 6 2" xfId="19763" xr:uid="{00000000-0005-0000-0000-0000384D0000}"/>
    <cellStyle name="Normal 16 5 6 2 2" xfId="19764" xr:uid="{00000000-0005-0000-0000-0000394D0000}"/>
    <cellStyle name="Normal 16 5 6 3" xfId="19765" xr:uid="{00000000-0005-0000-0000-00003A4D0000}"/>
    <cellStyle name="Normal 16 5 7" xfId="19766" xr:uid="{00000000-0005-0000-0000-00003B4D0000}"/>
    <cellStyle name="Normal 16 5 7 2" xfId="19767" xr:uid="{00000000-0005-0000-0000-00003C4D0000}"/>
    <cellStyle name="Normal 16 5 8" xfId="19768" xr:uid="{00000000-0005-0000-0000-00003D4D0000}"/>
    <cellStyle name="Normal 16 6" xfId="19769" xr:uid="{00000000-0005-0000-0000-00003E4D0000}"/>
    <cellStyle name="Normal 16 6 2" xfId="19770" xr:uid="{00000000-0005-0000-0000-00003F4D0000}"/>
    <cellStyle name="Normal 16 6 2 2" xfId="19771" xr:uid="{00000000-0005-0000-0000-0000404D0000}"/>
    <cellStyle name="Normal 16 6 2 2 2" xfId="19772" xr:uid="{00000000-0005-0000-0000-0000414D0000}"/>
    <cellStyle name="Normal 16 6 2 2 2 2" xfId="19773" xr:uid="{00000000-0005-0000-0000-0000424D0000}"/>
    <cellStyle name="Normal 16 6 2 2 2 2 2" xfId="19774" xr:uid="{00000000-0005-0000-0000-0000434D0000}"/>
    <cellStyle name="Normal 16 6 2 2 2 2 2 2" xfId="19775" xr:uid="{00000000-0005-0000-0000-0000444D0000}"/>
    <cellStyle name="Normal 16 6 2 2 2 2 3" xfId="19776" xr:uid="{00000000-0005-0000-0000-0000454D0000}"/>
    <cellStyle name="Normal 16 6 2 2 2 3" xfId="19777" xr:uid="{00000000-0005-0000-0000-0000464D0000}"/>
    <cellStyle name="Normal 16 6 2 2 2 3 2" xfId="19778" xr:uid="{00000000-0005-0000-0000-0000474D0000}"/>
    <cellStyle name="Normal 16 6 2 2 2 4" xfId="19779" xr:uid="{00000000-0005-0000-0000-0000484D0000}"/>
    <cellStyle name="Normal 16 6 2 2 3" xfId="19780" xr:uid="{00000000-0005-0000-0000-0000494D0000}"/>
    <cellStyle name="Normal 16 6 2 2 3 2" xfId="19781" xr:uid="{00000000-0005-0000-0000-00004A4D0000}"/>
    <cellStyle name="Normal 16 6 2 2 3 2 2" xfId="19782" xr:uid="{00000000-0005-0000-0000-00004B4D0000}"/>
    <cellStyle name="Normal 16 6 2 2 3 3" xfId="19783" xr:uid="{00000000-0005-0000-0000-00004C4D0000}"/>
    <cellStyle name="Normal 16 6 2 2 4" xfId="19784" xr:uid="{00000000-0005-0000-0000-00004D4D0000}"/>
    <cellStyle name="Normal 16 6 2 2 4 2" xfId="19785" xr:uid="{00000000-0005-0000-0000-00004E4D0000}"/>
    <cellStyle name="Normal 16 6 2 2 5" xfId="19786" xr:uid="{00000000-0005-0000-0000-00004F4D0000}"/>
    <cellStyle name="Normal 16 6 2 3" xfId="19787" xr:uid="{00000000-0005-0000-0000-0000504D0000}"/>
    <cellStyle name="Normal 16 6 2 3 2" xfId="19788" xr:uid="{00000000-0005-0000-0000-0000514D0000}"/>
    <cellStyle name="Normal 16 6 2 3 2 2" xfId="19789" xr:uid="{00000000-0005-0000-0000-0000524D0000}"/>
    <cellStyle name="Normal 16 6 2 3 2 2 2" xfId="19790" xr:uid="{00000000-0005-0000-0000-0000534D0000}"/>
    <cellStyle name="Normal 16 6 2 3 2 3" xfId="19791" xr:uid="{00000000-0005-0000-0000-0000544D0000}"/>
    <cellStyle name="Normal 16 6 2 3 3" xfId="19792" xr:uid="{00000000-0005-0000-0000-0000554D0000}"/>
    <cellStyle name="Normal 16 6 2 3 3 2" xfId="19793" xr:uid="{00000000-0005-0000-0000-0000564D0000}"/>
    <cellStyle name="Normal 16 6 2 3 4" xfId="19794" xr:uid="{00000000-0005-0000-0000-0000574D0000}"/>
    <cellStyle name="Normal 16 6 2 4" xfId="19795" xr:uid="{00000000-0005-0000-0000-0000584D0000}"/>
    <cellStyle name="Normal 16 6 2 4 2" xfId="19796" xr:uid="{00000000-0005-0000-0000-0000594D0000}"/>
    <cellStyle name="Normal 16 6 2 4 2 2" xfId="19797" xr:uid="{00000000-0005-0000-0000-00005A4D0000}"/>
    <cellStyle name="Normal 16 6 2 4 3" xfId="19798" xr:uid="{00000000-0005-0000-0000-00005B4D0000}"/>
    <cellStyle name="Normal 16 6 2 5" xfId="19799" xr:uid="{00000000-0005-0000-0000-00005C4D0000}"/>
    <cellStyle name="Normal 16 6 2 5 2" xfId="19800" xr:uid="{00000000-0005-0000-0000-00005D4D0000}"/>
    <cellStyle name="Normal 16 6 2 6" xfId="19801" xr:uid="{00000000-0005-0000-0000-00005E4D0000}"/>
    <cellStyle name="Normal 16 6 3" xfId="19802" xr:uid="{00000000-0005-0000-0000-00005F4D0000}"/>
    <cellStyle name="Normal 16 6 3 2" xfId="19803" xr:uid="{00000000-0005-0000-0000-0000604D0000}"/>
    <cellStyle name="Normal 16 6 3 2 2" xfId="19804" xr:uid="{00000000-0005-0000-0000-0000614D0000}"/>
    <cellStyle name="Normal 16 6 3 2 2 2" xfId="19805" xr:uid="{00000000-0005-0000-0000-0000624D0000}"/>
    <cellStyle name="Normal 16 6 3 2 2 2 2" xfId="19806" xr:uid="{00000000-0005-0000-0000-0000634D0000}"/>
    <cellStyle name="Normal 16 6 3 2 2 3" xfId="19807" xr:uid="{00000000-0005-0000-0000-0000644D0000}"/>
    <cellStyle name="Normal 16 6 3 2 3" xfId="19808" xr:uid="{00000000-0005-0000-0000-0000654D0000}"/>
    <cellStyle name="Normal 16 6 3 2 3 2" xfId="19809" xr:uid="{00000000-0005-0000-0000-0000664D0000}"/>
    <cellStyle name="Normal 16 6 3 2 4" xfId="19810" xr:uid="{00000000-0005-0000-0000-0000674D0000}"/>
    <cellStyle name="Normal 16 6 3 3" xfId="19811" xr:uid="{00000000-0005-0000-0000-0000684D0000}"/>
    <cellStyle name="Normal 16 6 3 3 2" xfId="19812" xr:uid="{00000000-0005-0000-0000-0000694D0000}"/>
    <cellStyle name="Normal 16 6 3 3 2 2" xfId="19813" xr:uid="{00000000-0005-0000-0000-00006A4D0000}"/>
    <cellStyle name="Normal 16 6 3 3 3" xfId="19814" xr:uid="{00000000-0005-0000-0000-00006B4D0000}"/>
    <cellStyle name="Normal 16 6 3 4" xfId="19815" xr:uid="{00000000-0005-0000-0000-00006C4D0000}"/>
    <cellStyle name="Normal 16 6 3 4 2" xfId="19816" xr:uid="{00000000-0005-0000-0000-00006D4D0000}"/>
    <cellStyle name="Normal 16 6 3 5" xfId="19817" xr:uid="{00000000-0005-0000-0000-00006E4D0000}"/>
    <cellStyle name="Normal 16 6 4" xfId="19818" xr:uid="{00000000-0005-0000-0000-00006F4D0000}"/>
    <cellStyle name="Normal 16 6 4 2" xfId="19819" xr:uid="{00000000-0005-0000-0000-0000704D0000}"/>
    <cellStyle name="Normal 16 6 4 2 2" xfId="19820" xr:uid="{00000000-0005-0000-0000-0000714D0000}"/>
    <cellStyle name="Normal 16 6 4 2 2 2" xfId="19821" xr:uid="{00000000-0005-0000-0000-0000724D0000}"/>
    <cellStyle name="Normal 16 6 4 2 3" xfId="19822" xr:uid="{00000000-0005-0000-0000-0000734D0000}"/>
    <cellStyle name="Normal 16 6 4 3" xfId="19823" xr:uid="{00000000-0005-0000-0000-0000744D0000}"/>
    <cellStyle name="Normal 16 6 4 3 2" xfId="19824" xr:uid="{00000000-0005-0000-0000-0000754D0000}"/>
    <cellStyle name="Normal 16 6 4 4" xfId="19825" xr:uid="{00000000-0005-0000-0000-0000764D0000}"/>
    <cellStyle name="Normal 16 6 5" xfId="19826" xr:uid="{00000000-0005-0000-0000-0000774D0000}"/>
    <cellStyle name="Normal 16 6 5 2" xfId="19827" xr:uid="{00000000-0005-0000-0000-0000784D0000}"/>
    <cellStyle name="Normal 16 6 5 2 2" xfId="19828" xr:uid="{00000000-0005-0000-0000-0000794D0000}"/>
    <cellStyle name="Normal 16 6 5 3" xfId="19829" xr:uid="{00000000-0005-0000-0000-00007A4D0000}"/>
    <cellStyle name="Normal 16 6 6" xfId="19830" xr:uid="{00000000-0005-0000-0000-00007B4D0000}"/>
    <cellStyle name="Normal 16 6 6 2" xfId="19831" xr:uid="{00000000-0005-0000-0000-00007C4D0000}"/>
    <cellStyle name="Normal 16 6 7" xfId="19832" xr:uid="{00000000-0005-0000-0000-00007D4D0000}"/>
    <cellStyle name="Normal 16 7" xfId="19833" xr:uid="{00000000-0005-0000-0000-00007E4D0000}"/>
    <cellStyle name="Normal 16 7 2" xfId="19834" xr:uid="{00000000-0005-0000-0000-00007F4D0000}"/>
    <cellStyle name="Normal 16 7 2 2" xfId="19835" xr:uid="{00000000-0005-0000-0000-0000804D0000}"/>
    <cellStyle name="Normal 16 7 2 2 2" xfId="19836" xr:uid="{00000000-0005-0000-0000-0000814D0000}"/>
    <cellStyle name="Normal 16 7 2 2 2 2" xfId="19837" xr:uid="{00000000-0005-0000-0000-0000824D0000}"/>
    <cellStyle name="Normal 16 7 2 2 2 2 2" xfId="19838" xr:uid="{00000000-0005-0000-0000-0000834D0000}"/>
    <cellStyle name="Normal 16 7 2 2 2 3" xfId="19839" xr:uid="{00000000-0005-0000-0000-0000844D0000}"/>
    <cellStyle name="Normal 16 7 2 2 3" xfId="19840" xr:uid="{00000000-0005-0000-0000-0000854D0000}"/>
    <cellStyle name="Normal 16 7 2 2 3 2" xfId="19841" xr:uid="{00000000-0005-0000-0000-0000864D0000}"/>
    <cellStyle name="Normal 16 7 2 2 4" xfId="19842" xr:uid="{00000000-0005-0000-0000-0000874D0000}"/>
    <cellStyle name="Normal 16 7 2 3" xfId="19843" xr:uid="{00000000-0005-0000-0000-0000884D0000}"/>
    <cellStyle name="Normal 16 7 2 3 2" xfId="19844" xr:uid="{00000000-0005-0000-0000-0000894D0000}"/>
    <cellStyle name="Normal 16 7 2 3 2 2" xfId="19845" xr:uid="{00000000-0005-0000-0000-00008A4D0000}"/>
    <cellStyle name="Normal 16 7 2 3 3" xfId="19846" xr:uid="{00000000-0005-0000-0000-00008B4D0000}"/>
    <cellStyle name="Normal 16 7 2 4" xfId="19847" xr:uid="{00000000-0005-0000-0000-00008C4D0000}"/>
    <cellStyle name="Normal 16 7 2 4 2" xfId="19848" xr:uid="{00000000-0005-0000-0000-00008D4D0000}"/>
    <cellStyle name="Normal 16 7 2 5" xfId="19849" xr:uid="{00000000-0005-0000-0000-00008E4D0000}"/>
    <cellStyle name="Normal 16 7 3" xfId="19850" xr:uid="{00000000-0005-0000-0000-00008F4D0000}"/>
    <cellStyle name="Normal 16 7 3 2" xfId="19851" xr:uid="{00000000-0005-0000-0000-0000904D0000}"/>
    <cellStyle name="Normal 16 7 3 2 2" xfId="19852" xr:uid="{00000000-0005-0000-0000-0000914D0000}"/>
    <cellStyle name="Normal 16 7 3 2 2 2" xfId="19853" xr:uid="{00000000-0005-0000-0000-0000924D0000}"/>
    <cellStyle name="Normal 16 7 3 2 3" xfId="19854" xr:uid="{00000000-0005-0000-0000-0000934D0000}"/>
    <cellStyle name="Normal 16 7 3 3" xfId="19855" xr:uid="{00000000-0005-0000-0000-0000944D0000}"/>
    <cellStyle name="Normal 16 7 3 3 2" xfId="19856" xr:uid="{00000000-0005-0000-0000-0000954D0000}"/>
    <cellStyle name="Normal 16 7 3 4" xfId="19857" xr:uid="{00000000-0005-0000-0000-0000964D0000}"/>
    <cellStyle name="Normal 16 7 4" xfId="19858" xr:uid="{00000000-0005-0000-0000-0000974D0000}"/>
    <cellStyle name="Normal 16 7 4 2" xfId="19859" xr:uid="{00000000-0005-0000-0000-0000984D0000}"/>
    <cellStyle name="Normal 16 7 4 2 2" xfId="19860" xr:uid="{00000000-0005-0000-0000-0000994D0000}"/>
    <cellStyle name="Normal 16 7 4 3" xfId="19861" xr:uid="{00000000-0005-0000-0000-00009A4D0000}"/>
    <cellStyle name="Normal 16 7 5" xfId="19862" xr:uid="{00000000-0005-0000-0000-00009B4D0000}"/>
    <cellStyle name="Normal 16 7 5 2" xfId="19863" xr:uid="{00000000-0005-0000-0000-00009C4D0000}"/>
    <cellStyle name="Normal 16 7 6" xfId="19864" xr:uid="{00000000-0005-0000-0000-00009D4D0000}"/>
    <cellStyle name="Normal 16 8" xfId="19865" xr:uid="{00000000-0005-0000-0000-00009E4D0000}"/>
    <cellStyle name="Normal 16 8 2" xfId="19866" xr:uid="{00000000-0005-0000-0000-00009F4D0000}"/>
    <cellStyle name="Normal 16 8 2 2" xfId="19867" xr:uid="{00000000-0005-0000-0000-0000A04D0000}"/>
    <cellStyle name="Normal 16 8 2 2 2" xfId="19868" xr:uid="{00000000-0005-0000-0000-0000A14D0000}"/>
    <cellStyle name="Normal 16 8 2 2 2 2" xfId="19869" xr:uid="{00000000-0005-0000-0000-0000A24D0000}"/>
    <cellStyle name="Normal 16 8 2 2 3" xfId="19870" xr:uid="{00000000-0005-0000-0000-0000A34D0000}"/>
    <cellStyle name="Normal 16 8 2 3" xfId="19871" xr:uid="{00000000-0005-0000-0000-0000A44D0000}"/>
    <cellStyle name="Normal 16 8 2 3 2" xfId="19872" xr:uid="{00000000-0005-0000-0000-0000A54D0000}"/>
    <cellStyle name="Normal 16 8 2 4" xfId="19873" xr:uid="{00000000-0005-0000-0000-0000A64D0000}"/>
    <cellStyle name="Normal 16 8 3" xfId="19874" xr:uid="{00000000-0005-0000-0000-0000A74D0000}"/>
    <cellStyle name="Normal 16 8 3 2" xfId="19875" xr:uid="{00000000-0005-0000-0000-0000A84D0000}"/>
    <cellStyle name="Normal 16 8 3 2 2" xfId="19876" xr:uid="{00000000-0005-0000-0000-0000A94D0000}"/>
    <cellStyle name="Normal 16 8 3 3" xfId="19877" xr:uid="{00000000-0005-0000-0000-0000AA4D0000}"/>
    <cellStyle name="Normal 16 8 4" xfId="19878" xr:uid="{00000000-0005-0000-0000-0000AB4D0000}"/>
    <cellStyle name="Normal 16 8 4 2" xfId="19879" xr:uid="{00000000-0005-0000-0000-0000AC4D0000}"/>
    <cellStyle name="Normal 16 8 5" xfId="19880" xr:uid="{00000000-0005-0000-0000-0000AD4D0000}"/>
    <cellStyle name="Normal 16 9" xfId="19881" xr:uid="{00000000-0005-0000-0000-0000AE4D0000}"/>
    <cellStyle name="Normal 16 9 2" xfId="19882" xr:uid="{00000000-0005-0000-0000-0000AF4D0000}"/>
    <cellStyle name="Normal 16 9 2 2" xfId="19883" xr:uid="{00000000-0005-0000-0000-0000B04D0000}"/>
    <cellStyle name="Normal 16 9 2 2 2" xfId="19884" xr:uid="{00000000-0005-0000-0000-0000B14D0000}"/>
    <cellStyle name="Normal 16 9 2 3" xfId="19885" xr:uid="{00000000-0005-0000-0000-0000B24D0000}"/>
    <cellStyle name="Normal 16 9 3" xfId="19886" xr:uid="{00000000-0005-0000-0000-0000B34D0000}"/>
    <cellStyle name="Normal 16 9 3 2" xfId="19887" xr:uid="{00000000-0005-0000-0000-0000B44D0000}"/>
    <cellStyle name="Normal 16 9 4" xfId="19888" xr:uid="{00000000-0005-0000-0000-0000B54D0000}"/>
    <cellStyle name="Normal 17" xfId="19889" xr:uid="{00000000-0005-0000-0000-0000B64D0000}"/>
    <cellStyle name="Normal 17 10" xfId="19890" xr:uid="{00000000-0005-0000-0000-0000B74D0000}"/>
    <cellStyle name="Normal 17 10 2" xfId="19891" xr:uid="{00000000-0005-0000-0000-0000B84D0000}"/>
    <cellStyle name="Normal 17 10 2 2" xfId="19892" xr:uid="{00000000-0005-0000-0000-0000B94D0000}"/>
    <cellStyle name="Normal 17 10 3" xfId="19893" xr:uid="{00000000-0005-0000-0000-0000BA4D0000}"/>
    <cellStyle name="Normal 17 11" xfId="19894" xr:uid="{00000000-0005-0000-0000-0000BB4D0000}"/>
    <cellStyle name="Normal 17 11 2" xfId="19895" xr:uid="{00000000-0005-0000-0000-0000BC4D0000}"/>
    <cellStyle name="Normal 17 12" xfId="19896" xr:uid="{00000000-0005-0000-0000-0000BD4D0000}"/>
    <cellStyle name="Normal 17 13" xfId="19897" xr:uid="{00000000-0005-0000-0000-0000BE4D0000}"/>
    <cellStyle name="Normal 17 14" xfId="19898" xr:uid="{00000000-0005-0000-0000-0000BF4D0000}"/>
    <cellStyle name="Normal 17 15" xfId="19899" xr:uid="{00000000-0005-0000-0000-0000C04D0000}"/>
    <cellStyle name="Normal 17 16" xfId="19900" xr:uid="{00000000-0005-0000-0000-0000C14D0000}"/>
    <cellStyle name="Normal 17 17" xfId="19901" xr:uid="{00000000-0005-0000-0000-0000C24D0000}"/>
    <cellStyle name="Normal 17 18" xfId="19902" xr:uid="{00000000-0005-0000-0000-0000C34D0000}"/>
    <cellStyle name="Normal 17 19" xfId="37572" xr:uid="{6883951B-4D92-4E65-A976-C7B925B3D57A}"/>
    <cellStyle name="Normal 17 2" xfId="19903" xr:uid="{00000000-0005-0000-0000-0000C44D0000}"/>
    <cellStyle name="Normal 17 2 10" xfId="19904" xr:uid="{00000000-0005-0000-0000-0000C54D0000}"/>
    <cellStyle name="Normal 17 2 10 2" xfId="19905" xr:uid="{00000000-0005-0000-0000-0000C64D0000}"/>
    <cellStyle name="Normal 17 2 11" xfId="19906" xr:uid="{00000000-0005-0000-0000-0000C74D0000}"/>
    <cellStyle name="Normal 17 2 12" xfId="19907" xr:uid="{00000000-0005-0000-0000-0000C84D0000}"/>
    <cellStyle name="Normal 17 2 13" xfId="37573" xr:uid="{1FA424B6-FA62-4167-BA2A-22C17FB53DE8}"/>
    <cellStyle name="Normal 17 2 2" xfId="19908" xr:uid="{00000000-0005-0000-0000-0000C94D0000}"/>
    <cellStyle name="Normal 17 2 2 10" xfId="19909" xr:uid="{00000000-0005-0000-0000-0000CA4D0000}"/>
    <cellStyle name="Normal 17 2 2 2" xfId="19910" xr:uid="{00000000-0005-0000-0000-0000CB4D0000}"/>
    <cellStyle name="Normal 17 2 2 2 2" xfId="19911" xr:uid="{00000000-0005-0000-0000-0000CC4D0000}"/>
    <cellStyle name="Normal 17 2 2 2 2 2" xfId="19912" xr:uid="{00000000-0005-0000-0000-0000CD4D0000}"/>
    <cellStyle name="Normal 17 2 2 2 2 2 2" xfId="19913" xr:uid="{00000000-0005-0000-0000-0000CE4D0000}"/>
    <cellStyle name="Normal 17 2 2 2 2 2 2 2" xfId="19914" xr:uid="{00000000-0005-0000-0000-0000CF4D0000}"/>
    <cellStyle name="Normal 17 2 2 2 2 2 2 2 2" xfId="19915" xr:uid="{00000000-0005-0000-0000-0000D04D0000}"/>
    <cellStyle name="Normal 17 2 2 2 2 2 2 2 2 2" xfId="19916" xr:uid="{00000000-0005-0000-0000-0000D14D0000}"/>
    <cellStyle name="Normal 17 2 2 2 2 2 2 2 2 2 2" xfId="19917" xr:uid="{00000000-0005-0000-0000-0000D24D0000}"/>
    <cellStyle name="Normal 17 2 2 2 2 2 2 2 2 2 2 2" xfId="19918" xr:uid="{00000000-0005-0000-0000-0000D34D0000}"/>
    <cellStyle name="Normal 17 2 2 2 2 2 2 2 2 2 3" xfId="19919" xr:uid="{00000000-0005-0000-0000-0000D44D0000}"/>
    <cellStyle name="Normal 17 2 2 2 2 2 2 2 2 3" xfId="19920" xr:uid="{00000000-0005-0000-0000-0000D54D0000}"/>
    <cellStyle name="Normal 17 2 2 2 2 2 2 2 2 3 2" xfId="19921" xr:uid="{00000000-0005-0000-0000-0000D64D0000}"/>
    <cellStyle name="Normal 17 2 2 2 2 2 2 2 2 4" xfId="19922" xr:uid="{00000000-0005-0000-0000-0000D74D0000}"/>
    <cellStyle name="Normal 17 2 2 2 2 2 2 2 3" xfId="19923" xr:uid="{00000000-0005-0000-0000-0000D84D0000}"/>
    <cellStyle name="Normal 17 2 2 2 2 2 2 2 3 2" xfId="19924" xr:uid="{00000000-0005-0000-0000-0000D94D0000}"/>
    <cellStyle name="Normal 17 2 2 2 2 2 2 2 3 2 2" xfId="19925" xr:uid="{00000000-0005-0000-0000-0000DA4D0000}"/>
    <cellStyle name="Normal 17 2 2 2 2 2 2 2 3 3" xfId="19926" xr:uid="{00000000-0005-0000-0000-0000DB4D0000}"/>
    <cellStyle name="Normal 17 2 2 2 2 2 2 2 4" xfId="19927" xr:uid="{00000000-0005-0000-0000-0000DC4D0000}"/>
    <cellStyle name="Normal 17 2 2 2 2 2 2 2 4 2" xfId="19928" xr:uid="{00000000-0005-0000-0000-0000DD4D0000}"/>
    <cellStyle name="Normal 17 2 2 2 2 2 2 2 5" xfId="19929" xr:uid="{00000000-0005-0000-0000-0000DE4D0000}"/>
    <cellStyle name="Normal 17 2 2 2 2 2 2 3" xfId="19930" xr:uid="{00000000-0005-0000-0000-0000DF4D0000}"/>
    <cellStyle name="Normal 17 2 2 2 2 2 2 3 2" xfId="19931" xr:uid="{00000000-0005-0000-0000-0000E04D0000}"/>
    <cellStyle name="Normal 17 2 2 2 2 2 2 3 2 2" xfId="19932" xr:uid="{00000000-0005-0000-0000-0000E14D0000}"/>
    <cellStyle name="Normal 17 2 2 2 2 2 2 3 2 2 2" xfId="19933" xr:uid="{00000000-0005-0000-0000-0000E24D0000}"/>
    <cellStyle name="Normal 17 2 2 2 2 2 2 3 2 3" xfId="19934" xr:uid="{00000000-0005-0000-0000-0000E34D0000}"/>
    <cellStyle name="Normal 17 2 2 2 2 2 2 3 3" xfId="19935" xr:uid="{00000000-0005-0000-0000-0000E44D0000}"/>
    <cellStyle name="Normal 17 2 2 2 2 2 2 3 3 2" xfId="19936" xr:uid="{00000000-0005-0000-0000-0000E54D0000}"/>
    <cellStyle name="Normal 17 2 2 2 2 2 2 3 4" xfId="19937" xr:uid="{00000000-0005-0000-0000-0000E64D0000}"/>
    <cellStyle name="Normal 17 2 2 2 2 2 2 4" xfId="19938" xr:uid="{00000000-0005-0000-0000-0000E74D0000}"/>
    <cellStyle name="Normal 17 2 2 2 2 2 2 4 2" xfId="19939" xr:uid="{00000000-0005-0000-0000-0000E84D0000}"/>
    <cellStyle name="Normal 17 2 2 2 2 2 2 4 2 2" xfId="19940" xr:uid="{00000000-0005-0000-0000-0000E94D0000}"/>
    <cellStyle name="Normal 17 2 2 2 2 2 2 4 3" xfId="19941" xr:uid="{00000000-0005-0000-0000-0000EA4D0000}"/>
    <cellStyle name="Normal 17 2 2 2 2 2 2 5" xfId="19942" xr:uid="{00000000-0005-0000-0000-0000EB4D0000}"/>
    <cellStyle name="Normal 17 2 2 2 2 2 2 5 2" xfId="19943" xr:uid="{00000000-0005-0000-0000-0000EC4D0000}"/>
    <cellStyle name="Normal 17 2 2 2 2 2 2 6" xfId="19944" xr:uid="{00000000-0005-0000-0000-0000ED4D0000}"/>
    <cellStyle name="Normal 17 2 2 2 2 2 3" xfId="19945" xr:uid="{00000000-0005-0000-0000-0000EE4D0000}"/>
    <cellStyle name="Normal 17 2 2 2 2 2 3 2" xfId="19946" xr:uid="{00000000-0005-0000-0000-0000EF4D0000}"/>
    <cellStyle name="Normal 17 2 2 2 2 2 3 2 2" xfId="19947" xr:uid="{00000000-0005-0000-0000-0000F04D0000}"/>
    <cellStyle name="Normal 17 2 2 2 2 2 3 2 2 2" xfId="19948" xr:uid="{00000000-0005-0000-0000-0000F14D0000}"/>
    <cellStyle name="Normal 17 2 2 2 2 2 3 2 2 2 2" xfId="19949" xr:uid="{00000000-0005-0000-0000-0000F24D0000}"/>
    <cellStyle name="Normal 17 2 2 2 2 2 3 2 2 3" xfId="19950" xr:uid="{00000000-0005-0000-0000-0000F34D0000}"/>
    <cellStyle name="Normal 17 2 2 2 2 2 3 2 3" xfId="19951" xr:uid="{00000000-0005-0000-0000-0000F44D0000}"/>
    <cellStyle name="Normal 17 2 2 2 2 2 3 2 3 2" xfId="19952" xr:uid="{00000000-0005-0000-0000-0000F54D0000}"/>
    <cellStyle name="Normal 17 2 2 2 2 2 3 2 4" xfId="19953" xr:uid="{00000000-0005-0000-0000-0000F64D0000}"/>
    <cellStyle name="Normal 17 2 2 2 2 2 3 3" xfId="19954" xr:uid="{00000000-0005-0000-0000-0000F74D0000}"/>
    <cellStyle name="Normal 17 2 2 2 2 2 3 3 2" xfId="19955" xr:uid="{00000000-0005-0000-0000-0000F84D0000}"/>
    <cellStyle name="Normal 17 2 2 2 2 2 3 3 2 2" xfId="19956" xr:uid="{00000000-0005-0000-0000-0000F94D0000}"/>
    <cellStyle name="Normal 17 2 2 2 2 2 3 3 3" xfId="19957" xr:uid="{00000000-0005-0000-0000-0000FA4D0000}"/>
    <cellStyle name="Normal 17 2 2 2 2 2 3 4" xfId="19958" xr:uid="{00000000-0005-0000-0000-0000FB4D0000}"/>
    <cellStyle name="Normal 17 2 2 2 2 2 3 4 2" xfId="19959" xr:uid="{00000000-0005-0000-0000-0000FC4D0000}"/>
    <cellStyle name="Normal 17 2 2 2 2 2 3 5" xfId="19960" xr:uid="{00000000-0005-0000-0000-0000FD4D0000}"/>
    <cellStyle name="Normal 17 2 2 2 2 2 4" xfId="19961" xr:uid="{00000000-0005-0000-0000-0000FE4D0000}"/>
    <cellStyle name="Normal 17 2 2 2 2 2 4 2" xfId="19962" xr:uid="{00000000-0005-0000-0000-0000FF4D0000}"/>
    <cellStyle name="Normal 17 2 2 2 2 2 4 2 2" xfId="19963" xr:uid="{00000000-0005-0000-0000-0000004E0000}"/>
    <cellStyle name="Normal 17 2 2 2 2 2 4 2 2 2" xfId="19964" xr:uid="{00000000-0005-0000-0000-0000014E0000}"/>
    <cellStyle name="Normal 17 2 2 2 2 2 4 2 3" xfId="19965" xr:uid="{00000000-0005-0000-0000-0000024E0000}"/>
    <cellStyle name="Normal 17 2 2 2 2 2 4 3" xfId="19966" xr:uid="{00000000-0005-0000-0000-0000034E0000}"/>
    <cellStyle name="Normal 17 2 2 2 2 2 4 3 2" xfId="19967" xr:uid="{00000000-0005-0000-0000-0000044E0000}"/>
    <cellStyle name="Normal 17 2 2 2 2 2 4 4" xfId="19968" xr:uid="{00000000-0005-0000-0000-0000054E0000}"/>
    <cellStyle name="Normal 17 2 2 2 2 2 5" xfId="19969" xr:uid="{00000000-0005-0000-0000-0000064E0000}"/>
    <cellStyle name="Normal 17 2 2 2 2 2 5 2" xfId="19970" xr:uid="{00000000-0005-0000-0000-0000074E0000}"/>
    <cellStyle name="Normal 17 2 2 2 2 2 5 2 2" xfId="19971" xr:uid="{00000000-0005-0000-0000-0000084E0000}"/>
    <cellStyle name="Normal 17 2 2 2 2 2 5 3" xfId="19972" xr:uid="{00000000-0005-0000-0000-0000094E0000}"/>
    <cellStyle name="Normal 17 2 2 2 2 2 6" xfId="19973" xr:uid="{00000000-0005-0000-0000-00000A4E0000}"/>
    <cellStyle name="Normal 17 2 2 2 2 2 6 2" xfId="19974" xr:uid="{00000000-0005-0000-0000-00000B4E0000}"/>
    <cellStyle name="Normal 17 2 2 2 2 2 7" xfId="19975" xr:uid="{00000000-0005-0000-0000-00000C4E0000}"/>
    <cellStyle name="Normal 17 2 2 2 2 3" xfId="19976" xr:uid="{00000000-0005-0000-0000-00000D4E0000}"/>
    <cellStyle name="Normal 17 2 2 2 2 3 2" xfId="19977" xr:uid="{00000000-0005-0000-0000-00000E4E0000}"/>
    <cellStyle name="Normal 17 2 2 2 2 3 2 2" xfId="19978" xr:uid="{00000000-0005-0000-0000-00000F4E0000}"/>
    <cellStyle name="Normal 17 2 2 2 2 3 2 2 2" xfId="19979" xr:uid="{00000000-0005-0000-0000-0000104E0000}"/>
    <cellStyle name="Normal 17 2 2 2 2 3 2 2 2 2" xfId="19980" xr:uid="{00000000-0005-0000-0000-0000114E0000}"/>
    <cellStyle name="Normal 17 2 2 2 2 3 2 2 2 2 2" xfId="19981" xr:uid="{00000000-0005-0000-0000-0000124E0000}"/>
    <cellStyle name="Normal 17 2 2 2 2 3 2 2 2 3" xfId="19982" xr:uid="{00000000-0005-0000-0000-0000134E0000}"/>
    <cellStyle name="Normal 17 2 2 2 2 3 2 2 3" xfId="19983" xr:uid="{00000000-0005-0000-0000-0000144E0000}"/>
    <cellStyle name="Normal 17 2 2 2 2 3 2 2 3 2" xfId="19984" xr:uid="{00000000-0005-0000-0000-0000154E0000}"/>
    <cellStyle name="Normal 17 2 2 2 2 3 2 2 4" xfId="19985" xr:uid="{00000000-0005-0000-0000-0000164E0000}"/>
    <cellStyle name="Normal 17 2 2 2 2 3 2 3" xfId="19986" xr:uid="{00000000-0005-0000-0000-0000174E0000}"/>
    <cellStyle name="Normal 17 2 2 2 2 3 2 3 2" xfId="19987" xr:uid="{00000000-0005-0000-0000-0000184E0000}"/>
    <cellStyle name="Normal 17 2 2 2 2 3 2 3 2 2" xfId="19988" xr:uid="{00000000-0005-0000-0000-0000194E0000}"/>
    <cellStyle name="Normal 17 2 2 2 2 3 2 3 3" xfId="19989" xr:uid="{00000000-0005-0000-0000-00001A4E0000}"/>
    <cellStyle name="Normal 17 2 2 2 2 3 2 4" xfId="19990" xr:uid="{00000000-0005-0000-0000-00001B4E0000}"/>
    <cellStyle name="Normal 17 2 2 2 2 3 2 4 2" xfId="19991" xr:uid="{00000000-0005-0000-0000-00001C4E0000}"/>
    <cellStyle name="Normal 17 2 2 2 2 3 2 5" xfId="19992" xr:uid="{00000000-0005-0000-0000-00001D4E0000}"/>
    <cellStyle name="Normal 17 2 2 2 2 3 3" xfId="19993" xr:uid="{00000000-0005-0000-0000-00001E4E0000}"/>
    <cellStyle name="Normal 17 2 2 2 2 3 3 2" xfId="19994" xr:uid="{00000000-0005-0000-0000-00001F4E0000}"/>
    <cellStyle name="Normal 17 2 2 2 2 3 3 2 2" xfId="19995" xr:uid="{00000000-0005-0000-0000-0000204E0000}"/>
    <cellStyle name="Normal 17 2 2 2 2 3 3 2 2 2" xfId="19996" xr:uid="{00000000-0005-0000-0000-0000214E0000}"/>
    <cellStyle name="Normal 17 2 2 2 2 3 3 2 3" xfId="19997" xr:uid="{00000000-0005-0000-0000-0000224E0000}"/>
    <cellStyle name="Normal 17 2 2 2 2 3 3 3" xfId="19998" xr:uid="{00000000-0005-0000-0000-0000234E0000}"/>
    <cellStyle name="Normal 17 2 2 2 2 3 3 3 2" xfId="19999" xr:uid="{00000000-0005-0000-0000-0000244E0000}"/>
    <cellStyle name="Normal 17 2 2 2 2 3 3 4" xfId="20000" xr:uid="{00000000-0005-0000-0000-0000254E0000}"/>
    <cellStyle name="Normal 17 2 2 2 2 3 4" xfId="20001" xr:uid="{00000000-0005-0000-0000-0000264E0000}"/>
    <cellStyle name="Normal 17 2 2 2 2 3 4 2" xfId="20002" xr:uid="{00000000-0005-0000-0000-0000274E0000}"/>
    <cellStyle name="Normal 17 2 2 2 2 3 4 2 2" xfId="20003" xr:uid="{00000000-0005-0000-0000-0000284E0000}"/>
    <cellStyle name="Normal 17 2 2 2 2 3 4 3" xfId="20004" xr:uid="{00000000-0005-0000-0000-0000294E0000}"/>
    <cellStyle name="Normal 17 2 2 2 2 3 5" xfId="20005" xr:uid="{00000000-0005-0000-0000-00002A4E0000}"/>
    <cellStyle name="Normal 17 2 2 2 2 3 5 2" xfId="20006" xr:uid="{00000000-0005-0000-0000-00002B4E0000}"/>
    <cellStyle name="Normal 17 2 2 2 2 3 6" xfId="20007" xr:uid="{00000000-0005-0000-0000-00002C4E0000}"/>
    <cellStyle name="Normal 17 2 2 2 2 4" xfId="20008" xr:uid="{00000000-0005-0000-0000-00002D4E0000}"/>
    <cellStyle name="Normal 17 2 2 2 2 4 2" xfId="20009" xr:uid="{00000000-0005-0000-0000-00002E4E0000}"/>
    <cellStyle name="Normal 17 2 2 2 2 4 2 2" xfId="20010" xr:uid="{00000000-0005-0000-0000-00002F4E0000}"/>
    <cellStyle name="Normal 17 2 2 2 2 4 2 2 2" xfId="20011" xr:uid="{00000000-0005-0000-0000-0000304E0000}"/>
    <cellStyle name="Normal 17 2 2 2 2 4 2 2 2 2" xfId="20012" xr:uid="{00000000-0005-0000-0000-0000314E0000}"/>
    <cellStyle name="Normal 17 2 2 2 2 4 2 2 3" xfId="20013" xr:uid="{00000000-0005-0000-0000-0000324E0000}"/>
    <cellStyle name="Normal 17 2 2 2 2 4 2 3" xfId="20014" xr:uid="{00000000-0005-0000-0000-0000334E0000}"/>
    <cellStyle name="Normal 17 2 2 2 2 4 2 3 2" xfId="20015" xr:uid="{00000000-0005-0000-0000-0000344E0000}"/>
    <cellStyle name="Normal 17 2 2 2 2 4 2 4" xfId="20016" xr:uid="{00000000-0005-0000-0000-0000354E0000}"/>
    <cellStyle name="Normal 17 2 2 2 2 4 3" xfId="20017" xr:uid="{00000000-0005-0000-0000-0000364E0000}"/>
    <cellStyle name="Normal 17 2 2 2 2 4 3 2" xfId="20018" xr:uid="{00000000-0005-0000-0000-0000374E0000}"/>
    <cellStyle name="Normal 17 2 2 2 2 4 3 2 2" xfId="20019" xr:uid="{00000000-0005-0000-0000-0000384E0000}"/>
    <cellStyle name="Normal 17 2 2 2 2 4 3 3" xfId="20020" xr:uid="{00000000-0005-0000-0000-0000394E0000}"/>
    <cellStyle name="Normal 17 2 2 2 2 4 4" xfId="20021" xr:uid="{00000000-0005-0000-0000-00003A4E0000}"/>
    <cellStyle name="Normal 17 2 2 2 2 4 4 2" xfId="20022" xr:uid="{00000000-0005-0000-0000-00003B4E0000}"/>
    <cellStyle name="Normal 17 2 2 2 2 4 5" xfId="20023" xr:uid="{00000000-0005-0000-0000-00003C4E0000}"/>
    <cellStyle name="Normal 17 2 2 2 2 5" xfId="20024" xr:uid="{00000000-0005-0000-0000-00003D4E0000}"/>
    <cellStyle name="Normal 17 2 2 2 2 5 2" xfId="20025" xr:uid="{00000000-0005-0000-0000-00003E4E0000}"/>
    <cellStyle name="Normal 17 2 2 2 2 5 2 2" xfId="20026" xr:uid="{00000000-0005-0000-0000-00003F4E0000}"/>
    <cellStyle name="Normal 17 2 2 2 2 5 2 2 2" xfId="20027" xr:uid="{00000000-0005-0000-0000-0000404E0000}"/>
    <cellStyle name="Normal 17 2 2 2 2 5 2 3" xfId="20028" xr:uid="{00000000-0005-0000-0000-0000414E0000}"/>
    <cellStyle name="Normal 17 2 2 2 2 5 3" xfId="20029" xr:uid="{00000000-0005-0000-0000-0000424E0000}"/>
    <cellStyle name="Normal 17 2 2 2 2 5 3 2" xfId="20030" xr:uid="{00000000-0005-0000-0000-0000434E0000}"/>
    <cellStyle name="Normal 17 2 2 2 2 5 4" xfId="20031" xr:uid="{00000000-0005-0000-0000-0000444E0000}"/>
    <cellStyle name="Normal 17 2 2 2 2 6" xfId="20032" xr:uid="{00000000-0005-0000-0000-0000454E0000}"/>
    <cellStyle name="Normal 17 2 2 2 2 6 2" xfId="20033" xr:uid="{00000000-0005-0000-0000-0000464E0000}"/>
    <cellStyle name="Normal 17 2 2 2 2 6 2 2" xfId="20034" xr:uid="{00000000-0005-0000-0000-0000474E0000}"/>
    <cellStyle name="Normal 17 2 2 2 2 6 3" xfId="20035" xr:uid="{00000000-0005-0000-0000-0000484E0000}"/>
    <cellStyle name="Normal 17 2 2 2 2 7" xfId="20036" xr:uid="{00000000-0005-0000-0000-0000494E0000}"/>
    <cellStyle name="Normal 17 2 2 2 2 7 2" xfId="20037" xr:uid="{00000000-0005-0000-0000-00004A4E0000}"/>
    <cellStyle name="Normal 17 2 2 2 2 8" xfId="20038" xr:uid="{00000000-0005-0000-0000-00004B4E0000}"/>
    <cellStyle name="Normal 17 2 2 2 3" xfId="20039" xr:uid="{00000000-0005-0000-0000-00004C4E0000}"/>
    <cellStyle name="Normal 17 2 2 2 3 2" xfId="20040" xr:uid="{00000000-0005-0000-0000-00004D4E0000}"/>
    <cellStyle name="Normal 17 2 2 2 3 2 2" xfId="20041" xr:uid="{00000000-0005-0000-0000-00004E4E0000}"/>
    <cellStyle name="Normal 17 2 2 2 3 2 2 2" xfId="20042" xr:uid="{00000000-0005-0000-0000-00004F4E0000}"/>
    <cellStyle name="Normal 17 2 2 2 3 2 2 2 2" xfId="20043" xr:uid="{00000000-0005-0000-0000-0000504E0000}"/>
    <cellStyle name="Normal 17 2 2 2 3 2 2 2 2 2" xfId="20044" xr:uid="{00000000-0005-0000-0000-0000514E0000}"/>
    <cellStyle name="Normal 17 2 2 2 3 2 2 2 2 2 2" xfId="20045" xr:uid="{00000000-0005-0000-0000-0000524E0000}"/>
    <cellStyle name="Normal 17 2 2 2 3 2 2 2 2 3" xfId="20046" xr:uid="{00000000-0005-0000-0000-0000534E0000}"/>
    <cellStyle name="Normal 17 2 2 2 3 2 2 2 3" xfId="20047" xr:uid="{00000000-0005-0000-0000-0000544E0000}"/>
    <cellStyle name="Normal 17 2 2 2 3 2 2 2 3 2" xfId="20048" xr:uid="{00000000-0005-0000-0000-0000554E0000}"/>
    <cellStyle name="Normal 17 2 2 2 3 2 2 2 4" xfId="20049" xr:uid="{00000000-0005-0000-0000-0000564E0000}"/>
    <cellStyle name="Normal 17 2 2 2 3 2 2 3" xfId="20050" xr:uid="{00000000-0005-0000-0000-0000574E0000}"/>
    <cellStyle name="Normal 17 2 2 2 3 2 2 3 2" xfId="20051" xr:uid="{00000000-0005-0000-0000-0000584E0000}"/>
    <cellStyle name="Normal 17 2 2 2 3 2 2 3 2 2" xfId="20052" xr:uid="{00000000-0005-0000-0000-0000594E0000}"/>
    <cellStyle name="Normal 17 2 2 2 3 2 2 3 3" xfId="20053" xr:uid="{00000000-0005-0000-0000-00005A4E0000}"/>
    <cellStyle name="Normal 17 2 2 2 3 2 2 4" xfId="20054" xr:uid="{00000000-0005-0000-0000-00005B4E0000}"/>
    <cellStyle name="Normal 17 2 2 2 3 2 2 4 2" xfId="20055" xr:uid="{00000000-0005-0000-0000-00005C4E0000}"/>
    <cellStyle name="Normal 17 2 2 2 3 2 2 5" xfId="20056" xr:uid="{00000000-0005-0000-0000-00005D4E0000}"/>
    <cellStyle name="Normal 17 2 2 2 3 2 3" xfId="20057" xr:uid="{00000000-0005-0000-0000-00005E4E0000}"/>
    <cellStyle name="Normal 17 2 2 2 3 2 3 2" xfId="20058" xr:uid="{00000000-0005-0000-0000-00005F4E0000}"/>
    <cellStyle name="Normal 17 2 2 2 3 2 3 2 2" xfId="20059" xr:uid="{00000000-0005-0000-0000-0000604E0000}"/>
    <cellStyle name="Normal 17 2 2 2 3 2 3 2 2 2" xfId="20060" xr:uid="{00000000-0005-0000-0000-0000614E0000}"/>
    <cellStyle name="Normal 17 2 2 2 3 2 3 2 3" xfId="20061" xr:uid="{00000000-0005-0000-0000-0000624E0000}"/>
    <cellStyle name="Normal 17 2 2 2 3 2 3 3" xfId="20062" xr:uid="{00000000-0005-0000-0000-0000634E0000}"/>
    <cellStyle name="Normal 17 2 2 2 3 2 3 3 2" xfId="20063" xr:uid="{00000000-0005-0000-0000-0000644E0000}"/>
    <cellStyle name="Normal 17 2 2 2 3 2 3 4" xfId="20064" xr:uid="{00000000-0005-0000-0000-0000654E0000}"/>
    <cellStyle name="Normal 17 2 2 2 3 2 4" xfId="20065" xr:uid="{00000000-0005-0000-0000-0000664E0000}"/>
    <cellStyle name="Normal 17 2 2 2 3 2 4 2" xfId="20066" xr:uid="{00000000-0005-0000-0000-0000674E0000}"/>
    <cellStyle name="Normal 17 2 2 2 3 2 4 2 2" xfId="20067" xr:uid="{00000000-0005-0000-0000-0000684E0000}"/>
    <cellStyle name="Normal 17 2 2 2 3 2 4 3" xfId="20068" xr:uid="{00000000-0005-0000-0000-0000694E0000}"/>
    <cellStyle name="Normal 17 2 2 2 3 2 5" xfId="20069" xr:uid="{00000000-0005-0000-0000-00006A4E0000}"/>
    <cellStyle name="Normal 17 2 2 2 3 2 5 2" xfId="20070" xr:uid="{00000000-0005-0000-0000-00006B4E0000}"/>
    <cellStyle name="Normal 17 2 2 2 3 2 6" xfId="20071" xr:uid="{00000000-0005-0000-0000-00006C4E0000}"/>
    <cellStyle name="Normal 17 2 2 2 3 3" xfId="20072" xr:uid="{00000000-0005-0000-0000-00006D4E0000}"/>
    <cellStyle name="Normal 17 2 2 2 3 3 2" xfId="20073" xr:uid="{00000000-0005-0000-0000-00006E4E0000}"/>
    <cellStyle name="Normal 17 2 2 2 3 3 2 2" xfId="20074" xr:uid="{00000000-0005-0000-0000-00006F4E0000}"/>
    <cellStyle name="Normal 17 2 2 2 3 3 2 2 2" xfId="20075" xr:uid="{00000000-0005-0000-0000-0000704E0000}"/>
    <cellStyle name="Normal 17 2 2 2 3 3 2 2 2 2" xfId="20076" xr:uid="{00000000-0005-0000-0000-0000714E0000}"/>
    <cellStyle name="Normal 17 2 2 2 3 3 2 2 3" xfId="20077" xr:uid="{00000000-0005-0000-0000-0000724E0000}"/>
    <cellStyle name="Normal 17 2 2 2 3 3 2 3" xfId="20078" xr:uid="{00000000-0005-0000-0000-0000734E0000}"/>
    <cellStyle name="Normal 17 2 2 2 3 3 2 3 2" xfId="20079" xr:uid="{00000000-0005-0000-0000-0000744E0000}"/>
    <cellStyle name="Normal 17 2 2 2 3 3 2 4" xfId="20080" xr:uid="{00000000-0005-0000-0000-0000754E0000}"/>
    <cellStyle name="Normal 17 2 2 2 3 3 3" xfId="20081" xr:uid="{00000000-0005-0000-0000-0000764E0000}"/>
    <cellStyle name="Normal 17 2 2 2 3 3 3 2" xfId="20082" xr:uid="{00000000-0005-0000-0000-0000774E0000}"/>
    <cellStyle name="Normal 17 2 2 2 3 3 3 2 2" xfId="20083" xr:uid="{00000000-0005-0000-0000-0000784E0000}"/>
    <cellStyle name="Normal 17 2 2 2 3 3 3 3" xfId="20084" xr:uid="{00000000-0005-0000-0000-0000794E0000}"/>
    <cellStyle name="Normal 17 2 2 2 3 3 4" xfId="20085" xr:uid="{00000000-0005-0000-0000-00007A4E0000}"/>
    <cellStyle name="Normal 17 2 2 2 3 3 4 2" xfId="20086" xr:uid="{00000000-0005-0000-0000-00007B4E0000}"/>
    <cellStyle name="Normal 17 2 2 2 3 3 5" xfId="20087" xr:uid="{00000000-0005-0000-0000-00007C4E0000}"/>
    <cellStyle name="Normal 17 2 2 2 3 4" xfId="20088" xr:uid="{00000000-0005-0000-0000-00007D4E0000}"/>
    <cellStyle name="Normal 17 2 2 2 3 4 2" xfId="20089" xr:uid="{00000000-0005-0000-0000-00007E4E0000}"/>
    <cellStyle name="Normal 17 2 2 2 3 4 2 2" xfId="20090" xr:uid="{00000000-0005-0000-0000-00007F4E0000}"/>
    <cellStyle name="Normal 17 2 2 2 3 4 2 2 2" xfId="20091" xr:uid="{00000000-0005-0000-0000-0000804E0000}"/>
    <cellStyle name="Normal 17 2 2 2 3 4 2 3" xfId="20092" xr:uid="{00000000-0005-0000-0000-0000814E0000}"/>
    <cellStyle name="Normal 17 2 2 2 3 4 3" xfId="20093" xr:uid="{00000000-0005-0000-0000-0000824E0000}"/>
    <cellStyle name="Normal 17 2 2 2 3 4 3 2" xfId="20094" xr:uid="{00000000-0005-0000-0000-0000834E0000}"/>
    <cellStyle name="Normal 17 2 2 2 3 4 4" xfId="20095" xr:uid="{00000000-0005-0000-0000-0000844E0000}"/>
    <cellStyle name="Normal 17 2 2 2 3 5" xfId="20096" xr:uid="{00000000-0005-0000-0000-0000854E0000}"/>
    <cellStyle name="Normal 17 2 2 2 3 5 2" xfId="20097" xr:uid="{00000000-0005-0000-0000-0000864E0000}"/>
    <cellStyle name="Normal 17 2 2 2 3 5 2 2" xfId="20098" xr:uid="{00000000-0005-0000-0000-0000874E0000}"/>
    <cellStyle name="Normal 17 2 2 2 3 5 3" xfId="20099" xr:uid="{00000000-0005-0000-0000-0000884E0000}"/>
    <cellStyle name="Normal 17 2 2 2 3 6" xfId="20100" xr:uid="{00000000-0005-0000-0000-0000894E0000}"/>
    <cellStyle name="Normal 17 2 2 2 3 6 2" xfId="20101" xr:uid="{00000000-0005-0000-0000-00008A4E0000}"/>
    <cellStyle name="Normal 17 2 2 2 3 7" xfId="20102" xr:uid="{00000000-0005-0000-0000-00008B4E0000}"/>
    <cellStyle name="Normal 17 2 2 2 4" xfId="20103" xr:uid="{00000000-0005-0000-0000-00008C4E0000}"/>
    <cellStyle name="Normal 17 2 2 2 4 2" xfId="20104" xr:uid="{00000000-0005-0000-0000-00008D4E0000}"/>
    <cellStyle name="Normal 17 2 2 2 4 2 2" xfId="20105" xr:uid="{00000000-0005-0000-0000-00008E4E0000}"/>
    <cellStyle name="Normal 17 2 2 2 4 2 2 2" xfId="20106" xr:uid="{00000000-0005-0000-0000-00008F4E0000}"/>
    <cellStyle name="Normal 17 2 2 2 4 2 2 2 2" xfId="20107" xr:uid="{00000000-0005-0000-0000-0000904E0000}"/>
    <cellStyle name="Normal 17 2 2 2 4 2 2 2 2 2" xfId="20108" xr:uid="{00000000-0005-0000-0000-0000914E0000}"/>
    <cellStyle name="Normal 17 2 2 2 4 2 2 2 3" xfId="20109" xr:uid="{00000000-0005-0000-0000-0000924E0000}"/>
    <cellStyle name="Normal 17 2 2 2 4 2 2 3" xfId="20110" xr:uid="{00000000-0005-0000-0000-0000934E0000}"/>
    <cellStyle name="Normal 17 2 2 2 4 2 2 3 2" xfId="20111" xr:uid="{00000000-0005-0000-0000-0000944E0000}"/>
    <cellStyle name="Normal 17 2 2 2 4 2 2 4" xfId="20112" xr:uid="{00000000-0005-0000-0000-0000954E0000}"/>
    <cellStyle name="Normal 17 2 2 2 4 2 3" xfId="20113" xr:uid="{00000000-0005-0000-0000-0000964E0000}"/>
    <cellStyle name="Normal 17 2 2 2 4 2 3 2" xfId="20114" xr:uid="{00000000-0005-0000-0000-0000974E0000}"/>
    <cellStyle name="Normal 17 2 2 2 4 2 3 2 2" xfId="20115" xr:uid="{00000000-0005-0000-0000-0000984E0000}"/>
    <cellStyle name="Normal 17 2 2 2 4 2 3 3" xfId="20116" xr:uid="{00000000-0005-0000-0000-0000994E0000}"/>
    <cellStyle name="Normal 17 2 2 2 4 2 4" xfId="20117" xr:uid="{00000000-0005-0000-0000-00009A4E0000}"/>
    <cellStyle name="Normal 17 2 2 2 4 2 4 2" xfId="20118" xr:uid="{00000000-0005-0000-0000-00009B4E0000}"/>
    <cellStyle name="Normal 17 2 2 2 4 2 5" xfId="20119" xr:uid="{00000000-0005-0000-0000-00009C4E0000}"/>
    <cellStyle name="Normal 17 2 2 2 4 3" xfId="20120" xr:uid="{00000000-0005-0000-0000-00009D4E0000}"/>
    <cellStyle name="Normal 17 2 2 2 4 3 2" xfId="20121" xr:uid="{00000000-0005-0000-0000-00009E4E0000}"/>
    <cellStyle name="Normal 17 2 2 2 4 3 2 2" xfId="20122" xr:uid="{00000000-0005-0000-0000-00009F4E0000}"/>
    <cellStyle name="Normal 17 2 2 2 4 3 2 2 2" xfId="20123" xr:uid="{00000000-0005-0000-0000-0000A04E0000}"/>
    <cellStyle name="Normal 17 2 2 2 4 3 2 3" xfId="20124" xr:uid="{00000000-0005-0000-0000-0000A14E0000}"/>
    <cellStyle name="Normal 17 2 2 2 4 3 3" xfId="20125" xr:uid="{00000000-0005-0000-0000-0000A24E0000}"/>
    <cellStyle name="Normal 17 2 2 2 4 3 3 2" xfId="20126" xr:uid="{00000000-0005-0000-0000-0000A34E0000}"/>
    <cellStyle name="Normal 17 2 2 2 4 3 4" xfId="20127" xr:uid="{00000000-0005-0000-0000-0000A44E0000}"/>
    <cellStyle name="Normal 17 2 2 2 4 4" xfId="20128" xr:uid="{00000000-0005-0000-0000-0000A54E0000}"/>
    <cellStyle name="Normal 17 2 2 2 4 4 2" xfId="20129" xr:uid="{00000000-0005-0000-0000-0000A64E0000}"/>
    <cellStyle name="Normal 17 2 2 2 4 4 2 2" xfId="20130" xr:uid="{00000000-0005-0000-0000-0000A74E0000}"/>
    <cellStyle name="Normal 17 2 2 2 4 4 3" xfId="20131" xr:uid="{00000000-0005-0000-0000-0000A84E0000}"/>
    <cellStyle name="Normal 17 2 2 2 4 5" xfId="20132" xr:uid="{00000000-0005-0000-0000-0000A94E0000}"/>
    <cellStyle name="Normal 17 2 2 2 4 5 2" xfId="20133" xr:uid="{00000000-0005-0000-0000-0000AA4E0000}"/>
    <cellStyle name="Normal 17 2 2 2 4 6" xfId="20134" xr:uid="{00000000-0005-0000-0000-0000AB4E0000}"/>
    <cellStyle name="Normal 17 2 2 2 5" xfId="20135" xr:uid="{00000000-0005-0000-0000-0000AC4E0000}"/>
    <cellStyle name="Normal 17 2 2 2 5 2" xfId="20136" xr:uid="{00000000-0005-0000-0000-0000AD4E0000}"/>
    <cellStyle name="Normal 17 2 2 2 5 2 2" xfId="20137" xr:uid="{00000000-0005-0000-0000-0000AE4E0000}"/>
    <cellStyle name="Normal 17 2 2 2 5 2 2 2" xfId="20138" xr:uid="{00000000-0005-0000-0000-0000AF4E0000}"/>
    <cellStyle name="Normal 17 2 2 2 5 2 2 2 2" xfId="20139" xr:uid="{00000000-0005-0000-0000-0000B04E0000}"/>
    <cellStyle name="Normal 17 2 2 2 5 2 2 3" xfId="20140" xr:uid="{00000000-0005-0000-0000-0000B14E0000}"/>
    <cellStyle name="Normal 17 2 2 2 5 2 3" xfId="20141" xr:uid="{00000000-0005-0000-0000-0000B24E0000}"/>
    <cellStyle name="Normal 17 2 2 2 5 2 3 2" xfId="20142" xr:uid="{00000000-0005-0000-0000-0000B34E0000}"/>
    <cellStyle name="Normal 17 2 2 2 5 2 4" xfId="20143" xr:uid="{00000000-0005-0000-0000-0000B44E0000}"/>
    <cellStyle name="Normal 17 2 2 2 5 3" xfId="20144" xr:uid="{00000000-0005-0000-0000-0000B54E0000}"/>
    <cellStyle name="Normal 17 2 2 2 5 3 2" xfId="20145" xr:uid="{00000000-0005-0000-0000-0000B64E0000}"/>
    <cellStyle name="Normal 17 2 2 2 5 3 2 2" xfId="20146" xr:uid="{00000000-0005-0000-0000-0000B74E0000}"/>
    <cellStyle name="Normal 17 2 2 2 5 3 3" xfId="20147" xr:uid="{00000000-0005-0000-0000-0000B84E0000}"/>
    <cellStyle name="Normal 17 2 2 2 5 4" xfId="20148" xr:uid="{00000000-0005-0000-0000-0000B94E0000}"/>
    <cellStyle name="Normal 17 2 2 2 5 4 2" xfId="20149" xr:uid="{00000000-0005-0000-0000-0000BA4E0000}"/>
    <cellStyle name="Normal 17 2 2 2 5 5" xfId="20150" xr:uid="{00000000-0005-0000-0000-0000BB4E0000}"/>
    <cellStyle name="Normal 17 2 2 2 6" xfId="20151" xr:uid="{00000000-0005-0000-0000-0000BC4E0000}"/>
    <cellStyle name="Normal 17 2 2 2 6 2" xfId="20152" xr:uid="{00000000-0005-0000-0000-0000BD4E0000}"/>
    <cellStyle name="Normal 17 2 2 2 6 2 2" xfId="20153" xr:uid="{00000000-0005-0000-0000-0000BE4E0000}"/>
    <cellStyle name="Normal 17 2 2 2 6 2 2 2" xfId="20154" xr:uid="{00000000-0005-0000-0000-0000BF4E0000}"/>
    <cellStyle name="Normal 17 2 2 2 6 2 3" xfId="20155" xr:uid="{00000000-0005-0000-0000-0000C04E0000}"/>
    <cellStyle name="Normal 17 2 2 2 6 3" xfId="20156" xr:uid="{00000000-0005-0000-0000-0000C14E0000}"/>
    <cellStyle name="Normal 17 2 2 2 6 3 2" xfId="20157" xr:uid="{00000000-0005-0000-0000-0000C24E0000}"/>
    <cellStyle name="Normal 17 2 2 2 6 4" xfId="20158" xr:uid="{00000000-0005-0000-0000-0000C34E0000}"/>
    <cellStyle name="Normal 17 2 2 2 7" xfId="20159" xr:uid="{00000000-0005-0000-0000-0000C44E0000}"/>
    <cellStyle name="Normal 17 2 2 2 7 2" xfId="20160" xr:uid="{00000000-0005-0000-0000-0000C54E0000}"/>
    <cellStyle name="Normal 17 2 2 2 7 2 2" xfId="20161" xr:uid="{00000000-0005-0000-0000-0000C64E0000}"/>
    <cellStyle name="Normal 17 2 2 2 7 3" xfId="20162" xr:uid="{00000000-0005-0000-0000-0000C74E0000}"/>
    <cellStyle name="Normal 17 2 2 2 8" xfId="20163" xr:uid="{00000000-0005-0000-0000-0000C84E0000}"/>
    <cellStyle name="Normal 17 2 2 2 8 2" xfId="20164" xr:uid="{00000000-0005-0000-0000-0000C94E0000}"/>
    <cellStyle name="Normal 17 2 2 2 9" xfId="20165" xr:uid="{00000000-0005-0000-0000-0000CA4E0000}"/>
    <cellStyle name="Normal 17 2 2 3" xfId="20166" xr:uid="{00000000-0005-0000-0000-0000CB4E0000}"/>
    <cellStyle name="Normal 17 2 2 3 2" xfId="20167" xr:uid="{00000000-0005-0000-0000-0000CC4E0000}"/>
    <cellStyle name="Normal 17 2 2 3 2 2" xfId="20168" xr:uid="{00000000-0005-0000-0000-0000CD4E0000}"/>
    <cellStyle name="Normal 17 2 2 3 2 2 2" xfId="20169" xr:uid="{00000000-0005-0000-0000-0000CE4E0000}"/>
    <cellStyle name="Normal 17 2 2 3 2 2 2 2" xfId="20170" xr:uid="{00000000-0005-0000-0000-0000CF4E0000}"/>
    <cellStyle name="Normal 17 2 2 3 2 2 2 2 2" xfId="20171" xr:uid="{00000000-0005-0000-0000-0000D04E0000}"/>
    <cellStyle name="Normal 17 2 2 3 2 2 2 2 2 2" xfId="20172" xr:uid="{00000000-0005-0000-0000-0000D14E0000}"/>
    <cellStyle name="Normal 17 2 2 3 2 2 2 2 2 2 2" xfId="20173" xr:uid="{00000000-0005-0000-0000-0000D24E0000}"/>
    <cellStyle name="Normal 17 2 2 3 2 2 2 2 2 3" xfId="20174" xr:uid="{00000000-0005-0000-0000-0000D34E0000}"/>
    <cellStyle name="Normal 17 2 2 3 2 2 2 2 3" xfId="20175" xr:uid="{00000000-0005-0000-0000-0000D44E0000}"/>
    <cellStyle name="Normal 17 2 2 3 2 2 2 2 3 2" xfId="20176" xr:uid="{00000000-0005-0000-0000-0000D54E0000}"/>
    <cellStyle name="Normal 17 2 2 3 2 2 2 2 4" xfId="20177" xr:uid="{00000000-0005-0000-0000-0000D64E0000}"/>
    <cellStyle name="Normal 17 2 2 3 2 2 2 3" xfId="20178" xr:uid="{00000000-0005-0000-0000-0000D74E0000}"/>
    <cellStyle name="Normal 17 2 2 3 2 2 2 3 2" xfId="20179" xr:uid="{00000000-0005-0000-0000-0000D84E0000}"/>
    <cellStyle name="Normal 17 2 2 3 2 2 2 3 2 2" xfId="20180" xr:uid="{00000000-0005-0000-0000-0000D94E0000}"/>
    <cellStyle name="Normal 17 2 2 3 2 2 2 3 3" xfId="20181" xr:uid="{00000000-0005-0000-0000-0000DA4E0000}"/>
    <cellStyle name="Normal 17 2 2 3 2 2 2 4" xfId="20182" xr:uid="{00000000-0005-0000-0000-0000DB4E0000}"/>
    <cellStyle name="Normal 17 2 2 3 2 2 2 4 2" xfId="20183" xr:uid="{00000000-0005-0000-0000-0000DC4E0000}"/>
    <cellStyle name="Normal 17 2 2 3 2 2 2 5" xfId="20184" xr:uid="{00000000-0005-0000-0000-0000DD4E0000}"/>
    <cellStyle name="Normal 17 2 2 3 2 2 3" xfId="20185" xr:uid="{00000000-0005-0000-0000-0000DE4E0000}"/>
    <cellStyle name="Normal 17 2 2 3 2 2 3 2" xfId="20186" xr:uid="{00000000-0005-0000-0000-0000DF4E0000}"/>
    <cellStyle name="Normal 17 2 2 3 2 2 3 2 2" xfId="20187" xr:uid="{00000000-0005-0000-0000-0000E04E0000}"/>
    <cellStyle name="Normal 17 2 2 3 2 2 3 2 2 2" xfId="20188" xr:uid="{00000000-0005-0000-0000-0000E14E0000}"/>
    <cellStyle name="Normal 17 2 2 3 2 2 3 2 3" xfId="20189" xr:uid="{00000000-0005-0000-0000-0000E24E0000}"/>
    <cellStyle name="Normal 17 2 2 3 2 2 3 3" xfId="20190" xr:uid="{00000000-0005-0000-0000-0000E34E0000}"/>
    <cellStyle name="Normal 17 2 2 3 2 2 3 3 2" xfId="20191" xr:uid="{00000000-0005-0000-0000-0000E44E0000}"/>
    <cellStyle name="Normal 17 2 2 3 2 2 3 4" xfId="20192" xr:uid="{00000000-0005-0000-0000-0000E54E0000}"/>
    <cellStyle name="Normal 17 2 2 3 2 2 4" xfId="20193" xr:uid="{00000000-0005-0000-0000-0000E64E0000}"/>
    <cellStyle name="Normal 17 2 2 3 2 2 4 2" xfId="20194" xr:uid="{00000000-0005-0000-0000-0000E74E0000}"/>
    <cellStyle name="Normal 17 2 2 3 2 2 4 2 2" xfId="20195" xr:uid="{00000000-0005-0000-0000-0000E84E0000}"/>
    <cellStyle name="Normal 17 2 2 3 2 2 4 3" xfId="20196" xr:uid="{00000000-0005-0000-0000-0000E94E0000}"/>
    <cellStyle name="Normal 17 2 2 3 2 2 5" xfId="20197" xr:uid="{00000000-0005-0000-0000-0000EA4E0000}"/>
    <cellStyle name="Normal 17 2 2 3 2 2 5 2" xfId="20198" xr:uid="{00000000-0005-0000-0000-0000EB4E0000}"/>
    <cellStyle name="Normal 17 2 2 3 2 2 6" xfId="20199" xr:uid="{00000000-0005-0000-0000-0000EC4E0000}"/>
    <cellStyle name="Normal 17 2 2 3 2 3" xfId="20200" xr:uid="{00000000-0005-0000-0000-0000ED4E0000}"/>
    <cellStyle name="Normal 17 2 2 3 2 3 2" xfId="20201" xr:uid="{00000000-0005-0000-0000-0000EE4E0000}"/>
    <cellStyle name="Normal 17 2 2 3 2 3 2 2" xfId="20202" xr:uid="{00000000-0005-0000-0000-0000EF4E0000}"/>
    <cellStyle name="Normal 17 2 2 3 2 3 2 2 2" xfId="20203" xr:uid="{00000000-0005-0000-0000-0000F04E0000}"/>
    <cellStyle name="Normal 17 2 2 3 2 3 2 2 2 2" xfId="20204" xr:uid="{00000000-0005-0000-0000-0000F14E0000}"/>
    <cellStyle name="Normal 17 2 2 3 2 3 2 2 3" xfId="20205" xr:uid="{00000000-0005-0000-0000-0000F24E0000}"/>
    <cellStyle name="Normal 17 2 2 3 2 3 2 3" xfId="20206" xr:uid="{00000000-0005-0000-0000-0000F34E0000}"/>
    <cellStyle name="Normal 17 2 2 3 2 3 2 3 2" xfId="20207" xr:uid="{00000000-0005-0000-0000-0000F44E0000}"/>
    <cellStyle name="Normal 17 2 2 3 2 3 2 4" xfId="20208" xr:uid="{00000000-0005-0000-0000-0000F54E0000}"/>
    <cellStyle name="Normal 17 2 2 3 2 3 3" xfId="20209" xr:uid="{00000000-0005-0000-0000-0000F64E0000}"/>
    <cellStyle name="Normal 17 2 2 3 2 3 3 2" xfId="20210" xr:uid="{00000000-0005-0000-0000-0000F74E0000}"/>
    <cellStyle name="Normal 17 2 2 3 2 3 3 2 2" xfId="20211" xr:uid="{00000000-0005-0000-0000-0000F84E0000}"/>
    <cellStyle name="Normal 17 2 2 3 2 3 3 3" xfId="20212" xr:uid="{00000000-0005-0000-0000-0000F94E0000}"/>
    <cellStyle name="Normal 17 2 2 3 2 3 4" xfId="20213" xr:uid="{00000000-0005-0000-0000-0000FA4E0000}"/>
    <cellStyle name="Normal 17 2 2 3 2 3 4 2" xfId="20214" xr:uid="{00000000-0005-0000-0000-0000FB4E0000}"/>
    <cellStyle name="Normal 17 2 2 3 2 3 5" xfId="20215" xr:uid="{00000000-0005-0000-0000-0000FC4E0000}"/>
    <cellStyle name="Normal 17 2 2 3 2 4" xfId="20216" xr:uid="{00000000-0005-0000-0000-0000FD4E0000}"/>
    <cellStyle name="Normal 17 2 2 3 2 4 2" xfId="20217" xr:uid="{00000000-0005-0000-0000-0000FE4E0000}"/>
    <cellStyle name="Normal 17 2 2 3 2 4 2 2" xfId="20218" xr:uid="{00000000-0005-0000-0000-0000FF4E0000}"/>
    <cellStyle name="Normal 17 2 2 3 2 4 2 2 2" xfId="20219" xr:uid="{00000000-0005-0000-0000-0000004F0000}"/>
    <cellStyle name="Normal 17 2 2 3 2 4 2 3" xfId="20220" xr:uid="{00000000-0005-0000-0000-0000014F0000}"/>
    <cellStyle name="Normal 17 2 2 3 2 4 3" xfId="20221" xr:uid="{00000000-0005-0000-0000-0000024F0000}"/>
    <cellStyle name="Normal 17 2 2 3 2 4 3 2" xfId="20222" xr:uid="{00000000-0005-0000-0000-0000034F0000}"/>
    <cellStyle name="Normal 17 2 2 3 2 4 4" xfId="20223" xr:uid="{00000000-0005-0000-0000-0000044F0000}"/>
    <cellStyle name="Normal 17 2 2 3 2 5" xfId="20224" xr:uid="{00000000-0005-0000-0000-0000054F0000}"/>
    <cellStyle name="Normal 17 2 2 3 2 5 2" xfId="20225" xr:uid="{00000000-0005-0000-0000-0000064F0000}"/>
    <cellStyle name="Normal 17 2 2 3 2 5 2 2" xfId="20226" xr:uid="{00000000-0005-0000-0000-0000074F0000}"/>
    <cellStyle name="Normal 17 2 2 3 2 5 3" xfId="20227" xr:uid="{00000000-0005-0000-0000-0000084F0000}"/>
    <cellStyle name="Normal 17 2 2 3 2 6" xfId="20228" xr:uid="{00000000-0005-0000-0000-0000094F0000}"/>
    <cellStyle name="Normal 17 2 2 3 2 6 2" xfId="20229" xr:uid="{00000000-0005-0000-0000-00000A4F0000}"/>
    <cellStyle name="Normal 17 2 2 3 2 7" xfId="20230" xr:uid="{00000000-0005-0000-0000-00000B4F0000}"/>
    <cellStyle name="Normal 17 2 2 3 3" xfId="20231" xr:uid="{00000000-0005-0000-0000-00000C4F0000}"/>
    <cellStyle name="Normal 17 2 2 3 3 2" xfId="20232" xr:uid="{00000000-0005-0000-0000-00000D4F0000}"/>
    <cellStyle name="Normal 17 2 2 3 3 2 2" xfId="20233" xr:uid="{00000000-0005-0000-0000-00000E4F0000}"/>
    <cellStyle name="Normal 17 2 2 3 3 2 2 2" xfId="20234" xr:uid="{00000000-0005-0000-0000-00000F4F0000}"/>
    <cellStyle name="Normal 17 2 2 3 3 2 2 2 2" xfId="20235" xr:uid="{00000000-0005-0000-0000-0000104F0000}"/>
    <cellStyle name="Normal 17 2 2 3 3 2 2 2 2 2" xfId="20236" xr:uid="{00000000-0005-0000-0000-0000114F0000}"/>
    <cellStyle name="Normal 17 2 2 3 3 2 2 2 3" xfId="20237" xr:uid="{00000000-0005-0000-0000-0000124F0000}"/>
    <cellStyle name="Normal 17 2 2 3 3 2 2 3" xfId="20238" xr:uid="{00000000-0005-0000-0000-0000134F0000}"/>
    <cellStyle name="Normal 17 2 2 3 3 2 2 3 2" xfId="20239" xr:uid="{00000000-0005-0000-0000-0000144F0000}"/>
    <cellStyle name="Normal 17 2 2 3 3 2 2 4" xfId="20240" xr:uid="{00000000-0005-0000-0000-0000154F0000}"/>
    <cellStyle name="Normal 17 2 2 3 3 2 3" xfId="20241" xr:uid="{00000000-0005-0000-0000-0000164F0000}"/>
    <cellStyle name="Normal 17 2 2 3 3 2 3 2" xfId="20242" xr:uid="{00000000-0005-0000-0000-0000174F0000}"/>
    <cellStyle name="Normal 17 2 2 3 3 2 3 2 2" xfId="20243" xr:uid="{00000000-0005-0000-0000-0000184F0000}"/>
    <cellStyle name="Normal 17 2 2 3 3 2 3 3" xfId="20244" xr:uid="{00000000-0005-0000-0000-0000194F0000}"/>
    <cellStyle name="Normal 17 2 2 3 3 2 4" xfId="20245" xr:uid="{00000000-0005-0000-0000-00001A4F0000}"/>
    <cellStyle name="Normal 17 2 2 3 3 2 4 2" xfId="20246" xr:uid="{00000000-0005-0000-0000-00001B4F0000}"/>
    <cellStyle name="Normal 17 2 2 3 3 2 5" xfId="20247" xr:uid="{00000000-0005-0000-0000-00001C4F0000}"/>
    <cellStyle name="Normal 17 2 2 3 3 3" xfId="20248" xr:uid="{00000000-0005-0000-0000-00001D4F0000}"/>
    <cellStyle name="Normal 17 2 2 3 3 3 2" xfId="20249" xr:uid="{00000000-0005-0000-0000-00001E4F0000}"/>
    <cellStyle name="Normal 17 2 2 3 3 3 2 2" xfId="20250" xr:uid="{00000000-0005-0000-0000-00001F4F0000}"/>
    <cellStyle name="Normal 17 2 2 3 3 3 2 2 2" xfId="20251" xr:uid="{00000000-0005-0000-0000-0000204F0000}"/>
    <cellStyle name="Normal 17 2 2 3 3 3 2 3" xfId="20252" xr:uid="{00000000-0005-0000-0000-0000214F0000}"/>
    <cellStyle name="Normal 17 2 2 3 3 3 3" xfId="20253" xr:uid="{00000000-0005-0000-0000-0000224F0000}"/>
    <cellStyle name="Normal 17 2 2 3 3 3 3 2" xfId="20254" xr:uid="{00000000-0005-0000-0000-0000234F0000}"/>
    <cellStyle name="Normal 17 2 2 3 3 3 4" xfId="20255" xr:uid="{00000000-0005-0000-0000-0000244F0000}"/>
    <cellStyle name="Normal 17 2 2 3 3 4" xfId="20256" xr:uid="{00000000-0005-0000-0000-0000254F0000}"/>
    <cellStyle name="Normal 17 2 2 3 3 4 2" xfId="20257" xr:uid="{00000000-0005-0000-0000-0000264F0000}"/>
    <cellStyle name="Normal 17 2 2 3 3 4 2 2" xfId="20258" xr:uid="{00000000-0005-0000-0000-0000274F0000}"/>
    <cellStyle name="Normal 17 2 2 3 3 4 3" xfId="20259" xr:uid="{00000000-0005-0000-0000-0000284F0000}"/>
    <cellStyle name="Normal 17 2 2 3 3 5" xfId="20260" xr:uid="{00000000-0005-0000-0000-0000294F0000}"/>
    <cellStyle name="Normal 17 2 2 3 3 5 2" xfId="20261" xr:uid="{00000000-0005-0000-0000-00002A4F0000}"/>
    <cellStyle name="Normal 17 2 2 3 3 6" xfId="20262" xr:uid="{00000000-0005-0000-0000-00002B4F0000}"/>
    <cellStyle name="Normal 17 2 2 3 4" xfId="20263" xr:uid="{00000000-0005-0000-0000-00002C4F0000}"/>
    <cellStyle name="Normal 17 2 2 3 4 2" xfId="20264" xr:uid="{00000000-0005-0000-0000-00002D4F0000}"/>
    <cellStyle name="Normal 17 2 2 3 4 2 2" xfId="20265" xr:uid="{00000000-0005-0000-0000-00002E4F0000}"/>
    <cellStyle name="Normal 17 2 2 3 4 2 2 2" xfId="20266" xr:uid="{00000000-0005-0000-0000-00002F4F0000}"/>
    <cellStyle name="Normal 17 2 2 3 4 2 2 2 2" xfId="20267" xr:uid="{00000000-0005-0000-0000-0000304F0000}"/>
    <cellStyle name="Normal 17 2 2 3 4 2 2 3" xfId="20268" xr:uid="{00000000-0005-0000-0000-0000314F0000}"/>
    <cellStyle name="Normal 17 2 2 3 4 2 3" xfId="20269" xr:uid="{00000000-0005-0000-0000-0000324F0000}"/>
    <cellStyle name="Normal 17 2 2 3 4 2 3 2" xfId="20270" xr:uid="{00000000-0005-0000-0000-0000334F0000}"/>
    <cellStyle name="Normal 17 2 2 3 4 2 4" xfId="20271" xr:uid="{00000000-0005-0000-0000-0000344F0000}"/>
    <cellStyle name="Normal 17 2 2 3 4 3" xfId="20272" xr:uid="{00000000-0005-0000-0000-0000354F0000}"/>
    <cellStyle name="Normal 17 2 2 3 4 3 2" xfId="20273" xr:uid="{00000000-0005-0000-0000-0000364F0000}"/>
    <cellStyle name="Normal 17 2 2 3 4 3 2 2" xfId="20274" xr:uid="{00000000-0005-0000-0000-0000374F0000}"/>
    <cellStyle name="Normal 17 2 2 3 4 3 3" xfId="20275" xr:uid="{00000000-0005-0000-0000-0000384F0000}"/>
    <cellStyle name="Normal 17 2 2 3 4 4" xfId="20276" xr:uid="{00000000-0005-0000-0000-0000394F0000}"/>
    <cellStyle name="Normal 17 2 2 3 4 4 2" xfId="20277" xr:uid="{00000000-0005-0000-0000-00003A4F0000}"/>
    <cellStyle name="Normal 17 2 2 3 4 5" xfId="20278" xr:uid="{00000000-0005-0000-0000-00003B4F0000}"/>
    <cellStyle name="Normal 17 2 2 3 5" xfId="20279" xr:uid="{00000000-0005-0000-0000-00003C4F0000}"/>
    <cellStyle name="Normal 17 2 2 3 5 2" xfId="20280" xr:uid="{00000000-0005-0000-0000-00003D4F0000}"/>
    <cellStyle name="Normal 17 2 2 3 5 2 2" xfId="20281" xr:uid="{00000000-0005-0000-0000-00003E4F0000}"/>
    <cellStyle name="Normal 17 2 2 3 5 2 2 2" xfId="20282" xr:uid="{00000000-0005-0000-0000-00003F4F0000}"/>
    <cellStyle name="Normal 17 2 2 3 5 2 3" xfId="20283" xr:uid="{00000000-0005-0000-0000-0000404F0000}"/>
    <cellStyle name="Normal 17 2 2 3 5 3" xfId="20284" xr:uid="{00000000-0005-0000-0000-0000414F0000}"/>
    <cellStyle name="Normal 17 2 2 3 5 3 2" xfId="20285" xr:uid="{00000000-0005-0000-0000-0000424F0000}"/>
    <cellStyle name="Normal 17 2 2 3 5 4" xfId="20286" xr:uid="{00000000-0005-0000-0000-0000434F0000}"/>
    <cellStyle name="Normal 17 2 2 3 6" xfId="20287" xr:uid="{00000000-0005-0000-0000-0000444F0000}"/>
    <cellStyle name="Normal 17 2 2 3 6 2" xfId="20288" xr:uid="{00000000-0005-0000-0000-0000454F0000}"/>
    <cellStyle name="Normal 17 2 2 3 6 2 2" xfId="20289" xr:uid="{00000000-0005-0000-0000-0000464F0000}"/>
    <cellStyle name="Normal 17 2 2 3 6 3" xfId="20290" xr:uid="{00000000-0005-0000-0000-0000474F0000}"/>
    <cellStyle name="Normal 17 2 2 3 7" xfId="20291" xr:uid="{00000000-0005-0000-0000-0000484F0000}"/>
    <cellStyle name="Normal 17 2 2 3 7 2" xfId="20292" xr:uid="{00000000-0005-0000-0000-0000494F0000}"/>
    <cellStyle name="Normal 17 2 2 3 8" xfId="20293" xr:uid="{00000000-0005-0000-0000-00004A4F0000}"/>
    <cellStyle name="Normal 17 2 2 4" xfId="20294" xr:uid="{00000000-0005-0000-0000-00004B4F0000}"/>
    <cellStyle name="Normal 17 2 2 4 2" xfId="20295" xr:uid="{00000000-0005-0000-0000-00004C4F0000}"/>
    <cellStyle name="Normal 17 2 2 4 2 2" xfId="20296" xr:uid="{00000000-0005-0000-0000-00004D4F0000}"/>
    <cellStyle name="Normal 17 2 2 4 2 2 2" xfId="20297" xr:uid="{00000000-0005-0000-0000-00004E4F0000}"/>
    <cellStyle name="Normal 17 2 2 4 2 2 2 2" xfId="20298" xr:uid="{00000000-0005-0000-0000-00004F4F0000}"/>
    <cellStyle name="Normal 17 2 2 4 2 2 2 2 2" xfId="20299" xr:uid="{00000000-0005-0000-0000-0000504F0000}"/>
    <cellStyle name="Normal 17 2 2 4 2 2 2 2 2 2" xfId="20300" xr:uid="{00000000-0005-0000-0000-0000514F0000}"/>
    <cellStyle name="Normal 17 2 2 4 2 2 2 2 3" xfId="20301" xr:uid="{00000000-0005-0000-0000-0000524F0000}"/>
    <cellStyle name="Normal 17 2 2 4 2 2 2 3" xfId="20302" xr:uid="{00000000-0005-0000-0000-0000534F0000}"/>
    <cellStyle name="Normal 17 2 2 4 2 2 2 3 2" xfId="20303" xr:uid="{00000000-0005-0000-0000-0000544F0000}"/>
    <cellStyle name="Normal 17 2 2 4 2 2 2 4" xfId="20304" xr:uid="{00000000-0005-0000-0000-0000554F0000}"/>
    <cellStyle name="Normal 17 2 2 4 2 2 3" xfId="20305" xr:uid="{00000000-0005-0000-0000-0000564F0000}"/>
    <cellStyle name="Normal 17 2 2 4 2 2 3 2" xfId="20306" xr:uid="{00000000-0005-0000-0000-0000574F0000}"/>
    <cellStyle name="Normal 17 2 2 4 2 2 3 2 2" xfId="20307" xr:uid="{00000000-0005-0000-0000-0000584F0000}"/>
    <cellStyle name="Normal 17 2 2 4 2 2 3 3" xfId="20308" xr:uid="{00000000-0005-0000-0000-0000594F0000}"/>
    <cellStyle name="Normal 17 2 2 4 2 2 4" xfId="20309" xr:uid="{00000000-0005-0000-0000-00005A4F0000}"/>
    <cellStyle name="Normal 17 2 2 4 2 2 4 2" xfId="20310" xr:uid="{00000000-0005-0000-0000-00005B4F0000}"/>
    <cellStyle name="Normal 17 2 2 4 2 2 5" xfId="20311" xr:uid="{00000000-0005-0000-0000-00005C4F0000}"/>
    <cellStyle name="Normal 17 2 2 4 2 3" xfId="20312" xr:uid="{00000000-0005-0000-0000-00005D4F0000}"/>
    <cellStyle name="Normal 17 2 2 4 2 3 2" xfId="20313" xr:uid="{00000000-0005-0000-0000-00005E4F0000}"/>
    <cellStyle name="Normal 17 2 2 4 2 3 2 2" xfId="20314" xr:uid="{00000000-0005-0000-0000-00005F4F0000}"/>
    <cellStyle name="Normal 17 2 2 4 2 3 2 2 2" xfId="20315" xr:uid="{00000000-0005-0000-0000-0000604F0000}"/>
    <cellStyle name="Normal 17 2 2 4 2 3 2 3" xfId="20316" xr:uid="{00000000-0005-0000-0000-0000614F0000}"/>
    <cellStyle name="Normal 17 2 2 4 2 3 3" xfId="20317" xr:uid="{00000000-0005-0000-0000-0000624F0000}"/>
    <cellStyle name="Normal 17 2 2 4 2 3 3 2" xfId="20318" xr:uid="{00000000-0005-0000-0000-0000634F0000}"/>
    <cellStyle name="Normal 17 2 2 4 2 3 4" xfId="20319" xr:uid="{00000000-0005-0000-0000-0000644F0000}"/>
    <cellStyle name="Normal 17 2 2 4 2 4" xfId="20320" xr:uid="{00000000-0005-0000-0000-0000654F0000}"/>
    <cellStyle name="Normal 17 2 2 4 2 4 2" xfId="20321" xr:uid="{00000000-0005-0000-0000-0000664F0000}"/>
    <cellStyle name="Normal 17 2 2 4 2 4 2 2" xfId="20322" xr:uid="{00000000-0005-0000-0000-0000674F0000}"/>
    <cellStyle name="Normal 17 2 2 4 2 4 3" xfId="20323" xr:uid="{00000000-0005-0000-0000-0000684F0000}"/>
    <cellStyle name="Normal 17 2 2 4 2 5" xfId="20324" xr:uid="{00000000-0005-0000-0000-0000694F0000}"/>
    <cellStyle name="Normal 17 2 2 4 2 5 2" xfId="20325" xr:uid="{00000000-0005-0000-0000-00006A4F0000}"/>
    <cellStyle name="Normal 17 2 2 4 2 6" xfId="20326" xr:uid="{00000000-0005-0000-0000-00006B4F0000}"/>
    <cellStyle name="Normal 17 2 2 4 3" xfId="20327" xr:uid="{00000000-0005-0000-0000-00006C4F0000}"/>
    <cellStyle name="Normal 17 2 2 4 3 2" xfId="20328" xr:uid="{00000000-0005-0000-0000-00006D4F0000}"/>
    <cellStyle name="Normal 17 2 2 4 3 2 2" xfId="20329" xr:uid="{00000000-0005-0000-0000-00006E4F0000}"/>
    <cellStyle name="Normal 17 2 2 4 3 2 2 2" xfId="20330" xr:uid="{00000000-0005-0000-0000-00006F4F0000}"/>
    <cellStyle name="Normal 17 2 2 4 3 2 2 2 2" xfId="20331" xr:uid="{00000000-0005-0000-0000-0000704F0000}"/>
    <cellStyle name="Normal 17 2 2 4 3 2 2 3" xfId="20332" xr:uid="{00000000-0005-0000-0000-0000714F0000}"/>
    <cellStyle name="Normal 17 2 2 4 3 2 3" xfId="20333" xr:uid="{00000000-0005-0000-0000-0000724F0000}"/>
    <cellStyle name="Normal 17 2 2 4 3 2 3 2" xfId="20334" xr:uid="{00000000-0005-0000-0000-0000734F0000}"/>
    <cellStyle name="Normal 17 2 2 4 3 2 4" xfId="20335" xr:uid="{00000000-0005-0000-0000-0000744F0000}"/>
    <cellStyle name="Normal 17 2 2 4 3 3" xfId="20336" xr:uid="{00000000-0005-0000-0000-0000754F0000}"/>
    <cellStyle name="Normal 17 2 2 4 3 3 2" xfId="20337" xr:uid="{00000000-0005-0000-0000-0000764F0000}"/>
    <cellStyle name="Normal 17 2 2 4 3 3 2 2" xfId="20338" xr:uid="{00000000-0005-0000-0000-0000774F0000}"/>
    <cellStyle name="Normal 17 2 2 4 3 3 3" xfId="20339" xr:uid="{00000000-0005-0000-0000-0000784F0000}"/>
    <cellStyle name="Normal 17 2 2 4 3 4" xfId="20340" xr:uid="{00000000-0005-0000-0000-0000794F0000}"/>
    <cellStyle name="Normal 17 2 2 4 3 4 2" xfId="20341" xr:uid="{00000000-0005-0000-0000-00007A4F0000}"/>
    <cellStyle name="Normal 17 2 2 4 3 5" xfId="20342" xr:uid="{00000000-0005-0000-0000-00007B4F0000}"/>
    <cellStyle name="Normal 17 2 2 4 4" xfId="20343" xr:uid="{00000000-0005-0000-0000-00007C4F0000}"/>
    <cellStyle name="Normal 17 2 2 4 4 2" xfId="20344" xr:uid="{00000000-0005-0000-0000-00007D4F0000}"/>
    <cellStyle name="Normal 17 2 2 4 4 2 2" xfId="20345" xr:uid="{00000000-0005-0000-0000-00007E4F0000}"/>
    <cellStyle name="Normal 17 2 2 4 4 2 2 2" xfId="20346" xr:uid="{00000000-0005-0000-0000-00007F4F0000}"/>
    <cellStyle name="Normal 17 2 2 4 4 2 3" xfId="20347" xr:uid="{00000000-0005-0000-0000-0000804F0000}"/>
    <cellStyle name="Normal 17 2 2 4 4 3" xfId="20348" xr:uid="{00000000-0005-0000-0000-0000814F0000}"/>
    <cellStyle name="Normal 17 2 2 4 4 3 2" xfId="20349" xr:uid="{00000000-0005-0000-0000-0000824F0000}"/>
    <cellStyle name="Normal 17 2 2 4 4 4" xfId="20350" xr:uid="{00000000-0005-0000-0000-0000834F0000}"/>
    <cellStyle name="Normal 17 2 2 4 5" xfId="20351" xr:uid="{00000000-0005-0000-0000-0000844F0000}"/>
    <cellStyle name="Normal 17 2 2 4 5 2" xfId="20352" xr:uid="{00000000-0005-0000-0000-0000854F0000}"/>
    <cellStyle name="Normal 17 2 2 4 5 2 2" xfId="20353" xr:uid="{00000000-0005-0000-0000-0000864F0000}"/>
    <cellStyle name="Normal 17 2 2 4 5 3" xfId="20354" xr:uid="{00000000-0005-0000-0000-0000874F0000}"/>
    <cellStyle name="Normal 17 2 2 4 6" xfId="20355" xr:uid="{00000000-0005-0000-0000-0000884F0000}"/>
    <cellStyle name="Normal 17 2 2 4 6 2" xfId="20356" xr:uid="{00000000-0005-0000-0000-0000894F0000}"/>
    <cellStyle name="Normal 17 2 2 4 7" xfId="20357" xr:uid="{00000000-0005-0000-0000-00008A4F0000}"/>
    <cellStyle name="Normal 17 2 2 5" xfId="20358" xr:uid="{00000000-0005-0000-0000-00008B4F0000}"/>
    <cellStyle name="Normal 17 2 2 5 2" xfId="20359" xr:uid="{00000000-0005-0000-0000-00008C4F0000}"/>
    <cellStyle name="Normal 17 2 2 5 2 2" xfId="20360" xr:uid="{00000000-0005-0000-0000-00008D4F0000}"/>
    <cellStyle name="Normal 17 2 2 5 2 2 2" xfId="20361" xr:uid="{00000000-0005-0000-0000-00008E4F0000}"/>
    <cellStyle name="Normal 17 2 2 5 2 2 2 2" xfId="20362" xr:uid="{00000000-0005-0000-0000-00008F4F0000}"/>
    <cellStyle name="Normal 17 2 2 5 2 2 2 2 2" xfId="20363" xr:uid="{00000000-0005-0000-0000-0000904F0000}"/>
    <cellStyle name="Normal 17 2 2 5 2 2 2 3" xfId="20364" xr:uid="{00000000-0005-0000-0000-0000914F0000}"/>
    <cellStyle name="Normal 17 2 2 5 2 2 3" xfId="20365" xr:uid="{00000000-0005-0000-0000-0000924F0000}"/>
    <cellStyle name="Normal 17 2 2 5 2 2 3 2" xfId="20366" xr:uid="{00000000-0005-0000-0000-0000934F0000}"/>
    <cellStyle name="Normal 17 2 2 5 2 2 4" xfId="20367" xr:uid="{00000000-0005-0000-0000-0000944F0000}"/>
    <cellStyle name="Normal 17 2 2 5 2 3" xfId="20368" xr:uid="{00000000-0005-0000-0000-0000954F0000}"/>
    <cellStyle name="Normal 17 2 2 5 2 3 2" xfId="20369" xr:uid="{00000000-0005-0000-0000-0000964F0000}"/>
    <cellStyle name="Normal 17 2 2 5 2 3 2 2" xfId="20370" xr:uid="{00000000-0005-0000-0000-0000974F0000}"/>
    <cellStyle name="Normal 17 2 2 5 2 3 3" xfId="20371" xr:uid="{00000000-0005-0000-0000-0000984F0000}"/>
    <cellStyle name="Normal 17 2 2 5 2 4" xfId="20372" xr:uid="{00000000-0005-0000-0000-0000994F0000}"/>
    <cellStyle name="Normal 17 2 2 5 2 4 2" xfId="20373" xr:uid="{00000000-0005-0000-0000-00009A4F0000}"/>
    <cellStyle name="Normal 17 2 2 5 2 5" xfId="20374" xr:uid="{00000000-0005-0000-0000-00009B4F0000}"/>
    <cellStyle name="Normal 17 2 2 5 3" xfId="20375" xr:uid="{00000000-0005-0000-0000-00009C4F0000}"/>
    <cellStyle name="Normal 17 2 2 5 3 2" xfId="20376" xr:uid="{00000000-0005-0000-0000-00009D4F0000}"/>
    <cellStyle name="Normal 17 2 2 5 3 2 2" xfId="20377" xr:uid="{00000000-0005-0000-0000-00009E4F0000}"/>
    <cellStyle name="Normal 17 2 2 5 3 2 2 2" xfId="20378" xr:uid="{00000000-0005-0000-0000-00009F4F0000}"/>
    <cellStyle name="Normal 17 2 2 5 3 2 3" xfId="20379" xr:uid="{00000000-0005-0000-0000-0000A04F0000}"/>
    <cellStyle name="Normal 17 2 2 5 3 3" xfId="20380" xr:uid="{00000000-0005-0000-0000-0000A14F0000}"/>
    <cellStyle name="Normal 17 2 2 5 3 3 2" xfId="20381" xr:uid="{00000000-0005-0000-0000-0000A24F0000}"/>
    <cellStyle name="Normal 17 2 2 5 3 4" xfId="20382" xr:uid="{00000000-0005-0000-0000-0000A34F0000}"/>
    <cellStyle name="Normal 17 2 2 5 4" xfId="20383" xr:uid="{00000000-0005-0000-0000-0000A44F0000}"/>
    <cellStyle name="Normal 17 2 2 5 4 2" xfId="20384" xr:uid="{00000000-0005-0000-0000-0000A54F0000}"/>
    <cellStyle name="Normal 17 2 2 5 4 2 2" xfId="20385" xr:uid="{00000000-0005-0000-0000-0000A64F0000}"/>
    <cellStyle name="Normal 17 2 2 5 4 3" xfId="20386" xr:uid="{00000000-0005-0000-0000-0000A74F0000}"/>
    <cellStyle name="Normal 17 2 2 5 5" xfId="20387" xr:uid="{00000000-0005-0000-0000-0000A84F0000}"/>
    <cellStyle name="Normal 17 2 2 5 5 2" xfId="20388" xr:uid="{00000000-0005-0000-0000-0000A94F0000}"/>
    <cellStyle name="Normal 17 2 2 5 6" xfId="20389" xr:uid="{00000000-0005-0000-0000-0000AA4F0000}"/>
    <cellStyle name="Normal 17 2 2 6" xfId="20390" xr:uid="{00000000-0005-0000-0000-0000AB4F0000}"/>
    <cellStyle name="Normal 17 2 2 6 2" xfId="20391" xr:uid="{00000000-0005-0000-0000-0000AC4F0000}"/>
    <cellStyle name="Normal 17 2 2 6 2 2" xfId="20392" xr:uid="{00000000-0005-0000-0000-0000AD4F0000}"/>
    <cellStyle name="Normal 17 2 2 6 2 2 2" xfId="20393" xr:uid="{00000000-0005-0000-0000-0000AE4F0000}"/>
    <cellStyle name="Normal 17 2 2 6 2 2 2 2" xfId="20394" xr:uid="{00000000-0005-0000-0000-0000AF4F0000}"/>
    <cellStyle name="Normal 17 2 2 6 2 2 3" xfId="20395" xr:uid="{00000000-0005-0000-0000-0000B04F0000}"/>
    <cellStyle name="Normal 17 2 2 6 2 3" xfId="20396" xr:uid="{00000000-0005-0000-0000-0000B14F0000}"/>
    <cellStyle name="Normal 17 2 2 6 2 3 2" xfId="20397" xr:uid="{00000000-0005-0000-0000-0000B24F0000}"/>
    <cellStyle name="Normal 17 2 2 6 2 4" xfId="20398" xr:uid="{00000000-0005-0000-0000-0000B34F0000}"/>
    <cellStyle name="Normal 17 2 2 6 3" xfId="20399" xr:uid="{00000000-0005-0000-0000-0000B44F0000}"/>
    <cellStyle name="Normal 17 2 2 6 3 2" xfId="20400" xr:uid="{00000000-0005-0000-0000-0000B54F0000}"/>
    <cellStyle name="Normal 17 2 2 6 3 2 2" xfId="20401" xr:uid="{00000000-0005-0000-0000-0000B64F0000}"/>
    <cellStyle name="Normal 17 2 2 6 3 3" xfId="20402" xr:uid="{00000000-0005-0000-0000-0000B74F0000}"/>
    <cellStyle name="Normal 17 2 2 6 4" xfId="20403" xr:uid="{00000000-0005-0000-0000-0000B84F0000}"/>
    <cellStyle name="Normal 17 2 2 6 4 2" xfId="20404" xr:uid="{00000000-0005-0000-0000-0000B94F0000}"/>
    <cellStyle name="Normal 17 2 2 6 5" xfId="20405" xr:uid="{00000000-0005-0000-0000-0000BA4F0000}"/>
    <cellStyle name="Normal 17 2 2 7" xfId="20406" xr:uid="{00000000-0005-0000-0000-0000BB4F0000}"/>
    <cellStyle name="Normal 17 2 2 7 2" xfId="20407" xr:uid="{00000000-0005-0000-0000-0000BC4F0000}"/>
    <cellStyle name="Normal 17 2 2 7 2 2" xfId="20408" xr:uid="{00000000-0005-0000-0000-0000BD4F0000}"/>
    <cellStyle name="Normal 17 2 2 7 2 2 2" xfId="20409" xr:uid="{00000000-0005-0000-0000-0000BE4F0000}"/>
    <cellStyle name="Normal 17 2 2 7 2 3" xfId="20410" xr:uid="{00000000-0005-0000-0000-0000BF4F0000}"/>
    <cellStyle name="Normal 17 2 2 7 3" xfId="20411" xr:uid="{00000000-0005-0000-0000-0000C04F0000}"/>
    <cellStyle name="Normal 17 2 2 7 3 2" xfId="20412" xr:uid="{00000000-0005-0000-0000-0000C14F0000}"/>
    <cellStyle name="Normal 17 2 2 7 4" xfId="20413" xr:uid="{00000000-0005-0000-0000-0000C24F0000}"/>
    <cellStyle name="Normal 17 2 2 8" xfId="20414" xr:uid="{00000000-0005-0000-0000-0000C34F0000}"/>
    <cellStyle name="Normal 17 2 2 8 2" xfId="20415" xr:uid="{00000000-0005-0000-0000-0000C44F0000}"/>
    <cellStyle name="Normal 17 2 2 8 2 2" xfId="20416" xr:uid="{00000000-0005-0000-0000-0000C54F0000}"/>
    <cellStyle name="Normal 17 2 2 8 3" xfId="20417" xr:uid="{00000000-0005-0000-0000-0000C64F0000}"/>
    <cellStyle name="Normal 17 2 2 9" xfId="20418" xr:uid="{00000000-0005-0000-0000-0000C74F0000}"/>
    <cellStyle name="Normal 17 2 2 9 2" xfId="20419" xr:uid="{00000000-0005-0000-0000-0000C84F0000}"/>
    <cellStyle name="Normal 17 2 3" xfId="20420" xr:uid="{00000000-0005-0000-0000-0000C94F0000}"/>
    <cellStyle name="Normal 17 2 3 2" xfId="20421" xr:uid="{00000000-0005-0000-0000-0000CA4F0000}"/>
    <cellStyle name="Normal 17 2 3 2 2" xfId="20422" xr:uid="{00000000-0005-0000-0000-0000CB4F0000}"/>
    <cellStyle name="Normal 17 2 3 2 2 2" xfId="20423" xr:uid="{00000000-0005-0000-0000-0000CC4F0000}"/>
    <cellStyle name="Normal 17 2 3 2 2 2 2" xfId="20424" xr:uid="{00000000-0005-0000-0000-0000CD4F0000}"/>
    <cellStyle name="Normal 17 2 3 2 2 2 2 2" xfId="20425" xr:uid="{00000000-0005-0000-0000-0000CE4F0000}"/>
    <cellStyle name="Normal 17 2 3 2 2 2 2 2 2" xfId="20426" xr:uid="{00000000-0005-0000-0000-0000CF4F0000}"/>
    <cellStyle name="Normal 17 2 3 2 2 2 2 2 2 2" xfId="20427" xr:uid="{00000000-0005-0000-0000-0000D04F0000}"/>
    <cellStyle name="Normal 17 2 3 2 2 2 2 2 2 2 2" xfId="20428" xr:uid="{00000000-0005-0000-0000-0000D14F0000}"/>
    <cellStyle name="Normal 17 2 3 2 2 2 2 2 2 3" xfId="20429" xr:uid="{00000000-0005-0000-0000-0000D24F0000}"/>
    <cellStyle name="Normal 17 2 3 2 2 2 2 2 3" xfId="20430" xr:uid="{00000000-0005-0000-0000-0000D34F0000}"/>
    <cellStyle name="Normal 17 2 3 2 2 2 2 2 3 2" xfId="20431" xr:uid="{00000000-0005-0000-0000-0000D44F0000}"/>
    <cellStyle name="Normal 17 2 3 2 2 2 2 2 4" xfId="20432" xr:uid="{00000000-0005-0000-0000-0000D54F0000}"/>
    <cellStyle name="Normal 17 2 3 2 2 2 2 3" xfId="20433" xr:uid="{00000000-0005-0000-0000-0000D64F0000}"/>
    <cellStyle name="Normal 17 2 3 2 2 2 2 3 2" xfId="20434" xr:uid="{00000000-0005-0000-0000-0000D74F0000}"/>
    <cellStyle name="Normal 17 2 3 2 2 2 2 3 2 2" xfId="20435" xr:uid="{00000000-0005-0000-0000-0000D84F0000}"/>
    <cellStyle name="Normal 17 2 3 2 2 2 2 3 3" xfId="20436" xr:uid="{00000000-0005-0000-0000-0000D94F0000}"/>
    <cellStyle name="Normal 17 2 3 2 2 2 2 4" xfId="20437" xr:uid="{00000000-0005-0000-0000-0000DA4F0000}"/>
    <cellStyle name="Normal 17 2 3 2 2 2 2 4 2" xfId="20438" xr:uid="{00000000-0005-0000-0000-0000DB4F0000}"/>
    <cellStyle name="Normal 17 2 3 2 2 2 2 5" xfId="20439" xr:uid="{00000000-0005-0000-0000-0000DC4F0000}"/>
    <cellStyle name="Normal 17 2 3 2 2 2 3" xfId="20440" xr:uid="{00000000-0005-0000-0000-0000DD4F0000}"/>
    <cellStyle name="Normal 17 2 3 2 2 2 3 2" xfId="20441" xr:uid="{00000000-0005-0000-0000-0000DE4F0000}"/>
    <cellStyle name="Normal 17 2 3 2 2 2 3 2 2" xfId="20442" xr:uid="{00000000-0005-0000-0000-0000DF4F0000}"/>
    <cellStyle name="Normal 17 2 3 2 2 2 3 2 2 2" xfId="20443" xr:uid="{00000000-0005-0000-0000-0000E04F0000}"/>
    <cellStyle name="Normal 17 2 3 2 2 2 3 2 3" xfId="20444" xr:uid="{00000000-0005-0000-0000-0000E14F0000}"/>
    <cellStyle name="Normal 17 2 3 2 2 2 3 3" xfId="20445" xr:uid="{00000000-0005-0000-0000-0000E24F0000}"/>
    <cellStyle name="Normal 17 2 3 2 2 2 3 3 2" xfId="20446" xr:uid="{00000000-0005-0000-0000-0000E34F0000}"/>
    <cellStyle name="Normal 17 2 3 2 2 2 3 4" xfId="20447" xr:uid="{00000000-0005-0000-0000-0000E44F0000}"/>
    <cellStyle name="Normal 17 2 3 2 2 2 4" xfId="20448" xr:uid="{00000000-0005-0000-0000-0000E54F0000}"/>
    <cellStyle name="Normal 17 2 3 2 2 2 4 2" xfId="20449" xr:uid="{00000000-0005-0000-0000-0000E64F0000}"/>
    <cellStyle name="Normal 17 2 3 2 2 2 4 2 2" xfId="20450" xr:uid="{00000000-0005-0000-0000-0000E74F0000}"/>
    <cellStyle name="Normal 17 2 3 2 2 2 4 3" xfId="20451" xr:uid="{00000000-0005-0000-0000-0000E84F0000}"/>
    <cellStyle name="Normal 17 2 3 2 2 2 5" xfId="20452" xr:uid="{00000000-0005-0000-0000-0000E94F0000}"/>
    <cellStyle name="Normal 17 2 3 2 2 2 5 2" xfId="20453" xr:uid="{00000000-0005-0000-0000-0000EA4F0000}"/>
    <cellStyle name="Normal 17 2 3 2 2 2 6" xfId="20454" xr:uid="{00000000-0005-0000-0000-0000EB4F0000}"/>
    <cellStyle name="Normal 17 2 3 2 2 3" xfId="20455" xr:uid="{00000000-0005-0000-0000-0000EC4F0000}"/>
    <cellStyle name="Normal 17 2 3 2 2 3 2" xfId="20456" xr:uid="{00000000-0005-0000-0000-0000ED4F0000}"/>
    <cellStyle name="Normal 17 2 3 2 2 3 2 2" xfId="20457" xr:uid="{00000000-0005-0000-0000-0000EE4F0000}"/>
    <cellStyle name="Normal 17 2 3 2 2 3 2 2 2" xfId="20458" xr:uid="{00000000-0005-0000-0000-0000EF4F0000}"/>
    <cellStyle name="Normal 17 2 3 2 2 3 2 2 2 2" xfId="20459" xr:uid="{00000000-0005-0000-0000-0000F04F0000}"/>
    <cellStyle name="Normal 17 2 3 2 2 3 2 2 3" xfId="20460" xr:uid="{00000000-0005-0000-0000-0000F14F0000}"/>
    <cellStyle name="Normal 17 2 3 2 2 3 2 3" xfId="20461" xr:uid="{00000000-0005-0000-0000-0000F24F0000}"/>
    <cellStyle name="Normal 17 2 3 2 2 3 2 3 2" xfId="20462" xr:uid="{00000000-0005-0000-0000-0000F34F0000}"/>
    <cellStyle name="Normal 17 2 3 2 2 3 2 4" xfId="20463" xr:uid="{00000000-0005-0000-0000-0000F44F0000}"/>
    <cellStyle name="Normal 17 2 3 2 2 3 3" xfId="20464" xr:uid="{00000000-0005-0000-0000-0000F54F0000}"/>
    <cellStyle name="Normal 17 2 3 2 2 3 3 2" xfId="20465" xr:uid="{00000000-0005-0000-0000-0000F64F0000}"/>
    <cellStyle name="Normal 17 2 3 2 2 3 3 2 2" xfId="20466" xr:uid="{00000000-0005-0000-0000-0000F74F0000}"/>
    <cellStyle name="Normal 17 2 3 2 2 3 3 3" xfId="20467" xr:uid="{00000000-0005-0000-0000-0000F84F0000}"/>
    <cellStyle name="Normal 17 2 3 2 2 3 4" xfId="20468" xr:uid="{00000000-0005-0000-0000-0000F94F0000}"/>
    <cellStyle name="Normal 17 2 3 2 2 3 4 2" xfId="20469" xr:uid="{00000000-0005-0000-0000-0000FA4F0000}"/>
    <cellStyle name="Normal 17 2 3 2 2 3 5" xfId="20470" xr:uid="{00000000-0005-0000-0000-0000FB4F0000}"/>
    <cellStyle name="Normal 17 2 3 2 2 4" xfId="20471" xr:uid="{00000000-0005-0000-0000-0000FC4F0000}"/>
    <cellStyle name="Normal 17 2 3 2 2 4 2" xfId="20472" xr:uid="{00000000-0005-0000-0000-0000FD4F0000}"/>
    <cellStyle name="Normal 17 2 3 2 2 4 2 2" xfId="20473" xr:uid="{00000000-0005-0000-0000-0000FE4F0000}"/>
    <cellStyle name="Normal 17 2 3 2 2 4 2 2 2" xfId="20474" xr:uid="{00000000-0005-0000-0000-0000FF4F0000}"/>
    <cellStyle name="Normal 17 2 3 2 2 4 2 3" xfId="20475" xr:uid="{00000000-0005-0000-0000-000000500000}"/>
    <cellStyle name="Normal 17 2 3 2 2 4 3" xfId="20476" xr:uid="{00000000-0005-0000-0000-000001500000}"/>
    <cellStyle name="Normal 17 2 3 2 2 4 3 2" xfId="20477" xr:uid="{00000000-0005-0000-0000-000002500000}"/>
    <cellStyle name="Normal 17 2 3 2 2 4 4" xfId="20478" xr:uid="{00000000-0005-0000-0000-000003500000}"/>
    <cellStyle name="Normal 17 2 3 2 2 5" xfId="20479" xr:uid="{00000000-0005-0000-0000-000004500000}"/>
    <cellStyle name="Normal 17 2 3 2 2 5 2" xfId="20480" xr:uid="{00000000-0005-0000-0000-000005500000}"/>
    <cellStyle name="Normal 17 2 3 2 2 5 2 2" xfId="20481" xr:uid="{00000000-0005-0000-0000-000006500000}"/>
    <cellStyle name="Normal 17 2 3 2 2 5 3" xfId="20482" xr:uid="{00000000-0005-0000-0000-000007500000}"/>
    <cellStyle name="Normal 17 2 3 2 2 6" xfId="20483" xr:uid="{00000000-0005-0000-0000-000008500000}"/>
    <cellStyle name="Normal 17 2 3 2 2 6 2" xfId="20484" xr:uid="{00000000-0005-0000-0000-000009500000}"/>
    <cellStyle name="Normal 17 2 3 2 2 7" xfId="20485" xr:uid="{00000000-0005-0000-0000-00000A500000}"/>
    <cellStyle name="Normal 17 2 3 2 3" xfId="20486" xr:uid="{00000000-0005-0000-0000-00000B500000}"/>
    <cellStyle name="Normal 17 2 3 2 3 2" xfId="20487" xr:uid="{00000000-0005-0000-0000-00000C500000}"/>
    <cellStyle name="Normal 17 2 3 2 3 2 2" xfId="20488" xr:uid="{00000000-0005-0000-0000-00000D500000}"/>
    <cellStyle name="Normal 17 2 3 2 3 2 2 2" xfId="20489" xr:uid="{00000000-0005-0000-0000-00000E500000}"/>
    <cellStyle name="Normal 17 2 3 2 3 2 2 2 2" xfId="20490" xr:uid="{00000000-0005-0000-0000-00000F500000}"/>
    <cellStyle name="Normal 17 2 3 2 3 2 2 2 2 2" xfId="20491" xr:uid="{00000000-0005-0000-0000-000010500000}"/>
    <cellStyle name="Normal 17 2 3 2 3 2 2 2 3" xfId="20492" xr:uid="{00000000-0005-0000-0000-000011500000}"/>
    <cellStyle name="Normal 17 2 3 2 3 2 2 3" xfId="20493" xr:uid="{00000000-0005-0000-0000-000012500000}"/>
    <cellStyle name="Normal 17 2 3 2 3 2 2 3 2" xfId="20494" xr:uid="{00000000-0005-0000-0000-000013500000}"/>
    <cellStyle name="Normal 17 2 3 2 3 2 2 4" xfId="20495" xr:uid="{00000000-0005-0000-0000-000014500000}"/>
    <cellStyle name="Normal 17 2 3 2 3 2 3" xfId="20496" xr:uid="{00000000-0005-0000-0000-000015500000}"/>
    <cellStyle name="Normal 17 2 3 2 3 2 3 2" xfId="20497" xr:uid="{00000000-0005-0000-0000-000016500000}"/>
    <cellStyle name="Normal 17 2 3 2 3 2 3 2 2" xfId="20498" xr:uid="{00000000-0005-0000-0000-000017500000}"/>
    <cellStyle name="Normal 17 2 3 2 3 2 3 3" xfId="20499" xr:uid="{00000000-0005-0000-0000-000018500000}"/>
    <cellStyle name="Normal 17 2 3 2 3 2 4" xfId="20500" xr:uid="{00000000-0005-0000-0000-000019500000}"/>
    <cellStyle name="Normal 17 2 3 2 3 2 4 2" xfId="20501" xr:uid="{00000000-0005-0000-0000-00001A500000}"/>
    <cellStyle name="Normal 17 2 3 2 3 2 5" xfId="20502" xr:uid="{00000000-0005-0000-0000-00001B500000}"/>
    <cellStyle name="Normal 17 2 3 2 3 3" xfId="20503" xr:uid="{00000000-0005-0000-0000-00001C500000}"/>
    <cellStyle name="Normal 17 2 3 2 3 3 2" xfId="20504" xr:uid="{00000000-0005-0000-0000-00001D500000}"/>
    <cellStyle name="Normal 17 2 3 2 3 3 2 2" xfId="20505" xr:uid="{00000000-0005-0000-0000-00001E500000}"/>
    <cellStyle name="Normal 17 2 3 2 3 3 2 2 2" xfId="20506" xr:uid="{00000000-0005-0000-0000-00001F500000}"/>
    <cellStyle name="Normal 17 2 3 2 3 3 2 3" xfId="20507" xr:uid="{00000000-0005-0000-0000-000020500000}"/>
    <cellStyle name="Normal 17 2 3 2 3 3 3" xfId="20508" xr:uid="{00000000-0005-0000-0000-000021500000}"/>
    <cellStyle name="Normal 17 2 3 2 3 3 3 2" xfId="20509" xr:uid="{00000000-0005-0000-0000-000022500000}"/>
    <cellStyle name="Normal 17 2 3 2 3 3 4" xfId="20510" xr:uid="{00000000-0005-0000-0000-000023500000}"/>
    <cellStyle name="Normal 17 2 3 2 3 4" xfId="20511" xr:uid="{00000000-0005-0000-0000-000024500000}"/>
    <cellStyle name="Normal 17 2 3 2 3 4 2" xfId="20512" xr:uid="{00000000-0005-0000-0000-000025500000}"/>
    <cellStyle name="Normal 17 2 3 2 3 4 2 2" xfId="20513" xr:uid="{00000000-0005-0000-0000-000026500000}"/>
    <cellStyle name="Normal 17 2 3 2 3 4 3" xfId="20514" xr:uid="{00000000-0005-0000-0000-000027500000}"/>
    <cellStyle name="Normal 17 2 3 2 3 5" xfId="20515" xr:uid="{00000000-0005-0000-0000-000028500000}"/>
    <cellStyle name="Normal 17 2 3 2 3 5 2" xfId="20516" xr:uid="{00000000-0005-0000-0000-000029500000}"/>
    <cellStyle name="Normal 17 2 3 2 3 6" xfId="20517" xr:uid="{00000000-0005-0000-0000-00002A500000}"/>
    <cellStyle name="Normal 17 2 3 2 4" xfId="20518" xr:uid="{00000000-0005-0000-0000-00002B500000}"/>
    <cellStyle name="Normal 17 2 3 2 4 2" xfId="20519" xr:uid="{00000000-0005-0000-0000-00002C500000}"/>
    <cellStyle name="Normal 17 2 3 2 4 2 2" xfId="20520" xr:uid="{00000000-0005-0000-0000-00002D500000}"/>
    <cellStyle name="Normal 17 2 3 2 4 2 2 2" xfId="20521" xr:uid="{00000000-0005-0000-0000-00002E500000}"/>
    <cellStyle name="Normal 17 2 3 2 4 2 2 2 2" xfId="20522" xr:uid="{00000000-0005-0000-0000-00002F500000}"/>
    <cellStyle name="Normal 17 2 3 2 4 2 2 3" xfId="20523" xr:uid="{00000000-0005-0000-0000-000030500000}"/>
    <cellStyle name="Normal 17 2 3 2 4 2 3" xfId="20524" xr:uid="{00000000-0005-0000-0000-000031500000}"/>
    <cellStyle name="Normal 17 2 3 2 4 2 3 2" xfId="20525" xr:uid="{00000000-0005-0000-0000-000032500000}"/>
    <cellStyle name="Normal 17 2 3 2 4 2 4" xfId="20526" xr:uid="{00000000-0005-0000-0000-000033500000}"/>
    <cellStyle name="Normal 17 2 3 2 4 3" xfId="20527" xr:uid="{00000000-0005-0000-0000-000034500000}"/>
    <cellStyle name="Normal 17 2 3 2 4 3 2" xfId="20528" xr:uid="{00000000-0005-0000-0000-000035500000}"/>
    <cellStyle name="Normal 17 2 3 2 4 3 2 2" xfId="20529" xr:uid="{00000000-0005-0000-0000-000036500000}"/>
    <cellStyle name="Normal 17 2 3 2 4 3 3" xfId="20530" xr:uid="{00000000-0005-0000-0000-000037500000}"/>
    <cellStyle name="Normal 17 2 3 2 4 4" xfId="20531" xr:uid="{00000000-0005-0000-0000-000038500000}"/>
    <cellStyle name="Normal 17 2 3 2 4 4 2" xfId="20532" xr:uid="{00000000-0005-0000-0000-000039500000}"/>
    <cellStyle name="Normal 17 2 3 2 4 5" xfId="20533" xr:uid="{00000000-0005-0000-0000-00003A500000}"/>
    <cellStyle name="Normal 17 2 3 2 5" xfId="20534" xr:uid="{00000000-0005-0000-0000-00003B500000}"/>
    <cellStyle name="Normal 17 2 3 2 5 2" xfId="20535" xr:uid="{00000000-0005-0000-0000-00003C500000}"/>
    <cellStyle name="Normal 17 2 3 2 5 2 2" xfId="20536" xr:uid="{00000000-0005-0000-0000-00003D500000}"/>
    <cellStyle name="Normal 17 2 3 2 5 2 2 2" xfId="20537" xr:uid="{00000000-0005-0000-0000-00003E500000}"/>
    <cellStyle name="Normal 17 2 3 2 5 2 3" xfId="20538" xr:uid="{00000000-0005-0000-0000-00003F500000}"/>
    <cellStyle name="Normal 17 2 3 2 5 3" xfId="20539" xr:uid="{00000000-0005-0000-0000-000040500000}"/>
    <cellStyle name="Normal 17 2 3 2 5 3 2" xfId="20540" xr:uid="{00000000-0005-0000-0000-000041500000}"/>
    <cellStyle name="Normal 17 2 3 2 5 4" xfId="20541" xr:uid="{00000000-0005-0000-0000-000042500000}"/>
    <cellStyle name="Normal 17 2 3 2 6" xfId="20542" xr:uid="{00000000-0005-0000-0000-000043500000}"/>
    <cellStyle name="Normal 17 2 3 2 6 2" xfId="20543" xr:uid="{00000000-0005-0000-0000-000044500000}"/>
    <cellStyle name="Normal 17 2 3 2 6 2 2" xfId="20544" xr:uid="{00000000-0005-0000-0000-000045500000}"/>
    <cellStyle name="Normal 17 2 3 2 6 3" xfId="20545" xr:uid="{00000000-0005-0000-0000-000046500000}"/>
    <cellStyle name="Normal 17 2 3 2 7" xfId="20546" xr:uid="{00000000-0005-0000-0000-000047500000}"/>
    <cellStyle name="Normal 17 2 3 2 7 2" xfId="20547" xr:uid="{00000000-0005-0000-0000-000048500000}"/>
    <cellStyle name="Normal 17 2 3 2 8" xfId="20548" xr:uid="{00000000-0005-0000-0000-000049500000}"/>
    <cellStyle name="Normal 17 2 3 3" xfId="20549" xr:uid="{00000000-0005-0000-0000-00004A500000}"/>
    <cellStyle name="Normal 17 2 3 3 2" xfId="20550" xr:uid="{00000000-0005-0000-0000-00004B500000}"/>
    <cellStyle name="Normal 17 2 3 3 2 2" xfId="20551" xr:uid="{00000000-0005-0000-0000-00004C500000}"/>
    <cellStyle name="Normal 17 2 3 3 2 2 2" xfId="20552" xr:uid="{00000000-0005-0000-0000-00004D500000}"/>
    <cellStyle name="Normal 17 2 3 3 2 2 2 2" xfId="20553" xr:uid="{00000000-0005-0000-0000-00004E500000}"/>
    <cellStyle name="Normal 17 2 3 3 2 2 2 2 2" xfId="20554" xr:uid="{00000000-0005-0000-0000-00004F500000}"/>
    <cellStyle name="Normal 17 2 3 3 2 2 2 2 2 2" xfId="20555" xr:uid="{00000000-0005-0000-0000-000050500000}"/>
    <cellStyle name="Normal 17 2 3 3 2 2 2 2 3" xfId="20556" xr:uid="{00000000-0005-0000-0000-000051500000}"/>
    <cellStyle name="Normal 17 2 3 3 2 2 2 3" xfId="20557" xr:uid="{00000000-0005-0000-0000-000052500000}"/>
    <cellStyle name="Normal 17 2 3 3 2 2 2 3 2" xfId="20558" xr:uid="{00000000-0005-0000-0000-000053500000}"/>
    <cellStyle name="Normal 17 2 3 3 2 2 2 4" xfId="20559" xr:uid="{00000000-0005-0000-0000-000054500000}"/>
    <cellStyle name="Normal 17 2 3 3 2 2 3" xfId="20560" xr:uid="{00000000-0005-0000-0000-000055500000}"/>
    <cellStyle name="Normal 17 2 3 3 2 2 3 2" xfId="20561" xr:uid="{00000000-0005-0000-0000-000056500000}"/>
    <cellStyle name="Normal 17 2 3 3 2 2 3 2 2" xfId="20562" xr:uid="{00000000-0005-0000-0000-000057500000}"/>
    <cellStyle name="Normal 17 2 3 3 2 2 3 3" xfId="20563" xr:uid="{00000000-0005-0000-0000-000058500000}"/>
    <cellStyle name="Normal 17 2 3 3 2 2 4" xfId="20564" xr:uid="{00000000-0005-0000-0000-000059500000}"/>
    <cellStyle name="Normal 17 2 3 3 2 2 4 2" xfId="20565" xr:uid="{00000000-0005-0000-0000-00005A500000}"/>
    <cellStyle name="Normal 17 2 3 3 2 2 5" xfId="20566" xr:uid="{00000000-0005-0000-0000-00005B500000}"/>
    <cellStyle name="Normal 17 2 3 3 2 3" xfId="20567" xr:uid="{00000000-0005-0000-0000-00005C500000}"/>
    <cellStyle name="Normal 17 2 3 3 2 3 2" xfId="20568" xr:uid="{00000000-0005-0000-0000-00005D500000}"/>
    <cellStyle name="Normal 17 2 3 3 2 3 2 2" xfId="20569" xr:uid="{00000000-0005-0000-0000-00005E500000}"/>
    <cellStyle name="Normal 17 2 3 3 2 3 2 2 2" xfId="20570" xr:uid="{00000000-0005-0000-0000-00005F500000}"/>
    <cellStyle name="Normal 17 2 3 3 2 3 2 3" xfId="20571" xr:uid="{00000000-0005-0000-0000-000060500000}"/>
    <cellStyle name="Normal 17 2 3 3 2 3 3" xfId="20572" xr:uid="{00000000-0005-0000-0000-000061500000}"/>
    <cellStyle name="Normal 17 2 3 3 2 3 3 2" xfId="20573" xr:uid="{00000000-0005-0000-0000-000062500000}"/>
    <cellStyle name="Normal 17 2 3 3 2 3 4" xfId="20574" xr:uid="{00000000-0005-0000-0000-000063500000}"/>
    <cellStyle name="Normal 17 2 3 3 2 4" xfId="20575" xr:uid="{00000000-0005-0000-0000-000064500000}"/>
    <cellStyle name="Normal 17 2 3 3 2 4 2" xfId="20576" xr:uid="{00000000-0005-0000-0000-000065500000}"/>
    <cellStyle name="Normal 17 2 3 3 2 4 2 2" xfId="20577" xr:uid="{00000000-0005-0000-0000-000066500000}"/>
    <cellStyle name="Normal 17 2 3 3 2 4 3" xfId="20578" xr:uid="{00000000-0005-0000-0000-000067500000}"/>
    <cellStyle name="Normal 17 2 3 3 2 5" xfId="20579" xr:uid="{00000000-0005-0000-0000-000068500000}"/>
    <cellStyle name="Normal 17 2 3 3 2 5 2" xfId="20580" xr:uid="{00000000-0005-0000-0000-000069500000}"/>
    <cellStyle name="Normal 17 2 3 3 2 6" xfId="20581" xr:uid="{00000000-0005-0000-0000-00006A500000}"/>
    <cellStyle name="Normal 17 2 3 3 3" xfId="20582" xr:uid="{00000000-0005-0000-0000-00006B500000}"/>
    <cellStyle name="Normal 17 2 3 3 3 2" xfId="20583" xr:uid="{00000000-0005-0000-0000-00006C500000}"/>
    <cellStyle name="Normal 17 2 3 3 3 2 2" xfId="20584" xr:uid="{00000000-0005-0000-0000-00006D500000}"/>
    <cellStyle name="Normal 17 2 3 3 3 2 2 2" xfId="20585" xr:uid="{00000000-0005-0000-0000-00006E500000}"/>
    <cellStyle name="Normal 17 2 3 3 3 2 2 2 2" xfId="20586" xr:uid="{00000000-0005-0000-0000-00006F500000}"/>
    <cellStyle name="Normal 17 2 3 3 3 2 2 3" xfId="20587" xr:uid="{00000000-0005-0000-0000-000070500000}"/>
    <cellStyle name="Normal 17 2 3 3 3 2 3" xfId="20588" xr:uid="{00000000-0005-0000-0000-000071500000}"/>
    <cellStyle name="Normal 17 2 3 3 3 2 3 2" xfId="20589" xr:uid="{00000000-0005-0000-0000-000072500000}"/>
    <cellStyle name="Normal 17 2 3 3 3 2 4" xfId="20590" xr:uid="{00000000-0005-0000-0000-000073500000}"/>
    <cellStyle name="Normal 17 2 3 3 3 3" xfId="20591" xr:uid="{00000000-0005-0000-0000-000074500000}"/>
    <cellStyle name="Normal 17 2 3 3 3 3 2" xfId="20592" xr:uid="{00000000-0005-0000-0000-000075500000}"/>
    <cellStyle name="Normal 17 2 3 3 3 3 2 2" xfId="20593" xr:uid="{00000000-0005-0000-0000-000076500000}"/>
    <cellStyle name="Normal 17 2 3 3 3 3 3" xfId="20594" xr:uid="{00000000-0005-0000-0000-000077500000}"/>
    <cellStyle name="Normal 17 2 3 3 3 4" xfId="20595" xr:uid="{00000000-0005-0000-0000-000078500000}"/>
    <cellStyle name="Normal 17 2 3 3 3 4 2" xfId="20596" xr:uid="{00000000-0005-0000-0000-000079500000}"/>
    <cellStyle name="Normal 17 2 3 3 3 5" xfId="20597" xr:uid="{00000000-0005-0000-0000-00007A500000}"/>
    <cellStyle name="Normal 17 2 3 3 4" xfId="20598" xr:uid="{00000000-0005-0000-0000-00007B500000}"/>
    <cellStyle name="Normal 17 2 3 3 4 2" xfId="20599" xr:uid="{00000000-0005-0000-0000-00007C500000}"/>
    <cellStyle name="Normal 17 2 3 3 4 2 2" xfId="20600" xr:uid="{00000000-0005-0000-0000-00007D500000}"/>
    <cellStyle name="Normal 17 2 3 3 4 2 2 2" xfId="20601" xr:uid="{00000000-0005-0000-0000-00007E500000}"/>
    <cellStyle name="Normal 17 2 3 3 4 2 3" xfId="20602" xr:uid="{00000000-0005-0000-0000-00007F500000}"/>
    <cellStyle name="Normal 17 2 3 3 4 3" xfId="20603" xr:uid="{00000000-0005-0000-0000-000080500000}"/>
    <cellStyle name="Normal 17 2 3 3 4 3 2" xfId="20604" xr:uid="{00000000-0005-0000-0000-000081500000}"/>
    <cellStyle name="Normal 17 2 3 3 4 4" xfId="20605" xr:uid="{00000000-0005-0000-0000-000082500000}"/>
    <cellStyle name="Normal 17 2 3 3 5" xfId="20606" xr:uid="{00000000-0005-0000-0000-000083500000}"/>
    <cellStyle name="Normal 17 2 3 3 5 2" xfId="20607" xr:uid="{00000000-0005-0000-0000-000084500000}"/>
    <cellStyle name="Normal 17 2 3 3 5 2 2" xfId="20608" xr:uid="{00000000-0005-0000-0000-000085500000}"/>
    <cellStyle name="Normal 17 2 3 3 5 3" xfId="20609" xr:uid="{00000000-0005-0000-0000-000086500000}"/>
    <cellStyle name="Normal 17 2 3 3 6" xfId="20610" xr:uid="{00000000-0005-0000-0000-000087500000}"/>
    <cellStyle name="Normal 17 2 3 3 6 2" xfId="20611" xr:uid="{00000000-0005-0000-0000-000088500000}"/>
    <cellStyle name="Normal 17 2 3 3 7" xfId="20612" xr:uid="{00000000-0005-0000-0000-000089500000}"/>
    <cellStyle name="Normal 17 2 3 4" xfId="20613" xr:uid="{00000000-0005-0000-0000-00008A500000}"/>
    <cellStyle name="Normal 17 2 3 4 2" xfId="20614" xr:uid="{00000000-0005-0000-0000-00008B500000}"/>
    <cellStyle name="Normal 17 2 3 4 2 2" xfId="20615" xr:uid="{00000000-0005-0000-0000-00008C500000}"/>
    <cellStyle name="Normal 17 2 3 4 2 2 2" xfId="20616" xr:uid="{00000000-0005-0000-0000-00008D500000}"/>
    <cellStyle name="Normal 17 2 3 4 2 2 2 2" xfId="20617" xr:uid="{00000000-0005-0000-0000-00008E500000}"/>
    <cellStyle name="Normal 17 2 3 4 2 2 2 2 2" xfId="20618" xr:uid="{00000000-0005-0000-0000-00008F500000}"/>
    <cellStyle name="Normal 17 2 3 4 2 2 2 3" xfId="20619" xr:uid="{00000000-0005-0000-0000-000090500000}"/>
    <cellStyle name="Normal 17 2 3 4 2 2 3" xfId="20620" xr:uid="{00000000-0005-0000-0000-000091500000}"/>
    <cellStyle name="Normal 17 2 3 4 2 2 3 2" xfId="20621" xr:uid="{00000000-0005-0000-0000-000092500000}"/>
    <cellStyle name="Normal 17 2 3 4 2 2 4" xfId="20622" xr:uid="{00000000-0005-0000-0000-000093500000}"/>
    <cellStyle name="Normal 17 2 3 4 2 3" xfId="20623" xr:uid="{00000000-0005-0000-0000-000094500000}"/>
    <cellStyle name="Normal 17 2 3 4 2 3 2" xfId="20624" xr:uid="{00000000-0005-0000-0000-000095500000}"/>
    <cellStyle name="Normal 17 2 3 4 2 3 2 2" xfId="20625" xr:uid="{00000000-0005-0000-0000-000096500000}"/>
    <cellStyle name="Normal 17 2 3 4 2 3 3" xfId="20626" xr:uid="{00000000-0005-0000-0000-000097500000}"/>
    <cellStyle name="Normal 17 2 3 4 2 4" xfId="20627" xr:uid="{00000000-0005-0000-0000-000098500000}"/>
    <cellStyle name="Normal 17 2 3 4 2 4 2" xfId="20628" xr:uid="{00000000-0005-0000-0000-000099500000}"/>
    <cellStyle name="Normal 17 2 3 4 2 5" xfId="20629" xr:uid="{00000000-0005-0000-0000-00009A500000}"/>
    <cellStyle name="Normal 17 2 3 4 3" xfId="20630" xr:uid="{00000000-0005-0000-0000-00009B500000}"/>
    <cellStyle name="Normal 17 2 3 4 3 2" xfId="20631" xr:uid="{00000000-0005-0000-0000-00009C500000}"/>
    <cellStyle name="Normal 17 2 3 4 3 2 2" xfId="20632" xr:uid="{00000000-0005-0000-0000-00009D500000}"/>
    <cellStyle name="Normal 17 2 3 4 3 2 2 2" xfId="20633" xr:uid="{00000000-0005-0000-0000-00009E500000}"/>
    <cellStyle name="Normal 17 2 3 4 3 2 3" xfId="20634" xr:uid="{00000000-0005-0000-0000-00009F500000}"/>
    <cellStyle name="Normal 17 2 3 4 3 3" xfId="20635" xr:uid="{00000000-0005-0000-0000-0000A0500000}"/>
    <cellStyle name="Normal 17 2 3 4 3 3 2" xfId="20636" xr:uid="{00000000-0005-0000-0000-0000A1500000}"/>
    <cellStyle name="Normal 17 2 3 4 3 4" xfId="20637" xr:uid="{00000000-0005-0000-0000-0000A2500000}"/>
    <cellStyle name="Normal 17 2 3 4 4" xfId="20638" xr:uid="{00000000-0005-0000-0000-0000A3500000}"/>
    <cellStyle name="Normal 17 2 3 4 4 2" xfId="20639" xr:uid="{00000000-0005-0000-0000-0000A4500000}"/>
    <cellStyle name="Normal 17 2 3 4 4 2 2" xfId="20640" xr:uid="{00000000-0005-0000-0000-0000A5500000}"/>
    <cellStyle name="Normal 17 2 3 4 4 3" xfId="20641" xr:uid="{00000000-0005-0000-0000-0000A6500000}"/>
    <cellStyle name="Normal 17 2 3 4 5" xfId="20642" xr:uid="{00000000-0005-0000-0000-0000A7500000}"/>
    <cellStyle name="Normal 17 2 3 4 5 2" xfId="20643" xr:uid="{00000000-0005-0000-0000-0000A8500000}"/>
    <cellStyle name="Normal 17 2 3 4 6" xfId="20644" xr:uid="{00000000-0005-0000-0000-0000A9500000}"/>
    <cellStyle name="Normal 17 2 3 5" xfId="20645" xr:uid="{00000000-0005-0000-0000-0000AA500000}"/>
    <cellStyle name="Normal 17 2 3 5 2" xfId="20646" xr:uid="{00000000-0005-0000-0000-0000AB500000}"/>
    <cellStyle name="Normal 17 2 3 5 2 2" xfId="20647" xr:uid="{00000000-0005-0000-0000-0000AC500000}"/>
    <cellStyle name="Normal 17 2 3 5 2 2 2" xfId="20648" xr:uid="{00000000-0005-0000-0000-0000AD500000}"/>
    <cellStyle name="Normal 17 2 3 5 2 2 2 2" xfId="20649" xr:uid="{00000000-0005-0000-0000-0000AE500000}"/>
    <cellStyle name="Normal 17 2 3 5 2 2 3" xfId="20650" xr:uid="{00000000-0005-0000-0000-0000AF500000}"/>
    <cellStyle name="Normal 17 2 3 5 2 3" xfId="20651" xr:uid="{00000000-0005-0000-0000-0000B0500000}"/>
    <cellStyle name="Normal 17 2 3 5 2 3 2" xfId="20652" xr:uid="{00000000-0005-0000-0000-0000B1500000}"/>
    <cellStyle name="Normal 17 2 3 5 2 4" xfId="20653" xr:uid="{00000000-0005-0000-0000-0000B2500000}"/>
    <cellStyle name="Normal 17 2 3 5 3" xfId="20654" xr:uid="{00000000-0005-0000-0000-0000B3500000}"/>
    <cellStyle name="Normal 17 2 3 5 3 2" xfId="20655" xr:uid="{00000000-0005-0000-0000-0000B4500000}"/>
    <cellStyle name="Normal 17 2 3 5 3 2 2" xfId="20656" xr:uid="{00000000-0005-0000-0000-0000B5500000}"/>
    <cellStyle name="Normal 17 2 3 5 3 3" xfId="20657" xr:uid="{00000000-0005-0000-0000-0000B6500000}"/>
    <cellStyle name="Normal 17 2 3 5 4" xfId="20658" xr:uid="{00000000-0005-0000-0000-0000B7500000}"/>
    <cellStyle name="Normal 17 2 3 5 4 2" xfId="20659" xr:uid="{00000000-0005-0000-0000-0000B8500000}"/>
    <cellStyle name="Normal 17 2 3 5 5" xfId="20660" xr:uid="{00000000-0005-0000-0000-0000B9500000}"/>
    <cellStyle name="Normal 17 2 3 6" xfId="20661" xr:uid="{00000000-0005-0000-0000-0000BA500000}"/>
    <cellStyle name="Normal 17 2 3 6 2" xfId="20662" xr:uid="{00000000-0005-0000-0000-0000BB500000}"/>
    <cellStyle name="Normal 17 2 3 6 2 2" xfId="20663" xr:uid="{00000000-0005-0000-0000-0000BC500000}"/>
    <cellStyle name="Normal 17 2 3 6 2 2 2" xfId="20664" xr:uid="{00000000-0005-0000-0000-0000BD500000}"/>
    <cellStyle name="Normal 17 2 3 6 2 3" xfId="20665" xr:uid="{00000000-0005-0000-0000-0000BE500000}"/>
    <cellStyle name="Normal 17 2 3 6 3" xfId="20666" xr:uid="{00000000-0005-0000-0000-0000BF500000}"/>
    <cellStyle name="Normal 17 2 3 6 3 2" xfId="20667" xr:uid="{00000000-0005-0000-0000-0000C0500000}"/>
    <cellStyle name="Normal 17 2 3 6 4" xfId="20668" xr:uid="{00000000-0005-0000-0000-0000C1500000}"/>
    <cellStyle name="Normal 17 2 3 7" xfId="20669" xr:uid="{00000000-0005-0000-0000-0000C2500000}"/>
    <cellStyle name="Normal 17 2 3 7 2" xfId="20670" xr:uid="{00000000-0005-0000-0000-0000C3500000}"/>
    <cellStyle name="Normal 17 2 3 7 2 2" xfId="20671" xr:uid="{00000000-0005-0000-0000-0000C4500000}"/>
    <cellStyle name="Normal 17 2 3 7 3" xfId="20672" xr:uid="{00000000-0005-0000-0000-0000C5500000}"/>
    <cellStyle name="Normal 17 2 3 8" xfId="20673" xr:uid="{00000000-0005-0000-0000-0000C6500000}"/>
    <cellStyle name="Normal 17 2 3 8 2" xfId="20674" xr:uid="{00000000-0005-0000-0000-0000C7500000}"/>
    <cellStyle name="Normal 17 2 3 9" xfId="20675" xr:uid="{00000000-0005-0000-0000-0000C8500000}"/>
    <cellStyle name="Normal 17 2 4" xfId="20676" xr:uid="{00000000-0005-0000-0000-0000C9500000}"/>
    <cellStyle name="Normal 17 2 4 2" xfId="20677" xr:uid="{00000000-0005-0000-0000-0000CA500000}"/>
    <cellStyle name="Normal 17 2 4 2 2" xfId="20678" xr:uid="{00000000-0005-0000-0000-0000CB500000}"/>
    <cellStyle name="Normal 17 2 4 2 2 2" xfId="20679" xr:uid="{00000000-0005-0000-0000-0000CC500000}"/>
    <cellStyle name="Normal 17 2 4 2 2 2 2" xfId="20680" xr:uid="{00000000-0005-0000-0000-0000CD500000}"/>
    <cellStyle name="Normal 17 2 4 2 2 2 2 2" xfId="20681" xr:uid="{00000000-0005-0000-0000-0000CE500000}"/>
    <cellStyle name="Normal 17 2 4 2 2 2 2 2 2" xfId="20682" xr:uid="{00000000-0005-0000-0000-0000CF500000}"/>
    <cellStyle name="Normal 17 2 4 2 2 2 2 2 2 2" xfId="20683" xr:uid="{00000000-0005-0000-0000-0000D0500000}"/>
    <cellStyle name="Normal 17 2 4 2 2 2 2 2 3" xfId="20684" xr:uid="{00000000-0005-0000-0000-0000D1500000}"/>
    <cellStyle name="Normal 17 2 4 2 2 2 2 3" xfId="20685" xr:uid="{00000000-0005-0000-0000-0000D2500000}"/>
    <cellStyle name="Normal 17 2 4 2 2 2 2 3 2" xfId="20686" xr:uid="{00000000-0005-0000-0000-0000D3500000}"/>
    <cellStyle name="Normal 17 2 4 2 2 2 2 4" xfId="20687" xr:uid="{00000000-0005-0000-0000-0000D4500000}"/>
    <cellStyle name="Normal 17 2 4 2 2 2 3" xfId="20688" xr:uid="{00000000-0005-0000-0000-0000D5500000}"/>
    <cellStyle name="Normal 17 2 4 2 2 2 3 2" xfId="20689" xr:uid="{00000000-0005-0000-0000-0000D6500000}"/>
    <cellStyle name="Normal 17 2 4 2 2 2 3 2 2" xfId="20690" xr:uid="{00000000-0005-0000-0000-0000D7500000}"/>
    <cellStyle name="Normal 17 2 4 2 2 2 3 3" xfId="20691" xr:uid="{00000000-0005-0000-0000-0000D8500000}"/>
    <cellStyle name="Normal 17 2 4 2 2 2 4" xfId="20692" xr:uid="{00000000-0005-0000-0000-0000D9500000}"/>
    <cellStyle name="Normal 17 2 4 2 2 2 4 2" xfId="20693" xr:uid="{00000000-0005-0000-0000-0000DA500000}"/>
    <cellStyle name="Normal 17 2 4 2 2 2 5" xfId="20694" xr:uid="{00000000-0005-0000-0000-0000DB500000}"/>
    <cellStyle name="Normal 17 2 4 2 2 3" xfId="20695" xr:uid="{00000000-0005-0000-0000-0000DC500000}"/>
    <cellStyle name="Normal 17 2 4 2 2 3 2" xfId="20696" xr:uid="{00000000-0005-0000-0000-0000DD500000}"/>
    <cellStyle name="Normal 17 2 4 2 2 3 2 2" xfId="20697" xr:uid="{00000000-0005-0000-0000-0000DE500000}"/>
    <cellStyle name="Normal 17 2 4 2 2 3 2 2 2" xfId="20698" xr:uid="{00000000-0005-0000-0000-0000DF500000}"/>
    <cellStyle name="Normal 17 2 4 2 2 3 2 3" xfId="20699" xr:uid="{00000000-0005-0000-0000-0000E0500000}"/>
    <cellStyle name="Normal 17 2 4 2 2 3 3" xfId="20700" xr:uid="{00000000-0005-0000-0000-0000E1500000}"/>
    <cellStyle name="Normal 17 2 4 2 2 3 3 2" xfId="20701" xr:uid="{00000000-0005-0000-0000-0000E2500000}"/>
    <cellStyle name="Normal 17 2 4 2 2 3 4" xfId="20702" xr:uid="{00000000-0005-0000-0000-0000E3500000}"/>
    <cellStyle name="Normal 17 2 4 2 2 4" xfId="20703" xr:uid="{00000000-0005-0000-0000-0000E4500000}"/>
    <cellStyle name="Normal 17 2 4 2 2 4 2" xfId="20704" xr:uid="{00000000-0005-0000-0000-0000E5500000}"/>
    <cellStyle name="Normal 17 2 4 2 2 4 2 2" xfId="20705" xr:uid="{00000000-0005-0000-0000-0000E6500000}"/>
    <cellStyle name="Normal 17 2 4 2 2 4 3" xfId="20706" xr:uid="{00000000-0005-0000-0000-0000E7500000}"/>
    <cellStyle name="Normal 17 2 4 2 2 5" xfId="20707" xr:uid="{00000000-0005-0000-0000-0000E8500000}"/>
    <cellStyle name="Normal 17 2 4 2 2 5 2" xfId="20708" xr:uid="{00000000-0005-0000-0000-0000E9500000}"/>
    <cellStyle name="Normal 17 2 4 2 2 6" xfId="20709" xr:uid="{00000000-0005-0000-0000-0000EA500000}"/>
    <cellStyle name="Normal 17 2 4 2 3" xfId="20710" xr:uid="{00000000-0005-0000-0000-0000EB500000}"/>
    <cellStyle name="Normal 17 2 4 2 3 2" xfId="20711" xr:uid="{00000000-0005-0000-0000-0000EC500000}"/>
    <cellStyle name="Normal 17 2 4 2 3 2 2" xfId="20712" xr:uid="{00000000-0005-0000-0000-0000ED500000}"/>
    <cellStyle name="Normal 17 2 4 2 3 2 2 2" xfId="20713" xr:uid="{00000000-0005-0000-0000-0000EE500000}"/>
    <cellStyle name="Normal 17 2 4 2 3 2 2 2 2" xfId="20714" xr:uid="{00000000-0005-0000-0000-0000EF500000}"/>
    <cellStyle name="Normal 17 2 4 2 3 2 2 3" xfId="20715" xr:uid="{00000000-0005-0000-0000-0000F0500000}"/>
    <cellStyle name="Normal 17 2 4 2 3 2 3" xfId="20716" xr:uid="{00000000-0005-0000-0000-0000F1500000}"/>
    <cellStyle name="Normal 17 2 4 2 3 2 3 2" xfId="20717" xr:uid="{00000000-0005-0000-0000-0000F2500000}"/>
    <cellStyle name="Normal 17 2 4 2 3 2 4" xfId="20718" xr:uid="{00000000-0005-0000-0000-0000F3500000}"/>
    <cellStyle name="Normal 17 2 4 2 3 3" xfId="20719" xr:uid="{00000000-0005-0000-0000-0000F4500000}"/>
    <cellStyle name="Normal 17 2 4 2 3 3 2" xfId="20720" xr:uid="{00000000-0005-0000-0000-0000F5500000}"/>
    <cellStyle name="Normal 17 2 4 2 3 3 2 2" xfId="20721" xr:uid="{00000000-0005-0000-0000-0000F6500000}"/>
    <cellStyle name="Normal 17 2 4 2 3 3 3" xfId="20722" xr:uid="{00000000-0005-0000-0000-0000F7500000}"/>
    <cellStyle name="Normal 17 2 4 2 3 4" xfId="20723" xr:uid="{00000000-0005-0000-0000-0000F8500000}"/>
    <cellStyle name="Normal 17 2 4 2 3 4 2" xfId="20724" xr:uid="{00000000-0005-0000-0000-0000F9500000}"/>
    <cellStyle name="Normal 17 2 4 2 3 5" xfId="20725" xr:uid="{00000000-0005-0000-0000-0000FA500000}"/>
    <cellStyle name="Normal 17 2 4 2 4" xfId="20726" xr:uid="{00000000-0005-0000-0000-0000FB500000}"/>
    <cellStyle name="Normal 17 2 4 2 4 2" xfId="20727" xr:uid="{00000000-0005-0000-0000-0000FC500000}"/>
    <cellStyle name="Normal 17 2 4 2 4 2 2" xfId="20728" xr:uid="{00000000-0005-0000-0000-0000FD500000}"/>
    <cellStyle name="Normal 17 2 4 2 4 2 2 2" xfId="20729" xr:uid="{00000000-0005-0000-0000-0000FE500000}"/>
    <cellStyle name="Normal 17 2 4 2 4 2 3" xfId="20730" xr:uid="{00000000-0005-0000-0000-0000FF500000}"/>
    <cellStyle name="Normal 17 2 4 2 4 3" xfId="20731" xr:uid="{00000000-0005-0000-0000-000000510000}"/>
    <cellStyle name="Normal 17 2 4 2 4 3 2" xfId="20732" xr:uid="{00000000-0005-0000-0000-000001510000}"/>
    <cellStyle name="Normal 17 2 4 2 4 4" xfId="20733" xr:uid="{00000000-0005-0000-0000-000002510000}"/>
    <cellStyle name="Normal 17 2 4 2 5" xfId="20734" xr:uid="{00000000-0005-0000-0000-000003510000}"/>
    <cellStyle name="Normal 17 2 4 2 5 2" xfId="20735" xr:uid="{00000000-0005-0000-0000-000004510000}"/>
    <cellStyle name="Normal 17 2 4 2 5 2 2" xfId="20736" xr:uid="{00000000-0005-0000-0000-000005510000}"/>
    <cellStyle name="Normal 17 2 4 2 5 3" xfId="20737" xr:uid="{00000000-0005-0000-0000-000006510000}"/>
    <cellStyle name="Normal 17 2 4 2 6" xfId="20738" xr:uid="{00000000-0005-0000-0000-000007510000}"/>
    <cellStyle name="Normal 17 2 4 2 6 2" xfId="20739" xr:uid="{00000000-0005-0000-0000-000008510000}"/>
    <cellStyle name="Normal 17 2 4 2 7" xfId="20740" xr:uid="{00000000-0005-0000-0000-000009510000}"/>
    <cellStyle name="Normal 17 2 4 3" xfId="20741" xr:uid="{00000000-0005-0000-0000-00000A510000}"/>
    <cellStyle name="Normal 17 2 4 3 2" xfId="20742" xr:uid="{00000000-0005-0000-0000-00000B510000}"/>
    <cellStyle name="Normal 17 2 4 3 2 2" xfId="20743" xr:uid="{00000000-0005-0000-0000-00000C510000}"/>
    <cellStyle name="Normal 17 2 4 3 2 2 2" xfId="20744" xr:uid="{00000000-0005-0000-0000-00000D510000}"/>
    <cellStyle name="Normal 17 2 4 3 2 2 2 2" xfId="20745" xr:uid="{00000000-0005-0000-0000-00000E510000}"/>
    <cellStyle name="Normal 17 2 4 3 2 2 2 2 2" xfId="20746" xr:uid="{00000000-0005-0000-0000-00000F510000}"/>
    <cellStyle name="Normal 17 2 4 3 2 2 2 3" xfId="20747" xr:uid="{00000000-0005-0000-0000-000010510000}"/>
    <cellStyle name="Normal 17 2 4 3 2 2 3" xfId="20748" xr:uid="{00000000-0005-0000-0000-000011510000}"/>
    <cellStyle name="Normal 17 2 4 3 2 2 3 2" xfId="20749" xr:uid="{00000000-0005-0000-0000-000012510000}"/>
    <cellStyle name="Normal 17 2 4 3 2 2 4" xfId="20750" xr:uid="{00000000-0005-0000-0000-000013510000}"/>
    <cellStyle name="Normal 17 2 4 3 2 3" xfId="20751" xr:uid="{00000000-0005-0000-0000-000014510000}"/>
    <cellStyle name="Normal 17 2 4 3 2 3 2" xfId="20752" xr:uid="{00000000-0005-0000-0000-000015510000}"/>
    <cellStyle name="Normal 17 2 4 3 2 3 2 2" xfId="20753" xr:uid="{00000000-0005-0000-0000-000016510000}"/>
    <cellStyle name="Normal 17 2 4 3 2 3 3" xfId="20754" xr:uid="{00000000-0005-0000-0000-000017510000}"/>
    <cellStyle name="Normal 17 2 4 3 2 4" xfId="20755" xr:uid="{00000000-0005-0000-0000-000018510000}"/>
    <cellStyle name="Normal 17 2 4 3 2 4 2" xfId="20756" xr:uid="{00000000-0005-0000-0000-000019510000}"/>
    <cellStyle name="Normal 17 2 4 3 2 5" xfId="20757" xr:uid="{00000000-0005-0000-0000-00001A510000}"/>
    <cellStyle name="Normal 17 2 4 3 3" xfId="20758" xr:uid="{00000000-0005-0000-0000-00001B510000}"/>
    <cellStyle name="Normal 17 2 4 3 3 2" xfId="20759" xr:uid="{00000000-0005-0000-0000-00001C510000}"/>
    <cellStyle name="Normal 17 2 4 3 3 2 2" xfId="20760" xr:uid="{00000000-0005-0000-0000-00001D510000}"/>
    <cellStyle name="Normal 17 2 4 3 3 2 2 2" xfId="20761" xr:uid="{00000000-0005-0000-0000-00001E510000}"/>
    <cellStyle name="Normal 17 2 4 3 3 2 3" xfId="20762" xr:uid="{00000000-0005-0000-0000-00001F510000}"/>
    <cellStyle name="Normal 17 2 4 3 3 3" xfId="20763" xr:uid="{00000000-0005-0000-0000-000020510000}"/>
    <cellStyle name="Normal 17 2 4 3 3 3 2" xfId="20764" xr:uid="{00000000-0005-0000-0000-000021510000}"/>
    <cellStyle name="Normal 17 2 4 3 3 4" xfId="20765" xr:uid="{00000000-0005-0000-0000-000022510000}"/>
    <cellStyle name="Normal 17 2 4 3 4" xfId="20766" xr:uid="{00000000-0005-0000-0000-000023510000}"/>
    <cellStyle name="Normal 17 2 4 3 4 2" xfId="20767" xr:uid="{00000000-0005-0000-0000-000024510000}"/>
    <cellStyle name="Normal 17 2 4 3 4 2 2" xfId="20768" xr:uid="{00000000-0005-0000-0000-000025510000}"/>
    <cellStyle name="Normal 17 2 4 3 4 3" xfId="20769" xr:uid="{00000000-0005-0000-0000-000026510000}"/>
    <cellStyle name="Normal 17 2 4 3 5" xfId="20770" xr:uid="{00000000-0005-0000-0000-000027510000}"/>
    <cellStyle name="Normal 17 2 4 3 5 2" xfId="20771" xr:uid="{00000000-0005-0000-0000-000028510000}"/>
    <cellStyle name="Normal 17 2 4 3 6" xfId="20772" xr:uid="{00000000-0005-0000-0000-000029510000}"/>
    <cellStyle name="Normal 17 2 4 4" xfId="20773" xr:uid="{00000000-0005-0000-0000-00002A510000}"/>
    <cellStyle name="Normal 17 2 4 4 2" xfId="20774" xr:uid="{00000000-0005-0000-0000-00002B510000}"/>
    <cellStyle name="Normal 17 2 4 4 2 2" xfId="20775" xr:uid="{00000000-0005-0000-0000-00002C510000}"/>
    <cellStyle name="Normal 17 2 4 4 2 2 2" xfId="20776" xr:uid="{00000000-0005-0000-0000-00002D510000}"/>
    <cellStyle name="Normal 17 2 4 4 2 2 2 2" xfId="20777" xr:uid="{00000000-0005-0000-0000-00002E510000}"/>
    <cellStyle name="Normal 17 2 4 4 2 2 3" xfId="20778" xr:uid="{00000000-0005-0000-0000-00002F510000}"/>
    <cellStyle name="Normal 17 2 4 4 2 3" xfId="20779" xr:uid="{00000000-0005-0000-0000-000030510000}"/>
    <cellStyle name="Normal 17 2 4 4 2 3 2" xfId="20780" xr:uid="{00000000-0005-0000-0000-000031510000}"/>
    <cellStyle name="Normal 17 2 4 4 2 4" xfId="20781" xr:uid="{00000000-0005-0000-0000-000032510000}"/>
    <cellStyle name="Normal 17 2 4 4 3" xfId="20782" xr:uid="{00000000-0005-0000-0000-000033510000}"/>
    <cellStyle name="Normal 17 2 4 4 3 2" xfId="20783" xr:uid="{00000000-0005-0000-0000-000034510000}"/>
    <cellStyle name="Normal 17 2 4 4 3 2 2" xfId="20784" xr:uid="{00000000-0005-0000-0000-000035510000}"/>
    <cellStyle name="Normal 17 2 4 4 3 3" xfId="20785" xr:uid="{00000000-0005-0000-0000-000036510000}"/>
    <cellStyle name="Normal 17 2 4 4 4" xfId="20786" xr:uid="{00000000-0005-0000-0000-000037510000}"/>
    <cellStyle name="Normal 17 2 4 4 4 2" xfId="20787" xr:uid="{00000000-0005-0000-0000-000038510000}"/>
    <cellStyle name="Normal 17 2 4 4 5" xfId="20788" xr:uid="{00000000-0005-0000-0000-000039510000}"/>
    <cellStyle name="Normal 17 2 4 5" xfId="20789" xr:uid="{00000000-0005-0000-0000-00003A510000}"/>
    <cellStyle name="Normal 17 2 4 5 2" xfId="20790" xr:uid="{00000000-0005-0000-0000-00003B510000}"/>
    <cellStyle name="Normal 17 2 4 5 2 2" xfId="20791" xr:uid="{00000000-0005-0000-0000-00003C510000}"/>
    <cellStyle name="Normal 17 2 4 5 2 2 2" xfId="20792" xr:uid="{00000000-0005-0000-0000-00003D510000}"/>
    <cellStyle name="Normal 17 2 4 5 2 3" xfId="20793" xr:uid="{00000000-0005-0000-0000-00003E510000}"/>
    <cellStyle name="Normal 17 2 4 5 3" xfId="20794" xr:uid="{00000000-0005-0000-0000-00003F510000}"/>
    <cellStyle name="Normal 17 2 4 5 3 2" xfId="20795" xr:uid="{00000000-0005-0000-0000-000040510000}"/>
    <cellStyle name="Normal 17 2 4 5 4" xfId="20796" xr:uid="{00000000-0005-0000-0000-000041510000}"/>
    <cellStyle name="Normal 17 2 4 6" xfId="20797" xr:uid="{00000000-0005-0000-0000-000042510000}"/>
    <cellStyle name="Normal 17 2 4 6 2" xfId="20798" xr:uid="{00000000-0005-0000-0000-000043510000}"/>
    <cellStyle name="Normal 17 2 4 6 2 2" xfId="20799" xr:uid="{00000000-0005-0000-0000-000044510000}"/>
    <cellStyle name="Normal 17 2 4 6 3" xfId="20800" xr:uid="{00000000-0005-0000-0000-000045510000}"/>
    <cellStyle name="Normal 17 2 4 7" xfId="20801" xr:uid="{00000000-0005-0000-0000-000046510000}"/>
    <cellStyle name="Normal 17 2 4 7 2" xfId="20802" xr:uid="{00000000-0005-0000-0000-000047510000}"/>
    <cellStyle name="Normal 17 2 4 8" xfId="20803" xr:uid="{00000000-0005-0000-0000-000048510000}"/>
    <cellStyle name="Normal 17 2 5" xfId="20804" xr:uid="{00000000-0005-0000-0000-000049510000}"/>
    <cellStyle name="Normal 17 2 5 2" xfId="20805" xr:uid="{00000000-0005-0000-0000-00004A510000}"/>
    <cellStyle name="Normal 17 2 5 2 2" xfId="20806" xr:uid="{00000000-0005-0000-0000-00004B510000}"/>
    <cellStyle name="Normal 17 2 5 2 2 2" xfId="20807" xr:uid="{00000000-0005-0000-0000-00004C510000}"/>
    <cellStyle name="Normal 17 2 5 2 2 2 2" xfId="20808" xr:uid="{00000000-0005-0000-0000-00004D510000}"/>
    <cellStyle name="Normal 17 2 5 2 2 2 2 2" xfId="20809" xr:uid="{00000000-0005-0000-0000-00004E510000}"/>
    <cellStyle name="Normal 17 2 5 2 2 2 2 2 2" xfId="20810" xr:uid="{00000000-0005-0000-0000-00004F510000}"/>
    <cellStyle name="Normal 17 2 5 2 2 2 2 3" xfId="20811" xr:uid="{00000000-0005-0000-0000-000050510000}"/>
    <cellStyle name="Normal 17 2 5 2 2 2 3" xfId="20812" xr:uid="{00000000-0005-0000-0000-000051510000}"/>
    <cellStyle name="Normal 17 2 5 2 2 2 3 2" xfId="20813" xr:uid="{00000000-0005-0000-0000-000052510000}"/>
    <cellStyle name="Normal 17 2 5 2 2 2 4" xfId="20814" xr:uid="{00000000-0005-0000-0000-000053510000}"/>
    <cellStyle name="Normal 17 2 5 2 2 3" xfId="20815" xr:uid="{00000000-0005-0000-0000-000054510000}"/>
    <cellStyle name="Normal 17 2 5 2 2 3 2" xfId="20816" xr:uid="{00000000-0005-0000-0000-000055510000}"/>
    <cellStyle name="Normal 17 2 5 2 2 3 2 2" xfId="20817" xr:uid="{00000000-0005-0000-0000-000056510000}"/>
    <cellStyle name="Normal 17 2 5 2 2 3 3" xfId="20818" xr:uid="{00000000-0005-0000-0000-000057510000}"/>
    <cellStyle name="Normal 17 2 5 2 2 4" xfId="20819" xr:uid="{00000000-0005-0000-0000-000058510000}"/>
    <cellStyle name="Normal 17 2 5 2 2 4 2" xfId="20820" xr:uid="{00000000-0005-0000-0000-000059510000}"/>
    <cellStyle name="Normal 17 2 5 2 2 5" xfId="20821" xr:uid="{00000000-0005-0000-0000-00005A510000}"/>
    <cellStyle name="Normal 17 2 5 2 3" xfId="20822" xr:uid="{00000000-0005-0000-0000-00005B510000}"/>
    <cellStyle name="Normal 17 2 5 2 3 2" xfId="20823" xr:uid="{00000000-0005-0000-0000-00005C510000}"/>
    <cellStyle name="Normal 17 2 5 2 3 2 2" xfId="20824" xr:uid="{00000000-0005-0000-0000-00005D510000}"/>
    <cellStyle name="Normal 17 2 5 2 3 2 2 2" xfId="20825" xr:uid="{00000000-0005-0000-0000-00005E510000}"/>
    <cellStyle name="Normal 17 2 5 2 3 2 3" xfId="20826" xr:uid="{00000000-0005-0000-0000-00005F510000}"/>
    <cellStyle name="Normal 17 2 5 2 3 3" xfId="20827" xr:uid="{00000000-0005-0000-0000-000060510000}"/>
    <cellStyle name="Normal 17 2 5 2 3 3 2" xfId="20828" xr:uid="{00000000-0005-0000-0000-000061510000}"/>
    <cellStyle name="Normal 17 2 5 2 3 4" xfId="20829" xr:uid="{00000000-0005-0000-0000-000062510000}"/>
    <cellStyle name="Normal 17 2 5 2 4" xfId="20830" xr:uid="{00000000-0005-0000-0000-000063510000}"/>
    <cellStyle name="Normal 17 2 5 2 4 2" xfId="20831" xr:uid="{00000000-0005-0000-0000-000064510000}"/>
    <cellStyle name="Normal 17 2 5 2 4 2 2" xfId="20832" xr:uid="{00000000-0005-0000-0000-000065510000}"/>
    <cellStyle name="Normal 17 2 5 2 4 3" xfId="20833" xr:uid="{00000000-0005-0000-0000-000066510000}"/>
    <cellStyle name="Normal 17 2 5 2 5" xfId="20834" xr:uid="{00000000-0005-0000-0000-000067510000}"/>
    <cellStyle name="Normal 17 2 5 2 5 2" xfId="20835" xr:uid="{00000000-0005-0000-0000-000068510000}"/>
    <cellStyle name="Normal 17 2 5 2 6" xfId="20836" xr:uid="{00000000-0005-0000-0000-000069510000}"/>
    <cellStyle name="Normal 17 2 5 3" xfId="20837" xr:uid="{00000000-0005-0000-0000-00006A510000}"/>
    <cellStyle name="Normal 17 2 5 3 2" xfId="20838" xr:uid="{00000000-0005-0000-0000-00006B510000}"/>
    <cellStyle name="Normal 17 2 5 3 2 2" xfId="20839" xr:uid="{00000000-0005-0000-0000-00006C510000}"/>
    <cellStyle name="Normal 17 2 5 3 2 2 2" xfId="20840" xr:uid="{00000000-0005-0000-0000-00006D510000}"/>
    <cellStyle name="Normal 17 2 5 3 2 2 2 2" xfId="20841" xr:uid="{00000000-0005-0000-0000-00006E510000}"/>
    <cellStyle name="Normal 17 2 5 3 2 2 3" xfId="20842" xr:uid="{00000000-0005-0000-0000-00006F510000}"/>
    <cellStyle name="Normal 17 2 5 3 2 3" xfId="20843" xr:uid="{00000000-0005-0000-0000-000070510000}"/>
    <cellStyle name="Normal 17 2 5 3 2 3 2" xfId="20844" xr:uid="{00000000-0005-0000-0000-000071510000}"/>
    <cellStyle name="Normal 17 2 5 3 2 4" xfId="20845" xr:uid="{00000000-0005-0000-0000-000072510000}"/>
    <cellStyle name="Normal 17 2 5 3 3" xfId="20846" xr:uid="{00000000-0005-0000-0000-000073510000}"/>
    <cellStyle name="Normal 17 2 5 3 3 2" xfId="20847" xr:uid="{00000000-0005-0000-0000-000074510000}"/>
    <cellStyle name="Normal 17 2 5 3 3 2 2" xfId="20848" xr:uid="{00000000-0005-0000-0000-000075510000}"/>
    <cellStyle name="Normal 17 2 5 3 3 3" xfId="20849" xr:uid="{00000000-0005-0000-0000-000076510000}"/>
    <cellStyle name="Normal 17 2 5 3 4" xfId="20850" xr:uid="{00000000-0005-0000-0000-000077510000}"/>
    <cellStyle name="Normal 17 2 5 3 4 2" xfId="20851" xr:uid="{00000000-0005-0000-0000-000078510000}"/>
    <cellStyle name="Normal 17 2 5 3 5" xfId="20852" xr:uid="{00000000-0005-0000-0000-000079510000}"/>
    <cellStyle name="Normal 17 2 5 4" xfId="20853" xr:uid="{00000000-0005-0000-0000-00007A510000}"/>
    <cellStyle name="Normal 17 2 5 4 2" xfId="20854" xr:uid="{00000000-0005-0000-0000-00007B510000}"/>
    <cellStyle name="Normal 17 2 5 4 2 2" xfId="20855" xr:uid="{00000000-0005-0000-0000-00007C510000}"/>
    <cellStyle name="Normal 17 2 5 4 2 2 2" xfId="20856" xr:uid="{00000000-0005-0000-0000-00007D510000}"/>
    <cellStyle name="Normal 17 2 5 4 2 3" xfId="20857" xr:uid="{00000000-0005-0000-0000-00007E510000}"/>
    <cellStyle name="Normal 17 2 5 4 3" xfId="20858" xr:uid="{00000000-0005-0000-0000-00007F510000}"/>
    <cellStyle name="Normal 17 2 5 4 3 2" xfId="20859" xr:uid="{00000000-0005-0000-0000-000080510000}"/>
    <cellStyle name="Normal 17 2 5 4 4" xfId="20860" xr:uid="{00000000-0005-0000-0000-000081510000}"/>
    <cellStyle name="Normal 17 2 5 5" xfId="20861" xr:uid="{00000000-0005-0000-0000-000082510000}"/>
    <cellStyle name="Normal 17 2 5 5 2" xfId="20862" xr:uid="{00000000-0005-0000-0000-000083510000}"/>
    <cellStyle name="Normal 17 2 5 5 2 2" xfId="20863" xr:uid="{00000000-0005-0000-0000-000084510000}"/>
    <cellStyle name="Normal 17 2 5 5 3" xfId="20864" xr:uid="{00000000-0005-0000-0000-000085510000}"/>
    <cellStyle name="Normal 17 2 5 6" xfId="20865" xr:uid="{00000000-0005-0000-0000-000086510000}"/>
    <cellStyle name="Normal 17 2 5 6 2" xfId="20866" xr:uid="{00000000-0005-0000-0000-000087510000}"/>
    <cellStyle name="Normal 17 2 5 7" xfId="20867" xr:uid="{00000000-0005-0000-0000-000088510000}"/>
    <cellStyle name="Normal 17 2 6" xfId="20868" xr:uid="{00000000-0005-0000-0000-000089510000}"/>
    <cellStyle name="Normal 17 2 6 2" xfId="20869" xr:uid="{00000000-0005-0000-0000-00008A510000}"/>
    <cellStyle name="Normal 17 2 6 2 2" xfId="20870" xr:uid="{00000000-0005-0000-0000-00008B510000}"/>
    <cellStyle name="Normal 17 2 6 2 2 2" xfId="20871" xr:uid="{00000000-0005-0000-0000-00008C510000}"/>
    <cellStyle name="Normal 17 2 6 2 2 2 2" xfId="20872" xr:uid="{00000000-0005-0000-0000-00008D510000}"/>
    <cellStyle name="Normal 17 2 6 2 2 2 2 2" xfId="20873" xr:uid="{00000000-0005-0000-0000-00008E510000}"/>
    <cellStyle name="Normal 17 2 6 2 2 2 3" xfId="20874" xr:uid="{00000000-0005-0000-0000-00008F510000}"/>
    <cellStyle name="Normal 17 2 6 2 2 3" xfId="20875" xr:uid="{00000000-0005-0000-0000-000090510000}"/>
    <cellStyle name="Normal 17 2 6 2 2 3 2" xfId="20876" xr:uid="{00000000-0005-0000-0000-000091510000}"/>
    <cellStyle name="Normal 17 2 6 2 2 4" xfId="20877" xr:uid="{00000000-0005-0000-0000-000092510000}"/>
    <cellStyle name="Normal 17 2 6 2 3" xfId="20878" xr:uid="{00000000-0005-0000-0000-000093510000}"/>
    <cellStyle name="Normal 17 2 6 2 3 2" xfId="20879" xr:uid="{00000000-0005-0000-0000-000094510000}"/>
    <cellStyle name="Normal 17 2 6 2 3 2 2" xfId="20880" xr:uid="{00000000-0005-0000-0000-000095510000}"/>
    <cellStyle name="Normal 17 2 6 2 3 3" xfId="20881" xr:uid="{00000000-0005-0000-0000-000096510000}"/>
    <cellStyle name="Normal 17 2 6 2 4" xfId="20882" xr:uid="{00000000-0005-0000-0000-000097510000}"/>
    <cellStyle name="Normal 17 2 6 2 4 2" xfId="20883" xr:uid="{00000000-0005-0000-0000-000098510000}"/>
    <cellStyle name="Normal 17 2 6 2 5" xfId="20884" xr:uid="{00000000-0005-0000-0000-000099510000}"/>
    <cellStyle name="Normal 17 2 6 3" xfId="20885" xr:uid="{00000000-0005-0000-0000-00009A510000}"/>
    <cellStyle name="Normal 17 2 6 3 2" xfId="20886" xr:uid="{00000000-0005-0000-0000-00009B510000}"/>
    <cellStyle name="Normal 17 2 6 3 2 2" xfId="20887" xr:uid="{00000000-0005-0000-0000-00009C510000}"/>
    <cellStyle name="Normal 17 2 6 3 2 2 2" xfId="20888" xr:uid="{00000000-0005-0000-0000-00009D510000}"/>
    <cellStyle name="Normal 17 2 6 3 2 3" xfId="20889" xr:uid="{00000000-0005-0000-0000-00009E510000}"/>
    <cellStyle name="Normal 17 2 6 3 3" xfId="20890" xr:uid="{00000000-0005-0000-0000-00009F510000}"/>
    <cellStyle name="Normal 17 2 6 3 3 2" xfId="20891" xr:uid="{00000000-0005-0000-0000-0000A0510000}"/>
    <cellStyle name="Normal 17 2 6 3 4" xfId="20892" xr:uid="{00000000-0005-0000-0000-0000A1510000}"/>
    <cellStyle name="Normal 17 2 6 4" xfId="20893" xr:uid="{00000000-0005-0000-0000-0000A2510000}"/>
    <cellStyle name="Normal 17 2 6 4 2" xfId="20894" xr:uid="{00000000-0005-0000-0000-0000A3510000}"/>
    <cellStyle name="Normal 17 2 6 4 2 2" xfId="20895" xr:uid="{00000000-0005-0000-0000-0000A4510000}"/>
    <cellStyle name="Normal 17 2 6 4 3" xfId="20896" xr:uid="{00000000-0005-0000-0000-0000A5510000}"/>
    <cellStyle name="Normal 17 2 6 5" xfId="20897" xr:uid="{00000000-0005-0000-0000-0000A6510000}"/>
    <cellStyle name="Normal 17 2 6 5 2" xfId="20898" xr:uid="{00000000-0005-0000-0000-0000A7510000}"/>
    <cellStyle name="Normal 17 2 6 6" xfId="20899" xr:uid="{00000000-0005-0000-0000-0000A8510000}"/>
    <cellStyle name="Normal 17 2 7" xfId="20900" xr:uid="{00000000-0005-0000-0000-0000A9510000}"/>
    <cellStyle name="Normal 17 2 7 2" xfId="20901" xr:uid="{00000000-0005-0000-0000-0000AA510000}"/>
    <cellStyle name="Normal 17 2 7 2 2" xfId="20902" xr:uid="{00000000-0005-0000-0000-0000AB510000}"/>
    <cellStyle name="Normal 17 2 7 2 2 2" xfId="20903" xr:uid="{00000000-0005-0000-0000-0000AC510000}"/>
    <cellStyle name="Normal 17 2 7 2 2 2 2" xfId="20904" xr:uid="{00000000-0005-0000-0000-0000AD510000}"/>
    <cellStyle name="Normal 17 2 7 2 2 3" xfId="20905" xr:uid="{00000000-0005-0000-0000-0000AE510000}"/>
    <cellStyle name="Normal 17 2 7 2 3" xfId="20906" xr:uid="{00000000-0005-0000-0000-0000AF510000}"/>
    <cellStyle name="Normal 17 2 7 2 3 2" xfId="20907" xr:uid="{00000000-0005-0000-0000-0000B0510000}"/>
    <cellStyle name="Normal 17 2 7 2 4" xfId="20908" xr:uid="{00000000-0005-0000-0000-0000B1510000}"/>
    <cellStyle name="Normal 17 2 7 3" xfId="20909" xr:uid="{00000000-0005-0000-0000-0000B2510000}"/>
    <cellStyle name="Normal 17 2 7 3 2" xfId="20910" xr:uid="{00000000-0005-0000-0000-0000B3510000}"/>
    <cellStyle name="Normal 17 2 7 3 2 2" xfId="20911" xr:uid="{00000000-0005-0000-0000-0000B4510000}"/>
    <cellStyle name="Normal 17 2 7 3 3" xfId="20912" xr:uid="{00000000-0005-0000-0000-0000B5510000}"/>
    <cellStyle name="Normal 17 2 7 4" xfId="20913" xr:uid="{00000000-0005-0000-0000-0000B6510000}"/>
    <cellStyle name="Normal 17 2 7 4 2" xfId="20914" xr:uid="{00000000-0005-0000-0000-0000B7510000}"/>
    <cellStyle name="Normal 17 2 7 5" xfId="20915" xr:uid="{00000000-0005-0000-0000-0000B8510000}"/>
    <cellStyle name="Normal 17 2 8" xfId="20916" xr:uid="{00000000-0005-0000-0000-0000B9510000}"/>
    <cellStyle name="Normal 17 2 8 2" xfId="20917" xr:uid="{00000000-0005-0000-0000-0000BA510000}"/>
    <cellStyle name="Normal 17 2 8 2 2" xfId="20918" xr:uid="{00000000-0005-0000-0000-0000BB510000}"/>
    <cellStyle name="Normal 17 2 8 2 2 2" xfId="20919" xr:uid="{00000000-0005-0000-0000-0000BC510000}"/>
    <cellStyle name="Normal 17 2 8 2 3" xfId="20920" xr:uid="{00000000-0005-0000-0000-0000BD510000}"/>
    <cellStyle name="Normal 17 2 8 3" xfId="20921" xr:uid="{00000000-0005-0000-0000-0000BE510000}"/>
    <cellStyle name="Normal 17 2 8 3 2" xfId="20922" xr:uid="{00000000-0005-0000-0000-0000BF510000}"/>
    <cellStyle name="Normal 17 2 8 4" xfId="20923" xr:uid="{00000000-0005-0000-0000-0000C0510000}"/>
    <cellStyle name="Normal 17 2 9" xfId="20924" xr:uid="{00000000-0005-0000-0000-0000C1510000}"/>
    <cellStyle name="Normal 17 2 9 2" xfId="20925" xr:uid="{00000000-0005-0000-0000-0000C2510000}"/>
    <cellStyle name="Normal 17 2 9 2 2" xfId="20926" xr:uid="{00000000-0005-0000-0000-0000C3510000}"/>
    <cellStyle name="Normal 17 2 9 3" xfId="20927" xr:uid="{00000000-0005-0000-0000-0000C4510000}"/>
    <cellStyle name="Normal 17 3" xfId="20928" xr:uid="{00000000-0005-0000-0000-0000C5510000}"/>
    <cellStyle name="Normal 17 3 10" xfId="20929" xr:uid="{00000000-0005-0000-0000-0000C6510000}"/>
    <cellStyle name="Normal 17 3 11" xfId="20930" xr:uid="{00000000-0005-0000-0000-0000C7510000}"/>
    <cellStyle name="Normal 17 3 2" xfId="20931" xr:uid="{00000000-0005-0000-0000-0000C8510000}"/>
    <cellStyle name="Normal 17 3 2 2" xfId="20932" xr:uid="{00000000-0005-0000-0000-0000C9510000}"/>
    <cellStyle name="Normal 17 3 2 2 2" xfId="20933" xr:uid="{00000000-0005-0000-0000-0000CA510000}"/>
    <cellStyle name="Normal 17 3 2 2 2 2" xfId="20934" xr:uid="{00000000-0005-0000-0000-0000CB510000}"/>
    <cellStyle name="Normal 17 3 2 2 2 2 2" xfId="20935" xr:uid="{00000000-0005-0000-0000-0000CC510000}"/>
    <cellStyle name="Normal 17 3 2 2 2 2 2 2" xfId="20936" xr:uid="{00000000-0005-0000-0000-0000CD510000}"/>
    <cellStyle name="Normal 17 3 2 2 2 2 2 2 2" xfId="20937" xr:uid="{00000000-0005-0000-0000-0000CE510000}"/>
    <cellStyle name="Normal 17 3 2 2 2 2 2 2 2 2" xfId="20938" xr:uid="{00000000-0005-0000-0000-0000CF510000}"/>
    <cellStyle name="Normal 17 3 2 2 2 2 2 2 2 2 2" xfId="20939" xr:uid="{00000000-0005-0000-0000-0000D0510000}"/>
    <cellStyle name="Normal 17 3 2 2 2 2 2 2 2 3" xfId="20940" xr:uid="{00000000-0005-0000-0000-0000D1510000}"/>
    <cellStyle name="Normal 17 3 2 2 2 2 2 2 3" xfId="20941" xr:uid="{00000000-0005-0000-0000-0000D2510000}"/>
    <cellStyle name="Normal 17 3 2 2 2 2 2 2 3 2" xfId="20942" xr:uid="{00000000-0005-0000-0000-0000D3510000}"/>
    <cellStyle name="Normal 17 3 2 2 2 2 2 2 4" xfId="20943" xr:uid="{00000000-0005-0000-0000-0000D4510000}"/>
    <cellStyle name="Normal 17 3 2 2 2 2 2 3" xfId="20944" xr:uid="{00000000-0005-0000-0000-0000D5510000}"/>
    <cellStyle name="Normal 17 3 2 2 2 2 2 3 2" xfId="20945" xr:uid="{00000000-0005-0000-0000-0000D6510000}"/>
    <cellStyle name="Normal 17 3 2 2 2 2 2 3 2 2" xfId="20946" xr:uid="{00000000-0005-0000-0000-0000D7510000}"/>
    <cellStyle name="Normal 17 3 2 2 2 2 2 3 3" xfId="20947" xr:uid="{00000000-0005-0000-0000-0000D8510000}"/>
    <cellStyle name="Normal 17 3 2 2 2 2 2 4" xfId="20948" xr:uid="{00000000-0005-0000-0000-0000D9510000}"/>
    <cellStyle name="Normal 17 3 2 2 2 2 2 4 2" xfId="20949" xr:uid="{00000000-0005-0000-0000-0000DA510000}"/>
    <cellStyle name="Normal 17 3 2 2 2 2 2 5" xfId="20950" xr:uid="{00000000-0005-0000-0000-0000DB510000}"/>
    <cellStyle name="Normal 17 3 2 2 2 2 3" xfId="20951" xr:uid="{00000000-0005-0000-0000-0000DC510000}"/>
    <cellStyle name="Normal 17 3 2 2 2 2 3 2" xfId="20952" xr:uid="{00000000-0005-0000-0000-0000DD510000}"/>
    <cellStyle name="Normal 17 3 2 2 2 2 3 2 2" xfId="20953" xr:uid="{00000000-0005-0000-0000-0000DE510000}"/>
    <cellStyle name="Normal 17 3 2 2 2 2 3 2 2 2" xfId="20954" xr:uid="{00000000-0005-0000-0000-0000DF510000}"/>
    <cellStyle name="Normal 17 3 2 2 2 2 3 2 3" xfId="20955" xr:uid="{00000000-0005-0000-0000-0000E0510000}"/>
    <cellStyle name="Normal 17 3 2 2 2 2 3 3" xfId="20956" xr:uid="{00000000-0005-0000-0000-0000E1510000}"/>
    <cellStyle name="Normal 17 3 2 2 2 2 3 3 2" xfId="20957" xr:uid="{00000000-0005-0000-0000-0000E2510000}"/>
    <cellStyle name="Normal 17 3 2 2 2 2 3 4" xfId="20958" xr:uid="{00000000-0005-0000-0000-0000E3510000}"/>
    <cellStyle name="Normal 17 3 2 2 2 2 4" xfId="20959" xr:uid="{00000000-0005-0000-0000-0000E4510000}"/>
    <cellStyle name="Normal 17 3 2 2 2 2 4 2" xfId="20960" xr:uid="{00000000-0005-0000-0000-0000E5510000}"/>
    <cellStyle name="Normal 17 3 2 2 2 2 4 2 2" xfId="20961" xr:uid="{00000000-0005-0000-0000-0000E6510000}"/>
    <cellStyle name="Normal 17 3 2 2 2 2 4 3" xfId="20962" xr:uid="{00000000-0005-0000-0000-0000E7510000}"/>
    <cellStyle name="Normal 17 3 2 2 2 2 5" xfId="20963" xr:uid="{00000000-0005-0000-0000-0000E8510000}"/>
    <cellStyle name="Normal 17 3 2 2 2 2 5 2" xfId="20964" xr:uid="{00000000-0005-0000-0000-0000E9510000}"/>
    <cellStyle name="Normal 17 3 2 2 2 2 6" xfId="20965" xr:uid="{00000000-0005-0000-0000-0000EA510000}"/>
    <cellStyle name="Normal 17 3 2 2 2 3" xfId="20966" xr:uid="{00000000-0005-0000-0000-0000EB510000}"/>
    <cellStyle name="Normal 17 3 2 2 2 3 2" xfId="20967" xr:uid="{00000000-0005-0000-0000-0000EC510000}"/>
    <cellStyle name="Normal 17 3 2 2 2 3 2 2" xfId="20968" xr:uid="{00000000-0005-0000-0000-0000ED510000}"/>
    <cellStyle name="Normal 17 3 2 2 2 3 2 2 2" xfId="20969" xr:uid="{00000000-0005-0000-0000-0000EE510000}"/>
    <cellStyle name="Normal 17 3 2 2 2 3 2 2 2 2" xfId="20970" xr:uid="{00000000-0005-0000-0000-0000EF510000}"/>
    <cellStyle name="Normal 17 3 2 2 2 3 2 2 3" xfId="20971" xr:uid="{00000000-0005-0000-0000-0000F0510000}"/>
    <cellStyle name="Normal 17 3 2 2 2 3 2 3" xfId="20972" xr:uid="{00000000-0005-0000-0000-0000F1510000}"/>
    <cellStyle name="Normal 17 3 2 2 2 3 2 3 2" xfId="20973" xr:uid="{00000000-0005-0000-0000-0000F2510000}"/>
    <cellStyle name="Normal 17 3 2 2 2 3 2 4" xfId="20974" xr:uid="{00000000-0005-0000-0000-0000F3510000}"/>
    <cellStyle name="Normal 17 3 2 2 2 3 3" xfId="20975" xr:uid="{00000000-0005-0000-0000-0000F4510000}"/>
    <cellStyle name="Normal 17 3 2 2 2 3 3 2" xfId="20976" xr:uid="{00000000-0005-0000-0000-0000F5510000}"/>
    <cellStyle name="Normal 17 3 2 2 2 3 3 2 2" xfId="20977" xr:uid="{00000000-0005-0000-0000-0000F6510000}"/>
    <cellStyle name="Normal 17 3 2 2 2 3 3 3" xfId="20978" xr:uid="{00000000-0005-0000-0000-0000F7510000}"/>
    <cellStyle name="Normal 17 3 2 2 2 3 4" xfId="20979" xr:uid="{00000000-0005-0000-0000-0000F8510000}"/>
    <cellStyle name="Normal 17 3 2 2 2 3 4 2" xfId="20980" xr:uid="{00000000-0005-0000-0000-0000F9510000}"/>
    <cellStyle name="Normal 17 3 2 2 2 3 5" xfId="20981" xr:uid="{00000000-0005-0000-0000-0000FA510000}"/>
    <cellStyle name="Normal 17 3 2 2 2 4" xfId="20982" xr:uid="{00000000-0005-0000-0000-0000FB510000}"/>
    <cellStyle name="Normal 17 3 2 2 2 4 2" xfId="20983" xr:uid="{00000000-0005-0000-0000-0000FC510000}"/>
    <cellStyle name="Normal 17 3 2 2 2 4 2 2" xfId="20984" xr:uid="{00000000-0005-0000-0000-0000FD510000}"/>
    <cellStyle name="Normal 17 3 2 2 2 4 2 2 2" xfId="20985" xr:uid="{00000000-0005-0000-0000-0000FE510000}"/>
    <cellStyle name="Normal 17 3 2 2 2 4 2 3" xfId="20986" xr:uid="{00000000-0005-0000-0000-0000FF510000}"/>
    <cellStyle name="Normal 17 3 2 2 2 4 3" xfId="20987" xr:uid="{00000000-0005-0000-0000-000000520000}"/>
    <cellStyle name="Normal 17 3 2 2 2 4 3 2" xfId="20988" xr:uid="{00000000-0005-0000-0000-000001520000}"/>
    <cellStyle name="Normal 17 3 2 2 2 4 4" xfId="20989" xr:uid="{00000000-0005-0000-0000-000002520000}"/>
    <cellStyle name="Normal 17 3 2 2 2 5" xfId="20990" xr:uid="{00000000-0005-0000-0000-000003520000}"/>
    <cellStyle name="Normal 17 3 2 2 2 5 2" xfId="20991" xr:uid="{00000000-0005-0000-0000-000004520000}"/>
    <cellStyle name="Normal 17 3 2 2 2 5 2 2" xfId="20992" xr:uid="{00000000-0005-0000-0000-000005520000}"/>
    <cellStyle name="Normal 17 3 2 2 2 5 3" xfId="20993" xr:uid="{00000000-0005-0000-0000-000006520000}"/>
    <cellStyle name="Normal 17 3 2 2 2 6" xfId="20994" xr:uid="{00000000-0005-0000-0000-000007520000}"/>
    <cellStyle name="Normal 17 3 2 2 2 6 2" xfId="20995" xr:uid="{00000000-0005-0000-0000-000008520000}"/>
    <cellStyle name="Normal 17 3 2 2 2 7" xfId="20996" xr:uid="{00000000-0005-0000-0000-000009520000}"/>
    <cellStyle name="Normal 17 3 2 2 3" xfId="20997" xr:uid="{00000000-0005-0000-0000-00000A520000}"/>
    <cellStyle name="Normal 17 3 2 2 3 2" xfId="20998" xr:uid="{00000000-0005-0000-0000-00000B520000}"/>
    <cellStyle name="Normal 17 3 2 2 3 2 2" xfId="20999" xr:uid="{00000000-0005-0000-0000-00000C520000}"/>
    <cellStyle name="Normal 17 3 2 2 3 2 2 2" xfId="21000" xr:uid="{00000000-0005-0000-0000-00000D520000}"/>
    <cellStyle name="Normal 17 3 2 2 3 2 2 2 2" xfId="21001" xr:uid="{00000000-0005-0000-0000-00000E520000}"/>
    <cellStyle name="Normal 17 3 2 2 3 2 2 2 2 2" xfId="21002" xr:uid="{00000000-0005-0000-0000-00000F520000}"/>
    <cellStyle name="Normal 17 3 2 2 3 2 2 2 3" xfId="21003" xr:uid="{00000000-0005-0000-0000-000010520000}"/>
    <cellStyle name="Normal 17 3 2 2 3 2 2 3" xfId="21004" xr:uid="{00000000-0005-0000-0000-000011520000}"/>
    <cellStyle name="Normal 17 3 2 2 3 2 2 3 2" xfId="21005" xr:uid="{00000000-0005-0000-0000-000012520000}"/>
    <cellStyle name="Normal 17 3 2 2 3 2 2 4" xfId="21006" xr:uid="{00000000-0005-0000-0000-000013520000}"/>
    <cellStyle name="Normal 17 3 2 2 3 2 3" xfId="21007" xr:uid="{00000000-0005-0000-0000-000014520000}"/>
    <cellStyle name="Normal 17 3 2 2 3 2 3 2" xfId="21008" xr:uid="{00000000-0005-0000-0000-000015520000}"/>
    <cellStyle name="Normal 17 3 2 2 3 2 3 2 2" xfId="21009" xr:uid="{00000000-0005-0000-0000-000016520000}"/>
    <cellStyle name="Normal 17 3 2 2 3 2 3 3" xfId="21010" xr:uid="{00000000-0005-0000-0000-000017520000}"/>
    <cellStyle name="Normal 17 3 2 2 3 2 4" xfId="21011" xr:uid="{00000000-0005-0000-0000-000018520000}"/>
    <cellStyle name="Normal 17 3 2 2 3 2 4 2" xfId="21012" xr:uid="{00000000-0005-0000-0000-000019520000}"/>
    <cellStyle name="Normal 17 3 2 2 3 2 5" xfId="21013" xr:uid="{00000000-0005-0000-0000-00001A520000}"/>
    <cellStyle name="Normal 17 3 2 2 3 3" xfId="21014" xr:uid="{00000000-0005-0000-0000-00001B520000}"/>
    <cellStyle name="Normal 17 3 2 2 3 3 2" xfId="21015" xr:uid="{00000000-0005-0000-0000-00001C520000}"/>
    <cellStyle name="Normal 17 3 2 2 3 3 2 2" xfId="21016" xr:uid="{00000000-0005-0000-0000-00001D520000}"/>
    <cellStyle name="Normal 17 3 2 2 3 3 2 2 2" xfId="21017" xr:uid="{00000000-0005-0000-0000-00001E520000}"/>
    <cellStyle name="Normal 17 3 2 2 3 3 2 3" xfId="21018" xr:uid="{00000000-0005-0000-0000-00001F520000}"/>
    <cellStyle name="Normal 17 3 2 2 3 3 3" xfId="21019" xr:uid="{00000000-0005-0000-0000-000020520000}"/>
    <cellStyle name="Normal 17 3 2 2 3 3 3 2" xfId="21020" xr:uid="{00000000-0005-0000-0000-000021520000}"/>
    <cellStyle name="Normal 17 3 2 2 3 3 4" xfId="21021" xr:uid="{00000000-0005-0000-0000-000022520000}"/>
    <cellStyle name="Normal 17 3 2 2 3 4" xfId="21022" xr:uid="{00000000-0005-0000-0000-000023520000}"/>
    <cellStyle name="Normal 17 3 2 2 3 4 2" xfId="21023" xr:uid="{00000000-0005-0000-0000-000024520000}"/>
    <cellStyle name="Normal 17 3 2 2 3 4 2 2" xfId="21024" xr:uid="{00000000-0005-0000-0000-000025520000}"/>
    <cellStyle name="Normal 17 3 2 2 3 4 3" xfId="21025" xr:uid="{00000000-0005-0000-0000-000026520000}"/>
    <cellStyle name="Normal 17 3 2 2 3 5" xfId="21026" xr:uid="{00000000-0005-0000-0000-000027520000}"/>
    <cellStyle name="Normal 17 3 2 2 3 5 2" xfId="21027" xr:uid="{00000000-0005-0000-0000-000028520000}"/>
    <cellStyle name="Normal 17 3 2 2 3 6" xfId="21028" xr:uid="{00000000-0005-0000-0000-000029520000}"/>
    <cellStyle name="Normal 17 3 2 2 4" xfId="21029" xr:uid="{00000000-0005-0000-0000-00002A520000}"/>
    <cellStyle name="Normal 17 3 2 2 4 2" xfId="21030" xr:uid="{00000000-0005-0000-0000-00002B520000}"/>
    <cellStyle name="Normal 17 3 2 2 4 2 2" xfId="21031" xr:uid="{00000000-0005-0000-0000-00002C520000}"/>
    <cellStyle name="Normal 17 3 2 2 4 2 2 2" xfId="21032" xr:uid="{00000000-0005-0000-0000-00002D520000}"/>
    <cellStyle name="Normal 17 3 2 2 4 2 2 2 2" xfId="21033" xr:uid="{00000000-0005-0000-0000-00002E520000}"/>
    <cellStyle name="Normal 17 3 2 2 4 2 2 3" xfId="21034" xr:uid="{00000000-0005-0000-0000-00002F520000}"/>
    <cellStyle name="Normal 17 3 2 2 4 2 3" xfId="21035" xr:uid="{00000000-0005-0000-0000-000030520000}"/>
    <cellStyle name="Normal 17 3 2 2 4 2 3 2" xfId="21036" xr:uid="{00000000-0005-0000-0000-000031520000}"/>
    <cellStyle name="Normal 17 3 2 2 4 2 4" xfId="21037" xr:uid="{00000000-0005-0000-0000-000032520000}"/>
    <cellStyle name="Normal 17 3 2 2 4 3" xfId="21038" xr:uid="{00000000-0005-0000-0000-000033520000}"/>
    <cellStyle name="Normal 17 3 2 2 4 3 2" xfId="21039" xr:uid="{00000000-0005-0000-0000-000034520000}"/>
    <cellStyle name="Normal 17 3 2 2 4 3 2 2" xfId="21040" xr:uid="{00000000-0005-0000-0000-000035520000}"/>
    <cellStyle name="Normal 17 3 2 2 4 3 3" xfId="21041" xr:uid="{00000000-0005-0000-0000-000036520000}"/>
    <cellStyle name="Normal 17 3 2 2 4 4" xfId="21042" xr:uid="{00000000-0005-0000-0000-000037520000}"/>
    <cellStyle name="Normal 17 3 2 2 4 4 2" xfId="21043" xr:uid="{00000000-0005-0000-0000-000038520000}"/>
    <cellStyle name="Normal 17 3 2 2 4 5" xfId="21044" xr:uid="{00000000-0005-0000-0000-000039520000}"/>
    <cellStyle name="Normal 17 3 2 2 5" xfId="21045" xr:uid="{00000000-0005-0000-0000-00003A520000}"/>
    <cellStyle name="Normal 17 3 2 2 5 2" xfId="21046" xr:uid="{00000000-0005-0000-0000-00003B520000}"/>
    <cellStyle name="Normal 17 3 2 2 5 2 2" xfId="21047" xr:uid="{00000000-0005-0000-0000-00003C520000}"/>
    <cellStyle name="Normal 17 3 2 2 5 2 2 2" xfId="21048" xr:uid="{00000000-0005-0000-0000-00003D520000}"/>
    <cellStyle name="Normal 17 3 2 2 5 2 3" xfId="21049" xr:uid="{00000000-0005-0000-0000-00003E520000}"/>
    <cellStyle name="Normal 17 3 2 2 5 3" xfId="21050" xr:uid="{00000000-0005-0000-0000-00003F520000}"/>
    <cellStyle name="Normal 17 3 2 2 5 3 2" xfId="21051" xr:uid="{00000000-0005-0000-0000-000040520000}"/>
    <cellStyle name="Normal 17 3 2 2 5 4" xfId="21052" xr:uid="{00000000-0005-0000-0000-000041520000}"/>
    <cellStyle name="Normal 17 3 2 2 6" xfId="21053" xr:uid="{00000000-0005-0000-0000-000042520000}"/>
    <cellStyle name="Normal 17 3 2 2 6 2" xfId="21054" xr:uid="{00000000-0005-0000-0000-000043520000}"/>
    <cellStyle name="Normal 17 3 2 2 6 2 2" xfId="21055" xr:uid="{00000000-0005-0000-0000-000044520000}"/>
    <cellStyle name="Normal 17 3 2 2 6 3" xfId="21056" xr:uid="{00000000-0005-0000-0000-000045520000}"/>
    <cellStyle name="Normal 17 3 2 2 7" xfId="21057" xr:uid="{00000000-0005-0000-0000-000046520000}"/>
    <cellStyle name="Normal 17 3 2 2 7 2" xfId="21058" xr:uid="{00000000-0005-0000-0000-000047520000}"/>
    <cellStyle name="Normal 17 3 2 2 8" xfId="21059" xr:uid="{00000000-0005-0000-0000-000048520000}"/>
    <cellStyle name="Normal 17 3 2 3" xfId="21060" xr:uid="{00000000-0005-0000-0000-000049520000}"/>
    <cellStyle name="Normal 17 3 2 3 2" xfId="21061" xr:uid="{00000000-0005-0000-0000-00004A520000}"/>
    <cellStyle name="Normal 17 3 2 3 2 2" xfId="21062" xr:uid="{00000000-0005-0000-0000-00004B520000}"/>
    <cellStyle name="Normal 17 3 2 3 2 2 2" xfId="21063" xr:uid="{00000000-0005-0000-0000-00004C520000}"/>
    <cellStyle name="Normal 17 3 2 3 2 2 2 2" xfId="21064" xr:uid="{00000000-0005-0000-0000-00004D520000}"/>
    <cellStyle name="Normal 17 3 2 3 2 2 2 2 2" xfId="21065" xr:uid="{00000000-0005-0000-0000-00004E520000}"/>
    <cellStyle name="Normal 17 3 2 3 2 2 2 2 2 2" xfId="21066" xr:uid="{00000000-0005-0000-0000-00004F520000}"/>
    <cellStyle name="Normal 17 3 2 3 2 2 2 2 3" xfId="21067" xr:uid="{00000000-0005-0000-0000-000050520000}"/>
    <cellStyle name="Normal 17 3 2 3 2 2 2 3" xfId="21068" xr:uid="{00000000-0005-0000-0000-000051520000}"/>
    <cellStyle name="Normal 17 3 2 3 2 2 2 3 2" xfId="21069" xr:uid="{00000000-0005-0000-0000-000052520000}"/>
    <cellStyle name="Normal 17 3 2 3 2 2 2 4" xfId="21070" xr:uid="{00000000-0005-0000-0000-000053520000}"/>
    <cellStyle name="Normal 17 3 2 3 2 2 3" xfId="21071" xr:uid="{00000000-0005-0000-0000-000054520000}"/>
    <cellStyle name="Normal 17 3 2 3 2 2 3 2" xfId="21072" xr:uid="{00000000-0005-0000-0000-000055520000}"/>
    <cellStyle name="Normal 17 3 2 3 2 2 3 2 2" xfId="21073" xr:uid="{00000000-0005-0000-0000-000056520000}"/>
    <cellStyle name="Normal 17 3 2 3 2 2 3 3" xfId="21074" xr:uid="{00000000-0005-0000-0000-000057520000}"/>
    <cellStyle name="Normal 17 3 2 3 2 2 4" xfId="21075" xr:uid="{00000000-0005-0000-0000-000058520000}"/>
    <cellStyle name="Normal 17 3 2 3 2 2 4 2" xfId="21076" xr:uid="{00000000-0005-0000-0000-000059520000}"/>
    <cellStyle name="Normal 17 3 2 3 2 2 5" xfId="21077" xr:uid="{00000000-0005-0000-0000-00005A520000}"/>
    <cellStyle name="Normal 17 3 2 3 2 3" xfId="21078" xr:uid="{00000000-0005-0000-0000-00005B520000}"/>
    <cellStyle name="Normal 17 3 2 3 2 3 2" xfId="21079" xr:uid="{00000000-0005-0000-0000-00005C520000}"/>
    <cellStyle name="Normal 17 3 2 3 2 3 2 2" xfId="21080" xr:uid="{00000000-0005-0000-0000-00005D520000}"/>
    <cellStyle name="Normal 17 3 2 3 2 3 2 2 2" xfId="21081" xr:uid="{00000000-0005-0000-0000-00005E520000}"/>
    <cellStyle name="Normal 17 3 2 3 2 3 2 3" xfId="21082" xr:uid="{00000000-0005-0000-0000-00005F520000}"/>
    <cellStyle name="Normal 17 3 2 3 2 3 3" xfId="21083" xr:uid="{00000000-0005-0000-0000-000060520000}"/>
    <cellStyle name="Normal 17 3 2 3 2 3 3 2" xfId="21084" xr:uid="{00000000-0005-0000-0000-000061520000}"/>
    <cellStyle name="Normal 17 3 2 3 2 3 4" xfId="21085" xr:uid="{00000000-0005-0000-0000-000062520000}"/>
    <cellStyle name="Normal 17 3 2 3 2 4" xfId="21086" xr:uid="{00000000-0005-0000-0000-000063520000}"/>
    <cellStyle name="Normal 17 3 2 3 2 4 2" xfId="21087" xr:uid="{00000000-0005-0000-0000-000064520000}"/>
    <cellStyle name="Normal 17 3 2 3 2 4 2 2" xfId="21088" xr:uid="{00000000-0005-0000-0000-000065520000}"/>
    <cellStyle name="Normal 17 3 2 3 2 4 3" xfId="21089" xr:uid="{00000000-0005-0000-0000-000066520000}"/>
    <cellStyle name="Normal 17 3 2 3 2 5" xfId="21090" xr:uid="{00000000-0005-0000-0000-000067520000}"/>
    <cellStyle name="Normal 17 3 2 3 2 5 2" xfId="21091" xr:uid="{00000000-0005-0000-0000-000068520000}"/>
    <cellStyle name="Normal 17 3 2 3 2 6" xfId="21092" xr:uid="{00000000-0005-0000-0000-000069520000}"/>
    <cellStyle name="Normal 17 3 2 3 3" xfId="21093" xr:uid="{00000000-0005-0000-0000-00006A520000}"/>
    <cellStyle name="Normal 17 3 2 3 3 2" xfId="21094" xr:uid="{00000000-0005-0000-0000-00006B520000}"/>
    <cellStyle name="Normal 17 3 2 3 3 2 2" xfId="21095" xr:uid="{00000000-0005-0000-0000-00006C520000}"/>
    <cellStyle name="Normal 17 3 2 3 3 2 2 2" xfId="21096" xr:uid="{00000000-0005-0000-0000-00006D520000}"/>
    <cellStyle name="Normal 17 3 2 3 3 2 2 2 2" xfId="21097" xr:uid="{00000000-0005-0000-0000-00006E520000}"/>
    <cellStyle name="Normal 17 3 2 3 3 2 2 3" xfId="21098" xr:uid="{00000000-0005-0000-0000-00006F520000}"/>
    <cellStyle name="Normal 17 3 2 3 3 2 3" xfId="21099" xr:uid="{00000000-0005-0000-0000-000070520000}"/>
    <cellStyle name="Normal 17 3 2 3 3 2 3 2" xfId="21100" xr:uid="{00000000-0005-0000-0000-000071520000}"/>
    <cellStyle name="Normal 17 3 2 3 3 2 4" xfId="21101" xr:uid="{00000000-0005-0000-0000-000072520000}"/>
    <cellStyle name="Normal 17 3 2 3 3 3" xfId="21102" xr:uid="{00000000-0005-0000-0000-000073520000}"/>
    <cellStyle name="Normal 17 3 2 3 3 3 2" xfId="21103" xr:uid="{00000000-0005-0000-0000-000074520000}"/>
    <cellStyle name="Normal 17 3 2 3 3 3 2 2" xfId="21104" xr:uid="{00000000-0005-0000-0000-000075520000}"/>
    <cellStyle name="Normal 17 3 2 3 3 3 3" xfId="21105" xr:uid="{00000000-0005-0000-0000-000076520000}"/>
    <cellStyle name="Normal 17 3 2 3 3 4" xfId="21106" xr:uid="{00000000-0005-0000-0000-000077520000}"/>
    <cellStyle name="Normal 17 3 2 3 3 4 2" xfId="21107" xr:uid="{00000000-0005-0000-0000-000078520000}"/>
    <cellStyle name="Normal 17 3 2 3 3 5" xfId="21108" xr:uid="{00000000-0005-0000-0000-000079520000}"/>
    <cellStyle name="Normal 17 3 2 3 4" xfId="21109" xr:uid="{00000000-0005-0000-0000-00007A520000}"/>
    <cellStyle name="Normal 17 3 2 3 4 2" xfId="21110" xr:uid="{00000000-0005-0000-0000-00007B520000}"/>
    <cellStyle name="Normal 17 3 2 3 4 2 2" xfId="21111" xr:uid="{00000000-0005-0000-0000-00007C520000}"/>
    <cellStyle name="Normal 17 3 2 3 4 2 2 2" xfId="21112" xr:uid="{00000000-0005-0000-0000-00007D520000}"/>
    <cellStyle name="Normal 17 3 2 3 4 2 3" xfId="21113" xr:uid="{00000000-0005-0000-0000-00007E520000}"/>
    <cellStyle name="Normal 17 3 2 3 4 3" xfId="21114" xr:uid="{00000000-0005-0000-0000-00007F520000}"/>
    <cellStyle name="Normal 17 3 2 3 4 3 2" xfId="21115" xr:uid="{00000000-0005-0000-0000-000080520000}"/>
    <cellStyle name="Normal 17 3 2 3 4 4" xfId="21116" xr:uid="{00000000-0005-0000-0000-000081520000}"/>
    <cellStyle name="Normal 17 3 2 3 5" xfId="21117" xr:uid="{00000000-0005-0000-0000-000082520000}"/>
    <cellStyle name="Normal 17 3 2 3 5 2" xfId="21118" xr:uid="{00000000-0005-0000-0000-000083520000}"/>
    <cellStyle name="Normal 17 3 2 3 5 2 2" xfId="21119" xr:uid="{00000000-0005-0000-0000-000084520000}"/>
    <cellStyle name="Normal 17 3 2 3 5 3" xfId="21120" xr:uid="{00000000-0005-0000-0000-000085520000}"/>
    <cellStyle name="Normal 17 3 2 3 6" xfId="21121" xr:uid="{00000000-0005-0000-0000-000086520000}"/>
    <cellStyle name="Normal 17 3 2 3 6 2" xfId="21122" xr:uid="{00000000-0005-0000-0000-000087520000}"/>
    <cellStyle name="Normal 17 3 2 3 7" xfId="21123" xr:uid="{00000000-0005-0000-0000-000088520000}"/>
    <cellStyle name="Normal 17 3 2 4" xfId="21124" xr:uid="{00000000-0005-0000-0000-000089520000}"/>
    <cellStyle name="Normal 17 3 2 4 2" xfId="21125" xr:uid="{00000000-0005-0000-0000-00008A520000}"/>
    <cellStyle name="Normal 17 3 2 4 2 2" xfId="21126" xr:uid="{00000000-0005-0000-0000-00008B520000}"/>
    <cellStyle name="Normal 17 3 2 4 2 2 2" xfId="21127" xr:uid="{00000000-0005-0000-0000-00008C520000}"/>
    <cellStyle name="Normal 17 3 2 4 2 2 2 2" xfId="21128" xr:uid="{00000000-0005-0000-0000-00008D520000}"/>
    <cellStyle name="Normal 17 3 2 4 2 2 2 2 2" xfId="21129" xr:uid="{00000000-0005-0000-0000-00008E520000}"/>
    <cellStyle name="Normal 17 3 2 4 2 2 2 3" xfId="21130" xr:uid="{00000000-0005-0000-0000-00008F520000}"/>
    <cellStyle name="Normal 17 3 2 4 2 2 3" xfId="21131" xr:uid="{00000000-0005-0000-0000-000090520000}"/>
    <cellStyle name="Normal 17 3 2 4 2 2 3 2" xfId="21132" xr:uid="{00000000-0005-0000-0000-000091520000}"/>
    <cellStyle name="Normal 17 3 2 4 2 2 4" xfId="21133" xr:uid="{00000000-0005-0000-0000-000092520000}"/>
    <cellStyle name="Normal 17 3 2 4 2 3" xfId="21134" xr:uid="{00000000-0005-0000-0000-000093520000}"/>
    <cellStyle name="Normal 17 3 2 4 2 3 2" xfId="21135" xr:uid="{00000000-0005-0000-0000-000094520000}"/>
    <cellStyle name="Normal 17 3 2 4 2 3 2 2" xfId="21136" xr:uid="{00000000-0005-0000-0000-000095520000}"/>
    <cellStyle name="Normal 17 3 2 4 2 3 3" xfId="21137" xr:uid="{00000000-0005-0000-0000-000096520000}"/>
    <cellStyle name="Normal 17 3 2 4 2 4" xfId="21138" xr:uid="{00000000-0005-0000-0000-000097520000}"/>
    <cellStyle name="Normal 17 3 2 4 2 4 2" xfId="21139" xr:uid="{00000000-0005-0000-0000-000098520000}"/>
    <cellStyle name="Normal 17 3 2 4 2 5" xfId="21140" xr:uid="{00000000-0005-0000-0000-000099520000}"/>
    <cellStyle name="Normal 17 3 2 4 3" xfId="21141" xr:uid="{00000000-0005-0000-0000-00009A520000}"/>
    <cellStyle name="Normal 17 3 2 4 3 2" xfId="21142" xr:uid="{00000000-0005-0000-0000-00009B520000}"/>
    <cellStyle name="Normal 17 3 2 4 3 2 2" xfId="21143" xr:uid="{00000000-0005-0000-0000-00009C520000}"/>
    <cellStyle name="Normal 17 3 2 4 3 2 2 2" xfId="21144" xr:uid="{00000000-0005-0000-0000-00009D520000}"/>
    <cellStyle name="Normal 17 3 2 4 3 2 3" xfId="21145" xr:uid="{00000000-0005-0000-0000-00009E520000}"/>
    <cellStyle name="Normal 17 3 2 4 3 3" xfId="21146" xr:uid="{00000000-0005-0000-0000-00009F520000}"/>
    <cellStyle name="Normal 17 3 2 4 3 3 2" xfId="21147" xr:uid="{00000000-0005-0000-0000-0000A0520000}"/>
    <cellStyle name="Normal 17 3 2 4 3 4" xfId="21148" xr:uid="{00000000-0005-0000-0000-0000A1520000}"/>
    <cellStyle name="Normal 17 3 2 4 4" xfId="21149" xr:uid="{00000000-0005-0000-0000-0000A2520000}"/>
    <cellStyle name="Normal 17 3 2 4 4 2" xfId="21150" xr:uid="{00000000-0005-0000-0000-0000A3520000}"/>
    <cellStyle name="Normal 17 3 2 4 4 2 2" xfId="21151" xr:uid="{00000000-0005-0000-0000-0000A4520000}"/>
    <cellStyle name="Normal 17 3 2 4 4 3" xfId="21152" xr:uid="{00000000-0005-0000-0000-0000A5520000}"/>
    <cellStyle name="Normal 17 3 2 4 5" xfId="21153" xr:uid="{00000000-0005-0000-0000-0000A6520000}"/>
    <cellStyle name="Normal 17 3 2 4 5 2" xfId="21154" xr:uid="{00000000-0005-0000-0000-0000A7520000}"/>
    <cellStyle name="Normal 17 3 2 4 6" xfId="21155" xr:uid="{00000000-0005-0000-0000-0000A8520000}"/>
    <cellStyle name="Normal 17 3 2 5" xfId="21156" xr:uid="{00000000-0005-0000-0000-0000A9520000}"/>
    <cellStyle name="Normal 17 3 2 5 2" xfId="21157" xr:uid="{00000000-0005-0000-0000-0000AA520000}"/>
    <cellStyle name="Normal 17 3 2 5 2 2" xfId="21158" xr:uid="{00000000-0005-0000-0000-0000AB520000}"/>
    <cellStyle name="Normal 17 3 2 5 2 2 2" xfId="21159" xr:uid="{00000000-0005-0000-0000-0000AC520000}"/>
    <cellStyle name="Normal 17 3 2 5 2 2 2 2" xfId="21160" xr:uid="{00000000-0005-0000-0000-0000AD520000}"/>
    <cellStyle name="Normal 17 3 2 5 2 2 3" xfId="21161" xr:uid="{00000000-0005-0000-0000-0000AE520000}"/>
    <cellStyle name="Normal 17 3 2 5 2 3" xfId="21162" xr:uid="{00000000-0005-0000-0000-0000AF520000}"/>
    <cellStyle name="Normal 17 3 2 5 2 3 2" xfId="21163" xr:uid="{00000000-0005-0000-0000-0000B0520000}"/>
    <cellStyle name="Normal 17 3 2 5 2 4" xfId="21164" xr:uid="{00000000-0005-0000-0000-0000B1520000}"/>
    <cellStyle name="Normal 17 3 2 5 3" xfId="21165" xr:uid="{00000000-0005-0000-0000-0000B2520000}"/>
    <cellStyle name="Normal 17 3 2 5 3 2" xfId="21166" xr:uid="{00000000-0005-0000-0000-0000B3520000}"/>
    <cellStyle name="Normal 17 3 2 5 3 2 2" xfId="21167" xr:uid="{00000000-0005-0000-0000-0000B4520000}"/>
    <cellStyle name="Normal 17 3 2 5 3 3" xfId="21168" xr:uid="{00000000-0005-0000-0000-0000B5520000}"/>
    <cellStyle name="Normal 17 3 2 5 4" xfId="21169" xr:uid="{00000000-0005-0000-0000-0000B6520000}"/>
    <cellStyle name="Normal 17 3 2 5 4 2" xfId="21170" xr:uid="{00000000-0005-0000-0000-0000B7520000}"/>
    <cellStyle name="Normal 17 3 2 5 5" xfId="21171" xr:uid="{00000000-0005-0000-0000-0000B8520000}"/>
    <cellStyle name="Normal 17 3 2 6" xfId="21172" xr:uid="{00000000-0005-0000-0000-0000B9520000}"/>
    <cellStyle name="Normal 17 3 2 6 2" xfId="21173" xr:uid="{00000000-0005-0000-0000-0000BA520000}"/>
    <cellStyle name="Normal 17 3 2 6 2 2" xfId="21174" xr:uid="{00000000-0005-0000-0000-0000BB520000}"/>
    <cellStyle name="Normal 17 3 2 6 2 2 2" xfId="21175" xr:uid="{00000000-0005-0000-0000-0000BC520000}"/>
    <cellStyle name="Normal 17 3 2 6 2 3" xfId="21176" xr:uid="{00000000-0005-0000-0000-0000BD520000}"/>
    <cellStyle name="Normal 17 3 2 6 3" xfId="21177" xr:uid="{00000000-0005-0000-0000-0000BE520000}"/>
    <cellStyle name="Normal 17 3 2 6 3 2" xfId="21178" xr:uid="{00000000-0005-0000-0000-0000BF520000}"/>
    <cellStyle name="Normal 17 3 2 6 4" xfId="21179" xr:uid="{00000000-0005-0000-0000-0000C0520000}"/>
    <cellStyle name="Normal 17 3 2 7" xfId="21180" xr:uid="{00000000-0005-0000-0000-0000C1520000}"/>
    <cellStyle name="Normal 17 3 2 7 2" xfId="21181" xr:uid="{00000000-0005-0000-0000-0000C2520000}"/>
    <cellStyle name="Normal 17 3 2 7 2 2" xfId="21182" xr:uid="{00000000-0005-0000-0000-0000C3520000}"/>
    <cellStyle name="Normal 17 3 2 7 3" xfId="21183" xr:uid="{00000000-0005-0000-0000-0000C4520000}"/>
    <cellStyle name="Normal 17 3 2 8" xfId="21184" xr:uid="{00000000-0005-0000-0000-0000C5520000}"/>
    <cellStyle name="Normal 17 3 2 8 2" xfId="21185" xr:uid="{00000000-0005-0000-0000-0000C6520000}"/>
    <cellStyle name="Normal 17 3 2 9" xfId="21186" xr:uid="{00000000-0005-0000-0000-0000C7520000}"/>
    <cellStyle name="Normal 17 3 3" xfId="21187" xr:uid="{00000000-0005-0000-0000-0000C8520000}"/>
    <cellStyle name="Normal 17 3 3 2" xfId="21188" xr:uid="{00000000-0005-0000-0000-0000C9520000}"/>
    <cellStyle name="Normal 17 3 3 2 2" xfId="21189" xr:uid="{00000000-0005-0000-0000-0000CA520000}"/>
    <cellStyle name="Normal 17 3 3 2 2 2" xfId="21190" xr:uid="{00000000-0005-0000-0000-0000CB520000}"/>
    <cellStyle name="Normal 17 3 3 2 2 2 2" xfId="21191" xr:uid="{00000000-0005-0000-0000-0000CC520000}"/>
    <cellStyle name="Normal 17 3 3 2 2 2 2 2" xfId="21192" xr:uid="{00000000-0005-0000-0000-0000CD520000}"/>
    <cellStyle name="Normal 17 3 3 2 2 2 2 2 2" xfId="21193" xr:uid="{00000000-0005-0000-0000-0000CE520000}"/>
    <cellStyle name="Normal 17 3 3 2 2 2 2 2 2 2" xfId="21194" xr:uid="{00000000-0005-0000-0000-0000CF520000}"/>
    <cellStyle name="Normal 17 3 3 2 2 2 2 2 3" xfId="21195" xr:uid="{00000000-0005-0000-0000-0000D0520000}"/>
    <cellStyle name="Normal 17 3 3 2 2 2 2 3" xfId="21196" xr:uid="{00000000-0005-0000-0000-0000D1520000}"/>
    <cellStyle name="Normal 17 3 3 2 2 2 2 3 2" xfId="21197" xr:uid="{00000000-0005-0000-0000-0000D2520000}"/>
    <cellStyle name="Normal 17 3 3 2 2 2 2 4" xfId="21198" xr:uid="{00000000-0005-0000-0000-0000D3520000}"/>
    <cellStyle name="Normal 17 3 3 2 2 2 3" xfId="21199" xr:uid="{00000000-0005-0000-0000-0000D4520000}"/>
    <cellStyle name="Normal 17 3 3 2 2 2 3 2" xfId="21200" xr:uid="{00000000-0005-0000-0000-0000D5520000}"/>
    <cellStyle name="Normal 17 3 3 2 2 2 3 2 2" xfId="21201" xr:uid="{00000000-0005-0000-0000-0000D6520000}"/>
    <cellStyle name="Normal 17 3 3 2 2 2 3 3" xfId="21202" xr:uid="{00000000-0005-0000-0000-0000D7520000}"/>
    <cellStyle name="Normal 17 3 3 2 2 2 4" xfId="21203" xr:uid="{00000000-0005-0000-0000-0000D8520000}"/>
    <cellStyle name="Normal 17 3 3 2 2 2 4 2" xfId="21204" xr:uid="{00000000-0005-0000-0000-0000D9520000}"/>
    <cellStyle name="Normal 17 3 3 2 2 2 5" xfId="21205" xr:uid="{00000000-0005-0000-0000-0000DA520000}"/>
    <cellStyle name="Normal 17 3 3 2 2 3" xfId="21206" xr:uid="{00000000-0005-0000-0000-0000DB520000}"/>
    <cellStyle name="Normal 17 3 3 2 2 3 2" xfId="21207" xr:uid="{00000000-0005-0000-0000-0000DC520000}"/>
    <cellStyle name="Normal 17 3 3 2 2 3 2 2" xfId="21208" xr:uid="{00000000-0005-0000-0000-0000DD520000}"/>
    <cellStyle name="Normal 17 3 3 2 2 3 2 2 2" xfId="21209" xr:uid="{00000000-0005-0000-0000-0000DE520000}"/>
    <cellStyle name="Normal 17 3 3 2 2 3 2 3" xfId="21210" xr:uid="{00000000-0005-0000-0000-0000DF520000}"/>
    <cellStyle name="Normal 17 3 3 2 2 3 3" xfId="21211" xr:uid="{00000000-0005-0000-0000-0000E0520000}"/>
    <cellStyle name="Normal 17 3 3 2 2 3 3 2" xfId="21212" xr:uid="{00000000-0005-0000-0000-0000E1520000}"/>
    <cellStyle name="Normal 17 3 3 2 2 3 4" xfId="21213" xr:uid="{00000000-0005-0000-0000-0000E2520000}"/>
    <cellStyle name="Normal 17 3 3 2 2 4" xfId="21214" xr:uid="{00000000-0005-0000-0000-0000E3520000}"/>
    <cellStyle name="Normal 17 3 3 2 2 4 2" xfId="21215" xr:uid="{00000000-0005-0000-0000-0000E4520000}"/>
    <cellStyle name="Normal 17 3 3 2 2 4 2 2" xfId="21216" xr:uid="{00000000-0005-0000-0000-0000E5520000}"/>
    <cellStyle name="Normal 17 3 3 2 2 4 3" xfId="21217" xr:uid="{00000000-0005-0000-0000-0000E6520000}"/>
    <cellStyle name="Normal 17 3 3 2 2 5" xfId="21218" xr:uid="{00000000-0005-0000-0000-0000E7520000}"/>
    <cellStyle name="Normal 17 3 3 2 2 5 2" xfId="21219" xr:uid="{00000000-0005-0000-0000-0000E8520000}"/>
    <cellStyle name="Normal 17 3 3 2 2 6" xfId="21220" xr:uid="{00000000-0005-0000-0000-0000E9520000}"/>
    <cellStyle name="Normal 17 3 3 2 3" xfId="21221" xr:uid="{00000000-0005-0000-0000-0000EA520000}"/>
    <cellStyle name="Normal 17 3 3 2 3 2" xfId="21222" xr:uid="{00000000-0005-0000-0000-0000EB520000}"/>
    <cellStyle name="Normal 17 3 3 2 3 2 2" xfId="21223" xr:uid="{00000000-0005-0000-0000-0000EC520000}"/>
    <cellStyle name="Normal 17 3 3 2 3 2 2 2" xfId="21224" xr:uid="{00000000-0005-0000-0000-0000ED520000}"/>
    <cellStyle name="Normal 17 3 3 2 3 2 2 2 2" xfId="21225" xr:uid="{00000000-0005-0000-0000-0000EE520000}"/>
    <cellStyle name="Normal 17 3 3 2 3 2 2 3" xfId="21226" xr:uid="{00000000-0005-0000-0000-0000EF520000}"/>
    <cellStyle name="Normal 17 3 3 2 3 2 3" xfId="21227" xr:uid="{00000000-0005-0000-0000-0000F0520000}"/>
    <cellStyle name="Normal 17 3 3 2 3 2 3 2" xfId="21228" xr:uid="{00000000-0005-0000-0000-0000F1520000}"/>
    <cellStyle name="Normal 17 3 3 2 3 2 4" xfId="21229" xr:uid="{00000000-0005-0000-0000-0000F2520000}"/>
    <cellStyle name="Normal 17 3 3 2 3 3" xfId="21230" xr:uid="{00000000-0005-0000-0000-0000F3520000}"/>
    <cellStyle name="Normal 17 3 3 2 3 3 2" xfId="21231" xr:uid="{00000000-0005-0000-0000-0000F4520000}"/>
    <cellStyle name="Normal 17 3 3 2 3 3 2 2" xfId="21232" xr:uid="{00000000-0005-0000-0000-0000F5520000}"/>
    <cellStyle name="Normal 17 3 3 2 3 3 3" xfId="21233" xr:uid="{00000000-0005-0000-0000-0000F6520000}"/>
    <cellStyle name="Normal 17 3 3 2 3 4" xfId="21234" xr:uid="{00000000-0005-0000-0000-0000F7520000}"/>
    <cellStyle name="Normal 17 3 3 2 3 4 2" xfId="21235" xr:uid="{00000000-0005-0000-0000-0000F8520000}"/>
    <cellStyle name="Normal 17 3 3 2 3 5" xfId="21236" xr:uid="{00000000-0005-0000-0000-0000F9520000}"/>
    <cellStyle name="Normal 17 3 3 2 4" xfId="21237" xr:uid="{00000000-0005-0000-0000-0000FA520000}"/>
    <cellStyle name="Normal 17 3 3 2 4 2" xfId="21238" xr:uid="{00000000-0005-0000-0000-0000FB520000}"/>
    <cellStyle name="Normal 17 3 3 2 4 2 2" xfId="21239" xr:uid="{00000000-0005-0000-0000-0000FC520000}"/>
    <cellStyle name="Normal 17 3 3 2 4 2 2 2" xfId="21240" xr:uid="{00000000-0005-0000-0000-0000FD520000}"/>
    <cellStyle name="Normal 17 3 3 2 4 2 3" xfId="21241" xr:uid="{00000000-0005-0000-0000-0000FE520000}"/>
    <cellStyle name="Normal 17 3 3 2 4 3" xfId="21242" xr:uid="{00000000-0005-0000-0000-0000FF520000}"/>
    <cellStyle name="Normal 17 3 3 2 4 3 2" xfId="21243" xr:uid="{00000000-0005-0000-0000-000000530000}"/>
    <cellStyle name="Normal 17 3 3 2 4 4" xfId="21244" xr:uid="{00000000-0005-0000-0000-000001530000}"/>
    <cellStyle name="Normal 17 3 3 2 5" xfId="21245" xr:uid="{00000000-0005-0000-0000-000002530000}"/>
    <cellStyle name="Normal 17 3 3 2 5 2" xfId="21246" xr:uid="{00000000-0005-0000-0000-000003530000}"/>
    <cellStyle name="Normal 17 3 3 2 5 2 2" xfId="21247" xr:uid="{00000000-0005-0000-0000-000004530000}"/>
    <cellStyle name="Normal 17 3 3 2 5 3" xfId="21248" xr:uid="{00000000-0005-0000-0000-000005530000}"/>
    <cellStyle name="Normal 17 3 3 2 6" xfId="21249" xr:uid="{00000000-0005-0000-0000-000006530000}"/>
    <cellStyle name="Normal 17 3 3 2 6 2" xfId="21250" xr:uid="{00000000-0005-0000-0000-000007530000}"/>
    <cellStyle name="Normal 17 3 3 2 7" xfId="21251" xr:uid="{00000000-0005-0000-0000-000008530000}"/>
    <cellStyle name="Normal 17 3 3 3" xfId="21252" xr:uid="{00000000-0005-0000-0000-000009530000}"/>
    <cellStyle name="Normal 17 3 3 3 2" xfId="21253" xr:uid="{00000000-0005-0000-0000-00000A530000}"/>
    <cellStyle name="Normal 17 3 3 3 2 2" xfId="21254" xr:uid="{00000000-0005-0000-0000-00000B530000}"/>
    <cellStyle name="Normal 17 3 3 3 2 2 2" xfId="21255" xr:uid="{00000000-0005-0000-0000-00000C530000}"/>
    <cellStyle name="Normal 17 3 3 3 2 2 2 2" xfId="21256" xr:uid="{00000000-0005-0000-0000-00000D530000}"/>
    <cellStyle name="Normal 17 3 3 3 2 2 2 2 2" xfId="21257" xr:uid="{00000000-0005-0000-0000-00000E530000}"/>
    <cellStyle name="Normal 17 3 3 3 2 2 2 3" xfId="21258" xr:uid="{00000000-0005-0000-0000-00000F530000}"/>
    <cellStyle name="Normal 17 3 3 3 2 2 3" xfId="21259" xr:uid="{00000000-0005-0000-0000-000010530000}"/>
    <cellStyle name="Normal 17 3 3 3 2 2 3 2" xfId="21260" xr:uid="{00000000-0005-0000-0000-000011530000}"/>
    <cellStyle name="Normal 17 3 3 3 2 2 4" xfId="21261" xr:uid="{00000000-0005-0000-0000-000012530000}"/>
    <cellStyle name="Normal 17 3 3 3 2 3" xfId="21262" xr:uid="{00000000-0005-0000-0000-000013530000}"/>
    <cellStyle name="Normal 17 3 3 3 2 3 2" xfId="21263" xr:uid="{00000000-0005-0000-0000-000014530000}"/>
    <cellStyle name="Normal 17 3 3 3 2 3 2 2" xfId="21264" xr:uid="{00000000-0005-0000-0000-000015530000}"/>
    <cellStyle name="Normal 17 3 3 3 2 3 3" xfId="21265" xr:uid="{00000000-0005-0000-0000-000016530000}"/>
    <cellStyle name="Normal 17 3 3 3 2 4" xfId="21266" xr:uid="{00000000-0005-0000-0000-000017530000}"/>
    <cellStyle name="Normal 17 3 3 3 2 4 2" xfId="21267" xr:uid="{00000000-0005-0000-0000-000018530000}"/>
    <cellStyle name="Normal 17 3 3 3 2 5" xfId="21268" xr:uid="{00000000-0005-0000-0000-000019530000}"/>
    <cellStyle name="Normal 17 3 3 3 3" xfId="21269" xr:uid="{00000000-0005-0000-0000-00001A530000}"/>
    <cellStyle name="Normal 17 3 3 3 3 2" xfId="21270" xr:uid="{00000000-0005-0000-0000-00001B530000}"/>
    <cellStyle name="Normal 17 3 3 3 3 2 2" xfId="21271" xr:uid="{00000000-0005-0000-0000-00001C530000}"/>
    <cellStyle name="Normal 17 3 3 3 3 2 2 2" xfId="21272" xr:uid="{00000000-0005-0000-0000-00001D530000}"/>
    <cellStyle name="Normal 17 3 3 3 3 2 3" xfId="21273" xr:uid="{00000000-0005-0000-0000-00001E530000}"/>
    <cellStyle name="Normal 17 3 3 3 3 3" xfId="21274" xr:uid="{00000000-0005-0000-0000-00001F530000}"/>
    <cellStyle name="Normal 17 3 3 3 3 3 2" xfId="21275" xr:uid="{00000000-0005-0000-0000-000020530000}"/>
    <cellStyle name="Normal 17 3 3 3 3 4" xfId="21276" xr:uid="{00000000-0005-0000-0000-000021530000}"/>
    <cellStyle name="Normal 17 3 3 3 4" xfId="21277" xr:uid="{00000000-0005-0000-0000-000022530000}"/>
    <cellStyle name="Normal 17 3 3 3 4 2" xfId="21278" xr:uid="{00000000-0005-0000-0000-000023530000}"/>
    <cellStyle name="Normal 17 3 3 3 4 2 2" xfId="21279" xr:uid="{00000000-0005-0000-0000-000024530000}"/>
    <cellStyle name="Normal 17 3 3 3 4 3" xfId="21280" xr:uid="{00000000-0005-0000-0000-000025530000}"/>
    <cellStyle name="Normal 17 3 3 3 5" xfId="21281" xr:uid="{00000000-0005-0000-0000-000026530000}"/>
    <cellStyle name="Normal 17 3 3 3 5 2" xfId="21282" xr:uid="{00000000-0005-0000-0000-000027530000}"/>
    <cellStyle name="Normal 17 3 3 3 6" xfId="21283" xr:uid="{00000000-0005-0000-0000-000028530000}"/>
    <cellStyle name="Normal 17 3 3 4" xfId="21284" xr:uid="{00000000-0005-0000-0000-000029530000}"/>
    <cellStyle name="Normal 17 3 3 4 2" xfId="21285" xr:uid="{00000000-0005-0000-0000-00002A530000}"/>
    <cellStyle name="Normal 17 3 3 4 2 2" xfId="21286" xr:uid="{00000000-0005-0000-0000-00002B530000}"/>
    <cellStyle name="Normal 17 3 3 4 2 2 2" xfId="21287" xr:uid="{00000000-0005-0000-0000-00002C530000}"/>
    <cellStyle name="Normal 17 3 3 4 2 2 2 2" xfId="21288" xr:uid="{00000000-0005-0000-0000-00002D530000}"/>
    <cellStyle name="Normal 17 3 3 4 2 2 3" xfId="21289" xr:uid="{00000000-0005-0000-0000-00002E530000}"/>
    <cellStyle name="Normal 17 3 3 4 2 3" xfId="21290" xr:uid="{00000000-0005-0000-0000-00002F530000}"/>
    <cellStyle name="Normal 17 3 3 4 2 3 2" xfId="21291" xr:uid="{00000000-0005-0000-0000-000030530000}"/>
    <cellStyle name="Normal 17 3 3 4 2 4" xfId="21292" xr:uid="{00000000-0005-0000-0000-000031530000}"/>
    <cellStyle name="Normal 17 3 3 4 3" xfId="21293" xr:uid="{00000000-0005-0000-0000-000032530000}"/>
    <cellStyle name="Normal 17 3 3 4 3 2" xfId="21294" xr:uid="{00000000-0005-0000-0000-000033530000}"/>
    <cellStyle name="Normal 17 3 3 4 3 2 2" xfId="21295" xr:uid="{00000000-0005-0000-0000-000034530000}"/>
    <cellStyle name="Normal 17 3 3 4 3 3" xfId="21296" xr:uid="{00000000-0005-0000-0000-000035530000}"/>
    <cellStyle name="Normal 17 3 3 4 4" xfId="21297" xr:uid="{00000000-0005-0000-0000-000036530000}"/>
    <cellStyle name="Normal 17 3 3 4 4 2" xfId="21298" xr:uid="{00000000-0005-0000-0000-000037530000}"/>
    <cellStyle name="Normal 17 3 3 4 5" xfId="21299" xr:uid="{00000000-0005-0000-0000-000038530000}"/>
    <cellStyle name="Normal 17 3 3 5" xfId="21300" xr:uid="{00000000-0005-0000-0000-000039530000}"/>
    <cellStyle name="Normal 17 3 3 5 2" xfId="21301" xr:uid="{00000000-0005-0000-0000-00003A530000}"/>
    <cellStyle name="Normal 17 3 3 5 2 2" xfId="21302" xr:uid="{00000000-0005-0000-0000-00003B530000}"/>
    <cellStyle name="Normal 17 3 3 5 2 2 2" xfId="21303" xr:uid="{00000000-0005-0000-0000-00003C530000}"/>
    <cellStyle name="Normal 17 3 3 5 2 3" xfId="21304" xr:uid="{00000000-0005-0000-0000-00003D530000}"/>
    <cellStyle name="Normal 17 3 3 5 3" xfId="21305" xr:uid="{00000000-0005-0000-0000-00003E530000}"/>
    <cellStyle name="Normal 17 3 3 5 3 2" xfId="21306" xr:uid="{00000000-0005-0000-0000-00003F530000}"/>
    <cellStyle name="Normal 17 3 3 5 4" xfId="21307" xr:uid="{00000000-0005-0000-0000-000040530000}"/>
    <cellStyle name="Normal 17 3 3 6" xfId="21308" xr:uid="{00000000-0005-0000-0000-000041530000}"/>
    <cellStyle name="Normal 17 3 3 6 2" xfId="21309" xr:uid="{00000000-0005-0000-0000-000042530000}"/>
    <cellStyle name="Normal 17 3 3 6 2 2" xfId="21310" xr:uid="{00000000-0005-0000-0000-000043530000}"/>
    <cellStyle name="Normal 17 3 3 6 3" xfId="21311" xr:uid="{00000000-0005-0000-0000-000044530000}"/>
    <cellStyle name="Normal 17 3 3 7" xfId="21312" xr:uid="{00000000-0005-0000-0000-000045530000}"/>
    <cellStyle name="Normal 17 3 3 7 2" xfId="21313" xr:uid="{00000000-0005-0000-0000-000046530000}"/>
    <cellStyle name="Normal 17 3 3 8" xfId="21314" xr:uid="{00000000-0005-0000-0000-000047530000}"/>
    <cellStyle name="Normal 17 3 4" xfId="21315" xr:uid="{00000000-0005-0000-0000-000048530000}"/>
    <cellStyle name="Normal 17 3 4 2" xfId="21316" xr:uid="{00000000-0005-0000-0000-000049530000}"/>
    <cellStyle name="Normal 17 3 4 2 2" xfId="21317" xr:uid="{00000000-0005-0000-0000-00004A530000}"/>
    <cellStyle name="Normal 17 3 4 2 2 2" xfId="21318" xr:uid="{00000000-0005-0000-0000-00004B530000}"/>
    <cellStyle name="Normal 17 3 4 2 2 2 2" xfId="21319" xr:uid="{00000000-0005-0000-0000-00004C530000}"/>
    <cellStyle name="Normal 17 3 4 2 2 2 2 2" xfId="21320" xr:uid="{00000000-0005-0000-0000-00004D530000}"/>
    <cellStyle name="Normal 17 3 4 2 2 2 2 2 2" xfId="21321" xr:uid="{00000000-0005-0000-0000-00004E530000}"/>
    <cellStyle name="Normal 17 3 4 2 2 2 2 3" xfId="21322" xr:uid="{00000000-0005-0000-0000-00004F530000}"/>
    <cellStyle name="Normal 17 3 4 2 2 2 3" xfId="21323" xr:uid="{00000000-0005-0000-0000-000050530000}"/>
    <cellStyle name="Normal 17 3 4 2 2 2 3 2" xfId="21324" xr:uid="{00000000-0005-0000-0000-000051530000}"/>
    <cellStyle name="Normal 17 3 4 2 2 2 4" xfId="21325" xr:uid="{00000000-0005-0000-0000-000052530000}"/>
    <cellStyle name="Normal 17 3 4 2 2 3" xfId="21326" xr:uid="{00000000-0005-0000-0000-000053530000}"/>
    <cellStyle name="Normal 17 3 4 2 2 3 2" xfId="21327" xr:uid="{00000000-0005-0000-0000-000054530000}"/>
    <cellStyle name="Normal 17 3 4 2 2 3 2 2" xfId="21328" xr:uid="{00000000-0005-0000-0000-000055530000}"/>
    <cellStyle name="Normal 17 3 4 2 2 3 3" xfId="21329" xr:uid="{00000000-0005-0000-0000-000056530000}"/>
    <cellStyle name="Normal 17 3 4 2 2 4" xfId="21330" xr:uid="{00000000-0005-0000-0000-000057530000}"/>
    <cellStyle name="Normal 17 3 4 2 2 4 2" xfId="21331" xr:uid="{00000000-0005-0000-0000-000058530000}"/>
    <cellStyle name="Normal 17 3 4 2 2 5" xfId="21332" xr:uid="{00000000-0005-0000-0000-000059530000}"/>
    <cellStyle name="Normal 17 3 4 2 3" xfId="21333" xr:uid="{00000000-0005-0000-0000-00005A530000}"/>
    <cellStyle name="Normal 17 3 4 2 3 2" xfId="21334" xr:uid="{00000000-0005-0000-0000-00005B530000}"/>
    <cellStyle name="Normal 17 3 4 2 3 2 2" xfId="21335" xr:uid="{00000000-0005-0000-0000-00005C530000}"/>
    <cellStyle name="Normal 17 3 4 2 3 2 2 2" xfId="21336" xr:uid="{00000000-0005-0000-0000-00005D530000}"/>
    <cellStyle name="Normal 17 3 4 2 3 2 3" xfId="21337" xr:uid="{00000000-0005-0000-0000-00005E530000}"/>
    <cellStyle name="Normal 17 3 4 2 3 3" xfId="21338" xr:uid="{00000000-0005-0000-0000-00005F530000}"/>
    <cellStyle name="Normal 17 3 4 2 3 3 2" xfId="21339" xr:uid="{00000000-0005-0000-0000-000060530000}"/>
    <cellStyle name="Normal 17 3 4 2 3 4" xfId="21340" xr:uid="{00000000-0005-0000-0000-000061530000}"/>
    <cellStyle name="Normal 17 3 4 2 4" xfId="21341" xr:uid="{00000000-0005-0000-0000-000062530000}"/>
    <cellStyle name="Normal 17 3 4 2 4 2" xfId="21342" xr:uid="{00000000-0005-0000-0000-000063530000}"/>
    <cellStyle name="Normal 17 3 4 2 4 2 2" xfId="21343" xr:uid="{00000000-0005-0000-0000-000064530000}"/>
    <cellStyle name="Normal 17 3 4 2 4 3" xfId="21344" xr:uid="{00000000-0005-0000-0000-000065530000}"/>
    <cellStyle name="Normal 17 3 4 2 5" xfId="21345" xr:uid="{00000000-0005-0000-0000-000066530000}"/>
    <cellStyle name="Normal 17 3 4 2 5 2" xfId="21346" xr:uid="{00000000-0005-0000-0000-000067530000}"/>
    <cellStyle name="Normal 17 3 4 2 6" xfId="21347" xr:uid="{00000000-0005-0000-0000-000068530000}"/>
    <cellStyle name="Normal 17 3 4 3" xfId="21348" xr:uid="{00000000-0005-0000-0000-000069530000}"/>
    <cellStyle name="Normal 17 3 4 3 2" xfId="21349" xr:uid="{00000000-0005-0000-0000-00006A530000}"/>
    <cellStyle name="Normal 17 3 4 3 2 2" xfId="21350" xr:uid="{00000000-0005-0000-0000-00006B530000}"/>
    <cellStyle name="Normal 17 3 4 3 2 2 2" xfId="21351" xr:uid="{00000000-0005-0000-0000-00006C530000}"/>
    <cellStyle name="Normal 17 3 4 3 2 2 2 2" xfId="21352" xr:uid="{00000000-0005-0000-0000-00006D530000}"/>
    <cellStyle name="Normal 17 3 4 3 2 2 3" xfId="21353" xr:uid="{00000000-0005-0000-0000-00006E530000}"/>
    <cellStyle name="Normal 17 3 4 3 2 3" xfId="21354" xr:uid="{00000000-0005-0000-0000-00006F530000}"/>
    <cellStyle name="Normal 17 3 4 3 2 3 2" xfId="21355" xr:uid="{00000000-0005-0000-0000-000070530000}"/>
    <cellStyle name="Normal 17 3 4 3 2 4" xfId="21356" xr:uid="{00000000-0005-0000-0000-000071530000}"/>
    <cellStyle name="Normal 17 3 4 3 3" xfId="21357" xr:uid="{00000000-0005-0000-0000-000072530000}"/>
    <cellStyle name="Normal 17 3 4 3 3 2" xfId="21358" xr:uid="{00000000-0005-0000-0000-000073530000}"/>
    <cellStyle name="Normal 17 3 4 3 3 2 2" xfId="21359" xr:uid="{00000000-0005-0000-0000-000074530000}"/>
    <cellStyle name="Normal 17 3 4 3 3 3" xfId="21360" xr:uid="{00000000-0005-0000-0000-000075530000}"/>
    <cellStyle name="Normal 17 3 4 3 4" xfId="21361" xr:uid="{00000000-0005-0000-0000-000076530000}"/>
    <cellStyle name="Normal 17 3 4 3 4 2" xfId="21362" xr:uid="{00000000-0005-0000-0000-000077530000}"/>
    <cellStyle name="Normal 17 3 4 3 5" xfId="21363" xr:uid="{00000000-0005-0000-0000-000078530000}"/>
    <cellStyle name="Normal 17 3 4 4" xfId="21364" xr:uid="{00000000-0005-0000-0000-000079530000}"/>
    <cellStyle name="Normal 17 3 4 4 2" xfId="21365" xr:uid="{00000000-0005-0000-0000-00007A530000}"/>
    <cellStyle name="Normal 17 3 4 4 2 2" xfId="21366" xr:uid="{00000000-0005-0000-0000-00007B530000}"/>
    <cellStyle name="Normal 17 3 4 4 2 2 2" xfId="21367" xr:uid="{00000000-0005-0000-0000-00007C530000}"/>
    <cellStyle name="Normal 17 3 4 4 2 3" xfId="21368" xr:uid="{00000000-0005-0000-0000-00007D530000}"/>
    <cellStyle name="Normal 17 3 4 4 3" xfId="21369" xr:uid="{00000000-0005-0000-0000-00007E530000}"/>
    <cellStyle name="Normal 17 3 4 4 3 2" xfId="21370" xr:uid="{00000000-0005-0000-0000-00007F530000}"/>
    <cellStyle name="Normal 17 3 4 4 4" xfId="21371" xr:uid="{00000000-0005-0000-0000-000080530000}"/>
    <cellStyle name="Normal 17 3 4 5" xfId="21372" xr:uid="{00000000-0005-0000-0000-000081530000}"/>
    <cellStyle name="Normal 17 3 4 5 2" xfId="21373" xr:uid="{00000000-0005-0000-0000-000082530000}"/>
    <cellStyle name="Normal 17 3 4 5 2 2" xfId="21374" xr:uid="{00000000-0005-0000-0000-000083530000}"/>
    <cellStyle name="Normal 17 3 4 5 3" xfId="21375" xr:uid="{00000000-0005-0000-0000-000084530000}"/>
    <cellStyle name="Normal 17 3 4 6" xfId="21376" xr:uid="{00000000-0005-0000-0000-000085530000}"/>
    <cellStyle name="Normal 17 3 4 6 2" xfId="21377" xr:uid="{00000000-0005-0000-0000-000086530000}"/>
    <cellStyle name="Normal 17 3 4 7" xfId="21378" xr:uid="{00000000-0005-0000-0000-000087530000}"/>
    <cellStyle name="Normal 17 3 5" xfId="21379" xr:uid="{00000000-0005-0000-0000-000088530000}"/>
    <cellStyle name="Normal 17 3 5 2" xfId="21380" xr:uid="{00000000-0005-0000-0000-000089530000}"/>
    <cellStyle name="Normal 17 3 5 2 2" xfId="21381" xr:uid="{00000000-0005-0000-0000-00008A530000}"/>
    <cellStyle name="Normal 17 3 5 2 2 2" xfId="21382" xr:uid="{00000000-0005-0000-0000-00008B530000}"/>
    <cellStyle name="Normal 17 3 5 2 2 2 2" xfId="21383" xr:uid="{00000000-0005-0000-0000-00008C530000}"/>
    <cellStyle name="Normal 17 3 5 2 2 2 2 2" xfId="21384" xr:uid="{00000000-0005-0000-0000-00008D530000}"/>
    <cellStyle name="Normal 17 3 5 2 2 2 3" xfId="21385" xr:uid="{00000000-0005-0000-0000-00008E530000}"/>
    <cellStyle name="Normal 17 3 5 2 2 3" xfId="21386" xr:uid="{00000000-0005-0000-0000-00008F530000}"/>
    <cellStyle name="Normal 17 3 5 2 2 3 2" xfId="21387" xr:uid="{00000000-0005-0000-0000-000090530000}"/>
    <cellStyle name="Normal 17 3 5 2 2 4" xfId="21388" xr:uid="{00000000-0005-0000-0000-000091530000}"/>
    <cellStyle name="Normal 17 3 5 2 3" xfId="21389" xr:uid="{00000000-0005-0000-0000-000092530000}"/>
    <cellStyle name="Normal 17 3 5 2 3 2" xfId="21390" xr:uid="{00000000-0005-0000-0000-000093530000}"/>
    <cellStyle name="Normal 17 3 5 2 3 2 2" xfId="21391" xr:uid="{00000000-0005-0000-0000-000094530000}"/>
    <cellStyle name="Normal 17 3 5 2 3 3" xfId="21392" xr:uid="{00000000-0005-0000-0000-000095530000}"/>
    <cellStyle name="Normal 17 3 5 2 4" xfId="21393" xr:uid="{00000000-0005-0000-0000-000096530000}"/>
    <cellStyle name="Normal 17 3 5 2 4 2" xfId="21394" xr:uid="{00000000-0005-0000-0000-000097530000}"/>
    <cellStyle name="Normal 17 3 5 2 5" xfId="21395" xr:uid="{00000000-0005-0000-0000-000098530000}"/>
    <cellStyle name="Normal 17 3 5 3" xfId="21396" xr:uid="{00000000-0005-0000-0000-000099530000}"/>
    <cellStyle name="Normal 17 3 5 3 2" xfId="21397" xr:uid="{00000000-0005-0000-0000-00009A530000}"/>
    <cellStyle name="Normal 17 3 5 3 2 2" xfId="21398" xr:uid="{00000000-0005-0000-0000-00009B530000}"/>
    <cellStyle name="Normal 17 3 5 3 2 2 2" xfId="21399" xr:uid="{00000000-0005-0000-0000-00009C530000}"/>
    <cellStyle name="Normal 17 3 5 3 2 3" xfId="21400" xr:uid="{00000000-0005-0000-0000-00009D530000}"/>
    <cellStyle name="Normal 17 3 5 3 3" xfId="21401" xr:uid="{00000000-0005-0000-0000-00009E530000}"/>
    <cellStyle name="Normal 17 3 5 3 3 2" xfId="21402" xr:uid="{00000000-0005-0000-0000-00009F530000}"/>
    <cellStyle name="Normal 17 3 5 3 4" xfId="21403" xr:uid="{00000000-0005-0000-0000-0000A0530000}"/>
    <cellStyle name="Normal 17 3 5 4" xfId="21404" xr:uid="{00000000-0005-0000-0000-0000A1530000}"/>
    <cellStyle name="Normal 17 3 5 4 2" xfId="21405" xr:uid="{00000000-0005-0000-0000-0000A2530000}"/>
    <cellStyle name="Normal 17 3 5 4 2 2" xfId="21406" xr:uid="{00000000-0005-0000-0000-0000A3530000}"/>
    <cellStyle name="Normal 17 3 5 4 3" xfId="21407" xr:uid="{00000000-0005-0000-0000-0000A4530000}"/>
    <cellStyle name="Normal 17 3 5 5" xfId="21408" xr:uid="{00000000-0005-0000-0000-0000A5530000}"/>
    <cellStyle name="Normal 17 3 5 5 2" xfId="21409" xr:uid="{00000000-0005-0000-0000-0000A6530000}"/>
    <cellStyle name="Normal 17 3 5 6" xfId="21410" xr:uid="{00000000-0005-0000-0000-0000A7530000}"/>
    <cellStyle name="Normal 17 3 6" xfId="21411" xr:uid="{00000000-0005-0000-0000-0000A8530000}"/>
    <cellStyle name="Normal 17 3 6 2" xfId="21412" xr:uid="{00000000-0005-0000-0000-0000A9530000}"/>
    <cellStyle name="Normal 17 3 6 2 2" xfId="21413" xr:uid="{00000000-0005-0000-0000-0000AA530000}"/>
    <cellStyle name="Normal 17 3 6 2 2 2" xfId="21414" xr:uid="{00000000-0005-0000-0000-0000AB530000}"/>
    <cellStyle name="Normal 17 3 6 2 2 2 2" xfId="21415" xr:uid="{00000000-0005-0000-0000-0000AC530000}"/>
    <cellStyle name="Normal 17 3 6 2 2 3" xfId="21416" xr:uid="{00000000-0005-0000-0000-0000AD530000}"/>
    <cellStyle name="Normal 17 3 6 2 3" xfId="21417" xr:uid="{00000000-0005-0000-0000-0000AE530000}"/>
    <cellStyle name="Normal 17 3 6 2 3 2" xfId="21418" xr:uid="{00000000-0005-0000-0000-0000AF530000}"/>
    <cellStyle name="Normal 17 3 6 2 4" xfId="21419" xr:uid="{00000000-0005-0000-0000-0000B0530000}"/>
    <cellStyle name="Normal 17 3 6 3" xfId="21420" xr:uid="{00000000-0005-0000-0000-0000B1530000}"/>
    <cellStyle name="Normal 17 3 6 3 2" xfId="21421" xr:uid="{00000000-0005-0000-0000-0000B2530000}"/>
    <cellStyle name="Normal 17 3 6 3 2 2" xfId="21422" xr:uid="{00000000-0005-0000-0000-0000B3530000}"/>
    <cellStyle name="Normal 17 3 6 3 3" xfId="21423" xr:uid="{00000000-0005-0000-0000-0000B4530000}"/>
    <cellStyle name="Normal 17 3 6 4" xfId="21424" xr:uid="{00000000-0005-0000-0000-0000B5530000}"/>
    <cellStyle name="Normal 17 3 6 4 2" xfId="21425" xr:uid="{00000000-0005-0000-0000-0000B6530000}"/>
    <cellStyle name="Normal 17 3 6 5" xfId="21426" xr:uid="{00000000-0005-0000-0000-0000B7530000}"/>
    <cellStyle name="Normal 17 3 7" xfId="21427" xr:uid="{00000000-0005-0000-0000-0000B8530000}"/>
    <cellStyle name="Normal 17 3 7 2" xfId="21428" xr:uid="{00000000-0005-0000-0000-0000B9530000}"/>
    <cellStyle name="Normal 17 3 7 2 2" xfId="21429" xr:uid="{00000000-0005-0000-0000-0000BA530000}"/>
    <cellStyle name="Normal 17 3 7 2 2 2" xfId="21430" xr:uid="{00000000-0005-0000-0000-0000BB530000}"/>
    <cellStyle name="Normal 17 3 7 2 3" xfId="21431" xr:uid="{00000000-0005-0000-0000-0000BC530000}"/>
    <cellStyle name="Normal 17 3 7 3" xfId="21432" xr:uid="{00000000-0005-0000-0000-0000BD530000}"/>
    <cellStyle name="Normal 17 3 7 3 2" xfId="21433" xr:uid="{00000000-0005-0000-0000-0000BE530000}"/>
    <cellStyle name="Normal 17 3 7 4" xfId="21434" xr:uid="{00000000-0005-0000-0000-0000BF530000}"/>
    <cellStyle name="Normal 17 3 8" xfId="21435" xr:uid="{00000000-0005-0000-0000-0000C0530000}"/>
    <cellStyle name="Normal 17 3 8 2" xfId="21436" xr:uid="{00000000-0005-0000-0000-0000C1530000}"/>
    <cellStyle name="Normal 17 3 8 2 2" xfId="21437" xr:uid="{00000000-0005-0000-0000-0000C2530000}"/>
    <cellStyle name="Normal 17 3 8 3" xfId="21438" xr:uid="{00000000-0005-0000-0000-0000C3530000}"/>
    <cellStyle name="Normal 17 3 9" xfId="21439" xr:uid="{00000000-0005-0000-0000-0000C4530000}"/>
    <cellStyle name="Normal 17 3 9 2" xfId="21440" xr:uid="{00000000-0005-0000-0000-0000C5530000}"/>
    <cellStyle name="Normal 17 4" xfId="21441" xr:uid="{00000000-0005-0000-0000-0000C6530000}"/>
    <cellStyle name="Normal 17 4 2" xfId="21442" xr:uid="{00000000-0005-0000-0000-0000C7530000}"/>
    <cellStyle name="Normal 17 4 2 2" xfId="21443" xr:uid="{00000000-0005-0000-0000-0000C8530000}"/>
    <cellStyle name="Normal 17 4 2 2 2" xfId="21444" xr:uid="{00000000-0005-0000-0000-0000C9530000}"/>
    <cellStyle name="Normal 17 4 2 2 2 2" xfId="21445" xr:uid="{00000000-0005-0000-0000-0000CA530000}"/>
    <cellStyle name="Normal 17 4 2 2 2 2 2" xfId="21446" xr:uid="{00000000-0005-0000-0000-0000CB530000}"/>
    <cellStyle name="Normal 17 4 2 2 2 2 2 2" xfId="21447" xr:uid="{00000000-0005-0000-0000-0000CC530000}"/>
    <cellStyle name="Normal 17 4 2 2 2 2 2 2 2" xfId="21448" xr:uid="{00000000-0005-0000-0000-0000CD530000}"/>
    <cellStyle name="Normal 17 4 2 2 2 2 2 2 2 2" xfId="21449" xr:uid="{00000000-0005-0000-0000-0000CE530000}"/>
    <cellStyle name="Normal 17 4 2 2 2 2 2 2 3" xfId="21450" xr:uid="{00000000-0005-0000-0000-0000CF530000}"/>
    <cellStyle name="Normal 17 4 2 2 2 2 2 3" xfId="21451" xr:uid="{00000000-0005-0000-0000-0000D0530000}"/>
    <cellStyle name="Normal 17 4 2 2 2 2 2 3 2" xfId="21452" xr:uid="{00000000-0005-0000-0000-0000D1530000}"/>
    <cellStyle name="Normal 17 4 2 2 2 2 2 4" xfId="21453" xr:uid="{00000000-0005-0000-0000-0000D2530000}"/>
    <cellStyle name="Normal 17 4 2 2 2 2 3" xfId="21454" xr:uid="{00000000-0005-0000-0000-0000D3530000}"/>
    <cellStyle name="Normal 17 4 2 2 2 2 3 2" xfId="21455" xr:uid="{00000000-0005-0000-0000-0000D4530000}"/>
    <cellStyle name="Normal 17 4 2 2 2 2 3 2 2" xfId="21456" xr:uid="{00000000-0005-0000-0000-0000D5530000}"/>
    <cellStyle name="Normal 17 4 2 2 2 2 3 3" xfId="21457" xr:uid="{00000000-0005-0000-0000-0000D6530000}"/>
    <cellStyle name="Normal 17 4 2 2 2 2 4" xfId="21458" xr:uid="{00000000-0005-0000-0000-0000D7530000}"/>
    <cellStyle name="Normal 17 4 2 2 2 2 4 2" xfId="21459" xr:uid="{00000000-0005-0000-0000-0000D8530000}"/>
    <cellStyle name="Normal 17 4 2 2 2 2 5" xfId="21460" xr:uid="{00000000-0005-0000-0000-0000D9530000}"/>
    <cellStyle name="Normal 17 4 2 2 2 3" xfId="21461" xr:uid="{00000000-0005-0000-0000-0000DA530000}"/>
    <cellStyle name="Normal 17 4 2 2 2 3 2" xfId="21462" xr:uid="{00000000-0005-0000-0000-0000DB530000}"/>
    <cellStyle name="Normal 17 4 2 2 2 3 2 2" xfId="21463" xr:uid="{00000000-0005-0000-0000-0000DC530000}"/>
    <cellStyle name="Normal 17 4 2 2 2 3 2 2 2" xfId="21464" xr:uid="{00000000-0005-0000-0000-0000DD530000}"/>
    <cellStyle name="Normal 17 4 2 2 2 3 2 3" xfId="21465" xr:uid="{00000000-0005-0000-0000-0000DE530000}"/>
    <cellStyle name="Normal 17 4 2 2 2 3 3" xfId="21466" xr:uid="{00000000-0005-0000-0000-0000DF530000}"/>
    <cellStyle name="Normal 17 4 2 2 2 3 3 2" xfId="21467" xr:uid="{00000000-0005-0000-0000-0000E0530000}"/>
    <cellStyle name="Normal 17 4 2 2 2 3 4" xfId="21468" xr:uid="{00000000-0005-0000-0000-0000E1530000}"/>
    <cellStyle name="Normal 17 4 2 2 2 4" xfId="21469" xr:uid="{00000000-0005-0000-0000-0000E2530000}"/>
    <cellStyle name="Normal 17 4 2 2 2 4 2" xfId="21470" xr:uid="{00000000-0005-0000-0000-0000E3530000}"/>
    <cellStyle name="Normal 17 4 2 2 2 4 2 2" xfId="21471" xr:uid="{00000000-0005-0000-0000-0000E4530000}"/>
    <cellStyle name="Normal 17 4 2 2 2 4 3" xfId="21472" xr:uid="{00000000-0005-0000-0000-0000E5530000}"/>
    <cellStyle name="Normal 17 4 2 2 2 5" xfId="21473" xr:uid="{00000000-0005-0000-0000-0000E6530000}"/>
    <cellStyle name="Normal 17 4 2 2 2 5 2" xfId="21474" xr:uid="{00000000-0005-0000-0000-0000E7530000}"/>
    <cellStyle name="Normal 17 4 2 2 2 6" xfId="21475" xr:uid="{00000000-0005-0000-0000-0000E8530000}"/>
    <cellStyle name="Normal 17 4 2 2 3" xfId="21476" xr:uid="{00000000-0005-0000-0000-0000E9530000}"/>
    <cellStyle name="Normal 17 4 2 2 3 2" xfId="21477" xr:uid="{00000000-0005-0000-0000-0000EA530000}"/>
    <cellStyle name="Normal 17 4 2 2 3 2 2" xfId="21478" xr:uid="{00000000-0005-0000-0000-0000EB530000}"/>
    <cellStyle name="Normal 17 4 2 2 3 2 2 2" xfId="21479" xr:uid="{00000000-0005-0000-0000-0000EC530000}"/>
    <cellStyle name="Normal 17 4 2 2 3 2 2 2 2" xfId="21480" xr:uid="{00000000-0005-0000-0000-0000ED530000}"/>
    <cellStyle name="Normal 17 4 2 2 3 2 2 3" xfId="21481" xr:uid="{00000000-0005-0000-0000-0000EE530000}"/>
    <cellStyle name="Normal 17 4 2 2 3 2 3" xfId="21482" xr:uid="{00000000-0005-0000-0000-0000EF530000}"/>
    <cellStyle name="Normal 17 4 2 2 3 2 3 2" xfId="21483" xr:uid="{00000000-0005-0000-0000-0000F0530000}"/>
    <cellStyle name="Normal 17 4 2 2 3 2 4" xfId="21484" xr:uid="{00000000-0005-0000-0000-0000F1530000}"/>
    <cellStyle name="Normal 17 4 2 2 3 3" xfId="21485" xr:uid="{00000000-0005-0000-0000-0000F2530000}"/>
    <cellStyle name="Normal 17 4 2 2 3 3 2" xfId="21486" xr:uid="{00000000-0005-0000-0000-0000F3530000}"/>
    <cellStyle name="Normal 17 4 2 2 3 3 2 2" xfId="21487" xr:uid="{00000000-0005-0000-0000-0000F4530000}"/>
    <cellStyle name="Normal 17 4 2 2 3 3 3" xfId="21488" xr:uid="{00000000-0005-0000-0000-0000F5530000}"/>
    <cellStyle name="Normal 17 4 2 2 3 4" xfId="21489" xr:uid="{00000000-0005-0000-0000-0000F6530000}"/>
    <cellStyle name="Normal 17 4 2 2 3 4 2" xfId="21490" xr:uid="{00000000-0005-0000-0000-0000F7530000}"/>
    <cellStyle name="Normal 17 4 2 2 3 5" xfId="21491" xr:uid="{00000000-0005-0000-0000-0000F8530000}"/>
    <cellStyle name="Normal 17 4 2 2 4" xfId="21492" xr:uid="{00000000-0005-0000-0000-0000F9530000}"/>
    <cellStyle name="Normal 17 4 2 2 4 2" xfId="21493" xr:uid="{00000000-0005-0000-0000-0000FA530000}"/>
    <cellStyle name="Normal 17 4 2 2 4 2 2" xfId="21494" xr:uid="{00000000-0005-0000-0000-0000FB530000}"/>
    <cellStyle name="Normal 17 4 2 2 4 2 2 2" xfId="21495" xr:uid="{00000000-0005-0000-0000-0000FC530000}"/>
    <cellStyle name="Normal 17 4 2 2 4 2 3" xfId="21496" xr:uid="{00000000-0005-0000-0000-0000FD530000}"/>
    <cellStyle name="Normal 17 4 2 2 4 3" xfId="21497" xr:uid="{00000000-0005-0000-0000-0000FE530000}"/>
    <cellStyle name="Normal 17 4 2 2 4 3 2" xfId="21498" xr:uid="{00000000-0005-0000-0000-0000FF530000}"/>
    <cellStyle name="Normal 17 4 2 2 4 4" xfId="21499" xr:uid="{00000000-0005-0000-0000-000000540000}"/>
    <cellStyle name="Normal 17 4 2 2 5" xfId="21500" xr:uid="{00000000-0005-0000-0000-000001540000}"/>
    <cellStyle name="Normal 17 4 2 2 5 2" xfId="21501" xr:uid="{00000000-0005-0000-0000-000002540000}"/>
    <cellStyle name="Normal 17 4 2 2 5 2 2" xfId="21502" xr:uid="{00000000-0005-0000-0000-000003540000}"/>
    <cellStyle name="Normal 17 4 2 2 5 3" xfId="21503" xr:uid="{00000000-0005-0000-0000-000004540000}"/>
    <cellStyle name="Normal 17 4 2 2 6" xfId="21504" xr:uid="{00000000-0005-0000-0000-000005540000}"/>
    <cellStyle name="Normal 17 4 2 2 6 2" xfId="21505" xr:uid="{00000000-0005-0000-0000-000006540000}"/>
    <cellStyle name="Normal 17 4 2 2 7" xfId="21506" xr:uid="{00000000-0005-0000-0000-000007540000}"/>
    <cellStyle name="Normal 17 4 2 3" xfId="21507" xr:uid="{00000000-0005-0000-0000-000008540000}"/>
    <cellStyle name="Normal 17 4 2 3 2" xfId="21508" xr:uid="{00000000-0005-0000-0000-000009540000}"/>
    <cellStyle name="Normal 17 4 2 3 2 2" xfId="21509" xr:uid="{00000000-0005-0000-0000-00000A540000}"/>
    <cellStyle name="Normal 17 4 2 3 2 2 2" xfId="21510" xr:uid="{00000000-0005-0000-0000-00000B540000}"/>
    <cellStyle name="Normal 17 4 2 3 2 2 2 2" xfId="21511" xr:uid="{00000000-0005-0000-0000-00000C540000}"/>
    <cellStyle name="Normal 17 4 2 3 2 2 2 2 2" xfId="21512" xr:uid="{00000000-0005-0000-0000-00000D540000}"/>
    <cellStyle name="Normal 17 4 2 3 2 2 2 3" xfId="21513" xr:uid="{00000000-0005-0000-0000-00000E540000}"/>
    <cellStyle name="Normal 17 4 2 3 2 2 3" xfId="21514" xr:uid="{00000000-0005-0000-0000-00000F540000}"/>
    <cellStyle name="Normal 17 4 2 3 2 2 3 2" xfId="21515" xr:uid="{00000000-0005-0000-0000-000010540000}"/>
    <cellStyle name="Normal 17 4 2 3 2 2 4" xfId="21516" xr:uid="{00000000-0005-0000-0000-000011540000}"/>
    <cellStyle name="Normal 17 4 2 3 2 3" xfId="21517" xr:uid="{00000000-0005-0000-0000-000012540000}"/>
    <cellStyle name="Normal 17 4 2 3 2 3 2" xfId="21518" xr:uid="{00000000-0005-0000-0000-000013540000}"/>
    <cellStyle name="Normal 17 4 2 3 2 3 2 2" xfId="21519" xr:uid="{00000000-0005-0000-0000-000014540000}"/>
    <cellStyle name="Normal 17 4 2 3 2 3 3" xfId="21520" xr:uid="{00000000-0005-0000-0000-000015540000}"/>
    <cellStyle name="Normal 17 4 2 3 2 4" xfId="21521" xr:uid="{00000000-0005-0000-0000-000016540000}"/>
    <cellStyle name="Normal 17 4 2 3 2 4 2" xfId="21522" xr:uid="{00000000-0005-0000-0000-000017540000}"/>
    <cellStyle name="Normal 17 4 2 3 2 5" xfId="21523" xr:uid="{00000000-0005-0000-0000-000018540000}"/>
    <cellStyle name="Normal 17 4 2 3 3" xfId="21524" xr:uid="{00000000-0005-0000-0000-000019540000}"/>
    <cellStyle name="Normal 17 4 2 3 3 2" xfId="21525" xr:uid="{00000000-0005-0000-0000-00001A540000}"/>
    <cellStyle name="Normal 17 4 2 3 3 2 2" xfId="21526" xr:uid="{00000000-0005-0000-0000-00001B540000}"/>
    <cellStyle name="Normal 17 4 2 3 3 2 2 2" xfId="21527" xr:uid="{00000000-0005-0000-0000-00001C540000}"/>
    <cellStyle name="Normal 17 4 2 3 3 2 3" xfId="21528" xr:uid="{00000000-0005-0000-0000-00001D540000}"/>
    <cellStyle name="Normal 17 4 2 3 3 3" xfId="21529" xr:uid="{00000000-0005-0000-0000-00001E540000}"/>
    <cellStyle name="Normal 17 4 2 3 3 3 2" xfId="21530" xr:uid="{00000000-0005-0000-0000-00001F540000}"/>
    <cellStyle name="Normal 17 4 2 3 3 4" xfId="21531" xr:uid="{00000000-0005-0000-0000-000020540000}"/>
    <cellStyle name="Normal 17 4 2 3 4" xfId="21532" xr:uid="{00000000-0005-0000-0000-000021540000}"/>
    <cellStyle name="Normal 17 4 2 3 4 2" xfId="21533" xr:uid="{00000000-0005-0000-0000-000022540000}"/>
    <cellStyle name="Normal 17 4 2 3 4 2 2" xfId="21534" xr:uid="{00000000-0005-0000-0000-000023540000}"/>
    <cellStyle name="Normal 17 4 2 3 4 3" xfId="21535" xr:uid="{00000000-0005-0000-0000-000024540000}"/>
    <cellStyle name="Normal 17 4 2 3 5" xfId="21536" xr:uid="{00000000-0005-0000-0000-000025540000}"/>
    <cellStyle name="Normal 17 4 2 3 5 2" xfId="21537" xr:uid="{00000000-0005-0000-0000-000026540000}"/>
    <cellStyle name="Normal 17 4 2 3 6" xfId="21538" xr:uid="{00000000-0005-0000-0000-000027540000}"/>
    <cellStyle name="Normal 17 4 2 4" xfId="21539" xr:uid="{00000000-0005-0000-0000-000028540000}"/>
    <cellStyle name="Normal 17 4 2 4 2" xfId="21540" xr:uid="{00000000-0005-0000-0000-000029540000}"/>
    <cellStyle name="Normal 17 4 2 4 2 2" xfId="21541" xr:uid="{00000000-0005-0000-0000-00002A540000}"/>
    <cellStyle name="Normal 17 4 2 4 2 2 2" xfId="21542" xr:uid="{00000000-0005-0000-0000-00002B540000}"/>
    <cellStyle name="Normal 17 4 2 4 2 2 2 2" xfId="21543" xr:uid="{00000000-0005-0000-0000-00002C540000}"/>
    <cellStyle name="Normal 17 4 2 4 2 2 3" xfId="21544" xr:uid="{00000000-0005-0000-0000-00002D540000}"/>
    <cellStyle name="Normal 17 4 2 4 2 3" xfId="21545" xr:uid="{00000000-0005-0000-0000-00002E540000}"/>
    <cellStyle name="Normal 17 4 2 4 2 3 2" xfId="21546" xr:uid="{00000000-0005-0000-0000-00002F540000}"/>
    <cellStyle name="Normal 17 4 2 4 2 4" xfId="21547" xr:uid="{00000000-0005-0000-0000-000030540000}"/>
    <cellStyle name="Normal 17 4 2 4 3" xfId="21548" xr:uid="{00000000-0005-0000-0000-000031540000}"/>
    <cellStyle name="Normal 17 4 2 4 3 2" xfId="21549" xr:uid="{00000000-0005-0000-0000-000032540000}"/>
    <cellStyle name="Normal 17 4 2 4 3 2 2" xfId="21550" xr:uid="{00000000-0005-0000-0000-000033540000}"/>
    <cellStyle name="Normal 17 4 2 4 3 3" xfId="21551" xr:uid="{00000000-0005-0000-0000-000034540000}"/>
    <cellStyle name="Normal 17 4 2 4 4" xfId="21552" xr:uid="{00000000-0005-0000-0000-000035540000}"/>
    <cellStyle name="Normal 17 4 2 4 4 2" xfId="21553" xr:uid="{00000000-0005-0000-0000-000036540000}"/>
    <cellStyle name="Normal 17 4 2 4 5" xfId="21554" xr:uid="{00000000-0005-0000-0000-000037540000}"/>
    <cellStyle name="Normal 17 4 2 5" xfId="21555" xr:uid="{00000000-0005-0000-0000-000038540000}"/>
    <cellStyle name="Normal 17 4 2 5 2" xfId="21556" xr:uid="{00000000-0005-0000-0000-000039540000}"/>
    <cellStyle name="Normal 17 4 2 5 2 2" xfId="21557" xr:uid="{00000000-0005-0000-0000-00003A540000}"/>
    <cellStyle name="Normal 17 4 2 5 2 2 2" xfId="21558" xr:uid="{00000000-0005-0000-0000-00003B540000}"/>
    <cellStyle name="Normal 17 4 2 5 2 3" xfId="21559" xr:uid="{00000000-0005-0000-0000-00003C540000}"/>
    <cellStyle name="Normal 17 4 2 5 3" xfId="21560" xr:uid="{00000000-0005-0000-0000-00003D540000}"/>
    <cellStyle name="Normal 17 4 2 5 3 2" xfId="21561" xr:uid="{00000000-0005-0000-0000-00003E540000}"/>
    <cellStyle name="Normal 17 4 2 5 4" xfId="21562" xr:uid="{00000000-0005-0000-0000-00003F540000}"/>
    <cellStyle name="Normal 17 4 2 6" xfId="21563" xr:uid="{00000000-0005-0000-0000-000040540000}"/>
    <cellStyle name="Normal 17 4 2 6 2" xfId="21564" xr:uid="{00000000-0005-0000-0000-000041540000}"/>
    <cellStyle name="Normal 17 4 2 6 2 2" xfId="21565" xr:uid="{00000000-0005-0000-0000-000042540000}"/>
    <cellStyle name="Normal 17 4 2 6 3" xfId="21566" xr:uid="{00000000-0005-0000-0000-000043540000}"/>
    <cellStyle name="Normal 17 4 2 7" xfId="21567" xr:uid="{00000000-0005-0000-0000-000044540000}"/>
    <cellStyle name="Normal 17 4 2 7 2" xfId="21568" xr:uid="{00000000-0005-0000-0000-000045540000}"/>
    <cellStyle name="Normal 17 4 2 8" xfId="21569" xr:uid="{00000000-0005-0000-0000-000046540000}"/>
    <cellStyle name="Normal 17 4 3" xfId="21570" xr:uid="{00000000-0005-0000-0000-000047540000}"/>
    <cellStyle name="Normal 17 4 3 2" xfId="21571" xr:uid="{00000000-0005-0000-0000-000048540000}"/>
    <cellStyle name="Normal 17 4 3 2 2" xfId="21572" xr:uid="{00000000-0005-0000-0000-000049540000}"/>
    <cellStyle name="Normal 17 4 3 2 2 2" xfId="21573" xr:uid="{00000000-0005-0000-0000-00004A540000}"/>
    <cellStyle name="Normal 17 4 3 2 2 2 2" xfId="21574" xr:uid="{00000000-0005-0000-0000-00004B540000}"/>
    <cellStyle name="Normal 17 4 3 2 2 2 2 2" xfId="21575" xr:uid="{00000000-0005-0000-0000-00004C540000}"/>
    <cellStyle name="Normal 17 4 3 2 2 2 2 2 2" xfId="21576" xr:uid="{00000000-0005-0000-0000-00004D540000}"/>
    <cellStyle name="Normal 17 4 3 2 2 2 2 3" xfId="21577" xr:uid="{00000000-0005-0000-0000-00004E540000}"/>
    <cellStyle name="Normal 17 4 3 2 2 2 3" xfId="21578" xr:uid="{00000000-0005-0000-0000-00004F540000}"/>
    <cellStyle name="Normal 17 4 3 2 2 2 3 2" xfId="21579" xr:uid="{00000000-0005-0000-0000-000050540000}"/>
    <cellStyle name="Normal 17 4 3 2 2 2 4" xfId="21580" xr:uid="{00000000-0005-0000-0000-000051540000}"/>
    <cellStyle name="Normal 17 4 3 2 2 3" xfId="21581" xr:uid="{00000000-0005-0000-0000-000052540000}"/>
    <cellStyle name="Normal 17 4 3 2 2 3 2" xfId="21582" xr:uid="{00000000-0005-0000-0000-000053540000}"/>
    <cellStyle name="Normal 17 4 3 2 2 3 2 2" xfId="21583" xr:uid="{00000000-0005-0000-0000-000054540000}"/>
    <cellStyle name="Normal 17 4 3 2 2 3 3" xfId="21584" xr:uid="{00000000-0005-0000-0000-000055540000}"/>
    <cellStyle name="Normal 17 4 3 2 2 4" xfId="21585" xr:uid="{00000000-0005-0000-0000-000056540000}"/>
    <cellStyle name="Normal 17 4 3 2 2 4 2" xfId="21586" xr:uid="{00000000-0005-0000-0000-000057540000}"/>
    <cellStyle name="Normal 17 4 3 2 2 5" xfId="21587" xr:uid="{00000000-0005-0000-0000-000058540000}"/>
    <cellStyle name="Normal 17 4 3 2 3" xfId="21588" xr:uid="{00000000-0005-0000-0000-000059540000}"/>
    <cellStyle name="Normal 17 4 3 2 3 2" xfId="21589" xr:uid="{00000000-0005-0000-0000-00005A540000}"/>
    <cellStyle name="Normal 17 4 3 2 3 2 2" xfId="21590" xr:uid="{00000000-0005-0000-0000-00005B540000}"/>
    <cellStyle name="Normal 17 4 3 2 3 2 2 2" xfId="21591" xr:uid="{00000000-0005-0000-0000-00005C540000}"/>
    <cellStyle name="Normal 17 4 3 2 3 2 3" xfId="21592" xr:uid="{00000000-0005-0000-0000-00005D540000}"/>
    <cellStyle name="Normal 17 4 3 2 3 3" xfId="21593" xr:uid="{00000000-0005-0000-0000-00005E540000}"/>
    <cellStyle name="Normal 17 4 3 2 3 3 2" xfId="21594" xr:uid="{00000000-0005-0000-0000-00005F540000}"/>
    <cellStyle name="Normal 17 4 3 2 3 4" xfId="21595" xr:uid="{00000000-0005-0000-0000-000060540000}"/>
    <cellStyle name="Normal 17 4 3 2 4" xfId="21596" xr:uid="{00000000-0005-0000-0000-000061540000}"/>
    <cellStyle name="Normal 17 4 3 2 4 2" xfId="21597" xr:uid="{00000000-0005-0000-0000-000062540000}"/>
    <cellStyle name="Normal 17 4 3 2 4 2 2" xfId="21598" xr:uid="{00000000-0005-0000-0000-000063540000}"/>
    <cellStyle name="Normal 17 4 3 2 4 3" xfId="21599" xr:uid="{00000000-0005-0000-0000-000064540000}"/>
    <cellStyle name="Normal 17 4 3 2 5" xfId="21600" xr:uid="{00000000-0005-0000-0000-000065540000}"/>
    <cellStyle name="Normal 17 4 3 2 5 2" xfId="21601" xr:uid="{00000000-0005-0000-0000-000066540000}"/>
    <cellStyle name="Normal 17 4 3 2 6" xfId="21602" xr:uid="{00000000-0005-0000-0000-000067540000}"/>
    <cellStyle name="Normal 17 4 3 3" xfId="21603" xr:uid="{00000000-0005-0000-0000-000068540000}"/>
    <cellStyle name="Normal 17 4 3 3 2" xfId="21604" xr:uid="{00000000-0005-0000-0000-000069540000}"/>
    <cellStyle name="Normal 17 4 3 3 2 2" xfId="21605" xr:uid="{00000000-0005-0000-0000-00006A540000}"/>
    <cellStyle name="Normal 17 4 3 3 2 2 2" xfId="21606" xr:uid="{00000000-0005-0000-0000-00006B540000}"/>
    <cellStyle name="Normal 17 4 3 3 2 2 2 2" xfId="21607" xr:uid="{00000000-0005-0000-0000-00006C540000}"/>
    <cellStyle name="Normal 17 4 3 3 2 2 3" xfId="21608" xr:uid="{00000000-0005-0000-0000-00006D540000}"/>
    <cellStyle name="Normal 17 4 3 3 2 3" xfId="21609" xr:uid="{00000000-0005-0000-0000-00006E540000}"/>
    <cellStyle name="Normal 17 4 3 3 2 3 2" xfId="21610" xr:uid="{00000000-0005-0000-0000-00006F540000}"/>
    <cellStyle name="Normal 17 4 3 3 2 4" xfId="21611" xr:uid="{00000000-0005-0000-0000-000070540000}"/>
    <cellStyle name="Normal 17 4 3 3 3" xfId="21612" xr:uid="{00000000-0005-0000-0000-000071540000}"/>
    <cellStyle name="Normal 17 4 3 3 3 2" xfId="21613" xr:uid="{00000000-0005-0000-0000-000072540000}"/>
    <cellStyle name="Normal 17 4 3 3 3 2 2" xfId="21614" xr:uid="{00000000-0005-0000-0000-000073540000}"/>
    <cellStyle name="Normal 17 4 3 3 3 3" xfId="21615" xr:uid="{00000000-0005-0000-0000-000074540000}"/>
    <cellStyle name="Normal 17 4 3 3 4" xfId="21616" xr:uid="{00000000-0005-0000-0000-000075540000}"/>
    <cellStyle name="Normal 17 4 3 3 4 2" xfId="21617" xr:uid="{00000000-0005-0000-0000-000076540000}"/>
    <cellStyle name="Normal 17 4 3 3 5" xfId="21618" xr:uid="{00000000-0005-0000-0000-000077540000}"/>
    <cellStyle name="Normal 17 4 3 4" xfId="21619" xr:uid="{00000000-0005-0000-0000-000078540000}"/>
    <cellStyle name="Normal 17 4 3 4 2" xfId="21620" xr:uid="{00000000-0005-0000-0000-000079540000}"/>
    <cellStyle name="Normal 17 4 3 4 2 2" xfId="21621" xr:uid="{00000000-0005-0000-0000-00007A540000}"/>
    <cellStyle name="Normal 17 4 3 4 2 2 2" xfId="21622" xr:uid="{00000000-0005-0000-0000-00007B540000}"/>
    <cellStyle name="Normal 17 4 3 4 2 3" xfId="21623" xr:uid="{00000000-0005-0000-0000-00007C540000}"/>
    <cellStyle name="Normal 17 4 3 4 3" xfId="21624" xr:uid="{00000000-0005-0000-0000-00007D540000}"/>
    <cellStyle name="Normal 17 4 3 4 3 2" xfId="21625" xr:uid="{00000000-0005-0000-0000-00007E540000}"/>
    <cellStyle name="Normal 17 4 3 4 4" xfId="21626" xr:uid="{00000000-0005-0000-0000-00007F540000}"/>
    <cellStyle name="Normal 17 4 3 5" xfId="21627" xr:uid="{00000000-0005-0000-0000-000080540000}"/>
    <cellStyle name="Normal 17 4 3 5 2" xfId="21628" xr:uid="{00000000-0005-0000-0000-000081540000}"/>
    <cellStyle name="Normal 17 4 3 5 2 2" xfId="21629" xr:uid="{00000000-0005-0000-0000-000082540000}"/>
    <cellStyle name="Normal 17 4 3 5 3" xfId="21630" xr:uid="{00000000-0005-0000-0000-000083540000}"/>
    <cellStyle name="Normal 17 4 3 6" xfId="21631" xr:uid="{00000000-0005-0000-0000-000084540000}"/>
    <cellStyle name="Normal 17 4 3 6 2" xfId="21632" xr:uid="{00000000-0005-0000-0000-000085540000}"/>
    <cellStyle name="Normal 17 4 3 7" xfId="21633" xr:uid="{00000000-0005-0000-0000-000086540000}"/>
    <cellStyle name="Normal 17 4 4" xfId="21634" xr:uid="{00000000-0005-0000-0000-000087540000}"/>
    <cellStyle name="Normal 17 4 4 2" xfId="21635" xr:uid="{00000000-0005-0000-0000-000088540000}"/>
    <cellStyle name="Normal 17 4 4 2 2" xfId="21636" xr:uid="{00000000-0005-0000-0000-000089540000}"/>
    <cellStyle name="Normal 17 4 4 2 2 2" xfId="21637" xr:uid="{00000000-0005-0000-0000-00008A540000}"/>
    <cellStyle name="Normal 17 4 4 2 2 2 2" xfId="21638" xr:uid="{00000000-0005-0000-0000-00008B540000}"/>
    <cellStyle name="Normal 17 4 4 2 2 2 2 2" xfId="21639" xr:uid="{00000000-0005-0000-0000-00008C540000}"/>
    <cellStyle name="Normal 17 4 4 2 2 2 3" xfId="21640" xr:uid="{00000000-0005-0000-0000-00008D540000}"/>
    <cellStyle name="Normal 17 4 4 2 2 3" xfId="21641" xr:uid="{00000000-0005-0000-0000-00008E540000}"/>
    <cellStyle name="Normal 17 4 4 2 2 3 2" xfId="21642" xr:uid="{00000000-0005-0000-0000-00008F540000}"/>
    <cellStyle name="Normal 17 4 4 2 2 4" xfId="21643" xr:uid="{00000000-0005-0000-0000-000090540000}"/>
    <cellStyle name="Normal 17 4 4 2 3" xfId="21644" xr:uid="{00000000-0005-0000-0000-000091540000}"/>
    <cellStyle name="Normal 17 4 4 2 3 2" xfId="21645" xr:uid="{00000000-0005-0000-0000-000092540000}"/>
    <cellStyle name="Normal 17 4 4 2 3 2 2" xfId="21646" xr:uid="{00000000-0005-0000-0000-000093540000}"/>
    <cellStyle name="Normal 17 4 4 2 3 3" xfId="21647" xr:uid="{00000000-0005-0000-0000-000094540000}"/>
    <cellStyle name="Normal 17 4 4 2 4" xfId="21648" xr:uid="{00000000-0005-0000-0000-000095540000}"/>
    <cellStyle name="Normal 17 4 4 2 4 2" xfId="21649" xr:uid="{00000000-0005-0000-0000-000096540000}"/>
    <cellStyle name="Normal 17 4 4 2 5" xfId="21650" xr:uid="{00000000-0005-0000-0000-000097540000}"/>
    <cellStyle name="Normal 17 4 4 3" xfId="21651" xr:uid="{00000000-0005-0000-0000-000098540000}"/>
    <cellStyle name="Normal 17 4 4 3 2" xfId="21652" xr:uid="{00000000-0005-0000-0000-000099540000}"/>
    <cellStyle name="Normal 17 4 4 3 2 2" xfId="21653" xr:uid="{00000000-0005-0000-0000-00009A540000}"/>
    <cellStyle name="Normal 17 4 4 3 2 2 2" xfId="21654" xr:uid="{00000000-0005-0000-0000-00009B540000}"/>
    <cellStyle name="Normal 17 4 4 3 2 3" xfId="21655" xr:uid="{00000000-0005-0000-0000-00009C540000}"/>
    <cellStyle name="Normal 17 4 4 3 3" xfId="21656" xr:uid="{00000000-0005-0000-0000-00009D540000}"/>
    <cellStyle name="Normal 17 4 4 3 3 2" xfId="21657" xr:uid="{00000000-0005-0000-0000-00009E540000}"/>
    <cellStyle name="Normal 17 4 4 3 4" xfId="21658" xr:uid="{00000000-0005-0000-0000-00009F540000}"/>
    <cellStyle name="Normal 17 4 4 4" xfId="21659" xr:uid="{00000000-0005-0000-0000-0000A0540000}"/>
    <cellStyle name="Normal 17 4 4 4 2" xfId="21660" xr:uid="{00000000-0005-0000-0000-0000A1540000}"/>
    <cellStyle name="Normal 17 4 4 4 2 2" xfId="21661" xr:uid="{00000000-0005-0000-0000-0000A2540000}"/>
    <cellStyle name="Normal 17 4 4 4 3" xfId="21662" xr:uid="{00000000-0005-0000-0000-0000A3540000}"/>
    <cellStyle name="Normal 17 4 4 5" xfId="21663" xr:uid="{00000000-0005-0000-0000-0000A4540000}"/>
    <cellStyle name="Normal 17 4 4 5 2" xfId="21664" xr:uid="{00000000-0005-0000-0000-0000A5540000}"/>
    <cellStyle name="Normal 17 4 4 6" xfId="21665" xr:uid="{00000000-0005-0000-0000-0000A6540000}"/>
    <cellStyle name="Normal 17 4 5" xfId="21666" xr:uid="{00000000-0005-0000-0000-0000A7540000}"/>
    <cellStyle name="Normal 17 4 5 2" xfId="21667" xr:uid="{00000000-0005-0000-0000-0000A8540000}"/>
    <cellStyle name="Normal 17 4 5 2 2" xfId="21668" xr:uid="{00000000-0005-0000-0000-0000A9540000}"/>
    <cellStyle name="Normal 17 4 5 2 2 2" xfId="21669" xr:uid="{00000000-0005-0000-0000-0000AA540000}"/>
    <cellStyle name="Normal 17 4 5 2 2 2 2" xfId="21670" xr:uid="{00000000-0005-0000-0000-0000AB540000}"/>
    <cellStyle name="Normal 17 4 5 2 2 3" xfId="21671" xr:uid="{00000000-0005-0000-0000-0000AC540000}"/>
    <cellStyle name="Normal 17 4 5 2 3" xfId="21672" xr:uid="{00000000-0005-0000-0000-0000AD540000}"/>
    <cellStyle name="Normal 17 4 5 2 3 2" xfId="21673" xr:uid="{00000000-0005-0000-0000-0000AE540000}"/>
    <cellStyle name="Normal 17 4 5 2 4" xfId="21674" xr:uid="{00000000-0005-0000-0000-0000AF540000}"/>
    <cellStyle name="Normal 17 4 5 3" xfId="21675" xr:uid="{00000000-0005-0000-0000-0000B0540000}"/>
    <cellStyle name="Normal 17 4 5 3 2" xfId="21676" xr:uid="{00000000-0005-0000-0000-0000B1540000}"/>
    <cellStyle name="Normal 17 4 5 3 2 2" xfId="21677" xr:uid="{00000000-0005-0000-0000-0000B2540000}"/>
    <cellStyle name="Normal 17 4 5 3 3" xfId="21678" xr:uid="{00000000-0005-0000-0000-0000B3540000}"/>
    <cellStyle name="Normal 17 4 5 4" xfId="21679" xr:uid="{00000000-0005-0000-0000-0000B4540000}"/>
    <cellStyle name="Normal 17 4 5 4 2" xfId="21680" xr:uid="{00000000-0005-0000-0000-0000B5540000}"/>
    <cellStyle name="Normal 17 4 5 5" xfId="21681" xr:uid="{00000000-0005-0000-0000-0000B6540000}"/>
    <cellStyle name="Normal 17 4 6" xfId="21682" xr:uid="{00000000-0005-0000-0000-0000B7540000}"/>
    <cellStyle name="Normal 17 4 6 2" xfId="21683" xr:uid="{00000000-0005-0000-0000-0000B8540000}"/>
    <cellStyle name="Normal 17 4 6 2 2" xfId="21684" xr:uid="{00000000-0005-0000-0000-0000B9540000}"/>
    <cellStyle name="Normal 17 4 6 2 2 2" xfId="21685" xr:uid="{00000000-0005-0000-0000-0000BA540000}"/>
    <cellStyle name="Normal 17 4 6 2 3" xfId="21686" xr:uid="{00000000-0005-0000-0000-0000BB540000}"/>
    <cellStyle name="Normal 17 4 6 3" xfId="21687" xr:uid="{00000000-0005-0000-0000-0000BC540000}"/>
    <cellStyle name="Normal 17 4 6 3 2" xfId="21688" xr:uid="{00000000-0005-0000-0000-0000BD540000}"/>
    <cellStyle name="Normal 17 4 6 4" xfId="21689" xr:uid="{00000000-0005-0000-0000-0000BE540000}"/>
    <cellStyle name="Normal 17 4 7" xfId="21690" xr:uid="{00000000-0005-0000-0000-0000BF540000}"/>
    <cellStyle name="Normal 17 4 7 2" xfId="21691" xr:uid="{00000000-0005-0000-0000-0000C0540000}"/>
    <cellStyle name="Normal 17 4 7 2 2" xfId="21692" xr:uid="{00000000-0005-0000-0000-0000C1540000}"/>
    <cellStyle name="Normal 17 4 7 3" xfId="21693" xr:uid="{00000000-0005-0000-0000-0000C2540000}"/>
    <cellStyle name="Normal 17 4 8" xfId="21694" xr:uid="{00000000-0005-0000-0000-0000C3540000}"/>
    <cellStyle name="Normal 17 4 8 2" xfId="21695" xr:uid="{00000000-0005-0000-0000-0000C4540000}"/>
    <cellStyle name="Normal 17 4 9" xfId="21696" xr:uid="{00000000-0005-0000-0000-0000C5540000}"/>
    <cellStyle name="Normal 17 5" xfId="21697" xr:uid="{00000000-0005-0000-0000-0000C6540000}"/>
    <cellStyle name="Normal 17 5 2" xfId="21698" xr:uid="{00000000-0005-0000-0000-0000C7540000}"/>
    <cellStyle name="Normal 17 5 2 2" xfId="21699" xr:uid="{00000000-0005-0000-0000-0000C8540000}"/>
    <cellStyle name="Normal 17 5 2 2 2" xfId="21700" xr:uid="{00000000-0005-0000-0000-0000C9540000}"/>
    <cellStyle name="Normal 17 5 2 2 2 2" xfId="21701" xr:uid="{00000000-0005-0000-0000-0000CA540000}"/>
    <cellStyle name="Normal 17 5 2 2 2 2 2" xfId="21702" xr:uid="{00000000-0005-0000-0000-0000CB540000}"/>
    <cellStyle name="Normal 17 5 2 2 2 2 2 2" xfId="21703" xr:uid="{00000000-0005-0000-0000-0000CC540000}"/>
    <cellStyle name="Normal 17 5 2 2 2 2 2 2 2" xfId="21704" xr:uid="{00000000-0005-0000-0000-0000CD540000}"/>
    <cellStyle name="Normal 17 5 2 2 2 2 2 3" xfId="21705" xr:uid="{00000000-0005-0000-0000-0000CE540000}"/>
    <cellStyle name="Normal 17 5 2 2 2 2 3" xfId="21706" xr:uid="{00000000-0005-0000-0000-0000CF540000}"/>
    <cellStyle name="Normal 17 5 2 2 2 2 3 2" xfId="21707" xr:uid="{00000000-0005-0000-0000-0000D0540000}"/>
    <cellStyle name="Normal 17 5 2 2 2 2 4" xfId="21708" xr:uid="{00000000-0005-0000-0000-0000D1540000}"/>
    <cellStyle name="Normal 17 5 2 2 2 3" xfId="21709" xr:uid="{00000000-0005-0000-0000-0000D2540000}"/>
    <cellStyle name="Normal 17 5 2 2 2 3 2" xfId="21710" xr:uid="{00000000-0005-0000-0000-0000D3540000}"/>
    <cellStyle name="Normal 17 5 2 2 2 3 2 2" xfId="21711" xr:uid="{00000000-0005-0000-0000-0000D4540000}"/>
    <cellStyle name="Normal 17 5 2 2 2 3 3" xfId="21712" xr:uid="{00000000-0005-0000-0000-0000D5540000}"/>
    <cellStyle name="Normal 17 5 2 2 2 4" xfId="21713" xr:uid="{00000000-0005-0000-0000-0000D6540000}"/>
    <cellStyle name="Normal 17 5 2 2 2 4 2" xfId="21714" xr:uid="{00000000-0005-0000-0000-0000D7540000}"/>
    <cellStyle name="Normal 17 5 2 2 2 5" xfId="21715" xr:uid="{00000000-0005-0000-0000-0000D8540000}"/>
    <cellStyle name="Normal 17 5 2 2 3" xfId="21716" xr:uid="{00000000-0005-0000-0000-0000D9540000}"/>
    <cellStyle name="Normal 17 5 2 2 3 2" xfId="21717" xr:uid="{00000000-0005-0000-0000-0000DA540000}"/>
    <cellStyle name="Normal 17 5 2 2 3 2 2" xfId="21718" xr:uid="{00000000-0005-0000-0000-0000DB540000}"/>
    <cellStyle name="Normal 17 5 2 2 3 2 2 2" xfId="21719" xr:uid="{00000000-0005-0000-0000-0000DC540000}"/>
    <cellStyle name="Normal 17 5 2 2 3 2 3" xfId="21720" xr:uid="{00000000-0005-0000-0000-0000DD540000}"/>
    <cellStyle name="Normal 17 5 2 2 3 3" xfId="21721" xr:uid="{00000000-0005-0000-0000-0000DE540000}"/>
    <cellStyle name="Normal 17 5 2 2 3 3 2" xfId="21722" xr:uid="{00000000-0005-0000-0000-0000DF540000}"/>
    <cellStyle name="Normal 17 5 2 2 3 4" xfId="21723" xr:uid="{00000000-0005-0000-0000-0000E0540000}"/>
    <cellStyle name="Normal 17 5 2 2 4" xfId="21724" xr:uid="{00000000-0005-0000-0000-0000E1540000}"/>
    <cellStyle name="Normal 17 5 2 2 4 2" xfId="21725" xr:uid="{00000000-0005-0000-0000-0000E2540000}"/>
    <cellStyle name="Normal 17 5 2 2 4 2 2" xfId="21726" xr:uid="{00000000-0005-0000-0000-0000E3540000}"/>
    <cellStyle name="Normal 17 5 2 2 4 3" xfId="21727" xr:uid="{00000000-0005-0000-0000-0000E4540000}"/>
    <cellStyle name="Normal 17 5 2 2 5" xfId="21728" xr:uid="{00000000-0005-0000-0000-0000E5540000}"/>
    <cellStyle name="Normal 17 5 2 2 5 2" xfId="21729" xr:uid="{00000000-0005-0000-0000-0000E6540000}"/>
    <cellStyle name="Normal 17 5 2 2 6" xfId="21730" xr:uid="{00000000-0005-0000-0000-0000E7540000}"/>
    <cellStyle name="Normal 17 5 2 3" xfId="21731" xr:uid="{00000000-0005-0000-0000-0000E8540000}"/>
    <cellStyle name="Normal 17 5 2 3 2" xfId="21732" xr:uid="{00000000-0005-0000-0000-0000E9540000}"/>
    <cellStyle name="Normal 17 5 2 3 2 2" xfId="21733" xr:uid="{00000000-0005-0000-0000-0000EA540000}"/>
    <cellStyle name="Normal 17 5 2 3 2 2 2" xfId="21734" xr:uid="{00000000-0005-0000-0000-0000EB540000}"/>
    <cellStyle name="Normal 17 5 2 3 2 2 2 2" xfId="21735" xr:uid="{00000000-0005-0000-0000-0000EC540000}"/>
    <cellStyle name="Normal 17 5 2 3 2 2 3" xfId="21736" xr:uid="{00000000-0005-0000-0000-0000ED540000}"/>
    <cellStyle name="Normal 17 5 2 3 2 3" xfId="21737" xr:uid="{00000000-0005-0000-0000-0000EE540000}"/>
    <cellStyle name="Normal 17 5 2 3 2 3 2" xfId="21738" xr:uid="{00000000-0005-0000-0000-0000EF540000}"/>
    <cellStyle name="Normal 17 5 2 3 2 4" xfId="21739" xr:uid="{00000000-0005-0000-0000-0000F0540000}"/>
    <cellStyle name="Normal 17 5 2 3 3" xfId="21740" xr:uid="{00000000-0005-0000-0000-0000F1540000}"/>
    <cellStyle name="Normal 17 5 2 3 3 2" xfId="21741" xr:uid="{00000000-0005-0000-0000-0000F2540000}"/>
    <cellStyle name="Normal 17 5 2 3 3 2 2" xfId="21742" xr:uid="{00000000-0005-0000-0000-0000F3540000}"/>
    <cellStyle name="Normal 17 5 2 3 3 3" xfId="21743" xr:uid="{00000000-0005-0000-0000-0000F4540000}"/>
    <cellStyle name="Normal 17 5 2 3 4" xfId="21744" xr:uid="{00000000-0005-0000-0000-0000F5540000}"/>
    <cellStyle name="Normal 17 5 2 3 4 2" xfId="21745" xr:uid="{00000000-0005-0000-0000-0000F6540000}"/>
    <cellStyle name="Normal 17 5 2 3 5" xfId="21746" xr:uid="{00000000-0005-0000-0000-0000F7540000}"/>
    <cellStyle name="Normal 17 5 2 4" xfId="21747" xr:uid="{00000000-0005-0000-0000-0000F8540000}"/>
    <cellStyle name="Normal 17 5 2 4 2" xfId="21748" xr:uid="{00000000-0005-0000-0000-0000F9540000}"/>
    <cellStyle name="Normal 17 5 2 4 2 2" xfId="21749" xr:uid="{00000000-0005-0000-0000-0000FA540000}"/>
    <cellStyle name="Normal 17 5 2 4 2 2 2" xfId="21750" xr:uid="{00000000-0005-0000-0000-0000FB540000}"/>
    <cellStyle name="Normal 17 5 2 4 2 3" xfId="21751" xr:uid="{00000000-0005-0000-0000-0000FC540000}"/>
    <cellStyle name="Normal 17 5 2 4 3" xfId="21752" xr:uid="{00000000-0005-0000-0000-0000FD540000}"/>
    <cellStyle name="Normal 17 5 2 4 3 2" xfId="21753" xr:uid="{00000000-0005-0000-0000-0000FE540000}"/>
    <cellStyle name="Normal 17 5 2 4 4" xfId="21754" xr:uid="{00000000-0005-0000-0000-0000FF540000}"/>
    <cellStyle name="Normal 17 5 2 5" xfId="21755" xr:uid="{00000000-0005-0000-0000-000000550000}"/>
    <cellStyle name="Normal 17 5 2 5 2" xfId="21756" xr:uid="{00000000-0005-0000-0000-000001550000}"/>
    <cellStyle name="Normal 17 5 2 5 2 2" xfId="21757" xr:uid="{00000000-0005-0000-0000-000002550000}"/>
    <cellStyle name="Normal 17 5 2 5 3" xfId="21758" xr:uid="{00000000-0005-0000-0000-000003550000}"/>
    <cellStyle name="Normal 17 5 2 6" xfId="21759" xr:uid="{00000000-0005-0000-0000-000004550000}"/>
    <cellStyle name="Normal 17 5 2 6 2" xfId="21760" xr:uid="{00000000-0005-0000-0000-000005550000}"/>
    <cellStyle name="Normal 17 5 2 7" xfId="21761" xr:uid="{00000000-0005-0000-0000-000006550000}"/>
    <cellStyle name="Normal 17 5 3" xfId="21762" xr:uid="{00000000-0005-0000-0000-000007550000}"/>
    <cellStyle name="Normal 17 5 3 2" xfId="21763" xr:uid="{00000000-0005-0000-0000-000008550000}"/>
    <cellStyle name="Normal 17 5 3 2 2" xfId="21764" xr:uid="{00000000-0005-0000-0000-000009550000}"/>
    <cellStyle name="Normal 17 5 3 2 2 2" xfId="21765" xr:uid="{00000000-0005-0000-0000-00000A550000}"/>
    <cellStyle name="Normal 17 5 3 2 2 2 2" xfId="21766" xr:uid="{00000000-0005-0000-0000-00000B550000}"/>
    <cellStyle name="Normal 17 5 3 2 2 2 2 2" xfId="21767" xr:uid="{00000000-0005-0000-0000-00000C550000}"/>
    <cellStyle name="Normal 17 5 3 2 2 2 3" xfId="21768" xr:uid="{00000000-0005-0000-0000-00000D550000}"/>
    <cellStyle name="Normal 17 5 3 2 2 3" xfId="21769" xr:uid="{00000000-0005-0000-0000-00000E550000}"/>
    <cellStyle name="Normal 17 5 3 2 2 3 2" xfId="21770" xr:uid="{00000000-0005-0000-0000-00000F550000}"/>
    <cellStyle name="Normal 17 5 3 2 2 4" xfId="21771" xr:uid="{00000000-0005-0000-0000-000010550000}"/>
    <cellStyle name="Normal 17 5 3 2 3" xfId="21772" xr:uid="{00000000-0005-0000-0000-000011550000}"/>
    <cellStyle name="Normal 17 5 3 2 3 2" xfId="21773" xr:uid="{00000000-0005-0000-0000-000012550000}"/>
    <cellStyle name="Normal 17 5 3 2 3 2 2" xfId="21774" xr:uid="{00000000-0005-0000-0000-000013550000}"/>
    <cellStyle name="Normal 17 5 3 2 3 3" xfId="21775" xr:uid="{00000000-0005-0000-0000-000014550000}"/>
    <cellStyle name="Normal 17 5 3 2 4" xfId="21776" xr:uid="{00000000-0005-0000-0000-000015550000}"/>
    <cellStyle name="Normal 17 5 3 2 4 2" xfId="21777" xr:uid="{00000000-0005-0000-0000-000016550000}"/>
    <cellStyle name="Normal 17 5 3 2 5" xfId="21778" xr:uid="{00000000-0005-0000-0000-000017550000}"/>
    <cellStyle name="Normal 17 5 3 3" xfId="21779" xr:uid="{00000000-0005-0000-0000-000018550000}"/>
    <cellStyle name="Normal 17 5 3 3 2" xfId="21780" xr:uid="{00000000-0005-0000-0000-000019550000}"/>
    <cellStyle name="Normal 17 5 3 3 2 2" xfId="21781" xr:uid="{00000000-0005-0000-0000-00001A550000}"/>
    <cellStyle name="Normal 17 5 3 3 2 2 2" xfId="21782" xr:uid="{00000000-0005-0000-0000-00001B550000}"/>
    <cellStyle name="Normal 17 5 3 3 2 3" xfId="21783" xr:uid="{00000000-0005-0000-0000-00001C550000}"/>
    <cellStyle name="Normal 17 5 3 3 3" xfId="21784" xr:uid="{00000000-0005-0000-0000-00001D550000}"/>
    <cellStyle name="Normal 17 5 3 3 3 2" xfId="21785" xr:uid="{00000000-0005-0000-0000-00001E550000}"/>
    <cellStyle name="Normal 17 5 3 3 4" xfId="21786" xr:uid="{00000000-0005-0000-0000-00001F550000}"/>
    <cellStyle name="Normal 17 5 3 4" xfId="21787" xr:uid="{00000000-0005-0000-0000-000020550000}"/>
    <cellStyle name="Normal 17 5 3 4 2" xfId="21788" xr:uid="{00000000-0005-0000-0000-000021550000}"/>
    <cellStyle name="Normal 17 5 3 4 2 2" xfId="21789" xr:uid="{00000000-0005-0000-0000-000022550000}"/>
    <cellStyle name="Normal 17 5 3 4 3" xfId="21790" xr:uid="{00000000-0005-0000-0000-000023550000}"/>
    <cellStyle name="Normal 17 5 3 5" xfId="21791" xr:uid="{00000000-0005-0000-0000-000024550000}"/>
    <cellStyle name="Normal 17 5 3 5 2" xfId="21792" xr:uid="{00000000-0005-0000-0000-000025550000}"/>
    <cellStyle name="Normal 17 5 3 6" xfId="21793" xr:uid="{00000000-0005-0000-0000-000026550000}"/>
    <cellStyle name="Normal 17 5 4" xfId="21794" xr:uid="{00000000-0005-0000-0000-000027550000}"/>
    <cellStyle name="Normal 17 5 4 2" xfId="21795" xr:uid="{00000000-0005-0000-0000-000028550000}"/>
    <cellStyle name="Normal 17 5 4 2 2" xfId="21796" xr:uid="{00000000-0005-0000-0000-000029550000}"/>
    <cellStyle name="Normal 17 5 4 2 2 2" xfId="21797" xr:uid="{00000000-0005-0000-0000-00002A550000}"/>
    <cellStyle name="Normal 17 5 4 2 2 2 2" xfId="21798" xr:uid="{00000000-0005-0000-0000-00002B550000}"/>
    <cellStyle name="Normal 17 5 4 2 2 3" xfId="21799" xr:uid="{00000000-0005-0000-0000-00002C550000}"/>
    <cellStyle name="Normal 17 5 4 2 3" xfId="21800" xr:uid="{00000000-0005-0000-0000-00002D550000}"/>
    <cellStyle name="Normal 17 5 4 2 3 2" xfId="21801" xr:uid="{00000000-0005-0000-0000-00002E550000}"/>
    <cellStyle name="Normal 17 5 4 2 4" xfId="21802" xr:uid="{00000000-0005-0000-0000-00002F550000}"/>
    <cellStyle name="Normal 17 5 4 3" xfId="21803" xr:uid="{00000000-0005-0000-0000-000030550000}"/>
    <cellStyle name="Normal 17 5 4 3 2" xfId="21804" xr:uid="{00000000-0005-0000-0000-000031550000}"/>
    <cellStyle name="Normal 17 5 4 3 2 2" xfId="21805" xr:uid="{00000000-0005-0000-0000-000032550000}"/>
    <cellStyle name="Normal 17 5 4 3 3" xfId="21806" xr:uid="{00000000-0005-0000-0000-000033550000}"/>
    <cellStyle name="Normal 17 5 4 4" xfId="21807" xr:uid="{00000000-0005-0000-0000-000034550000}"/>
    <cellStyle name="Normal 17 5 4 4 2" xfId="21808" xr:uid="{00000000-0005-0000-0000-000035550000}"/>
    <cellStyle name="Normal 17 5 4 5" xfId="21809" xr:uid="{00000000-0005-0000-0000-000036550000}"/>
    <cellStyle name="Normal 17 5 5" xfId="21810" xr:uid="{00000000-0005-0000-0000-000037550000}"/>
    <cellStyle name="Normal 17 5 5 2" xfId="21811" xr:uid="{00000000-0005-0000-0000-000038550000}"/>
    <cellStyle name="Normal 17 5 5 2 2" xfId="21812" xr:uid="{00000000-0005-0000-0000-000039550000}"/>
    <cellStyle name="Normal 17 5 5 2 2 2" xfId="21813" xr:uid="{00000000-0005-0000-0000-00003A550000}"/>
    <cellStyle name="Normal 17 5 5 2 3" xfId="21814" xr:uid="{00000000-0005-0000-0000-00003B550000}"/>
    <cellStyle name="Normal 17 5 5 3" xfId="21815" xr:uid="{00000000-0005-0000-0000-00003C550000}"/>
    <cellStyle name="Normal 17 5 5 3 2" xfId="21816" xr:uid="{00000000-0005-0000-0000-00003D550000}"/>
    <cellStyle name="Normal 17 5 5 4" xfId="21817" xr:uid="{00000000-0005-0000-0000-00003E550000}"/>
    <cellStyle name="Normal 17 5 6" xfId="21818" xr:uid="{00000000-0005-0000-0000-00003F550000}"/>
    <cellStyle name="Normal 17 5 6 2" xfId="21819" xr:uid="{00000000-0005-0000-0000-000040550000}"/>
    <cellStyle name="Normal 17 5 6 2 2" xfId="21820" xr:uid="{00000000-0005-0000-0000-000041550000}"/>
    <cellStyle name="Normal 17 5 6 3" xfId="21821" xr:uid="{00000000-0005-0000-0000-000042550000}"/>
    <cellStyle name="Normal 17 5 7" xfId="21822" xr:uid="{00000000-0005-0000-0000-000043550000}"/>
    <cellStyle name="Normal 17 5 7 2" xfId="21823" xr:uid="{00000000-0005-0000-0000-000044550000}"/>
    <cellStyle name="Normal 17 5 8" xfId="21824" xr:uid="{00000000-0005-0000-0000-000045550000}"/>
    <cellStyle name="Normal 17 6" xfId="21825" xr:uid="{00000000-0005-0000-0000-000046550000}"/>
    <cellStyle name="Normal 17 6 2" xfId="21826" xr:uid="{00000000-0005-0000-0000-000047550000}"/>
    <cellStyle name="Normal 17 6 2 2" xfId="21827" xr:uid="{00000000-0005-0000-0000-000048550000}"/>
    <cellStyle name="Normal 17 6 2 2 2" xfId="21828" xr:uid="{00000000-0005-0000-0000-000049550000}"/>
    <cellStyle name="Normal 17 6 2 2 2 2" xfId="21829" xr:uid="{00000000-0005-0000-0000-00004A550000}"/>
    <cellStyle name="Normal 17 6 2 2 2 2 2" xfId="21830" xr:uid="{00000000-0005-0000-0000-00004B550000}"/>
    <cellStyle name="Normal 17 6 2 2 2 2 2 2" xfId="21831" xr:uid="{00000000-0005-0000-0000-00004C550000}"/>
    <cellStyle name="Normal 17 6 2 2 2 2 3" xfId="21832" xr:uid="{00000000-0005-0000-0000-00004D550000}"/>
    <cellStyle name="Normal 17 6 2 2 2 3" xfId="21833" xr:uid="{00000000-0005-0000-0000-00004E550000}"/>
    <cellStyle name="Normal 17 6 2 2 2 3 2" xfId="21834" xr:uid="{00000000-0005-0000-0000-00004F550000}"/>
    <cellStyle name="Normal 17 6 2 2 2 4" xfId="21835" xr:uid="{00000000-0005-0000-0000-000050550000}"/>
    <cellStyle name="Normal 17 6 2 2 3" xfId="21836" xr:uid="{00000000-0005-0000-0000-000051550000}"/>
    <cellStyle name="Normal 17 6 2 2 3 2" xfId="21837" xr:uid="{00000000-0005-0000-0000-000052550000}"/>
    <cellStyle name="Normal 17 6 2 2 3 2 2" xfId="21838" xr:uid="{00000000-0005-0000-0000-000053550000}"/>
    <cellStyle name="Normal 17 6 2 2 3 3" xfId="21839" xr:uid="{00000000-0005-0000-0000-000054550000}"/>
    <cellStyle name="Normal 17 6 2 2 4" xfId="21840" xr:uid="{00000000-0005-0000-0000-000055550000}"/>
    <cellStyle name="Normal 17 6 2 2 4 2" xfId="21841" xr:uid="{00000000-0005-0000-0000-000056550000}"/>
    <cellStyle name="Normal 17 6 2 2 5" xfId="21842" xr:uid="{00000000-0005-0000-0000-000057550000}"/>
    <cellStyle name="Normal 17 6 2 3" xfId="21843" xr:uid="{00000000-0005-0000-0000-000058550000}"/>
    <cellStyle name="Normal 17 6 2 3 2" xfId="21844" xr:uid="{00000000-0005-0000-0000-000059550000}"/>
    <cellStyle name="Normal 17 6 2 3 2 2" xfId="21845" xr:uid="{00000000-0005-0000-0000-00005A550000}"/>
    <cellStyle name="Normal 17 6 2 3 2 2 2" xfId="21846" xr:uid="{00000000-0005-0000-0000-00005B550000}"/>
    <cellStyle name="Normal 17 6 2 3 2 3" xfId="21847" xr:uid="{00000000-0005-0000-0000-00005C550000}"/>
    <cellStyle name="Normal 17 6 2 3 3" xfId="21848" xr:uid="{00000000-0005-0000-0000-00005D550000}"/>
    <cellStyle name="Normal 17 6 2 3 3 2" xfId="21849" xr:uid="{00000000-0005-0000-0000-00005E550000}"/>
    <cellStyle name="Normal 17 6 2 3 4" xfId="21850" xr:uid="{00000000-0005-0000-0000-00005F550000}"/>
    <cellStyle name="Normal 17 6 2 4" xfId="21851" xr:uid="{00000000-0005-0000-0000-000060550000}"/>
    <cellStyle name="Normal 17 6 2 4 2" xfId="21852" xr:uid="{00000000-0005-0000-0000-000061550000}"/>
    <cellStyle name="Normal 17 6 2 4 2 2" xfId="21853" xr:uid="{00000000-0005-0000-0000-000062550000}"/>
    <cellStyle name="Normal 17 6 2 4 3" xfId="21854" xr:uid="{00000000-0005-0000-0000-000063550000}"/>
    <cellStyle name="Normal 17 6 2 5" xfId="21855" xr:uid="{00000000-0005-0000-0000-000064550000}"/>
    <cellStyle name="Normal 17 6 2 5 2" xfId="21856" xr:uid="{00000000-0005-0000-0000-000065550000}"/>
    <cellStyle name="Normal 17 6 2 6" xfId="21857" xr:uid="{00000000-0005-0000-0000-000066550000}"/>
    <cellStyle name="Normal 17 6 3" xfId="21858" xr:uid="{00000000-0005-0000-0000-000067550000}"/>
    <cellStyle name="Normal 17 6 3 2" xfId="21859" xr:uid="{00000000-0005-0000-0000-000068550000}"/>
    <cellStyle name="Normal 17 6 3 2 2" xfId="21860" xr:uid="{00000000-0005-0000-0000-000069550000}"/>
    <cellStyle name="Normal 17 6 3 2 2 2" xfId="21861" xr:uid="{00000000-0005-0000-0000-00006A550000}"/>
    <cellStyle name="Normal 17 6 3 2 2 2 2" xfId="21862" xr:uid="{00000000-0005-0000-0000-00006B550000}"/>
    <cellStyle name="Normal 17 6 3 2 2 3" xfId="21863" xr:uid="{00000000-0005-0000-0000-00006C550000}"/>
    <cellStyle name="Normal 17 6 3 2 3" xfId="21864" xr:uid="{00000000-0005-0000-0000-00006D550000}"/>
    <cellStyle name="Normal 17 6 3 2 3 2" xfId="21865" xr:uid="{00000000-0005-0000-0000-00006E550000}"/>
    <cellStyle name="Normal 17 6 3 2 4" xfId="21866" xr:uid="{00000000-0005-0000-0000-00006F550000}"/>
    <cellStyle name="Normal 17 6 3 3" xfId="21867" xr:uid="{00000000-0005-0000-0000-000070550000}"/>
    <cellStyle name="Normal 17 6 3 3 2" xfId="21868" xr:uid="{00000000-0005-0000-0000-000071550000}"/>
    <cellStyle name="Normal 17 6 3 3 2 2" xfId="21869" xr:uid="{00000000-0005-0000-0000-000072550000}"/>
    <cellStyle name="Normal 17 6 3 3 3" xfId="21870" xr:uid="{00000000-0005-0000-0000-000073550000}"/>
    <cellStyle name="Normal 17 6 3 4" xfId="21871" xr:uid="{00000000-0005-0000-0000-000074550000}"/>
    <cellStyle name="Normal 17 6 3 4 2" xfId="21872" xr:uid="{00000000-0005-0000-0000-000075550000}"/>
    <cellStyle name="Normal 17 6 3 5" xfId="21873" xr:uid="{00000000-0005-0000-0000-000076550000}"/>
    <cellStyle name="Normal 17 6 4" xfId="21874" xr:uid="{00000000-0005-0000-0000-000077550000}"/>
    <cellStyle name="Normal 17 6 4 2" xfId="21875" xr:uid="{00000000-0005-0000-0000-000078550000}"/>
    <cellStyle name="Normal 17 6 4 2 2" xfId="21876" xr:uid="{00000000-0005-0000-0000-000079550000}"/>
    <cellStyle name="Normal 17 6 4 2 2 2" xfId="21877" xr:uid="{00000000-0005-0000-0000-00007A550000}"/>
    <cellStyle name="Normal 17 6 4 2 3" xfId="21878" xr:uid="{00000000-0005-0000-0000-00007B550000}"/>
    <cellStyle name="Normal 17 6 4 3" xfId="21879" xr:uid="{00000000-0005-0000-0000-00007C550000}"/>
    <cellStyle name="Normal 17 6 4 3 2" xfId="21880" xr:uid="{00000000-0005-0000-0000-00007D550000}"/>
    <cellStyle name="Normal 17 6 4 4" xfId="21881" xr:uid="{00000000-0005-0000-0000-00007E550000}"/>
    <cellStyle name="Normal 17 6 5" xfId="21882" xr:uid="{00000000-0005-0000-0000-00007F550000}"/>
    <cellStyle name="Normal 17 6 5 2" xfId="21883" xr:uid="{00000000-0005-0000-0000-000080550000}"/>
    <cellStyle name="Normal 17 6 5 2 2" xfId="21884" xr:uid="{00000000-0005-0000-0000-000081550000}"/>
    <cellStyle name="Normal 17 6 5 3" xfId="21885" xr:uid="{00000000-0005-0000-0000-000082550000}"/>
    <cellStyle name="Normal 17 6 6" xfId="21886" xr:uid="{00000000-0005-0000-0000-000083550000}"/>
    <cellStyle name="Normal 17 6 6 2" xfId="21887" xr:uid="{00000000-0005-0000-0000-000084550000}"/>
    <cellStyle name="Normal 17 6 7" xfId="21888" xr:uid="{00000000-0005-0000-0000-000085550000}"/>
    <cellStyle name="Normal 17 7" xfId="21889" xr:uid="{00000000-0005-0000-0000-000086550000}"/>
    <cellStyle name="Normal 17 7 2" xfId="21890" xr:uid="{00000000-0005-0000-0000-000087550000}"/>
    <cellStyle name="Normal 17 7 2 2" xfId="21891" xr:uid="{00000000-0005-0000-0000-000088550000}"/>
    <cellStyle name="Normal 17 7 2 2 2" xfId="21892" xr:uid="{00000000-0005-0000-0000-000089550000}"/>
    <cellStyle name="Normal 17 7 2 2 2 2" xfId="21893" xr:uid="{00000000-0005-0000-0000-00008A550000}"/>
    <cellStyle name="Normal 17 7 2 2 2 2 2" xfId="21894" xr:uid="{00000000-0005-0000-0000-00008B550000}"/>
    <cellStyle name="Normal 17 7 2 2 2 3" xfId="21895" xr:uid="{00000000-0005-0000-0000-00008C550000}"/>
    <cellStyle name="Normal 17 7 2 2 3" xfId="21896" xr:uid="{00000000-0005-0000-0000-00008D550000}"/>
    <cellStyle name="Normal 17 7 2 2 3 2" xfId="21897" xr:uid="{00000000-0005-0000-0000-00008E550000}"/>
    <cellStyle name="Normal 17 7 2 2 4" xfId="21898" xr:uid="{00000000-0005-0000-0000-00008F550000}"/>
    <cellStyle name="Normal 17 7 2 3" xfId="21899" xr:uid="{00000000-0005-0000-0000-000090550000}"/>
    <cellStyle name="Normal 17 7 2 3 2" xfId="21900" xr:uid="{00000000-0005-0000-0000-000091550000}"/>
    <cellStyle name="Normal 17 7 2 3 2 2" xfId="21901" xr:uid="{00000000-0005-0000-0000-000092550000}"/>
    <cellStyle name="Normal 17 7 2 3 3" xfId="21902" xr:uid="{00000000-0005-0000-0000-000093550000}"/>
    <cellStyle name="Normal 17 7 2 4" xfId="21903" xr:uid="{00000000-0005-0000-0000-000094550000}"/>
    <cellStyle name="Normal 17 7 2 4 2" xfId="21904" xr:uid="{00000000-0005-0000-0000-000095550000}"/>
    <cellStyle name="Normal 17 7 2 5" xfId="21905" xr:uid="{00000000-0005-0000-0000-000096550000}"/>
    <cellStyle name="Normal 17 7 3" xfId="21906" xr:uid="{00000000-0005-0000-0000-000097550000}"/>
    <cellStyle name="Normal 17 7 3 2" xfId="21907" xr:uid="{00000000-0005-0000-0000-000098550000}"/>
    <cellStyle name="Normal 17 7 3 2 2" xfId="21908" xr:uid="{00000000-0005-0000-0000-000099550000}"/>
    <cellStyle name="Normal 17 7 3 2 2 2" xfId="21909" xr:uid="{00000000-0005-0000-0000-00009A550000}"/>
    <cellStyle name="Normal 17 7 3 2 3" xfId="21910" xr:uid="{00000000-0005-0000-0000-00009B550000}"/>
    <cellStyle name="Normal 17 7 3 3" xfId="21911" xr:uid="{00000000-0005-0000-0000-00009C550000}"/>
    <cellStyle name="Normal 17 7 3 3 2" xfId="21912" xr:uid="{00000000-0005-0000-0000-00009D550000}"/>
    <cellStyle name="Normal 17 7 3 4" xfId="21913" xr:uid="{00000000-0005-0000-0000-00009E550000}"/>
    <cellStyle name="Normal 17 7 4" xfId="21914" xr:uid="{00000000-0005-0000-0000-00009F550000}"/>
    <cellStyle name="Normal 17 7 4 2" xfId="21915" xr:uid="{00000000-0005-0000-0000-0000A0550000}"/>
    <cellStyle name="Normal 17 7 4 2 2" xfId="21916" xr:uid="{00000000-0005-0000-0000-0000A1550000}"/>
    <cellStyle name="Normal 17 7 4 3" xfId="21917" xr:uid="{00000000-0005-0000-0000-0000A2550000}"/>
    <cellStyle name="Normal 17 7 5" xfId="21918" xr:uid="{00000000-0005-0000-0000-0000A3550000}"/>
    <cellStyle name="Normal 17 7 5 2" xfId="21919" xr:uid="{00000000-0005-0000-0000-0000A4550000}"/>
    <cellStyle name="Normal 17 7 6" xfId="21920" xr:uid="{00000000-0005-0000-0000-0000A5550000}"/>
    <cellStyle name="Normal 17 8" xfId="21921" xr:uid="{00000000-0005-0000-0000-0000A6550000}"/>
    <cellStyle name="Normal 17 8 2" xfId="21922" xr:uid="{00000000-0005-0000-0000-0000A7550000}"/>
    <cellStyle name="Normal 17 8 2 2" xfId="21923" xr:uid="{00000000-0005-0000-0000-0000A8550000}"/>
    <cellStyle name="Normal 17 8 2 2 2" xfId="21924" xr:uid="{00000000-0005-0000-0000-0000A9550000}"/>
    <cellStyle name="Normal 17 8 2 2 2 2" xfId="21925" xr:uid="{00000000-0005-0000-0000-0000AA550000}"/>
    <cellStyle name="Normal 17 8 2 2 3" xfId="21926" xr:uid="{00000000-0005-0000-0000-0000AB550000}"/>
    <cellStyle name="Normal 17 8 2 3" xfId="21927" xr:uid="{00000000-0005-0000-0000-0000AC550000}"/>
    <cellStyle name="Normal 17 8 2 3 2" xfId="21928" xr:uid="{00000000-0005-0000-0000-0000AD550000}"/>
    <cellStyle name="Normal 17 8 2 4" xfId="21929" xr:uid="{00000000-0005-0000-0000-0000AE550000}"/>
    <cellStyle name="Normal 17 8 3" xfId="21930" xr:uid="{00000000-0005-0000-0000-0000AF550000}"/>
    <cellStyle name="Normal 17 8 3 2" xfId="21931" xr:uid="{00000000-0005-0000-0000-0000B0550000}"/>
    <cellStyle name="Normal 17 8 3 2 2" xfId="21932" xr:uid="{00000000-0005-0000-0000-0000B1550000}"/>
    <cellStyle name="Normal 17 8 3 3" xfId="21933" xr:uid="{00000000-0005-0000-0000-0000B2550000}"/>
    <cellStyle name="Normal 17 8 4" xfId="21934" xr:uid="{00000000-0005-0000-0000-0000B3550000}"/>
    <cellStyle name="Normal 17 8 4 2" xfId="21935" xr:uid="{00000000-0005-0000-0000-0000B4550000}"/>
    <cellStyle name="Normal 17 8 5" xfId="21936" xr:uid="{00000000-0005-0000-0000-0000B5550000}"/>
    <cellStyle name="Normal 17 9" xfId="21937" xr:uid="{00000000-0005-0000-0000-0000B6550000}"/>
    <cellStyle name="Normal 17 9 2" xfId="21938" xr:uid="{00000000-0005-0000-0000-0000B7550000}"/>
    <cellStyle name="Normal 17 9 2 2" xfId="21939" xr:uid="{00000000-0005-0000-0000-0000B8550000}"/>
    <cellStyle name="Normal 17 9 2 2 2" xfId="21940" xr:uid="{00000000-0005-0000-0000-0000B9550000}"/>
    <cellStyle name="Normal 17 9 2 3" xfId="21941" xr:uid="{00000000-0005-0000-0000-0000BA550000}"/>
    <cellStyle name="Normal 17 9 3" xfId="21942" xr:uid="{00000000-0005-0000-0000-0000BB550000}"/>
    <cellStyle name="Normal 17 9 3 2" xfId="21943" xr:uid="{00000000-0005-0000-0000-0000BC550000}"/>
    <cellStyle name="Normal 17 9 4" xfId="21944" xr:uid="{00000000-0005-0000-0000-0000BD550000}"/>
    <cellStyle name="Normal 18" xfId="21945" xr:uid="{00000000-0005-0000-0000-0000BE550000}"/>
    <cellStyle name="Normal 18 10" xfId="21946" xr:uid="{00000000-0005-0000-0000-0000BF550000}"/>
    <cellStyle name="Normal 18 10 2" xfId="21947" xr:uid="{00000000-0005-0000-0000-0000C0550000}"/>
    <cellStyle name="Normal 18 10 2 2" xfId="21948" xr:uid="{00000000-0005-0000-0000-0000C1550000}"/>
    <cellStyle name="Normal 18 10 3" xfId="21949" xr:uid="{00000000-0005-0000-0000-0000C2550000}"/>
    <cellStyle name="Normal 18 11" xfId="21950" xr:uid="{00000000-0005-0000-0000-0000C3550000}"/>
    <cellStyle name="Normal 18 11 2" xfId="21951" xr:uid="{00000000-0005-0000-0000-0000C4550000}"/>
    <cellStyle name="Normal 18 12" xfId="21952" xr:uid="{00000000-0005-0000-0000-0000C5550000}"/>
    <cellStyle name="Normal 18 13" xfId="21953" xr:uid="{00000000-0005-0000-0000-0000C6550000}"/>
    <cellStyle name="Normal 18 14" xfId="21954" xr:uid="{00000000-0005-0000-0000-0000C7550000}"/>
    <cellStyle name="Normal 18 15" xfId="21955" xr:uid="{00000000-0005-0000-0000-0000C8550000}"/>
    <cellStyle name="Normal 18 16" xfId="21956" xr:uid="{00000000-0005-0000-0000-0000C9550000}"/>
    <cellStyle name="Normal 18 17" xfId="21957" xr:uid="{00000000-0005-0000-0000-0000CA550000}"/>
    <cellStyle name="Normal 18 18" xfId="21958" xr:uid="{00000000-0005-0000-0000-0000CB550000}"/>
    <cellStyle name="Normal 18 19" xfId="37574" xr:uid="{36BFD994-FF67-4B4A-B56B-3BC28117531E}"/>
    <cellStyle name="Normal 18 2" xfId="21959" xr:uid="{00000000-0005-0000-0000-0000CC550000}"/>
    <cellStyle name="Normal 18 2 10" xfId="21960" xr:uid="{00000000-0005-0000-0000-0000CD550000}"/>
    <cellStyle name="Normal 18 2 10 2" xfId="21961" xr:uid="{00000000-0005-0000-0000-0000CE550000}"/>
    <cellStyle name="Normal 18 2 11" xfId="21962" xr:uid="{00000000-0005-0000-0000-0000CF550000}"/>
    <cellStyle name="Normal 18 2 12" xfId="21963" xr:uid="{00000000-0005-0000-0000-0000D0550000}"/>
    <cellStyle name="Normal 18 2 13" xfId="37575" xr:uid="{E3472856-0717-4CCB-B26C-A84BB35160F0}"/>
    <cellStyle name="Normal 18 2 2" xfId="21964" xr:uid="{00000000-0005-0000-0000-0000D1550000}"/>
    <cellStyle name="Normal 18 2 2 10" xfId="21965" xr:uid="{00000000-0005-0000-0000-0000D2550000}"/>
    <cellStyle name="Normal 18 2 2 2" xfId="21966" xr:uid="{00000000-0005-0000-0000-0000D3550000}"/>
    <cellStyle name="Normal 18 2 2 2 2" xfId="21967" xr:uid="{00000000-0005-0000-0000-0000D4550000}"/>
    <cellStyle name="Normal 18 2 2 2 2 2" xfId="21968" xr:uid="{00000000-0005-0000-0000-0000D5550000}"/>
    <cellStyle name="Normal 18 2 2 2 2 2 2" xfId="21969" xr:uid="{00000000-0005-0000-0000-0000D6550000}"/>
    <cellStyle name="Normal 18 2 2 2 2 2 2 2" xfId="21970" xr:uid="{00000000-0005-0000-0000-0000D7550000}"/>
    <cellStyle name="Normal 18 2 2 2 2 2 2 2 2" xfId="21971" xr:uid="{00000000-0005-0000-0000-0000D8550000}"/>
    <cellStyle name="Normal 18 2 2 2 2 2 2 2 2 2" xfId="21972" xr:uid="{00000000-0005-0000-0000-0000D9550000}"/>
    <cellStyle name="Normal 18 2 2 2 2 2 2 2 2 2 2" xfId="21973" xr:uid="{00000000-0005-0000-0000-0000DA550000}"/>
    <cellStyle name="Normal 18 2 2 2 2 2 2 2 2 2 2 2" xfId="21974" xr:uid="{00000000-0005-0000-0000-0000DB550000}"/>
    <cellStyle name="Normal 18 2 2 2 2 2 2 2 2 2 3" xfId="21975" xr:uid="{00000000-0005-0000-0000-0000DC550000}"/>
    <cellStyle name="Normal 18 2 2 2 2 2 2 2 2 3" xfId="21976" xr:uid="{00000000-0005-0000-0000-0000DD550000}"/>
    <cellStyle name="Normal 18 2 2 2 2 2 2 2 2 3 2" xfId="21977" xr:uid="{00000000-0005-0000-0000-0000DE550000}"/>
    <cellStyle name="Normal 18 2 2 2 2 2 2 2 2 4" xfId="21978" xr:uid="{00000000-0005-0000-0000-0000DF550000}"/>
    <cellStyle name="Normal 18 2 2 2 2 2 2 2 3" xfId="21979" xr:uid="{00000000-0005-0000-0000-0000E0550000}"/>
    <cellStyle name="Normal 18 2 2 2 2 2 2 2 3 2" xfId="21980" xr:uid="{00000000-0005-0000-0000-0000E1550000}"/>
    <cellStyle name="Normal 18 2 2 2 2 2 2 2 3 2 2" xfId="21981" xr:uid="{00000000-0005-0000-0000-0000E2550000}"/>
    <cellStyle name="Normal 18 2 2 2 2 2 2 2 3 3" xfId="21982" xr:uid="{00000000-0005-0000-0000-0000E3550000}"/>
    <cellStyle name="Normal 18 2 2 2 2 2 2 2 4" xfId="21983" xr:uid="{00000000-0005-0000-0000-0000E4550000}"/>
    <cellStyle name="Normal 18 2 2 2 2 2 2 2 4 2" xfId="21984" xr:uid="{00000000-0005-0000-0000-0000E5550000}"/>
    <cellStyle name="Normal 18 2 2 2 2 2 2 2 5" xfId="21985" xr:uid="{00000000-0005-0000-0000-0000E6550000}"/>
    <cellStyle name="Normal 18 2 2 2 2 2 2 3" xfId="21986" xr:uid="{00000000-0005-0000-0000-0000E7550000}"/>
    <cellStyle name="Normal 18 2 2 2 2 2 2 3 2" xfId="21987" xr:uid="{00000000-0005-0000-0000-0000E8550000}"/>
    <cellStyle name="Normal 18 2 2 2 2 2 2 3 2 2" xfId="21988" xr:uid="{00000000-0005-0000-0000-0000E9550000}"/>
    <cellStyle name="Normal 18 2 2 2 2 2 2 3 2 2 2" xfId="21989" xr:uid="{00000000-0005-0000-0000-0000EA550000}"/>
    <cellStyle name="Normal 18 2 2 2 2 2 2 3 2 3" xfId="21990" xr:uid="{00000000-0005-0000-0000-0000EB550000}"/>
    <cellStyle name="Normal 18 2 2 2 2 2 2 3 3" xfId="21991" xr:uid="{00000000-0005-0000-0000-0000EC550000}"/>
    <cellStyle name="Normal 18 2 2 2 2 2 2 3 3 2" xfId="21992" xr:uid="{00000000-0005-0000-0000-0000ED550000}"/>
    <cellStyle name="Normal 18 2 2 2 2 2 2 3 4" xfId="21993" xr:uid="{00000000-0005-0000-0000-0000EE550000}"/>
    <cellStyle name="Normal 18 2 2 2 2 2 2 4" xfId="21994" xr:uid="{00000000-0005-0000-0000-0000EF550000}"/>
    <cellStyle name="Normal 18 2 2 2 2 2 2 4 2" xfId="21995" xr:uid="{00000000-0005-0000-0000-0000F0550000}"/>
    <cellStyle name="Normal 18 2 2 2 2 2 2 4 2 2" xfId="21996" xr:uid="{00000000-0005-0000-0000-0000F1550000}"/>
    <cellStyle name="Normal 18 2 2 2 2 2 2 4 3" xfId="21997" xr:uid="{00000000-0005-0000-0000-0000F2550000}"/>
    <cellStyle name="Normal 18 2 2 2 2 2 2 5" xfId="21998" xr:uid="{00000000-0005-0000-0000-0000F3550000}"/>
    <cellStyle name="Normal 18 2 2 2 2 2 2 5 2" xfId="21999" xr:uid="{00000000-0005-0000-0000-0000F4550000}"/>
    <cellStyle name="Normal 18 2 2 2 2 2 2 6" xfId="22000" xr:uid="{00000000-0005-0000-0000-0000F5550000}"/>
    <cellStyle name="Normal 18 2 2 2 2 2 3" xfId="22001" xr:uid="{00000000-0005-0000-0000-0000F6550000}"/>
    <cellStyle name="Normal 18 2 2 2 2 2 3 2" xfId="22002" xr:uid="{00000000-0005-0000-0000-0000F7550000}"/>
    <cellStyle name="Normal 18 2 2 2 2 2 3 2 2" xfId="22003" xr:uid="{00000000-0005-0000-0000-0000F8550000}"/>
    <cellStyle name="Normal 18 2 2 2 2 2 3 2 2 2" xfId="22004" xr:uid="{00000000-0005-0000-0000-0000F9550000}"/>
    <cellStyle name="Normal 18 2 2 2 2 2 3 2 2 2 2" xfId="22005" xr:uid="{00000000-0005-0000-0000-0000FA550000}"/>
    <cellStyle name="Normal 18 2 2 2 2 2 3 2 2 3" xfId="22006" xr:uid="{00000000-0005-0000-0000-0000FB550000}"/>
    <cellStyle name="Normal 18 2 2 2 2 2 3 2 3" xfId="22007" xr:uid="{00000000-0005-0000-0000-0000FC550000}"/>
    <cellStyle name="Normal 18 2 2 2 2 2 3 2 3 2" xfId="22008" xr:uid="{00000000-0005-0000-0000-0000FD550000}"/>
    <cellStyle name="Normal 18 2 2 2 2 2 3 2 4" xfId="22009" xr:uid="{00000000-0005-0000-0000-0000FE550000}"/>
    <cellStyle name="Normal 18 2 2 2 2 2 3 3" xfId="22010" xr:uid="{00000000-0005-0000-0000-0000FF550000}"/>
    <cellStyle name="Normal 18 2 2 2 2 2 3 3 2" xfId="22011" xr:uid="{00000000-0005-0000-0000-000000560000}"/>
    <cellStyle name="Normal 18 2 2 2 2 2 3 3 2 2" xfId="22012" xr:uid="{00000000-0005-0000-0000-000001560000}"/>
    <cellStyle name="Normal 18 2 2 2 2 2 3 3 3" xfId="22013" xr:uid="{00000000-0005-0000-0000-000002560000}"/>
    <cellStyle name="Normal 18 2 2 2 2 2 3 4" xfId="22014" xr:uid="{00000000-0005-0000-0000-000003560000}"/>
    <cellStyle name="Normal 18 2 2 2 2 2 3 4 2" xfId="22015" xr:uid="{00000000-0005-0000-0000-000004560000}"/>
    <cellStyle name="Normal 18 2 2 2 2 2 3 5" xfId="22016" xr:uid="{00000000-0005-0000-0000-000005560000}"/>
    <cellStyle name="Normal 18 2 2 2 2 2 4" xfId="22017" xr:uid="{00000000-0005-0000-0000-000006560000}"/>
    <cellStyle name="Normal 18 2 2 2 2 2 4 2" xfId="22018" xr:uid="{00000000-0005-0000-0000-000007560000}"/>
    <cellStyle name="Normal 18 2 2 2 2 2 4 2 2" xfId="22019" xr:uid="{00000000-0005-0000-0000-000008560000}"/>
    <cellStyle name="Normal 18 2 2 2 2 2 4 2 2 2" xfId="22020" xr:uid="{00000000-0005-0000-0000-000009560000}"/>
    <cellStyle name="Normal 18 2 2 2 2 2 4 2 3" xfId="22021" xr:uid="{00000000-0005-0000-0000-00000A560000}"/>
    <cellStyle name="Normal 18 2 2 2 2 2 4 3" xfId="22022" xr:uid="{00000000-0005-0000-0000-00000B560000}"/>
    <cellStyle name="Normal 18 2 2 2 2 2 4 3 2" xfId="22023" xr:uid="{00000000-0005-0000-0000-00000C560000}"/>
    <cellStyle name="Normal 18 2 2 2 2 2 4 4" xfId="22024" xr:uid="{00000000-0005-0000-0000-00000D560000}"/>
    <cellStyle name="Normal 18 2 2 2 2 2 5" xfId="22025" xr:uid="{00000000-0005-0000-0000-00000E560000}"/>
    <cellStyle name="Normal 18 2 2 2 2 2 5 2" xfId="22026" xr:uid="{00000000-0005-0000-0000-00000F560000}"/>
    <cellStyle name="Normal 18 2 2 2 2 2 5 2 2" xfId="22027" xr:uid="{00000000-0005-0000-0000-000010560000}"/>
    <cellStyle name="Normal 18 2 2 2 2 2 5 3" xfId="22028" xr:uid="{00000000-0005-0000-0000-000011560000}"/>
    <cellStyle name="Normal 18 2 2 2 2 2 6" xfId="22029" xr:uid="{00000000-0005-0000-0000-000012560000}"/>
    <cellStyle name="Normal 18 2 2 2 2 2 6 2" xfId="22030" xr:uid="{00000000-0005-0000-0000-000013560000}"/>
    <cellStyle name="Normal 18 2 2 2 2 2 7" xfId="22031" xr:uid="{00000000-0005-0000-0000-000014560000}"/>
    <cellStyle name="Normal 18 2 2 2 2 3" xfId="22032" xr:uid="{00000000-0005-0000-0000-000015560000}"/>
    <cellStyle name="Normal 18 2 2 2 2 3 2" xfId="22033" xr:uid="{00000000-0005-0000-0000-000016560000}"/>
    <cellStyle name="Normal 18 2 2 2 2 3 2 2" xfId="22034" xr:uid="{00000000-0005-0000-0000-000017560000}"/>
    <cellStyle name="Normal 18 2 2 2 2 3 2 2 2" xfId="22035" xr:uid="{00000000-0005-0000-0000-000018560000}"/>
    <cellStyle name="Normal 18 2 2 2 2 3 2 2 2 2" xfId="22036" xr:uid="{00000000-0005-0000-0000-000019560000}"/>
    <cellStyle name="Normal 18 2 2 2 2 3 2 2 2 2 2" xfId="22037" xr:uid="{00000000-0005-0000-0000-00001A560000}"/>
    <cellStyle name="Normal 18 2 2 2 2 3 2 2 2 3" xfId="22038" xr:uid="{00000000-0005-0000-0000-00001B560000}"/>
    <cellStyle name="Normal 18 2 2 2 2 3 2 2 3" xfId="22039" xr:uid="{00000000-0005-0000-0000-00001C560000}"/>
    <cellStyle name="Normal 18 2 2 2 2 3 2 2 3 2" xfId="22040" xr:uid="{00000000-0005-0000-0000-00001D560000}"/>
    <cellStyle name="Normal 18 2 2 2 2 3 2 2 4" xfId="22041" xr:uid="{00000000-0005-0000-0000-00001E560000}"/>
    <cellStyle name="Normal 18 2 2 2 2 3 2 3" xfId="22042" xr:uid="{00000000-0005-0000-0000-00001F560000}"/>
    <cellStyle name="Normal 18 2 2 2 2 3 2 3 2" xfId="22043" xr:uid="{00000000-0005-0000-0000-000020560000}"/>
    <cellStyle name="Normal 18 2 2 2 2 3 2 3 2 2" xfId="22044" xr:uid="{00000000-0005-0000-0000-000021560000}"/>
    <cellStyle name="Normal 18 2 2 2 2 3 2 3 3" xfId="22045" xr:uid="{00000000-0005-0000-0000-000022560000}"/>
    <cellStyle name="Normal 18 2 2 2 2 3 2 4" xfId="22046" xr:uid="{00000000-0005-0000-0000-000023560000}"/>
    <cellStyle name="Normal 18 2 2 2 2 3 2 4 2" xfId="22047" xr:uid="{00000000-0005-0000-0000-000024560000}"/>
    <cellStyle name="Normal 18 2 2 2 2 3 2 5" xfId="22048" xr:uid="{00000000-0005-0000-0000-000025560000}"/>
    <cellStyle name="Normal 18 2 2 2 2 3 3" xfId="22049" xr:uid="{00000000-0005-0000-0000-000026560000}"/>
    <cellStyle name="Normal 18 2 2 2 2 3 3 2" xfId="22050" xr:uid="{00000000-0005-0000-0000-000027560000}"/>
    <cellStyle name="Normal 18 2 2 2 2 3 3 2 2" xfId="22051" xr:uid="{00000000-0005-0000-0000-000028560000}"/>
    <cellStyle name="Normal 18 2 2 2 2 3 3 2 2 2" xfId="22052" xr:uid="{00000000-0005-0000-0000-000029560000}"/>
    <cellStyle name="Normal 18 2 2 2 2 3 3 2 3" xfId="22053" xr:uid="{00000000-0005-0000-0000-00002A560000}"/>
    <cellStyle name="Normal 18 2 2 2 2 3 3 3" xfId="22054" xr:uid="{00000000-0005-0000-0000-00002B560000}"/>
    <cellStyle name="Normal 18 2 2 2 2 3 3 3 2" xfId="22055" xr:uid="{00000000-0005-0000-0000-00002C560000}"/>
    <cellStyle name="Normal 18 2 2 2 2 3 3 4" xfId="22056" xr:uid="{00000000-0005-0000-0000-00002D560000}"/>
    <cellStyle name="Normal 18 2 2 2 2 3 4" xfId="22057" xr:uid="{00000000-0005-0000-0000-00002E560000}"/>
    <cellStyle name="Normal 18 2 2 2 2 3 4 2" xfId="22058" xr:uid="{00000000-0005-0000-0000-00002F560000}"/>
    <cellStyle name="Normal 18 2 2 2 2 3 4 2 2" xfId="22059" xr:uid="{00000000-0005-0000-0000-000030560000}"/>
    <cellStyle name="Normal 18 2 2 2 2 3 4 3" xfId="22060" xr:uid="{00000000-0005-0000-0000-000031560000}"/>
    <cellStyle name="Normal 18 2 2 2 2 3 5" xfId="22061" xr:uid="{00000000-0005-0000-0000-000032560000}"/>
    <cellStyle name="Normal 18 2 2 2 2 3 5 2" xfId="22062" xr:uid="{00000000-0005-0000-0000-000033560000}"/>
    <cellStyle name="Normal 18 2 2 2 2 3 6" xfId="22063" xr:uid="{00000000-0005-0000-0000-000034560000}"/>
    <cellStyle name="Normal 18 2 2 2 2 4" xfId="22064" xr:uid="{00000000-0005-0000-0000-000035560000}"/>
    <cellStyle name="Normal 18 2 2 2 2 4 2" xfId="22065" xr:uid="{00000000-0005-0000-0000-000036560000}"/>
    <cellStyle name="Normal 18 2 2 2 2 4 2 2" xfId="22066" xr:uid="{00000000-0005-0000-0000-000037560000}"/>
    <cellStyle name="Normal 18 2 2 2 2 4 2 2 2" xfId="22067" xr:uid="{00000000-0005-0000-0000-000038560000}"/>
    <cellStyle name="Normal 18 2 2 2 2 4 2 2 2 2" xfId="22068" xr:uid="{00000000-0005-0000-0000-000039560000}"/>
    <cellStyle name="Normal 18 2 2 2 2 4 2 2 3" xfId="22069" xr:uid="{00000000-0005-0000-0000-00003A560000}"/>
    <cellStyle name="Normal 18 2 2 2 2 4 2 3" xfId="22070" xr:uid="{00000000-0005-0000-0000-00003B560000}"/>
    <cellStyle name="Normal 18 2 2 2 2 4 2 3 2" xfId="22071" xr:uid="{00000000-0005-0000-0000-00003C560000}"/>
    <cellStyle name="Normal 18 2 2 2 2 4 2 4" xfId="22072" xr:uid="{00000000-0005-0000-0000-00003D560000}"/>
    <cellStyle name="Normal 18 2 2 2 2 4 3" xfId="22073" xr:uid="{00000000-0005-0000-0000-00003E560000}"/>
    <cellStyle name="Normal 18 2 2 2 2 4 3 2" xfId="22074" xr:uid="{00000000-0005-0000-0000-00003F560000}"/>
    <cellStyle name="Normal 18 2 2 2 2 4 3 2 2" xfId="22075" xr:uid="{00000000-0005-0000-0000-000040560000}"/>
    <cellStyle name="Normal 18 2 2 2 2 4 3 3" xfId="22076" xr:uid="{00000000-0005-0000-0000-000041560000}"/>
    <cellStyle name="Normal 18 2 2 2 2 4 4" xfId="22077" xr:uid="{00000000-0005-0000-0000-000042560000}"/>
    <cellStyle name="Normal 18 2 2 2 2 4 4 2" xfId="22078" xr:uid="{00000000-0005-0000-0000-000043560000}"/>
    <cellStyle name="Normal 18 2 2 2 2 4 5" xfId="22079" xr:uid="{00000000-0005-0000-0000-000044560000}"/>
    <cellStyle name="Normal 18 2 2 2 2 5" xfId="22080" xr:uid="{00000000-0005-0000-0000-000045560000}"/>
    <cellStyle name="Normal 18 2 2 2 2 5 2" xfId="22081" xr:uid="{00000000-0005-0000-0000-000046560000}"/>
    <cellStyle name="Normal 18 2 2 2 2 5 2 2" xfId="22082" xr:uid="{00000000-0005-0000-0000-000047560000}"/>
    <cellStyle name="Normal 18 2 2 2 2 5 2 2 2" xfId="22083" xr:uid="{00000000-0005-0000-0000-000048560000}"/>
    <cellStyle name="Normal 18 2 2 2 2 5 2 3" xfId="22084" xr:uid="{00000000-0005-0000-0000-000049560000}"/>
    <cellStyle name="Normal 18 2 2 2 2 5 3" xfId="22085" xr:uid="{00000000-0005-0000-0000-00004A560000}"/>
    <cellStyle name="Normal 18 2 2 2 2 5 3 2" xfId="22086" xr:uid="{00000000-0005-0000-0000-00004B560000}"/>
    <cellStyle name="Normal 18 2 2 2 2 5 4" xfId="22087" xr:uid="{00000000-0005-0000-0000-00004C560000}"/>
    <cellStyle name="Normal 18 2 2 2 2 6" xfId="22088" xr:uid="{00000000-0005-0000-0000-00004D560000}"/>
    <cellStyle name="Normal 18 2 2 2 2 6 2" xfId="22089" xr:uid="{00000000-0005-0000-0000-00004E560000}"/>
    <cellStyle name="Normal 18 2 2 2 2 6 2 2" xfId="22090" xr:uid="{00000000-0005-0000-0000-00004F560000}"/>
    <cellStyle name="Normal 18 2 2 2 2 6 3" xfId="22091" xr:uid="{00000000-0005-0000-0000-000050560000}"/>
    <cellStyle name="Normal 18 2 2 2 2 7" xfId="22092" xr:uid="{00000000-0005-0000-0000-000051560000}"/>
    <cellStyle name="Normal 18 2 2 2 2 7 2" xfId="22093" xr:uid="{00000000-0005-0000-0000-000052560000}"/>
    <cellStyle name="Normal 18 2 2 2 2 8" xfId="22094" xr:uid="{00000000-0005-0000-0000-000053560000}"/>
    <cellStyle name="Normal 18 2 2 2 3" xfId="22095" xr:uid="{00000000-0005-0000-0000-000054560000}"/>
    <cellStyle name="Normal 18 2 2 2 3 2" xfId="22096" xr:uid="{00000000-0005-0000-0000-000055560000}"/>
    <cellStyle name="Normal 18 2 2 2 3 2 2" xfId="22097" xr:uid="{00000000-0005-0000-0000-000056560000}"/>
    <cellStyle name="Normal 18 2 2 2 3 2 2 2" xfId="22098" xr:uid="{00000000-0005-0000-0000-000057560000}"/>
    <cellStyle name="Normal 18 2 2 2 3 2 2 2 2" xfId="22099" xr:uid="{00000000-0005-0000-0000-000058560000}"/>
    <cellStyle name="Normal 18 2 2 2 3 2 2 2 2 2" xfId="22100" xr:uid="{00000000-0005-0000-0000-000059560000}"/>
    <cellStyle name="Normal 18 2 2 2 3 2 2 2 2 2 2" xfId="22101" xr:uid="{00000000-0005-0000-0000-00005A560000}"/>
    <cellStyle name="Normal 18 2 2 2 3 2 2 2 2 3" xfId="22102" xr:uid="{00000000-0005-0000-0000-00005B560000}"/>
    <cellStyle name="Normal 18 2 2 2 3 2 2 2 3" xfId="22103" xr:uid="{00000000-0005-0000-0000-00005C560000}"/>
    <cellStyle name="Normal 18 2 2 2 3 2 2 2 3 2" xfId="22104" xr:uid="{00000000-0005-0000-0000-00005D560000}"/>
    <cellStyle name="Normal 18 2 2 2 3 2 2 2 4" xfId="22105" xr:uid="{00000000-0005-0000-0000-00005E560000}"/>
    <cellStyle name="Normal 18 2 2 2 3 2 2 3" xfId="22106" xr:uid="{00000000-0005-0000-0000-00005F560000}"/>
    <cellStyle name="Normal 18 2 2 2 3 2 2 3 2" xfId="22107" xr:uid="{00000000-0005-0000-0000-000060560000}"/>
    <cellStyle name="Normal 18 2 2 2 3 2 2 3 2 2" xfId="22108" xr:uid="{00000000-0005-0000-0000-000061560000}"/>
    <cellStyle name="Normal 18 2 2 2 3 2 2 3 3" xfId="22109" xr:uid="{00000000-0005-0000-0000-000062560000}"/>
    <cellStyle name="Normal 18 2 2 2 3 2 2 4" xfId="22110" xr:uid="{00000000-0005-0000-0000-000063560000}"/>
    <cellStyle name="Normal 18 2 2 2 3 2 2 4 2" xfId="22111" xr:uid="{00000000-0005-0000-0000-000064560000}"/>
    <cellStyle name="Normal 18 2 2 2 3 2 2 5" xfId="22112" xr:uid="{00000000-0005-0000-0000-000065560000}"/>
    <cellStyle name="Normal 18 2 2 2 3 2 3" xfId="22113" xr:uid="{00000000-0005-0000-0000-000066560000}"/>
    <cellStyle name="Normal 18 2 2 2 3 2 3 2" xfId="22114" xr:uid="{00000000-0005-0000-0000-000067560000}"/>
    <cellStyle name="Normal 18 2 2 2 3 2 3 2 2" xfId="22115" xr:uid="{00000000-0005-0000-0000-000068560000}"/>
    <cellStyle name="Normal 18 2 2 2 3 2 3 2 2 2" xfId="22116" xr:uid="{00000000-0005-0000-0000-000069560000}"/>
    <cellStyle name="Normal 18 2 2 2 3 2 3 2 3" xfId="22117" xr:uid="{00000000-0005-0000-0000-00006A560000}"/>
    <cellStyle name="Normal 18 2 2 2 3 2 3 3" xfId="22118" xr:uid="{00000000-0005-0000-0000-00006B560000}"/>
    <cellStyle name="Normal 18 2 2 2 3 2 3 3 2" xfId="22119" xr:uid="{00000000-0005-0000-0000-00006C560000}"/>
    <cellStyle name="Normal 18 2 2 2 3 2 3 4" xfId="22120" xr:uid="{00000000-0005-0000-0000-00006D560000}"/>
    <cellStyle name="Normal 18 2 2 2 3 2 4" xfId="22121" xr:uid="{00000000-0005-0000-0000-00006E560000}"/>
    <cellStyle name="Normal 18 2 2 2 3 2 4 2" xfId="22122" xr:uid="{00000000-0005-0000-0000-00006F560000}"/>
    <cellStyle name="Normal 18 2 2 2 3 2 4 2 2" xfId="22123" xr:uid="{00000000-0005-0000-0000-000070560000}"/>
    <cellStyle name="Normal 18 2 2 2 3 2 4 3" xfId="22124" xr:uid="{00000000-0005-0000-0000-000071560000}"/>
    <cellStyle name="Normal 18 2 2 2 3 2 5" xfId="22125" xr:uid="{00000000-0005-0000-0000-000072560000}"/>
    <cellStyle name="Normal 18 2 2 2 3 2 5 2" xfId="22126" xr:uid="{00000000-0005-0000-0000-000073560000}"/>
    <cellStyle name="Normal 18 2 2 2 3 2 6" xfId="22127" xr:uid="{00000000-0005-0000-0000-000074560000}"/>
    <cellStyle name="Normal 18 2 2 2 3 3" xfId="22128" xr:uid="{00000000-0005-0000-0000-000075560000}"/>
    <cellStyle name="Normal 18 2 2 2 3 3 2" xfId="22129" xr:uid="{00000000-0005-0000-0000-000076560000}"/>
    <cellStyle name="Normal 18 2 2 2 3 3 2 2" xfId="22130" xr:uid="{00000000-0005-0000-0000-000077560000}"/>
    <cellStyle name="Normal 18 2 2 2 3 3 2 2 2" xfId="22131" xr:uid="{00000000-0005-0000-0000-000078560000}"/>
    <cellStyle name="Normal 18 2 2 2 3 3 2 2 2 2" xfId="22132" xr:uid="{00000000-0005-0000-0000-000079560000}"/>
    <cellStyle name="Normal 18 2 2 2 3 3 2 2 3" xfId="22133" xr:uid="{00000000-0005-0000-0000-00007A560000}"/>
    <cellStyle name="Normal 18 2 2 2 3 3 2 3" xfId="22134" xr:uid="{00000000-0005-0000-0000-00007B560000}"/>
    <cellStyle name="Normal 18 2 2 2 3 3 2 3 2" xfId="22135" xr:uid="{00000000-0005-0000-0000-00007C560000}"/>
    <cellStyle name="Normal 18 2 2 2 3 3 2 4" xfId="22136" xr:uid="{00000000-0005-0000-0000-00007D560000}"/>
    <cellStyle name="Normal 18 2 2 2 3 3 3" xfId="22137" xr:uid="{00000000-0005-0000-0000-00007E560000}"/>
    <cellStyle name="Normal 18 2 2 2 3 3 3 2" xfId="22138" xr:uid="{00000000-0005-0000-0000-00007F560000}"/>
    <cellStyle name="Normal 18 2 2 2 3 3 3 2 2" xfId="22139" xr:uid="{00000000-0005-0000-0000-000080560000}"/>
    <cellStyle name="Normal 18 2 2 2 3 3 3 3" xfId="22140" xr:uid="{00000000-0005-0000-0000-000081560000}"/>
    <cellStyle name="Normal 18 2 2 2 3 3 4" xfId="22141" xr:uid="{00000000-0005-0000-0000-000082560000}"/>
    <cellStyle name="Normal 18 2 2 2 3 3 4 2" xfId="22142" xr:uid="{00000000-0005-0000-0000-000083560000}"/>
    <cellStyle name="Normal 18 2 2 2 3 3 5" xfId="22143" xr:uid="{00000000-0005-0000-0000-000084560000}"/>
    <cellStyle name="Normal 18 2 2 2 3 4" xfId="22144" xr:uid="{00000000-0005-0000-0000-000085560000}"/>
    <cellStyle name="Normal 18 2 2 2 3 4 2" xfId="22145" xr:uid="{00000000-0005-0000-0000-000086560000}"/>
    <cellStyle name="Normal 18 2 2 2 3 4 2 2" xfId="22146" xr:uid="{00000000-0005-0000-0000-000087560000}"/>
    <cellStyle name="Normal 18 2 2 2 3 4 2 2 2" xfId="22147" xr:uid="{00000000-0005-0000-0000-000088560000}"/>
    <cellStyle name="Normal 18 2 2 2 3 4 2 3" xfId="22148" xr:uid="{00000000-0005-0000-0000-000089560000}"/>
    <cellStyle name="Normal 18 2 2 2 3 4 3" xfId="22149" xr:uid="{00000000-0005-0000-0000-00008A560000}"/>
    <cellStyle name="Normal 18 2 2 2 3 4 3 2" xfId="22150" xr:uid="{00000000-0005-0000-0000-00008B560000}"/>
    <cellStyle name="Normal 18 2 2 2 3 4 4" xfId="22151" xr:uid="{00000000-0005-0000-0000-00008C560000}"/>
    <cellStyle name="Normal 18 2 2 2 3 5" xfId="22152" xr:uid="{00000000-0005-0000-0000-00008D560000}"/>
    <cellStyle name="Normal 18 2 2 2 3 5 2" xfId="22153" xr:uid="{00000000-0005-0000-0000-00008E560000}"/>
    <cellStyle name="Normal 18 2 2 2 3 5 2 2" xfId="22154" xr:uid="{00000000-0005-0000-0000-00008F560000}"/>
    <cellStyle name="Normal 18 2 2 2 3 5 3" xfId="22155" xr:uid="{00000000-0005-0000-0000-000090560000}"/>
    <cellStyle name="Normal 18 2 2 2 3 6" xfId="22156" xr:uid="{00000000-0005-0000-0000-000091560000}"/>
    <cellStyle name="Normal 18 2 2 2 3 6 2" xfId="22157" xr:uid="{00000000-0005-0000-0000-000092560000}"/>
    <cellStyle name="Normal 18 2 2 2 3 7" xfId="22158" xr:uid="{00000000-0005-0000-0000-000093560000}"/>
    <cellStyle name="Normal 18 2 2 2 4" xfId="22159" xr:uid="{00000000-0005-0000-0000-000094560000}"/>
    <cellStyle name="Normal 18 2 2 2 4 2" xfId="22160" xr:uid="{00000000-0005-0000-0000-000095560000}"/>
    <cellStyle name="Normal 18 2 2 2 4 2 2" xfId="22161" xr:uid="{00000000-0005-0000-0000-000096560000}"/>
    <cellStyle name="Normal 18 2 2 2 4 2 2 2" xfId="22162" xr:uid="{00000000-0005-0000-0000-000097560000}"/>
    <cellStyle name="Normal 18 2 2 2 4 2 2 2 2" xfId="22163" xr:uid="{00000000-0005-0000-0000-000098560000}"/>
    <cellStyle name="Normal 18 2 2 2 4 2 2 2 2 2" xfId="22164" xr:uid="{00000000-0005-0000-0000-000099560000}"/>
    <cellStyle name="Normal 18 2 2 2 4 2 2 2 3" xfId="22165" xr:uid="{00000000-0005-0000-0000-00009A560000}"/>
    <cellStyle name="Normal 18 2 2 2 4 2 2 3" xfId="22166" xr:uid="{00000000-0005-0000-0000-00009B560000}"/>
    <cellStyle name="Normal 18 2 2 2 4 2 2 3 2" xfId="22167" xr:uid="{00000000-0005-0000-0000-00009C560000}"/>
    <cellStyle name="Normal 18 2 2 2 4 2 2 4" xfId="22168" xr:uid="{00000000-0005-0000-0000-00009D560000}"/>
    <cellStyle name="Normal 18 2 2 2 4 2 3" xfId="22169" xr:uid="{00000000-0005-0000-0000-00009E560000}"/>
    <cellStyle name="Normal 18 2 2 2 4 2 3 2" xfId="22170" xr:uid="{00000000-0005-0000-0000-00009F560000}"/>
    <cellStyle name="Normal 18 2 2 2 4 2 3 2 2" xfId="22171" xr:uid="{00000000-0005-0000-0000-0000A0560000}"/>
    <cellStyle name="Normal 18 2 2 2 4 2 3 3" xfId="22172" xr:uid="{00000000-0005-0000-0000-0000A1560000}"/>
    <cellStyle name="Normal 18 2 2 2 4 2 4" xfId="22173" xr:uid="{00000000-0005-0000-0000-0000A2560000}"/>
    <cellStyle name="Normal 18 2 2 2 4 2 4 2" xfId="22174" xr:uid="{00000000-0005-0000-0000-0000A3560000}"/>
    <cellStyle name="Normal 18 2 2 2 4 2 5" xfId="22175" xr:uid="{00000000-0005-0000-0000-0000A4560000}"/>
    <cellStyle name="Normal 18 2 2 2 4 3" xfId="22176" xr:uid="{00000000-0005-0000-0000-0000A5560000}"/>
    <cellStyle name="Normal 18 2 2 2 4 3 2" xfId="22177" xr:uid="{00000000-0005-0000-0000-0000A6560000}"/>
    <cellStyle name="Normal 18 2 2 2 4 3 2 2" xfId="22178" xr:uid="{00000000-0005-0000-0000-0000A7560000}"/>
    <cellStyle name="Normal 18 2 2 2 4 3 2 2 2" xfId="22179" xr:uid="{00000000-0005-0000-0000-0000A8560000}"/>
    <cellStyle name="Normal 18 2 2 2 4 3 2 3" xfId="22180" xr:uid="{00000000-0005-0000-0000-0000A9560000}"/>
    <cellStyle name="Normal 18 2 2 2 4 3 3" xfId="22181" xr:uid="{00000000-0005-0000-0000-0000AA560000}"/>
    <cellStyle name="Normal 18 2 2 2 4 3 3 2" xfId="22182" xr:uid="{00000000-0005-0000-0000-0000AB560000}"/>
    <cellStyle name="Normal 18 2 2 2 4 3 4" xfId="22183" xr:uid="{00000000-0005-0000-0000-0000AC560000}"/>
    <cellStyle name="Normal 18 2 2 2 4 4" xfId="22184" xr:uid="{00000000-0005-0000-0000-0000AD560000}"/>
    <cellStyle name="Normal 18 2 2 2 4 4 2" xfId="22185" xr:uid="{00000000-0005-0000-0000-0000AE560000}"/>
    <cellStyle name="Normal 18 2 2 2 4 4 2 2" xfId="22186" xr:uid="{00000000-0005-0000-0000-0000AF560000}"/>
    <cellStyle name="Normal 18 2 2 2 4 4 3" xfId="22187" xr:uid="{00000000-0005-0000-0000-0000B0560000}"/>
    <cellStyle name="Normal 18 2 2 2 4 5" xfId="22188" xr:uid="{00000000-0005-0000-0000-0000B1560000}"/>
    <cellStyle name="Normal 18 2 2 2 4 5 2" xfId="22189" xr:uid="{00000000-0005-0000-0000-0000B2560000}"/>
    <cellStyle name="Normal 18 2 2 2 4 6" xfId="22190" xr:uid="{00000000-0005-0000-0000-0000B3560000}"/>
    <cellStyle name="Normal 18 2 2 2 5" xfId="22191" xr:uid="{00000000-0005-0000-0000-0000B4560000}"/>
    <cellStyle name="Normal 18 2 2 2 5 2" xfId="22192" xr:uid="{00000000-0005-0000-0000-0000B5560000}"/>
    <cellStyle name="Normal 18 2 2 2 5 2 2" xfId="22193" xr:uid="{00000000-0005-0000-0000-0000B6560000}"/>
    <cellStyle name="Normal 18 2 2 2 5 2 2 2" xfId="22194" xr:uid="{00000000-0005-0000-0000-0000B7560000}"/>
    <cellStyle name="Normal 18 2 2 2 5 2 2 2 2" xfId="22195" xr:uid="{00000000-0005-0000-0000-0000B8560000}"/>
    <cellStyle name="Normal 18 2 2 2 5 2 2 3" xfId="22196" xr:uid="{00000000-0005-0000-0000-0000B9560000}"/>
    <cellStyle name="Normal 18 2 2 2 5 2 3" xfId="22197" xr:uid="{00000000-0005-0000-0000-0000BA560000}"/>
    <cellStyle name="Normal 18 2 2 2 5 2 3 2" xfId="22198" xr:uid="{00000000-0005-0000-0000-0000BB560000}"/>
    <cellStyle name="Normal 18 2 2 2 5 2 4" xfId="22199" xr:uid="{00000000-0005-0000-0000-0000BC560000}"/>
    <cellStyle name="Normal 18 2 2 2 5 3" xfId="22200" xr:uid="{00000000-0005-0000-0000-0000BD560000}"/>
    <cellStyle name="Normal 18 2 2 2 5 3 2" xfId="22201" xr:uid="{00000000-0005-0000-0000-0000BE560000}"/>
    <cellStyle name="Normal 18 2 2 2 5 3 2 2" xfId="22202" xr:uid="{00000000-0005-0000-0000-0000BF560000}"/>
    <cellStyle name="Normal 18 2 2 2 5 3 3" xfId="22203" xr:uid="{00000000-0005-0000-0000-0000C0560000}"/>
    <cellStyle name="Normal 18 2 2 2 5 4" xfId="22204" xr:uid="{00000000-0005-0000-0000-0000C1560000}"/>
    <cellStyle name="Normal 18 2 2 2 5 4 2" xfId="22205" xr:uid="{00000000-0005-0000-0000-0000C2560000}"/>
    <cellStyle name="Normal 18 2 2 2 5 5" xfId="22206" xr:uid="{00000000-0005-0000-0000-0000C3560000}"/>
    <cellStyle name="Normal 18 2 2 2 6" xfId="22207" xr:uid="{00000000-0005-0000-0000-0000C4560000}"/>
    <cellStyle name="Normal 18 2 2 2 6 2" xfId="22208" xr:uid="{00000000-0005-0000-0000-0000C5560000}"/>
    <cellStyle name="Normal 18 2 2 2 6 2 2" xfId="22209" xr:uid="{00000000-0005-0000-0000-0000C6560000}"/>
    <cellStyle name="Normal 18 2 2 2 6 2 2 2" xfId="22210" xr:uid="{00000000-0005-0000-0000-0000C7560000}"/>
    <cellStyle name="Normal 18 2 2 2 6 2 3" xfId="22211" xr:uid="{00000000-0005-0000-0000-0000C8560000}"/>
    <cellStyle name="Normal 18 2 2 2 6 3" xfId="22212" xr:uid="{00000000-0005-0000-0000-0000C9560000}"/>
    <cellStyle name="Normal 18 2 2 2 6 3 2" xfId="22213" xr:uid="{00000000-0005-0000-0000-0000CA560000}"/>
    <cellStyle name="Normal 18 2 2 2 6 4" xfId="22214" xr:uid="{00000000-0005-0000-0000-0000CB560000}"/>
    <cellStyle name="Normal 18 2 2 2 7" xfId="22215" xr:uid="{00000000-0005-0000-0000-0000CC560000}"/>
    <cellStyle name="Normal 18 2 2 2 7 2" xfId="22216" xr:uid="{00000000-0005-0000-0000-0000CD560000}"/>
    <cellStyle name="Normal 18 2 2 2 7 2 2" xfId="22217" xr:uid="{00000000-0005-0000-0000-0000CE560000}"/>
    <cellStyle name="Normal 18 2 2 2 7 3" xfId="22218" xr:uid="{00000000-0005-0000-0000-0000CF560000}"/>
    <cellStyle name="Normal 18 2 2 2 8" xfId="22219" xr:uid="{00000000-0005-0000-0000-0000D0560000}"/>
    <cellStyle name="Normal 18 2 2 2 8 2" xfId="22220" xr:uid="{00000000-0005-0000-0000-0000D1560000}"/>
    <cellStyle name="Normal 18 2 2 2 9" xfId="22221" xr:uid="{00000000-0005-0000-0000-0000D2560000}"/>
    <cellStyle name="Normal 18 2 2 3" xfId="22222" xr:uid="{00000000-0005-0000-0000-0000D3560000}"/>
    <cellStyle name="Normal 18 2 2 3 2" xfId="22223" xr:uid="{00000000-0005-0000-0000-0000D4560000}"/>
    <cellStyle name="Normal 18 2 2 3 2 2" xfId="22224" xr:uid="{00000000-0005-0000-0000-0000D5560000}"/>
    <cellStyle name="Normal 18 2 2 3 2 2 2" xfId="22225" xr:uid="{00000000-0005-0000-0000-0000D6560000}"/>
    <cellStyle name="Normal 18 2 2 3 2 2 2 2" xfId="22226" xr:uid="{00000000-0005-0000-0000-0000D7560000}"/>
    <cellStyle name="Normal 18 2 2 3 2 2 2 2 2" xfId="22227" xr:uid="{00000000-0005-0000-0000-0000D8560000}"/>
    <cellStyle name="Normal 18 2 2 3 2 2 2 2 2 2" xfId="22228" xr:uid="{00000000-0005-0000-0000-0000D9560000}"/>
    <cellStyle name="Normal 18 2 2 3 2 2 2 2 2 2 2" xfId="22229" xr:uid="{00000000-0005-0000-0000-0000DA560000}"/>
    <cellStyle name="Normal 18 2 2 3 2 2 2 2 2 3" xfId="22230" xr:uid="{00000000-0005-0000-0000-0000DB560000}"/>
    <cellStyle name="Normal 18 2 2 3 2 2 2 2 3" xfId="22231" xr:uid="{00000000-0005-0000-0000-0000DC560000}"/>
    <cellStyle name="Normal 18 2 2 3 2 2 2 2 3 2" xfId="22232" xr:uid="{00000000-0005-0000-0000-0000DD560000}"/>
    <cellStyle name="Normal 18 2 2 3 2 2 2 2 4" xfId="22233" xr:uid="{00000000-0005-0000-0000-0000DE560000}"/>
    <cellStyle name="Normal 18 2 2 3 2 2 2 3" xfId="22234" xr:uid="{00000000-0005-0000-0000-0000DF560000}"/>
    <cellStyle name="Normal 18 2 2 3 2 2 2 3 2" xfId="22235" xr:uid="{00000000-0005-0000-0000-0000E0560000}"/>
    <cellStyle name="Normal 18 2 2 3 2 2 2 3 2 2" xfId="22236" xr:uid="{00000000-0005-0000-0000-0000E1560000}"/>
    <cellStyle name="Normal 18 2 2 3 2 2 2 3 3" xfId="22237" xr:uid="{00000000-0005-0000-0000-0000E2560000}"/>
    <cellStyle name="Normal 18 2 2 3 2 2 2 4" xfId="22238" xr:uid="{00000000-0005-0000-0000-0000E3560000}"/>
    <cellStyle name="Normal 18 2 2 3 2 2 2 4 2" xfId="22239" xr:uid="{00000000-0005-0000-0000-0000E4560000}"/>
    <cellStyle name="Normal 18 2 2 3 2 2 2 5" xfId="22240" xr:uid="{00000000-0005-0000-0000-0000E5560000}"/>
    <cellStyle name="Normal 18 2 2 3 2 2 3" xfId="22241" xr:uid="{00000000-0005-0000-0000-0000E6560000}"/>
    <cellStyle name="Normal 18 2 2 3 2 2 3 2" xfId="22242" xr:uid="{00000000-0005-0000-0000-0000E7560000}"/>
    <cellStyle name="Normal 18 2 2 3 2 2 3 2 2" xfId="22243" xr:uid="{00000000-0005-0000-0000-0000E8560000}"/>
    <cellStyle name="Normal 18 2 2 3 2 2 3 2 2 2" xfId="22244" xr:uid="{00000000-0005-0000-0000-0000E9560000}"/>
    <cellStyle name="Normal 18 2 2 3 2 2 3 2 3" xfId="22245" xr:uid="{00000000-0005-0000-0000-0000EA560000}"/>
    <cellStyle name="Normal 18 2 2 3 2 2 3 3" xfId="22246" xr:uid="{00000000-0005-0000-0000-0000EB560000}"/>
    <cellStyle name="Normal 18 2 2 3 2 2 3 3 2" xfId="22247" xr:uid="{00000000-0005-0000-0000-0000EC560000}"/>
    <cellStyle name="Normal 18 2 2 3 2 2 3 4" xfId="22248" xr:uid="{00000000-0005-0000-0000-0000ED560000}"/>
    <cellStyle name="Normal 18 2 2 3 2 2 4" xfId="22249" xr:uid="{00000000-0005-0000-0000-0000EE560000}"/>
    <cellStyle name="Normal 18 2 2 3 2 2 4 2" xfId="22250" xr:uid="{00000000-0005-0000-0000-0000EF560000}"/>
    <cellStyle name="Normal 18 2 2 3 2 2 4 2 2" xfId="22251" xr:uid="{00000000-0005-0000-0000-0000F0560000}"/>
    <cellStyle name="Normal 18 2 2 3 2 2 4 3" xfId="22252" xr:uid="{00000000-0005-0000-0000-0000F1560000}"/>
    <cellStyle name="Normal 18 2 2 3 2 2 5" xfId="22253" xr:uid="{00000000-0005-0000-0000-0000F2560000}"/>
    <cellStyle name="Normal 18 2 2 3 2 2 5 2" xfId="22254" xr:uid="{00000000-0005-0000-0000-0000F3560000}"/>
    <cellStyle name="Normal 18 2 2 3 2 2 6" xfId="22255" xr:uid="{00000000-0005-0000-0000-0000F4560000}"/>
    <cellStyle name="Normal 18 2 2 3 2 3" xfId="22256" xr:uid="{00000000-0005-0000-0000-0000F5560000}"/>
    <cellStyle name="Normal 18 2 2 3 2 3 2" xfId="22257" xr:uid="{00000000-0005-0000-0000-0000F6560000}"/>
    <cellStyle name="Normal 18 2 2 3 2 3 2 2" xfId="22258" xr:uid="{00000000-0005-0000-0000-0000F7560000}"/>
    <cellStyle name="Normal 18 2 2 3 2 3 2 2 2" xfId="22259" xr:uid="{00000000-0005-0000-0000-0000F8560000}"/>
    <cellStyle name="Normal 18 2 2 3 2 3 2 2 2 2" xfId="22260" xr:uid="{00000000-0005-0000-0000-0000F9560000}"/>
    <cellStyle name="Normal 18 2 2 3 2 3 2 2 3" xfId="22261" xr:uid="{00000000-0005-0000-0000-0000FA560000}"/>
    <cellStyle name="Normal 18 2 2 3 2 3 2 3" xfId="22262" xr:uid="{00000000-0005-0000-0000-0000FB560000}"/>
    <cellStyle name="Normal 18 2 2 3 2 3 2 3 2" xfId="22263" xr:uid="{00000000-0005-0000-0000-0000FC560000}"/>
    <cellStyle name="Normal 18 2 2 3 2 3 2 4" xfId="22264" xr:uid="{00000000-0005-0000-0000-0000FD560000}"/>
    <cellStyle name="Normal 18 2 2 3 2 3 3" xfId="22265" xr:uid="{00000000-0005-0000-0000-0000FE560000}"/>
    <cellStyle name="Normal 18 2 2 3 2 3 3 2" xfId="22266" xr:uid="{00000000-0005-0000-0000-0000FF560000}"/>
    <cellStyle name="Normal 18 2 2 3 2 3 3 2 2" xfId="22267" xr:uid="{00000000-0005-0000-0000-000000570000}"/>
    <cellStyle name="Normal 18 2 2 3 2 3 3 3" xfId="22268" xr:uid="{00000000-0005-0000-0000-000001570000}"/>
    <cellStyle name="Normal 18 2 2 3 2 3 4" xfId="22269" xr:uid="{00000000-0005-0000-0000-000002570000}"/>
    <cellStyle name="Normal 18 2 2 3 2 3 4 2" xfId="22270" xr:uid="{00000000-0005-0000-0000-000003570000}"/>
    <cellStyle name="Normal 18 2 2 3 2 3 5" xfId="22271" xr:uid="{00000000-0005-0000-0000-000004570000}"/>
    <cellStyle name="Normal 18 2 2 3 2 4" xfId="22272" xr:uid="{00000000-0005-0000-0000-000005570000}"/>
    <cellStyle name="Normal 18 2 2 3 2 4 2" xfId="22273" xr:uid="{00000000-0005-0000-0000-000006570000}"/>
    <cellStyle name="Normal 18 2 2 3 2 4 2 2" xfId="22274" xr:uid="{00000000-0005-0000-0000-000007570000}"/>
    <cellStyle name="Normal 18 2 2 3 2 4 2 2 2" xfId="22275" xr:uid="{00000000-0005-0000-0000-000008570000}"/>
    <cellStyle name="Normal 18 2 2 3 2 4 2 3" xfId="22276" xr:uid="{00000000-0005-0000-0000-000009570000}"/>
    <cellStyle name="Normal 18 2 2 3 2 4 3" xfId="22277" xr:uid="{00000000-0005-0000-0000-00000A570000}"/>
    <cellStyle name="Normal 18 2 2 3 2 4 3 2" xfId="22278" xr:uid="{00000000-0005-0000-0000-00000B570000}"/>
    <cellStyle name="Normal 18 2 2 3 2 4 4" xfId="22279" xr:uid="{00000000-0005-0000-0000-00000C570000}"/>
    <cellStyle name="Normal 18 2 2 3 2 5" xfId="22280" xr:uid="{00000000-0005-0000-0000-00000D570000}"/>
    <cellStyle name="Normal 18 2 2 3 2 5 2" xfId="22281" xr:uid="{00000000-0005-0000-0000-00000E570000}"/>
    <cellStyle name="Normal 18 2 2 3 2 5 2 2" xfId="22282" xr:uid="{00000000-0005-0000-0000-00000F570000}"/>
    <cellStyle name="Normal 18 2 2 3 2 5 3" xfId="22283" xr:uid="{00000000-0005-0000-0000-000010570000}"/>
    <cellStyle name="Normal 18 2 2 3 2 6" xfId="22284" xr:uid="{00000000-0005-0000-0000-000011570000}"/>
    <cellStyle name="Normal 18 2 2 3 2 6 2" xfId="22285" xr:uid="{00000000-0005-0000-0000-000012570000}"/>
    <cellStyle name="Normal 18 2 2 3 2 7" xfId="22286" xr:uid="{00000000-0005-0000-0000-000013570000}"/>
    <cellStyle name="Normal 18 2 2 3 3" xfId="22287" xr:uid="{00000000-0005-0000-0000-000014570000}"/>
    <cellStyle name="Normal 18 2 2 3 3 2" xfId="22288" xr:uid="{00000000-0005-0000-0000-000015570000}"/>
    <cellStyle name="Normal 18 2 2 3 3 2 2" xfId="22289" xr:uid="{00000000-0005-0000-0000-000016570000}"/>
    <cellStyle name="Normal 18 2 2 3 3 2 2 2" xfId="22290" xr:uid="{00000000-0005-0000-0000-000017570000}"/>
    <cellStyle name="Normal 18 2 2 3 3 2 2 2 2" xfId="22291" xr:uid="{00000000-0005-0000-0000-000018570000}"/>
    <cellStyle name="Normal 18 2 2 3 3 2 2 2 2 2" xfId="22292" xr:uid="{00000000-0005-0000-0000-000019570000}"/>
    <cellStyle name="Normal 18 2 2 3 3 2 2 2 3" xfId="22293" xr:uid="{00000000-0005-0000-0000-00001A570000}"/>
    <cellStyle name="Normal 18 2 2 3 3 2 2 3" xfId="22294" xr:uid="{00000000-0005-0000-0000-00001B570000}"/>
    <cellStyle name="Normal 18 2 2 3 3 2 2 3 2" xfId="22295" xr:uid="{00000000-0005-0000-0000-00001C570000}"/>
    <cellStyle name="Normal 18 2 2 3 3 2 2 4" xfId="22296" xr:uid="{00000000-0005-0000-0000-00001D570000}"/>
    <cellStyle name="Normal 18 2 2 3 3 2 3" xfId="22297" xr:uid="{00000000-0005-0000-0000-00001E570000}"/>
    <cellStyle name="Normal 18 2 2 3 3 2 3 2" xfId="22298" xr:uid="{00000000-0005-0000-0000-00001F570000}"/>
    <cellStyle name="Normal 18 2 2 3 3 2 3 2 2" xfId="22299" xr:uid="{00000000-0005-0000-0000-000020570000}"/>
    <cellStyle name="Normal 18 2 2 3 3 2 3 3" xfId="22300" xr:uid="{00000000-0005-0000-0000-000021570000}"/>
    <cellStyle name="Normal 18 2 2 3 3 2 4" xfId="22301" xr:uid="{00000000-0005-0000-0000-000022570000}"/>
    <cellStyle name="Normal 18 2 2 3 3 2 4 2" xfId="22302" xr:uid="{00000000-0005-0000-0000-000023570000}"/>
    <cellStyle name="Normal 18 2 2 3 3 2 5" xfId="22303" xr:uid="{00000000-0005-0000-0000-000024570000}"/>
    <cellStyle name="Normal 18 2 2 3 3 3" xfId="22304" xr:uid="{00000000-0005-0000-0000-000025570000}"/>
    <cellStyle name="Normal 18 2 2 3 3 3 2" xfId="22305" xr:uid="{00000000-0005-0000-0000-000026570000}"/>
    <cellStyle name="Normal 18 2 2 3 3 3 2 2" xfId="22306" xr:uid="{00000000-0005-0000-0000-000027570000}"/>
    <cellStyle name="Normal 18 2 2 3 3 3 2 2 2" xfId="22307" xr:uid="{00000000-0005-0000-0000-000028570000}"/>
    <cellStyle name="Normal 18 2 2 3 3 3 2 3" xfId="22308" xr:uid="{00000000-0005-0000-0000-000029570000}"/>
    <cellStyle name="Normal 18 2 2 3 3 3 3" xfId="22309" xr:uid="{00000000-0005-0000-0000-00002A570000}"/>
    <cellStyle name="Normal 18 2 2 3 3 3 3 2" xfId="22310" xr:uid="{00000000-0005-0000-0000-00002B570000}"/>
    <cellStyle name="Normal 18 2 2 3 3 3 4" xfId="22311" xr:uid="{00000000-0005-0000-0000-00002C570000}"/>
    <cellStyle name="Normal 18 2 2 3 3 4" xfId="22312" xr:uid="{00000000-0005-0000-0000-00002D570000}"/>
    <cellStyle name="Normal 18 2 2 3 3 4 2" xfId="22313" xr:uid="{00000000-0005-0000-0000-00002E570000}"/>
    <cellStyle name="Normal 18 2 2 3 3 4 2 2" xfId="22314" xr:uid="{00000000-0005-0000-0000-00002F570000}"/>
    <cellStyle name="Normal 18 2 2 3 3 4 3" xfId="22315" xr:uid="{00000000-0005-0000-0000-000030570000}"/>
    <cellStyle name="Normal 18 2 2 3 3 5" xfId="22316" xr:uid="{00000000-0005-0000-0000-000031570000}"/>
    <cellStyle name="Normal 18 2 2 3 3 5 2" xfId="22317" xr:uid="{00000000-0005-0000-0000-000032570000}"/>
    <cellStyle name="Normal 18 2 2 3 3 6" xfId="22318" xr:uid="{00000000-0005-0000-0000-000033570000}"/>
    <cellStyle name="Normal 18 2 2 3 4" xfId="22319" xr:uid="{00000000-0005-0000-0000-000034570000}"/>
    <cellStyle name="Normal 18 2 2 3 4 2" xfId="22320" xr:uid="{00000000-0005-0000-0000-000035570000}"/>
    <cellStyle name="Normal 18 2 2 3 4 2 2" xfId="22321" xr:uid="{00000000-0005-0000-0000-000036570000}"/>
    <cellStyle name="Normal 18 2 2 3 4 2 2 2" xfId="22322" xr:uid="{00000000-0005-0000-0000-000037570000}"/>
    <cellStyle name="Normal 18 2 2 3 4 2 2 2 2" xfId="22323" xr:uid="{00000000-0005-0000-0000-000038570000}"/>
    <cellStyle name="Normal 18 2 2 3 4 2 2 3" xfId="22324" xr:uid="{00000000-0005-0000-0000-000039570000}"/>
    <cellStyle name="Normal 18 2 2 3 4 2 3" xfId="22325" xr:uid="{00000000-0005-0000-0000-00003A570000}"/>
    <cellStyle name="Normal 18 2 2 3 4 2 3 2" xfId="22326" xr:uid="{00000000-0005-0000-0000-00003B570000}"/>
    <cellStyle name="Normal 18 2 2 3 4 2 4" xfId="22327" xr:uid="{00000000-0005-0000-0000-00003C570000}"/>
    <cellStyle name="Normal 18 2 2 3 4 3" xfId="22328" xr:uid="{00000000-0005-0000-0000-00003D570000}"/>
    <cellStyle name="Normal 18 2 2 3 4 3 2" xfId="22329" xr:uid="{00000000-0005-0000-0000-00003E570000}"/>
    <cellStyle name="Normal 18 2 2 3 4 3 2 2" xfId="22330" xr:uid="{00000000-0005-0000-0000-00003F570000}"/>
    <cellStyle name="Normal 18 2 2 3 4 3 3" xfId="22331" xr:uid="{00000000-0005-0000-0000-000040570000}"/>
    <cellStyle name="Normal 18 2 2 3 4 4" xfId="22332" xr:uid="{00000000-0005-0000-0000-000041570000}"/>
    <cellStyle name="Normal 18 2 2 3 4 4 2" xfId="22333" xr:uid="{00000000-0005-0000-0000-000042570000}"/>
    <cellStyle name="Normal 18 2 2 3 4 5" xfId="22334" xr:uid="{00000000-0005-0000-0000-000043570000}"/>
    <cellStyle name="Normal 18 2 2 3 5" xfId="22335" xr:uid="{00000000-0005-0000-0000-000044570000}"/>
    <cellStyle name="Normal 18 2 2 3 5 2" xfId="22336" xr:uid="{00000000-0005-0000-0000-000045570000}"/>
    <cellStyle name="Normal 18 2 2 3 5 2 2" xfId="22337" xr:uid="{00000000-0005-0000-0000-000046570000}"/>
    <cellStyle name="Normal 18 2 2 3 5 2 2 2" xfId="22338" xr:uid="{00000000-0005-0000-0000-000047570000}"/>
    <cellStyle name="Normal 18 2 2 3 5 2 3" xfId="22339" xr:uid="{00000000-0005-0000-0000-000048570000}"/>
    <cellStyle name="Normal 18 2 2 3 5 3" xfId="22340" xr:uid="{00000000-0005-0000-0000-000049570000}"/>
    <cellStyle name="Normal 18 2 2 3 5 3 2" xfId="22341" xr:uid="{00000000-0005-0000-0000-00004A570000}"/>
    <cellStyle name="Normal 18 2 2 3 5 4" xfId="22342" xr:uid="{00000000-0005-0000-0000-00004B570000}"/>
    <cellStyle name="Normal 18 2 2 3 6" xfId="22343" xr:uid="{00000000-0005-0000-0000-00004C570000}"/>
    <cellStyle name="Normal 18 2 2 3 6 2" xfId="22344" xr:uid="{00000000-0005-0000-0000-00004D570000}"/>
    <cellStyle name="Normal 18 2 2 3 6 2 2" xfId="22345" xr:uid="{00000000-0005-0000-0000-00004E570000}"/>
    <cellStyle name="Normal 18 2 2 3 6 3" xfId="22346" xr:uid="{00000000-0005-0000-0000-00004F570000}"/>
    <cellStyle name="Normal 18 2 2 3 7" xfId="22347" xr:uid="{00000000-0005-0000-0000-000050570000}"/>
    <cellStyle name="Normal 18 2 2 3 7 2" xfId="22348" xr:uid="{00000000-0005-0000-0000-000051570000}"/>
    <cellStyle name="Normal 18 2 2 3 8" xfId="22349" xr:uid="{00000000-0005-0000-0000-000052570000}"/>
    <cellStyle name="Normal 18 2 2 4" xfId="22350" xr:uid="{00000000-0005-0000-0000-000053570000}"/>
    <cellStyle name="Normal 18 2 2 4 2" xfId="22351" xr:uid="{00000000-0005-0000-0000-000054570000}"/>
    <cellStyle name="Normal 18 2 2 4 2 2" xfId="22352" xr:uid="{00000000-0005-0000-0000-000055570000}"/>
    <cellStyle name="Normal 18 2 2 4 2 2 2" xfId="22353" xr:uid="{00000000-0005-0000-0000-000056570000}"/>
    <cellStyle name="Normal 18 2 2 4 2 2 2 2" xfId="22354" xr:uid="{00000000-0005-0000-0000-000057570000}"/>
    <cellStyle name="Normal 18 2 2 4 2 2 2 2 2" xfId="22355" xr:uid="{00000000-0005-0000-0000-000058570000}"/>
    <cellStyle name="Normal 18 2 2 4 2 2 2 2 2 2" xfId="22356" xr:uid="{00000000-0005-0000-0000-000059570000}"/>
    <cellStyle name="Normal 18 2 2 4 2 2 2 2 3" xfId="22357" xr:uid="{00000000-0005-0000-0000-00005A570000}"/>
    <cellStyle name="Normal 18 2 2 4 2 2 2 3" xfId="22358" xr:uid="{00000000-0005-0000-0000-00005B570000}"/>
    <cellStyle name="Normal 18 2 2 4 2 2 2 3 2" xfId="22359" xr:uid="{00000000-0005-0000-0000-00005C570000}"/>
    <cellStyle name="Normal 18 2 2 4 2 2 2 4" xfId="22360" xr:uid="{00000000-0005-0000-0000-00005D570000}"/>
    <cellStyle name="Normal 18 2 2 4 2 2 3" xfId="22361" xr:uid="{00000000-0005-0000-0000-00005E570000}"/>
    <cellStyle name="Normal 18 2 2 4 2 2 3 2" xfId="22362" xr:uid="{00000000-0005-0000-0000-00005F570000}"/>
    <cellStyle name="Normal 18 2 2 4 2 2 3 2 2" xfId="22363" xr:uid="{00000000-0005-0000-0000-000060570000}"/>
    <cellStyle name="Normal 18 2 2 4 2 2 3 3" xfId="22364" xr:uid="{00000000-0005-0000-0000-000061570000}"/>
    <cellStyle name="Normal 18 2 2 4 2 2 4" xfId="22365" xr:uid="{00000000-0005-0000-0000-000062570000}"/>
    <cellStyle name="Normal 18 2 2 4 2 2 4 2" xfId="22366" xr:uid="{00000000-0005-0000-0000-000063570000}"/>
    <cellStyle name="Normal 18 2 2 4 2 2 5" xfId="22367" xr:uid="{00000000-0005-0000-0000-000064570000}"/>
    <cellStyle name="Normal 18 2 2 4 2 3" xfId="22368" xr:uid="{00000000-0005-0000-0000-000065570000}"/>
    <cellStyle name="Normal 18 2 2 4 2 3 2" xfId="22369" xr:uid="{00000000-0005-0000-0000-000066570000}"/>
    <cellStyle name="Normal 18 2 2 4 2 3 2 2" xfId="22370" xr:uid="{00000000-0005-0000-0000-000067570000}"/>
    <cellStyle name="Normal 18 2 2 4 2 3 2 2 2" xfId="22371" xr:uid="{00000000-0005-0000-0000-000068570000}"/>
    <cellStyle name="Normal 18 2 2 4 2 3 2 3" xfId="22372" xr:uid="{00000000-0005-0000-0000-000069570000}"/>
    <cellStyle name="Normal 18 2 2 4 2 3 3" xfId="22373" xr:uid="{00000000-0005-0000-0000-00006A570000}"/>
    <cellStyle name="Normal 18 2 2 4 2 3 3 2" xfId="22374" xr:uid="{00000000-0005-0000-0000-00006B570000}"/>
    <cellStyle name="Normal 18 2 2 4 2 3 4" xfId="22375" xr:uid="{00000000-0005-0000-0000-00006C570000}"/>
    <cellStyle name="Normal 18 2 2 4 2 4" xfId="22376" xr:uid="{00000000-0005-0000-0000-00006D570000}"/>
    <cellStyle name="Normal 18 2 2 4 2 4 2" xfId="22377" xr:uid="{00000000-0005-0000-0000-00006E570000}"/>
    <cellStyle name="Normal 18 2 2 4 2 4 2 2" xfId="22378" xr:uid="{00000000-0005-0000-0000-00006F570000}"/>
    <cellStyle name="Normal 18 2 2 4 2 4 3" xfId="22379" xr:uid="{00000000-0005-0000-0000-000070570000}"/>
    <cellStyle name="Normal 18 2 2 4 2 5" xfId="22380" xr:uid="{00000000-0005-0000-0000-000071570000}"/>
    <cellStyle name="Normal 18 2 2 4 2 5 2" xfId="22381" xr:uid="{00000000-0005-0000-0000-000072570000}"/>
    <cellStyle name="Normal 18 2 2 4 2 6" xfId="22382" xr:uid="{00000000-0005-0000-0000-000073570000}"/>
    <cellStyle name="Normal 18 2 2 4 3" xfId="22383" xr:uid="{00000000-0005-0000-0000-000074570000}"/>
    <cellStyle name="Normal 18 2 2 4 3 2" xfId="22384" xr:uid="{00000000-0005-0000-0000-000075570000}"/>
    <cellStyle name="Normal 18 2 2 4 3 2 2" xfId="22385" xr:uid="{00000000-0005-0000-0000-000076570000}"/>
    <cellStyle name="Normal 18 2 2 4 3 2 2 2" xfId="22386" xr:uid="{00000000-0005-0000-0000-000077570000}"/>
    <cellStyle name="Normal 18 2 2 4 3 2 2 2 2" xfId="22387" xr:uid="{00000000-0005-0000-0000-000078570000}"/>
    <cellStyle name="Normal 18 2 2 4 3 2 2 3" xfId="22388" xr:uid="{00000000-0005-0000-0000-000079570000}"/>
    <cellStyle name="Normal 18 2 2 4 3 2 3" xfId="22389" xr:uid="{00000000-0005-0000-0000-00007A570000}"/>
    <cellStyle name="Normal 18 2 2 4 3 2 3 2" xfId="22390" xr:uid="{00000000-0005-0000-0000-00007B570000}"/>
    <cellStyle name="Normal 18 2 2 4 3 2 4" xfId="22391" xr:uid="{00000000-0005-0000-0000-00007C570000}"/>
    <cellStyle name="Normal 18 2 2 4 3 3" xfId="22392" xr:uid="{00000000-0005-0000-0000-00007D570000}"/>
    <cellStyle name="Normal 18 2 2 4 3 3 2" xfId="22393" xr:uid="{00000000-0005-0000-0000-00007E570000}"/>
    <cellStyle name="Normal 18 2 2 4 3 3 2 2" xfId="22394" xr:uid="{00000000-0005-0000-0000-00007F570000}"/>
    <cellStyle name="Normal 18 2 2 4 3 3 3" xfId="22395" xr:uid="{00000000-0005-0000-0000-000080570000}"/>
    <cellStyle name="Normal 18 2 2 4 3 4" xfId="22396" xr:uid="{00000000-0005-0000-0000-000081570000}"/>
    <cellStyle name="Normal 18 2 2 4 3 4 2" xfId="22397" xr:uid="{00000000-0005-0000-0000-000082570000}"/>
    <cellStyle name="Normal 18 2 2 4 3 5" xfId="22398" xr:uid="{00000000-0005-0000-0000-000083570000}"/>
    <cellStyle name="Normal 18 2 2 4 4" xfId="22399" xr:uid="{00000000-0005-0000-0000-000084570000}"/>
    <cellStyle name="Normal 18 2 2 4 4 2" xfId="22400" xr:uid="{00000000-0005-0000-0000-000085570000}"/>
    <cellStyle name="Normal 18 2 2 4 4 2 2" xfId="22401" xr:uid="{00000000-0005-0000-0000-000086570000}"/>
    <cellStyle name="Normal 18 2 2 4 4 2 2 2" xfId="22402" xr:uid="{00000000-0005-0000-0000-000087570000}"/>
    <cellStyle name="Normal 18 2 2 4 4 2 3" xfId="22403" xr:uid="{00000000-0005-0000-0000-000088570000}"/>
    <cellStyle name="Normal 18 2 2 4 4 3" xfId="22404" xr:uid="{00000000-0005-0000-0000-000089570000}"/>
    <cellStyle name="Normal 18 2 2 4 4 3 2" xfId="22405" xr:uid="{00000000-0005-0000-0000-00008A570000}"/>
    <cellStyle name="Normal 18 2 2 4 4 4" xfId="22406" xr:uid="{00000000-0005-0000-0000-00008B570000}"/>
    <cellStyle name="Normal 18 2 2 4 5" xfId="22407" xr:uid="{00000000-0005-0000-0000-00008C570000}"/>
    <cellStyle name="Normal 18 2 2 4 5 2" xfId="22408" xr:uid="{00000000-0005-0000-0000-00008D570000}"/>
    <cellStyle name="Normal 18 2 2 4 5 2 2" xfId="22409" xr:uid="{00000000-0005-0000-0000-00008E570000}"/>
    <cellStyle name="Normal 18 2 2 4 5 3" xfId="22410" xr:uid="{00000000-0005-0000-0000-00008F570000}"/>
    <cellStyle name="Normal 18 2 2 4 6" xfId="22411" xr:uid="{00000000-0005-0000-0000-000090570000}"/>
    <cellStyle name="Normal 18 2 2 4 6 2" xfId="22412" xr:uid="{00000000-0005-0000-0000-000091570000}"/>
    <cellStyle name="Normal 18 2 2 4 7" xfId="22413" xr:uid="{00000000-0005-0000-0000-000092570000}"/>
    <cellStyle name="Normal 18 2 2 5" xfId="22414" xr:uid="{00000000-0005-0000-0000-000093570000}"/>
    <cellStyle name="Normal 18 2 2 5 2" xfId="22415" xr:uid="{00000000-0005-0000-0000-000094570000}"/>
    <cellStyle name="Normal 18 2 2 5 2 2" xfId="22416" xr:uid="{00000000-0005-0000-0000-000095570000}"/>
    <cellStyle name="Normal 18 2 2 5 2 2 2" xfId="22417" xr:uid="{00000000-0005-0000-0000-000096570000}"/>
    <cellStyle name="Normal 18 2 2 5 2 2 2 2" xfId="22418" xr:uid="{00000000-0005-0000-0000-000097570000}"/>
    <cellStyle name="Normal 18 2 2 5 2 2 2 2 2" xfId="22419" xr:uid="{00000000-0005-0000-0000-000098570000}"/>
    <cellStyle name="Normal 18 2 2 5 2 2 2 3" xfId="22420" xr:uid="{00000000-0005-0000-0000-000099570000}"/>
    <cellStyle name="Normal 18 2 2 5 2 2 3" xfId="22421" xr:uid="{00000000-0005-0000-0000-00009A570000}"/>
    <cellStyle name="Normal 18 2 2 5 2 2 3 2" xfId="22422" xr:uid="{00000000-0005-0000-0000-00009B570000}"/>
    <cellStyle name="Normal 18 2 2 5 2 2 4" xfId="22423" xr:uid="{00000000-0005-0000-0000-00009C570000}"/>
    <cellStyle name="Normal 18 2 2 5 2 3" xfId="22424" xr:uid="{00000000-0005-0000-0000-00009D570000}"/>
    <cellStyle name="Normal 18 2 2 5 2 3 2" xfId="22425" xr:uid="{00000000-0005-0000-0000-00009E570000}"/>
    <cellStyle name="Normal 18 2 2 5 2 3 2 2" xfId="22426" xr:uid="{00000000-0005-0000-0000-00009F570000}"/>
    <cellStyle name="Normal 18 2 2 5 2 3 3" xfId="22427" xr:uid="{00000000-0005-0000-0000-0000A0570000}"/>
    <cellStyle name="Normal 18 2 2 5 2 4" xfId="22428" xr:uid="{00000000-0005-0000-0000-0000A1570000}"/>
    <cellStyle name="Normal 18 2 2 5 2 4 2" xfId="22429" xr:uid="{00000000-0005-0000-0000-0000A2570000}"/>
    <cellStyle name="Normal 18 2 2 5 2 5" xfId="22430" xr:uid="{00000000-0005-0000-0000-0000A3570000}"/>
    <cellStyle name="Normal 18 2 2 5 3" xfId="22431" xr:uid="{00000000-0005-0000-0000-0000A4570000}"/>
    <cellStyle name="Normal 18 2 2 5 3 2" xfId="22432" xr:uid="{00000000-0005-0000-0000-0000A5570000}"/>
    <cellStyle name="Normal 18 2 2 5 3 2 2" xfId="22433" xr:uid="{00000000-0005-0000-0000-0000A6570000}"/>
    <cellStyle name="Normal 18 2 2 5 3 2 2 2" xfId="22434" xr:uid="{00000000-0005-0000-0000-0000A7570000}"/>
    <cellStyle name="Normal 18 2 2 5 3 2 3" xfId="22435" xr:uid="{00000000-0005-0000-0000-0000A8570000}"/>
    <cellStyle name="Normal 18 2 2 5 3 3" xfId="22436" xr:uid="{00000000-0005-0000-0000-0000A9570000}"/>
    <cellStyle name="Normal 18 2 2 5 3 3 2" xfId="22437" xr:uid="{00000000-0005-0000-0000-0000AA570000}"/>
    <cellStyle name="Normal 18 2 2 5 3 4" xfId="22438" xr:uid="{00000000-0005-0000-0000-0000AB570000}"/>
    <cellStyle name="Normal 18 2 2 5 4" xfId="22439" xr:uid="{00000000-0005-0000-0000-0000AC570000}"/>
    <cellStyle name="Normal 18 2 2 5 4 2" xfId="22440" xr:uid="{00000000-0005-0000-0000-0000AD570000}"/>
    <cellStyle name="Normal 18 2 2 5 4 2 2" xfId="22441" xr:uid="{00000000-0005-0000-0000-0000AE570000}"/>
    <cellStyle name="Normal 18 2 2 5 4 3" xfId="22442" xr:uid="{00000000-0005-0000-0000-0000AF570000}"/>
    <cellStyle name="Normal 18 2 2 5 5" xfId="22443" xr:uid="{00000000-0005-0000-0000-0000B0570000}"/>
    <cellStyle name="Normal 18 2 2 5 5 2" xfId="22444" xr:uid="{00000000-0005-0000-0000-0000B1570000}"/>
    <cellStyle name="Normal 18 2 2 5 6" xfId="22445" xr:uid="{00000000-0005-0000-0000-0000B2570000}"/>
    <cellStyle name="Normal 18 2 2 6" xfId="22446" xr:uid="{00000000-0005-0000-0000-0000B3570000}"/>
    <cellStyle name="Normal 18 2 2 6 2" xfId="22447" xr:uid="{00000000-0005-0000-0000-0000B4570000}"/>
    <cellStyle name="Normal 18 2 2 6 2 2" xfId="22448" xr:uid="{00000000-0005-0000-0000-0000B5570000}"/>
    <cellStyle name="Normal 18 2 2 6 2 2 2" xfId="22449" xr:uid="{00000000-0005-0000-0000-0000B6570000}"/>
    <cellStyle name="Normal 18 2 2 6 2 2 2 2" xfId="22450" xr:uid="{00000000-0005-0000-0000-0000B7570000}"/>
    <cellStyle name="Normal 18 2 2 6 2 2 3" xfId="22451" xr:uid="{00000000-0005-0000-0000-0000B8570000}"/>
    <cellStyle name="Normal 18 2 2 6 2 3" xfId="22452" xr:uid="{00000000-0005-0000-0000-0000B9570000}"/>
    <cellStyle name="Normal 18 2 2 6 2 3 2" xfId="22453" xr:uid="{00000000-0005-0000-0000-0000BA570000}"/>
    <cellStyle name="Normal 18 2 2 6 2 4" xfId="22454" xr:uid="{00000000-0005-0000-0000-0000BB570000}"/>
    <cellStyle name="Normal 18 2 2 6 3" xfId="22455" xr:uid="{00000000-0005-0000-0000-0000BC570000}"/>
    <cellStyle name="Normal 18 2 2 6 3 2" xfId="22456" xr:uid="{00000000-0005-0000-0000-0000BD570000}"/>
    <cellStyle name="Normal 18 2 2 6 3 2 2" xfId="22457" xr:uid="{00000000-0005-0000-0000-0000BE570000}"/>
    <cellStyle name="Normal 18 2 2 6 3 3" xfId="22458" xr:uid="{00000000-0005-0000-0000-0000BF570000}"/>
    <cellStyle name="Normal 18 2 2 6 4" xfId="22459" xr:uid="{00000000-0005-0000-0000-0000C0570000}"/>
    <cellStyle name="Normal 18 2 2 6 4 2" xfId="22460" xr:uid="{00000000-0005-0000-0000-0000C1570000}"/>
    <cellStyle name="Normal 18 2 2 6 5" xfId="22461" xr:uid="{00000000-0005-0000-0000-0000C2570000}"/>
    <cellStyle name="Normal 18 2 2 7" xfId="22462" xr:uid="{00000000-0005-0000-0000-0000C3570000}"/>
    <cellStyle name="Normal 18 2 2 7 2" xfId="22463" xr:uid="{00000000-0005-0000-0000-0000C4570000}"/>
    <cellStyle name="Normal 18 2 2 7 2 2" xfId="22464" xr:uid="{00000000-0005-0000-0000-0000C5570000}"/>
    <cellStyle name="Normal 18 2 2 7 2 2 2" xfId="22465" xr:uid="{00000000-0005-0000-0000-0000C6570000}"/>
    <cellStyle name="Normal 18 2 2 7 2 3" xfId="22466" xr:uid="{00000000-0005-0000-0000-0000C7570000}"/>
    <cellStyle name="Normal 18 2 2 7 3" xfId="22467" xr:uid="{00000000-0005-0000-0000-0000C8570000}"/>
    <cellStyle name="Normal 18 2 2 7 3 2" xfId="22468" xr:uid="{00000000-0005-0000-0000-0000C9570000}"/>
    <cellStyle name="Normal 18 2 2 7 4" xfId="22469" xr:uid="{00000000-0005-0000-0000-0000CA570000}"/>
    <cellStyle name="Normal 18 2 2 8" xfId="22470" xr:uid="{00000000-0005-0000-0000-0000CB570000}"/>
    <cellStyle name="Normal 18 2 2 8 2" xfId="22471" xr:uid="{00000000-0005-0000-0000-0000CC570000}"/>
    <cellStyle name="Normal 18 2 2 8 2 2" xfId="22472" xr:uid="{00000000-0005-0000-0000-0000CD570000}"/>
    <cellStyle name="Normal 18 2 2 8 3" xfId="22473" xr:uid="{00000000-0005-0000-0000-0000CE570000}"/>
    <cellStyle name="Normal 18 2 2 9" xfId="22474" xr:uid="{00000000-0005-0000-0000-0000CF570000}"/>
    <cellStyle name="Normal 18 2 2 9 2" xfId="22475" xr:uid="{00000000-0005-0000-0000-0000D0570000}"/>
    <cellStyle name="Normal 18 2 3" xfId="22476" xr:uid="{00000000-0005-0000-0000-0000D1570000}"/>
    <cellStyle name="Normal 18 2 3 2" xfId="22477" xr:uid="{00000000-0005-0000-0000-0000D2570000}"/>
    <cellStyle name="Normal 18 2 3 2 2" xfId="22478" xr:uid="{00000000-0005-0000-0000-0000D3570000}"/>
    <cellStyle name="Normal 18 2 3 2 2 2" xfId="22479" xr:uid="{00000000-0005-0000-0000-0000D4570000}"/>
    <cellStyle name="Normal 18 2 3 2 2 2 2" xfId="22480" xr:uid="{00000000-0005-0000-0000-0000D5570000}"/>
    <cellStyle name="Normal 18 2 3 2 2 2 2 2" xfId="22481" xr:uid="{00000000-0005-0000-0000-0000D6570000}"/>
    <cellStyle name="Normal 18 2 3 2 2 2 2 2 2" xfId="22482" xr:uid="{00000000-0005-0000-0000-0000D7570000}"/>
    <cellStyle name="Normal 18 2 3 2 2 2 2 2 2 2" xfId="22483" xr:uid="{00000000-0005-0000-0000-0000D8570000}"/>
    <cellStyle name="Normal 18 2 3 2 2 2 2 2 2 2 2" xfId="22484" xr:uid="{00000000-0005-0000-0000-0000D9570000}"/>
    <cellStyle name="Normal 18 2 3 2 2 2 2 2 2 3" xfId="22485" xr:uid="{00000000-0005-0000-0000-0000DA570000}"/>
    <cellStyle name="Normal 18 2 3 2 2 2 2 2 3" xfId="22486" xr:uid="{00000000-0005-0000-0000-0000DB570000}"/>
    <cellStyle name="Normal 18 2 3 2 2 2 2 2 3 2" xfId="22487" xr:uid="{00000000-0005-0000-0000-0000DC570000}"/>
    <cellStyle name="Normal 18 2 3 2 2 2 2 2 4" xfId="22488" xr:uid="{00000000-0005-0000-0000-0000DD570000}"/>
    <cellStyle name="Normal 18 2 3 2 2 2 2 3" xfId="22489" xr:uid="{00000000-0005-0000-0000-0000DE570000}"/>
    <cellStyle name="Normal 18 2 3 2 2 2 2 3 2" xfId="22490" xr:uid="{00000000-0005-0000-0000-0000DF570000}"/>
    <cellStyle name="Normal 18 2 3 2 2 2 2 3 2 2" xfId="22491" xr:uid="{00000000-0005-0000-0000-0000E0570000}"/>
    <cellStyle name="Normal 18 2 3 2 2 2 2 3 3" xfId="22492" xr:uid="{00000000-0005-0000-0000-0000E1570000}"/>
    <cellStyle name="Normal 18 2 3 2 2 2 2 4" xfId="22493" xr:uid="{00000000-0005-0000-0000-0000E2570000}"/>
    <cellStyle name="Normal 18 2 3 2 2 2 2 4 2" xfId="22494" xr:uid="{00000000-0005-0000-0000-0000E3570000}"/>
    <cellStyle name="Normal 18 2 3 2 2 2 2 5" xfId="22495" xr:uid="{00000000-0005-0000-0000-0000E4570000}"/>
    <cellStyle name="Normal 18 2 3 2 2 2 3" xfId="22496" xr:uid="{00000000-0005-0000-0000-0000E5570000}"/>
    <cellStyle name="Normal 18 2 3 2 2 2 3 2" xfId="22497" xr:uid="{00000000-0005-0000-0000-0000E6570000}"/>
    <cellStyle name="Normal 18 2 3 2 2 2 3 2 2" xfId="22498" xr:uid="{00000000-0005-0000-0000-0000E7570000}"/>
    <cellStyle name="Normal 18 2 3 2 2 2 3 2 2 2" xfId="22499" xr:uid="{00000000-0005-0000-0000-0000E8570000}"/>
    <cellStyle name="Normal 18 2 3 2 2 2 3 2 3" xfId="22500" xr:uid="{00000000-0005-0000-0000-0000E9570000}"/>
    <cellStyle name="Normal 18 2 3 2 2 2 3 3" xfId="22501" xr:uid="{00000000-0005-0000-0000-0000EA570000}"/>
    <cellStyle name="Normal 18 2 3 2 2 2 3 3 2" xfId="22502" xr:uid="{00000000-0005-0000-0000-0000EB570000}"/>
    <cellStyle name="Normal 18 2 3 2 2 2 3 4" xfId="22503" xr:uid="{00000000-0005-0000-0000-0000EC570000}"/>
    <cellStyle name="Normal 18 2 3 2 2 2 4" xfId="22504" xr:uid="{00000000-0005-0000-0000-0000ED570000}"/>
    <cellStyle name="Normal 18 2 3 2 2 2 4 2" xfId="22505" xr:uid="{00000000-0005-0000-0000-0000EE570000}"/>
    <cellStyle name="Normal 18 2 3 2 2 2 4 2 2" xfId="22506" xr:uid="{00000000-0005-0000-0000-0000EF570000}"/>
    <cellStyle name="Normal 18 2 3 2 2 2 4 3" xfId="22507" xr:uid="{00000000-0005-0000-0000-0000F0570000}"/>
    <cellStyle name="Normal 18 2 3 2 2 2 5" xfId="22508" xr:uid="{00000000-0005-0000-0000-0000F1570000}"/>
    <cellStyle name="Normal 18 2 3 2 2 2 5 2" xfId="22509" xr:uid="{00000000-0005-0000-0000-0000F2570000}"/>
    <cellStyle name="Normal 18 2 3 2 2 2 6" xfId="22510" xr:uid="{00000000-0005-0000-0000-0000F3570000}"/>
    <cellStyle name="Normal 18 2 3 2 2 3" xfId="22511" xr:uid="{00000000-0005-0000-0000-0000F4570000}"/>
    <cellStyle name="Normal 18 2 3 2 2 3 2" xfId="22512" xr:uid="{00000000-0005-0000-0000-0000F5570000}"/>
    <cellStyle name="Normal 18 2 3 2 2 3 2 2" xfId="22513" xr:uid="{00000000-0005-0000-0000-0000F6570000}"/>
    <cellStyle name="Normal 18 2 3 2 2 3 2 2 2" xfId="22514" xr:uid="{00000000-0005-0000-0000-0000F7570000}"/>
    <cellStyle name="Normal 18 2 3 2 2 3 2 2 2 2" xfId="22515" xr:uid="{00000000-0005-0000-0000-0000F8570000}"/>
    <cellStyle name="Normal 18 2 3 2 2 3 2 2 3" xfId="22516" xr:uid="{00000000-0005-0000-0000-0000F9570000}"/>
    <cellStyle name="Normal 18 2 3 2 2 3 2 3" xfId="22517" xr:uid="{00000000-0005-0000-0000-0000FA570000}"/>
    <cellStyle name="Normal 18 2 3 2 2 3 2 3 2" xfId="22518" xr:uid="{00000000-0005-0000-0000-0000FB570000}"/>
    <cellStyle name="Normal 18 2 3 2 2 3 2 4" xfId="22519" xr:uid="{00000000-0005-0000-0000-0000FC570000}"/>
    <cellStyle name="Normal 18 2 3 2 2 3 3" xfId="22520" xr:uid="{00000000-0005-0000-0000-0000FD570000}"/>
    <cellStyle name="Normal 18 2 3 2 2 3 3 2" xfId="22521" xr:uid="{00000000-0005-0000-0000-0000FE570000}"/>
    <cellStyle name="Normal 18 2 3 2 2 3 3 2 2" xfId="22522" xr:uid="{00000000-0005-0000-0000-0000FF570000}"/>
    <cellStyle name="Normal 18 2 3 2 2 3 3 3" xfId="22523" xr:uid="{00000000-0005-0000-0000-000000580000}"/>
    <cellStyle name="Normal 18 2 3 2 2 3 4" xfId="22524" xr:uid="{00000000-0005-0000-0000-000001580000}"/>
    <cellStyle name="Normal 18 2 3 2 2 3 4 2" xfId="22525" xr:uid="{00000000-0005-0000-0000-000002580000}"/>
    <cellStyle name="Normal 18 2 3 2 2 3 5" xfId="22526" xr:uid="{00000000-0005-0000-0000-000003580000}"/>
    <cellStyle name="Normal 18 2 3 2 2 4" xfId="22527" xr:uid="{00000000-0005-0000-0000-000004580000}"/>
    <cellStyle name="Normal 18 2 3 2 2 4 2" xfId="22528" xr:uid="{00000000-0005-0000-0000-000005580000}"/>
    <cellStyle name="Normal 18 2 3 2 2 4 2 2" xfId="22529" xr:uid="{00000000-0005-0000-0000-000006580000}"/>
    <cellStyle name="Normal 18 2 3 2 2 4 2 2 2" xfId="22530" xr:uid="{00000000-0005-0000-0000-000007580000}"/>
    <cellStyle name="Normal 18 2 3 2 2 4 2 3" xfId="22531" xr:uid="{00000000-0005-0000-0000-000008580000}"/>
    <cellStyle name="Normal 18 2 3 2 2 4 3" xfId="22532" xr:uid="{00000000-0005-0000-0000-000009580000}"/>
    <cellStyle name="Normal 18 2 3 2 2 4 3 2" xfId="22533" xr:uid="{00000000-0005-0000-0000-00000A580000}"/>
    <cellStyle name="Normal 18 2 3 2 2 4 4" xfId="22534" xr:uid="{00000000-0005-0000-0000-00000B580000}"/>
    <cellStyle name="Normal 18 2 3 2 2 5" xfId="22535" xr:uid="{00000000-0005-0000-0000-00000C580000}"/>
    <cellStyle name="Normal 18 2 3 2 2 5 2" xfId="22536" xr:uid="{00000000-0005-0000-0000-00000D580000}"/>
    <cellStyle name="Normal 18 2 3 2 2 5 2 2" xfId="22537" xr:uid="{00000000-0005-0000-0000-00000E580000}"/>
    <cellStyle name="Normal 18 2 3 2 2 5 3" xfId="22538" xr:uid="{00000000-0005-0000-0000-00000F580000}"/>
    <cellStyle name="Normal 18 2 3 2 2 6" xfId="22539" xr:uid="{00000000-0005-0000-0000-000010580000}"/>
    <cellStyle name="Normal 18 2 3 2 2 6 2" xfId="22540" xr:uid="{00000000-0005-0000-0000-000011580000}"/>
    <cellStyle name="Normal 18 2 3 2 2 7" xfId="22541" xr:uid="{00000000-0005-0000-0000-000012580000}"/>
    <cellStyle name="Normal 18 2 3 2 3" xfId="22542" xr:uid="{00000000-0005-0000-0000-000013580000}"/>
    <cellStyle name="Normal 18 2 3 2 3 2" xfId="22543" xr:uid="{00000000-0005-0000-0000-000014580000}"/>
    <cellStyle name="Normal 18 2 3 2 3 2 2" xfId="22544" xr:uid="{00000000-0005-0000-0000-000015580000}"/>
    <cellStyle name="Normal 18 2 3 2 3 2 2 2" xfId="22545" xr:uid="{00000000-0005-0000-0000-000016580000}"/>
    <cellStyle name="Normal 18 2 3 2 3 2 2 2 2" xfId="22546" xr:uid="{00000000-0005-0000-0000-000017580000}"/>
    <cellStyle name="Normal 18 2 3 2 3 2 2 2 2 2" xfId="22547" xr:uid="{00000000-0005-0000-0000-000018580000}"/>
    <cellStyle name="Normal 18 2 3 2 3 2 2 2 3" xfId="22548" xr:uid="{00000000-0005-0000-0000-000019580000}"/>
    <cellStyle name="Normal 18 2 3 2 3 2 2 3" xfId="22549" xr:uid="{00000000-0005-0000-0000-00001A580000}"/>
    <cellStyle name="Normal 18 2 3 2 3 2 2 3 2" xfId="22550" xr:uid="{00000000-0005-0000-0000-00001B580000}"/>
    <cellStyle name="Normal 18 2 3 2 3 2 2 4" xfId="22551" xr:uid="{00000000-0005-0000-0000-00001C580000}"/>
    <cellStyle name="Normal 18 2 3 2 3 2 3" xfId="22552" xr:uid="{00000000-0005-0000-0000-00001D580000}"/>
    <cellStyle name="Normal 18 2 3 2 3 2 3 2" xfId="22553" xr:uid="{00000000-0005-0000-0000-00001E580000}"/>
    <cellStyle name="Normal 18 2 3 2 3 2 3 2 2" xfId="22554" xr:uid="{00000000-0005-0000-0000-00001F580000}"/>
    <cellStyle name="Normal 18 2 3 2 3 2 3 3" xfId="22555" xr:uid="{00000000-0005-0000-0000-000020580000}"/>
    <cellStyle name="Normal 18 2 3 2 3 2 4" xfId="22556" xr:uid="{00000000-0005-0000-0000-000021580000}"/>
    <cellStyle name="Normal 18 2 3 2 3 2 4 2" xfId="22557" xr:uid="{00000000-0005-0000-0000-000022580000}"/>
    <cellStyle name="Normal 18 2 3 2 3 2 5" xfId="22558" xr:uid="{00000000-0005-0000-0000-000023580000}"/>
    <cellStyle name="Normal 18 2 3 2 3 3" xfId="22559" xr:uid="{00000000-0005-0000-0000-000024580000}"/>
    <cellStyle name="Normal 18 2 3 2 3 3 2" xfId="22560" xr:uid="{00000000-0005-0000-0000-000025580000}"/>
    <cellStyle name="Normal 18 2 3 2 3 3 2 2" xfId="22561" xr:uid="{00000000-0005-0000-0000-000026580000}"/>
    <cellStyle name="Normal 18 2 3 2 3 3 2 2 2" xfId="22562" xr:uid="{00000000-0005-0000-0000-000027580000}"/>
    <cellStyle name="Normal 18 2 3 2 3 3 2 3" xfId="22563" xr:uid="{00000000-0005-0000-0000-000028580000}"/>
    <cellStyle name="Normal 18 2 3 2 3 3 3" xfId="22564" xr:uid="{00000000-0005-0000-0000-000029580000}"/>
    <cellStyle name="Normal 18 2 3 2 3 3 3 2" xfId="22565" xr:uid="{00000000-0005-0000-0000-00002A580000}"/>
    <cellStyle name="Normal 18 2 3 2 3 3 4" xfId="22566" xr:uid="{00000000-0005-0000-0000-00002B580000}"/>
    <cellStyle name="Normal 18 2 3 2 3 4" xfId="22567" xr:uid="{00000000-0005-0000-0000-00002C580000}"/>
    <cellStyle name="Normal 18 2 3 2 3 4 2" xfId="22568" xr:uid="{00000000-0005-0000-0000-00002D580000}"/>
    <cellStyle name="Normal 18 2 3 2 3 4 2 2" xfId="22569" xr:uid="{00000000-0005-0000-0000-00002E580000}"/>
    <cellStyle name="Normal 18 2 3 2 3 4 3" xfId="22570" xr:uid="{00000000-0005-0000-0000-00002F580000}"/>
    <cellStyle name="Normal 18 2 3 2 3 5" xfId="22571" xr:uid="{00000000-0005-0000-0000-000030580000}"/>
    <cellStyle name="Normal 18 2 3 2 3 5 2" xfId="22572" xr:uid="{00000000-0005-0000-0000-000031580000}"/>
    <cellStyle name="Normal 18 2 3 2 3 6" xfId="22573" xr:uid="{00000000-0005-0000-0000-000032580000}"/>
    <cellStyle name="Normal 18 2 3 2 4" xfId="22574" xr:uid="{00000000-0005-0000-0000-000033580000}"/>
    <cellStyle name="Normal 18 2 3 2 4 2" xfId="22575" xr:uid="{00000000-0005-0000-0000-000034580000}"/>
    <cellStyle name="Normal 18 2 3 2 4 2 2" xfId="22576" xr:uid="{00000000-0005-0000-0000-000035580000}"/>
    <cellStyle name="Normal 18 2 3 2 4 2 2 2" xfId="22577" xr:uid="{00000000-0005-0000-0000-000036580000}"/>
    <cellStyle name="Normal 18 2 3 2 4 2 2 2 2" xfId="22578" xr:uid="{00000000-0005-0000-0000-000037580000}"/>
    <cellStyle name="Normal 18 2 3 2 4 2 2 3" xfId="22579" xr:uid="{00000000-0005-0000-0000-000038580000}"/>
    <cellStyle name="Normal 18 2 3 2 4 2 3" xfId="22580" xr:uid="{00000000-0005-0000-0000-000039580000}"/>
    <cellStyle name="Normal 18 2 3 2 4 2 3 2" xfId="22581" xr:uid="{00000000-0005-0000-0000-00003A580000}"/>
    <cellStyle name="Normal 18 2 3 2 4 2 4" xfId="22582" xr:uid="{00000000-0005-0000-0000-00003B580000}"/>
    <cellStyle name="Normal 18 2 3 2 4 3" xfId="22583" xr:uid="{00000000-0005-0000-0000-00003C580000}"/>
    <cellStyle name="Normal 18 2 3 2 4 3 2" xfId="22584" xr:uid="{00000000-0005-0000-0000-00003D580000}"/>
    <cellStyle name="Normal 18 2 3 2 4 3 2 2" xfId="22585" xr:uid="{00000000-0005-0000-0000-00003E580000}"/>
    <cellStyle name="Normal 18 2 3 2 4 3 3" xfId="22586" xr:uid="{00000000-0005-0000-0000-00003F580000}"/>
    <cellStyle name="Normal 18 2 3 2 4 4" xfId="22587" xr:uid="{00000000-0005-0000-0000-000040580000}"/>
    <cellStyle name="Normal 18 2 3 2 4 4 2" xfId="22588" xr:uid="{00000000-0005-0000-0000-000041580000}"/>
    <cellStyle name="Normal 18 2 3 2 4 5" xfId="22589" xr:uid="{00000000-0005-0000-0000-000042580000}"/>
    <cellStyle name="Normal 18 2 3 2 5" xfId="22590" xr:uid="{00000000-0005-0000-0000-000043580000}"/>
    <cellStyle name="Normal 18 2 3 2 5 2" xfId="22591" xr:uid="{00000000-0005-0000-0000-000044580000}"/>
    <cellStyle name="Normal 18 2 3 2 5 2 2" xfId="22592" xr:uid="{00000000-0005-0000-0000-000045580000}"/>
    <cellStyle name="Normal 18 2 3 2 5 2 2 2" xfId="22593" xr:uid="{00000000-0005-0000-0000-000046580000}"/>
    <cellStyle name="Normal 18 2 3 2 5 2 3" xfId="22594" xr:uid="{00000000-0005-0000-0000-000047580000}"/>
    <cellStyle name="Normal 18 2 3 2 5 3" xfId="22595" xr:uid="{00000000-0005-0000-0000-000048580000}"/>
    <cellStyle name="Normal 18 2 3 2 5 3 2" xfId="22596" xr:uid="{00000000-0005-0000-0000-000049580000}"/>
    <cellStyle name="Normal 18 2 3 2 5 4" xfId="22597" xr:uid="{00000000-0005-0000-0000-00004A580000}"/>
    <cellStyle name="Normal 18 2 3 2 6" xfId="22598" xr:uid="{00000000-0005-0000-0000-00004B580000}"/>
    <cellStyle name="Normal 18 2 3 2 6 2" xfId="22599" xr:uid="{00000000-0005-0000-0000-00004C580000}"/>
    <cellStyle name="Normal 18 2 3 2 6 2 2" xfId="22600" xr:uid="{00000000-0005-0000-0000-00004D580000}"/>
    <cellStyle name="Normal 18 2 3 2 6 3" xfId="22601" xr:uid="{00000000-0005-0000-0000-00004E580000}"/>
    <cellStyle name="Normal 18 2 3 2 7" xfId="22602" xr:uid="{00000000-0005-0000-0000-00004F580000}"/>
    <cellStyle name="Normal 18 2 3 2 7 2" xfId="22603" xr:uid="{00000000-0005-0000-0000-000050580000}"/>
    <cellStyle name="Normal 18 2 3 2 8" xfId="22604" xr:uid="{00000000-0005-0000-0000-000051580000}"/>
    <cellStyle name="Normal 18 2 3 3" xfId="22605" xr:uid="{00000000-0005-0000-0000-000052580000}"/>
    <cellStyle name="Normal 18 2 3 3 2" xfId="22606" xr:uid="{00000000-0005-0000-0000-000053580000}"/>
    <cellStyle name="Normal 18 2 3 3 2 2" xfId="22607" xr:uid="{00000000-0005-0000-0000-000054580000}"/>
    <cellStyle name="Normal 18 2 3 3 2 2 2" xfId="22608" xr:uid="{00000000-0005-0000-0000-000055580000}"/>
    <cellStyle name="Normal 18 2 3 3 2 2 2 2" xfId="22609" xr:uid="{00000000-0005-0000-0000-000056580000}"/>
    <cellStyle name="Normal 18 2 3 3 2 2 2 2 2" xfId="22610" xr:uid="{00000000-0005-0000-0000-000057580000}"/>
    <cellStyle name="Normal 18 2 3 3 2 2 2 2 2 2" xfId="22611" xr:uid="{00000000-0005-0000-0000-000058580000}"/>
    <cellStyle name="Normal 18 2 3 3 2 2 2 2 3" xfId="22612" xr:uid="{00000000-0005-0000-0000-000059580000}"/>
    <cellStyle name="Normal 18 2 3 3 2 2 2 3" xfId="22613" xr:uid="{00000000-0005-0000-0000-00005A580000}"/>
    <cellStyle name="Normal 18 2 3 3 2 2 2 3 2" xfId="22614" xr:uid="{00000000-0005-0000-0000-00005B580000}"/>
    <cellStyle name="Normal 18 2 3 3 2 2 2 4" xfId="22615" xr:uid="{00000000-0005-0000-0000-00005C580000}"/>
    <cellStyle name="Normal 18 2 3 3 2 2 3" xfId="22616" xr:uid="{00000000-0005-0000-0000-00005D580000}"/>
    <cellStyle name="Normal 18 2 3 3 2 2 3 2" xfId="22617" xr:uid="{00000000-0005-0000-0000-00005E580000}"/>
    <cellStyle name="Normal 18 2 3 3 2 2 3 2 2" xfId="22618" xr:uid="{00000000-0005-0000-0000-00005F580000}"/>
    <cellStyle name="Normal 18 2 3 3 2 2 3 3" xfId="22619" xr:uid="{00000000-0005-0000-0000-000060580000}"/>
    <cellStyle name="Normal 18 2 3 3 2 2 4" xfId="22620" xr:uid="{00000000-0005-0000-0000-000061580000}"/>
    <cellStyle name="Normal 18 2 3 3 2 2 4 2" xfId="22621" xr:uid="{00000000-0005-0000-0000-000062580000}"/>
    <cellStyle name="Normal 18 2 3 3 2 2 5" xfId="22622" xr:uid="{00000000-0005-0000-0000-000063580000}"/>
    <cellStyle name="Normal 18 2 3 3 2 3" xfId="22623" xr:uid="{00000000-0005-0000-0000-000064580000}"/>
    <cellStyle name="Normal 18 2 3 3 2 3 2" xfId="22624" xr:uid="{00000000-0005-0000-0000-000065580000}"/>
    <cellStyle name="Normal 18 2 3 3 2 3 2 2" xfId="22625" xr:uid="{00000000-0005-0000-0000-000066580000}"/>
    <cellStyle name="Normal 18 2 3 3 2 3 2 2 2" xfId="22626" xr:uid="{00000000-0005-0000-0000-000067580000}"/>
    <cellStyle name="Normal 18 2 3 3 2 3 2 3" xfId="22627" xr:uid="{00000000-0005-0000-0000-000068580000}"/>
    <cellStyle name="Normal 18 2 3 3 2 3 3" xfId="22628" xr:uid="{00000000-0005-0000-0000-000069580000}"/>
    <cellStyle name="Normal 18 2 3 3 2 3 3 2" xfId="22629" xr:uid="{00000000-0005-0000-0000-00006A580000}"/>
    <cellStyle name="Normal 18 2 3 3 2 3 4" xfId="22630" xr:uid="{00000000-0005-0000-0000-00006B580000}"/>
    <cellStyle name="Normal 18 2 3 3 2 4" xfId="22631" xr:uid="{00000000-0005-0000-0000-00006C580000}"/>
    <cellStyle name="Normal 18 2 3 3 2 4 2" xfId="22632" xr:uid="{00000000-0005-0000-0000-00006D580000}"/>
    <cellStyle name="Normal 18 2 3 3 2 4 2 2" xfId="22633" xr:uid="{00000000-0005-0000-0000-00006E580000}"/>
    <cellStyle name="Normal 18 2 3 3 2 4 3" xfId="22634" xr:uid="{00000000-0005-0000-0000-00006F580000}"/>
    <cellStyle name="Normal 18 2 3 3 2 5" xfId="22635" xr:uid="{00000000-0005-0000-0000-000070580000}"/>
    <cellStyle name="Normal 18 2 3 3 2 5 2" xfId="22636" xr:uid="{00000000-0005-0000-0000-000071580000}"/>
    <cellStyle name="Normal 18 2 3 3 2 6" xfId="22637" xr:uid="{00000000-0005-0000-0000-000072580000}"/>
    <cellStyle name="Normal 18 2 3 3 3" xfId="22638" xr:uid="{00000000-0005-0000-0000-000073580000}"/>
    <cellStyle name="Normal 18 2 3 3 3 2" xfId="22639" xr:uid="{00000000-0005-0000-0000-000074580000}"/>
    <cellStyle name="Normal 18 2 3 3 3 2 2" xfId="22640" xr:uid="{00000000-0005-0000-0000-000075580000}"/>
    <cellStyle name="Normal 18 2 3 3 3 2 2 2" xfId="22641" xr:uid="{00000000-0005-0000-0000-000076580000}"/>
    <cellStyle name="Normal 18 2 3 3 3 2 2 2 2" xfId="22642" xr:uid="{00000000-0005-0000-0000-000077580000}"/>
    <cellStyle name="Normal 18 2 3 3 3 2 2 3" xfId="22643" xr:uid="{00000000-0005-0000-0000-000078580000}"/>
    <cellStyle name="Normal 18 2 3 3 3 2 3" xfId="22644" xr:uid="{00000000-0005-0000-0000-000079580000}"/>
    <cellStyle name="Normal 18 2 3 3 3 2 3 2" xfId="22645" xr:uid="{00000000-0005-0000-0000-00007A580000}"/>
    <cellStyle name="Normal 18 2 3 3 3 2 4" xfId="22646" xr:uid="{00000000-0005-0000-0000-00007B580000}"/>
    <cellStyle name="Normal 18 2 3 3 3 3" xfId="22647" xr:uid="{00000000-0005-0000-0000-00007C580000}"/>
    <cellStyle name="Normal 18 2 3 3 3 3 2" xfId="22648" xr:uid="{00000000-0005-0000-0000-00007D580000}"/>
    <cellStyle name="Normal 18 2 3 3 3 3 2 2" xfId="22649" xr:uid="{00000000-0005-0000-0000-00007E580000}"/>
    <cellStyle name="Normal 18 2 3 3 3 3 3" xfId="22650" xr:uid="{00000000-0005-0000-0000-00007F580000}"/>
    <cellStyle name="Normal 18 2 3 3 3 4" xfId="22651" xr:uid="{00000000-0005-0000-0000-000080580000}"/>
    <cellStyle name="Normal 18 2 3 3 3 4 2" xfId="22652" xr:uid="{00000000-0005-0000-0000-000081580000}"/>
    <cellStyle name="Normal 18 2 3 3 3 5" xfId="22653" xr:uid="{00000000-0005-0000-0000-000082580000}"/>
    <cellStyle name="Normal 18 2 3 3 4" xfId="22654" xr:uid="{00000000-0005-0000-0000-000083580000}"/>
    <cellStyle name="Normal 18 2 3 3 4 2" xfId="22655" xr:uid="{00000000-0005-0000-0000-000084580000}"/>
    <cellStyle name="Normal 18 2 3 3 4 2 2" xfId="22656" xr:uid="{00000000-0005-0000-0000-000085580000}"/>
    <cellStyle name="Normal 18 2 3 3 4 2 2 2" xfId="22657" xr:uid="{00000000-0005-0000-0000-000086580000}"/>
    <cellStyle name="Normal 18 2 3 3 4 2 3" xfId="22658" xr:uid="{00000000-0005-0000-0000-000087580000}"/>
    <cellStyle name="Normal 18 2 3 3 4 3" xfId="22659" xr:uid="{00000000-0005-0000-0000-000088580000}"/>
    <cellStyle name="Normal 18 2 3 3 4 3 2" xfId="22660" xr:uid="{00000000-0005-0000-0000-000089580000}"/>
    <cellStyle name="Normal 18 2 3 3 4 4" xfId="22661" xr:uid="{00000000-0005-0000-0000-00008A580000}"/>
    <cellStyle name="Normal 18 2 3 3 5" xfId="22662" xr:uid="{00000000-0005-0000-0000-00008B580000}"/>
    <cellStyle name="Normal 18 2 3 3 5 2" xfId="22663" xr:uid="{00000000-0005-0000-0000-00008C580000}"/>
    <cellStyle name="Normal 18 2 3 3 5 2 2" xfId="22664" xr:uid="{00000000-0005-0000-0000-00008D580000}"/>
    <cellStyle name="Normal 18 2 3 3 5 3" xfId="22665" xr:uid="{00000000-0005-0000-0000-00008E580000}"/>
    <cellStyle name="Normal 18 2 3 3 6" xfId="22666" xr:uid="{00000000-0005-0000-0000-00008F580000}"/>
    <cellStyle name="Normal 18 2 3 3 6 2" xfId="22667" xr:uid="{00000000-0005-0000-0000-000090580000}"/>
    <cellStyle name="Normal 18 2 3 3 7" xfId="22668" xr:uid="{00000000-0005-0000-0000-000091580000}"/>
    <cellStyle name="Normal 18 2 3 4" xfId="22669" xr:uid="{00000000-0005-0000-0000-000092580000}"/>
    <cellStyle name="Normal 18 2 3 4 2" xfId="22670" xr:uid="{00000000-0005-0000-0000-000093580000}"/>
    <cellStyle name="Normal 18 2 3 4 2 2" xfId="22671" xr:uid="{00000000-0005-0000-0000-000094580000}"/>
    <cellStyle name="Normal 18 2 3 4 2 2 2" xfId="22672" xr:uid="{00000000-0005-0000-0000-000095580000}"/>
    <cellStyle name="Normal 18 2 3 4 2 2 2 2" xfId="22673" xr:uid="{00000000-0005-0000-0000-000096580000}"/>
    <cellStyle name="Normal 18 2 3 4 2 2 2 2 2" xfId="22674" xr:uid="{00000000-0005-0000-0000-000097580000}"/>
    <cellStyle name="Normal 18 2 3 4 2 2 2 3" xfId="22675" xr:uid="{00000000-0005-0000-0000-000098580000}"/>
    <cellStyle name="Normal 18 2 3 4 2 2 3" xfId="22676" xr:uid="{00000000-0005-0000-0000-000099580000}"/>
    <cellStyle name="Normal 18 2 3 4 2 2 3 2" xfId="22677" xr:uid="{00000000-0005-0000-0000-00009A580000}"/>
    <cellStyle name="Normal 18 2 3 4 2 2 4" xfId="22678" xr:uid="{00000000-0005-0000-0000-00009B580000}"/>
    <cellStyle name="Normal 18 2 3 4 2 3" xfId="22679" xr:uid="{00000000-0005-0000-0000-00009C580000}"/>
    <cellStyle name="Normal 18 2 3 4 2 3 2" xfId="22680" xr:uid="{00000000-0005-0000-0000-00009D580000}"/>
    <cellStyle name="Normal 18 2 3 4 2 3 2 2" xfId="22681" xr:uid="{00000000-0005-0000-0000-00009E580000}"/>
    <cellStyle name="Normal 18 2 3 4 2 3 3" xfId="22682" xr:uid="{00000000-0005-0000-0000-00009F580000}"/>
    <cellStyle name="Normal 18 2 3 4 2 4" xfId="22683" xr:uid="{00000000-0005-0000-0000-0000A0580000}"/>
    <cellStyle name="Normal 18 2 3 4 2 4 2" xfId="22684" xr:uid="{00000000-0005-0000-0000-0000A1580000}"/>
    <cellStyle name="Normal 18 2 3 4 2 5" xfId="22685" xr:uid="{00000000-0005-0000-0000-0000A2580000}"/>
    <cellStyle name="Normal 18 2 3 4 3" xfId="22686" xr:uid="{00000000-0005-0000-0000-0000A3580000}"/>
    <cellStyle name="Normal 18 2 3 4 3 2" xfId="22687" xr:uid="{00000000-0005-0000-0000-0000A4580000}"/>
    <cellStyle name="Normal 18 2 3 4 3 2 2" xfId="22688" xr:uid="{00000000-0005-0000-0000-0000A5580000}"/>
    <cellStyle name="Normal 18 2 3 4 3 2 2 2" xfId="22689" xr:uid="{00000000-0005-0000-0000-0000A6580000}"/>
    <cellStyle name="Normal 18 2 3 4 3 2 3" xfId="22690" xr:uid="{00000000-0005-0000-0000-0000A7580000}"/>
    <cellStyle name="Normal 18 2 3 4 3 3" xfId="22691" xr:uid="{00000000-0005-0000-0000-0000A8580000}"/>
    <cellStyle name="Normal 18 2 3 4 3 3 2" xfId="22692" xr:uid="{00000000-0005-0000-0000-0000A9580000}"/>
    <cellStyle name="Normal 18 2 3 4 3 4" xfId="22693" xr:uid="{00000000-0005-0000-0000-0000AA580000}"/>
    <cellStyle name="Normal 18 2 3 4 4" xfId="22694" xr:uid="{00000000-0005-0000-0000-0000AB580000}"/>
    <cellStyle name="Normal 18 2 3 4 4 2" xfId="22695" xr:uid="{00000000-0005-0000-0000-0000AC580000}"/>
    <cellStyle name="Normal 18 2 3 4 4 2 2" xfId="22696" xr:uid="{00000000-0005-0000-0000-0000AD580000}"/>
    <cellStyle name="Normal 18 2 3 4 4 3" xfId="22697" xr:uid="{00000000-0005-0000-0000-0000AE580000}"/>
    <cellStyle name="Normal 18 2 3 4 5" xfId="22698" xr:uid="{00000000-0005-0000-0000-0000AF580000}"/>
    <cellStyle name="Normal 18 2 3 4 5 2" xfId="22699" xr:uid="{00000000-0005-0000-0000-0000B0580000}"/>
    <cellStyle name="Normal 18 2 3 4 6" xfId="22700" xr:uid="{00000000-0005-0000-0000-0000B1580000}"/>
    <cellStyle name="Normal 18 2 3 5" xfId="22701" xr:uid="{00000000-0005-0000-0000-0000B2580000}"/>
    <cellStyle name="Normal 18 2 3 5 2" xfId="22702" xr:uid="{00000000-0005-0000-0000-0000B3580000}"/>
    <cellStyle name="Normal 18 2 3 5 2 2" xfId="22703" xr:uid="{00000000-0005-0000-0000-0000B4580000}"/>
    <cellStyle name="Normal 18 2 3 5 2 2 2" xfId="22704" xr:uid="{00000000-0005-0000-0000-0000B5580000}"/>
    <cellStyle name="Normal 18 2 3 5 2 2 2 2" xfId="22705" xr:uid="{00000000-0005-0000-0000-0000B6580000}"/>
    <cellStyle name="Normal 18 2 3 5 2 2 3" xfId="22706" xr:uid="{00000000-0005-0000-0000-0000B7580000}"/>
    <cellStyle name="Normal 18 2 3 5 2 3" xfId="22707" xr:uid="{00000000-0005-0000-0000-0000B8580000}"/>
    <cellStyle name="Normal 18 2 3 5 2 3 2" xfId="22708" xr:uid="{00000000-0005-0000-0000-0000B9580000}"/>
    <cellStyle name="Normal 18 2 3 5 2 4" xfId="22709" xr:uid="{00000000-0005-0000-0000-0000BA580000}"/>
    <cellStyle name="Normal 18 2 3 5 3" xfId="22710" xr:uid="{00000000-0005-0000-0000-0000BB580000}"/>
    <cellStyle name="Normal 18 2 3 5 3 2" xfId="22711" xr:uid="{00000000-0005-0000-0000-0000BC580000}"/>
    <cellStyle name="Normal 18 2 3 5 3 2 2" xfId="22712" xr:uid="{00000000-0005-0000-0000-0000BD580000}"/>
    <cellStyle name="Normal 18 2 3 5 3 3" xfId="22713" xr:uid="{00000000-0005-0000-0000-0000BE580000}"/>
    <cellStyle name="Normal 18 2 3 5 4" xfId="22714" xr:uid="{00000000-0005-0000-0000-0000BF580000}"/>
    <cellStyle name="Normal 18 2 3 5 4 2" xfId="22715" xr:uid="{00000000-0005-0000-0000-0000C0580000}"/>
    <cellStyle name="Normal 18 2 3 5 5" xfId="22716" xr:uid="{00000000-0005-0000-0000-0000C1580000}"/>
    <cellStyle name="Normal 18 2 3 6" xfId="22717" xr:uid="{00000000-0005-0000-0000-0000C2580000}"/>
    <cellStyle name="Normal 18 2 3 6 2" xfId="22718" xr:uid="{00000000-0005-0000-0000-0000C3580000}"/>
    <cellStyle name="Normal 18 2 3 6 2 2" xfId="22719" xr:uid="{00000000-0005-0000-0000-0000C4580000}"/>
    <cellStyle name="Normal 18 2 3 6 2 2 2" xfId="22720" xr:uid="{00000000-0005-0000-0000-0000C5580000}"/>
    <cellStyle name="Normal 18 2 3 6 2 3" xfId="22721" xr:uid="{00000000-0005-0000-0000-0000C6580000}"/>
    <cellStyle name="Normal 18 2 3 6 3" xfId="22722" xr:uid="{00000000-0005-0000-0000-0000C7580000}"/>
    <cellStyle name="Normal 18 2 3 6 3 2" xfId="22723" xr:uid="{00000000-0005-0000-0000-0000C8580000}"/>
    <cellStyle name="Normal 18 2 3 6 4" xfId="22724" xr:uid="{00000000-0005-0000-0000-0000C9580000}"/>
    <cellStyle name="Normal 18 2 3 7" xfId="22725" xr:uid="{00000000-0005-0000-0000-0000CA580000}"/>
    <cellStyle name="Normal 18 2 3 7 2" xfId="22726" xr:uid="{00000000-0005-0000-0000-0000CB580000}"/>
    <cellStyle name="Normal 18 2 3 7 2 2" xfId="22727" xr:uid="{00000000-0005-0000-0000-0000CC580000}"/>
    <cellStyle name="Normal 18 2 3 7 3" xfId="22728" xr:uid="{00000000-0005-0000-0000-0000CD580000}"/>
    <cellStyle name="Normal 18 2 3 8" xfId="22729" xr:uid="{00000000-0005-0000-0000-0000CE580000}"/>
    <cellStyle name="Normal 18 2 3 8 2" xfId="22730" xr:uid="{00000000-0005-0000-0000-0000CF580000}"/>
    <cellStyle name="Normal 18 2 3 9" xfId="22731" xr:uid="{00000000-0005-0000-0000-0000D0580000}"/>
    <cellStyle name="Normal 18 2 4" xfId="22732" xr:uid="{00000000-0005-0000-0000-0000D1580000}"/>
    <cellStyle name="Normal 18 2 4 2" xfId="22733" xr:uid="{00000000-0005-0000-0000-0000D2580000}"/>
    <cellStyle name="Normal 18 2 4 2 2" xfId="22734" xr:uid="{00000000-0005-0000-0000-0000D3580000}"/>
    <cellStyle name="Normal 18 2 4 2 2 2" xfId="22735" xr:uid="{00000000-0005-0000-0000-0000D4580000}"/>
    <cellStyle name="Normal 18 2 4 2 2 2 2" xfId="22736" xr:uid="{00000000-0005-0000-0000-0000D5580000}"/>
    <cellStyle name="Normal 18 2 4 2 2 2 2 2" xfId="22737" xr:uid="{00000000-0005-0000-0000-0000D6580000}"/>
    <cellStyle name="Normal 18 2 4 2 2 2 2 2 2" xfId="22738" xr:uid="{00000000-0005-0000-0000-0000D7580000}"/>
    <cellStyle name="Normal 18 2 4 2 2 2 2 2 2 2" xfId="22739" xr:uid="{00000000-0005-0000-0000-0000D8580000}"/>
    <cellStyle name="Normal 18 2 4 2 2 2 2 2 3" xfId="22740" xr:uid="{00000000-0005-0000-0000-0000D9580000}"/>
    <cellStyle name="Normal 18 2 4 2 2 2 2 3" xfId="22741" xr:uid="{00000000-0005-0000-0000-0000DA580000}"/>
    <cellStyle name="Normal 18 2 4 2 2 2 2 3 2" xfId="22742" xr:uid="{00000000-0005-0000-0000-0000DB580000}"/>
    <cellStyle name="Normal 18 2 4 2 2 2 2 4" xfId="22743" xr:uid="{00000000-0005-0000-0000-0000DC580000}"/>
    <cellStyle name="Normal 18 2 4 2 2 2 3" xfId="22744" xr:uid="{00000000-0005-0000-0000-0000DD580000}"/>
    <cellStyle name="Normal 18 2 4 2 2 2 3 2" xfId="22745" xr:uid="{00000000-0005-0000-0000-0000DE580000}"/>
    <cellStyle name="Normal 18 2 4 2 2 2 3 2 2" xfId="22746" xr:uid="{00000000-0005-0000-0000-0000DF580000}"/>
    <cellStyle name="Normal 18 2 4 2 2 2 3 3" xfId="22747" xr:uid="{00000000-0005-0000-0000-0000E0580000}"/>
    <cellStyle name="Normal 18 2 4 2 2 2 4" xfId="22748" xr:uid="{00000000-0005-0000-0000-0000E1580000}"/>
    <cellStyle name="Normal 18 2 4 2 2 2 4 2" xfId="22749" xr:uid="{00000000-0005-0000-0000-0000E2580000}"/>
    <cellStyle name="Normal 18 2 4 2 2 2 5" xfId="22750" xr:uid="{00000000-0005-0000-0000-0000E3580000}"/>
    <cellStyle name="Normal 18 2 4 2 2 3" xfId="22751" xr:uid="{00000000-0005-0000-0000-0000E4580000}"/>
    <cellStyle name="Normal 18 2 4 2 2 3 2" xfId="22752" xr:uid="{00000000-0005-0000-0000-0000E5580000}"/>
    <cellStyle name="Normal 18 2 4 2 2 3 2 2" xfId="22753" xr:uid="{00000000-0005-0000-0000-0000E6580000}"/>
    <cellStyle name="Normal 18 2 4 2 2 3 2 2 2" xfId="22754" xr:uid="{00000000-0005-0000-0000-0000E7580000}"/>
    <cellStyle name="Normal 18 2 4 2 2 3 2 3" xfId="22755" xr:uid="{00000000-0005-0000-0000-0000E8580000}"/>
    <cellStyle name="Normal 18 2 4 2 2 3 3" xfId="22756" xr:uid="{00000000-0005-0000-0000-0000E9580000}"/>
    <cellStyle name="Normal 18 2 4 2 2 3 3 2" xfId="22757" xr:uid="{00000000-0005-0000-0000-0000EA580000}"/>
    <cellStyle name="Normal 18 2 4 2 2 3 4" xfId="22758" xr:uid="{00000000-0005-0000-0000-0000EB580000}"/>
    <cellStyle name="Normal 18 2 4 2 2 4" xfId="22759" xr:uid="{00000000-0005-0000-0000-0000EC580000}"/>
    <cellStyle name="Normal 18 2 4 2 2 4 2" xfId="22760" xr:uid="{00000000-0005-0000-0000-0000ED580000}"/>
    <cellStyle name="Normal 18 2 4 2 2 4 2 2" xfId="22761" xr:uid="{00000000-0005-0000-0000-0000EE580000}"/>
    <cellStyle name="Normal 18 2 4 2 2 4 3" xfId="22762" xr:uid="{00000000-0005-0000-0000-0000EF580000}"/>
    <cellStyle name="Normal 18 2 4 2 2 5" xfId="22763" xr:uid="{00000000-0005-0000-0000-0000F0580000}"/>
    <cellStyle name="Normal 18 2 4 2 2 5 2" xfId="22764" xr:uid="{00000000-0005-0000-0000-0000F1580000}"/>
    <cellStyle name="Normal 18 2 4 2 2 6" xfId="22765" xr:uid="{00000000-0005-0000-0000-0000F2580000}"/>
    <cellStyle name="Normal 18 2 4 2 3" xfId="22766" xr:uid="{00000000-0005-0000-0000-0000F3580000}"/>
    <cellStyle name="Normal 18 2 4 2 3 2" xfId="22767" xr:uid="{00000000-0005-0000-0000-0000F4580000}"/>
    <cellStyle name="Normal 18 2 4 2 3 2 2" xfId="22768" xr:uid="{00000000-0005-0000-0000-0000F5580000}"/>
    <cellStyle name="Normal 18 2 4 2 3 2 2 2" xfId="22769" xr:uid="{00000000-0005-0000-0000-0000F6580000}"/>
    <cellStyle name="Normal 18 2 4 2 3 2 2 2 2" xfId="22770" xr:uid="{00000000-0005-0000-0000-0000F7580000}"/>
    <cellStyle name="Normal 18 2 4 2 3 2 2 3" xfId="22771" xr:uid="{00000000-0005-0000-0000-0000F8580000}"/>
    <cellStyle name="Normal 18 2 4 2 3 2 3" xfId="22772" xr:uid="{00000000-0005-0000-0000-0000F9580000}"/>
    <cellStyle name="Normal 18 2 4 2 3 2 3 2" xfId="22773" xr:uid="{00000000-0005-0000-0000-0000FA580000}"/>
    <cellStyle name="Normal 18 2 4 2 3 2 4" xfId="22774" xr:uid="{00000000-0005-0000-0000-0000FB580000}"/>
    <cellStyle name="Normal 18 2 4 2 3 3" xfId="22775" xr:uid="{00000000-0005-0000-0000-0000FC580000}"/>
    <cellStyle name="Normal 18 2 4 2 3 3 2" xfId="22776" xr:uid="{00000000-0005-0000-0000-0000FD580000}"/>
    <cellStyle name="Normal 18 2 4 2 3 3 2 2" xfId="22777" xr:uid="{00000000-0005-0000-0000-0000FE580000}"/>
    <cellStyle name="Normal 18 2 4 2 3 3 3" xfId="22778" xr:uid="{00000000-0005-0000-0000-0000FF580000}"/>
    <cellStyle name="Normal 18 2 4 2 3 4" xfId="22779" xr:uid="{00000000-0005-0000-0000-000000590000}"/>
    <cellStyle name="Normal 18 2 4 2 3 4 2" xfId="22780" xr:uid="{00000000-0005-0000-0000-000001590000}"/>
    <cellStyle name="Normal 18 2 4 2 3 5" xfId="22781" xr:uid="{00000000-0005-0000-0000-000002590000}"/>
    <cellStyle name="Normal 18 2 4 2 4" xfId="22782" xr:uid="{00000000-0005-0000-0000-000003590000}"/>
    <cellStyle name="Normal 18 2 4 2 4 2" xfId="22783" xr:uid="{00000000-0005-0000-0000-000004590000}"/>
    <cellStyle name="Normal 18 2 4 2 4 2 2" xfId="22784" xr:uid="{00000000-0005-0000-0000-000005590000}"/>
    <cellStyle name="Normal 18 2 4 2 4 2 2 2" xfId="22785" xr:uid="{00000000-0005-0000-0000-000006590000}"/>
    <cellStyle name="Normal 18 2 4 2 4 2 3" xfId="22786" xr:uid="{00000000-0005-0000-0000-000007590000}"/>
    <cellStyle name="Normal 18 2 4 2 4 3" xfId="22787" xr:uid="{00000000-0005-0000-0000-000008590000}"/>
    <cellStyle name="Normal 18 2 4 2 4 3 2" xfId="22788" xr:uid="{00000000-0005-0000-0000-000009590000}"/>
    <cellStyle name="Normal 18 2 4 2 4 4" xfId="22789" xr:uid="{00000000-0005-0000-0000-00000A590000}"/>
    <cellStyle name="Normal 18 2 4 2 5" xfId="22790" xr:uid="{00000000-0005-0000-0000-00000B590000}"/>
    <cellStyle name="Normal 18 2 4 2 5 2" xfId="22791" xr:uid="{00000000-0005-0000-0000-00000C590000}"/>
    <cellStyle name="Normal 18 2 4 2 5 2 2" xfId="22792" xr:uid="{00000000-0005-0000-0000-00000D590000}"/>
    <cellStyle name="Normal 18 2 4 2 5 3" xfId="22793" xr:uid="{00000000-0005-0000-0000-00000E590000}"/>
    <cellStyle name="Normal 18 2 4 2 6" xfId="22794" xr:uid="{00000000-0005-0000-0000-00000F590000}"/>
    <cellStyle name="Normal 18 2 4 2 6 2" xfId="22795" xr:uid="{00000000-0005-0000-0000-000010590000}"/>
    <cellStyle name="Normal 18 2 4 2 7" xfId="22796" xr:uid="{00000000-0005-0000-0000-000011590000}"/>
    <cellStyle name="Normal 18 2 4 3" xfId="22797" xr:uid="{00000000-0005-0000-0000-000012590000}"/>
    <cellStyle name="Normal 18 2 4 3 2" xfId="22798" xr:uid="{00000000-0005-0000-0000-000013590000}"/>
    <cellStyle name="Normal 18 2 4 3 2 2" xfId="22799" xr:uid="{00000000-0005-0000-0000-000014590000}"/>
    <cellStyle name="Normal 18 2 4 3 2 2 2" xfId="22800" xr:uid="{00000000-0005-0000-0000-000015590000}"/>
    <cellStyle name="Normal 18 2 4 3 2 2 2 2" xfId="22801" xr:uid="{00000000-0005-0000-0000-000016590000}"/>
    <cellStyle name="Normal 18 2 4 3 2 2 2 2 2" xfId="22802" xr:uid="{00000000-0005-0000-0000-000017590000}"/>
    <cellStyle name="Normal 18 2 4 3 2 2 2 3" xfId="22803" xr:uid="{00000000-0005-0000-0000-000018590000}"/>
    <cellStyle name="Normal 18 2 4 3 2 2 3" xfId="22804" xr:uid="{00000000-0005-0000-0000-000019590000}"/>
    <cellStyle name="Normal 18 2 4 3 2 2 3 2" xfId="22805" xr:uid="{00000000-0005-0000-0000-00001A590000}"/>
    <cellStyle name="Normal 18 2 4 3 2 2 4" xfId="22806" xr:uid="{00000000-0005-0000-0000-00001B590000}"/>
    <cellStyle name="Normal 18 2 4 3 2 3" xfId="22807" xr:uid="{00000000-0005-0000-0000-00001C590000}"/>
    <cellStyle name="Normal 18 2 4 3 2 3 2" xfId="22808" xr:uid="{00000000-0005-0000-0000-00001D590000}"/>
    <cellStyle name="Normal 18 2 4 3 2 3 2 2" xfId="22809" xr:uid="{00000000-0005-0000-0000-00001E590000}"/>
    <cellStyle name="Normal 18 2 4 3 2 3 3" xfId="22810" xr:uid="{00000000-0005-0000-0000-00001F590000}"/>
    <cellStyle name="Normal 18 2 4 3 2 4" xfId="22811" xr:uid="{00000000-0005-0000-0000-000020590000}"/>
    <cellStyle name="Normal 18 2 4 3 2 4 2" xfId="22812" xr:uid="{00000000-0005-0000-0000-000021590000}"/>
    <cellStyle name="Normal 18 2 4 3 2 5" xfId="22813" xr:uid="{00000000-0005-0000-0000-000022590000}"/>
    <cellStyle name="Normal 18 2 4 3 3" xfId="22814" xr:uid="{00000000-0005-0000-0000-000023590000}"/>
    <cellStyle name="Normal 18 2 4 3 3 2" xfId="22815" xr:uid="{00000000-0005-0000-0000-000024590000}"/>
    <cellStyle name="Normal 18 2 4 3 3 2 2" xfId="22816" xr:uid="{00000000-0005-0000-0000-000025590000}"/>
    <cellStyle name="Normal 18 2 4 3 3 2 2 2" xfId="22817" xr:uid="{00000000-0005-0000-0000-000026590000}"/>
    <cellStyle name="Normal 18 2 4 3 3 2 3" xfId="22818" xr:uid="{00000000-0005-0000-0000-000027590000}"/>
    <cellStyle name="Normal 18 2 4 3 3 3" xfId="22819" xr:uid="{00000000-0005-0000-0000-000028590000}"/>
    <cellStyle name="Normal 18 2 4 3 3 3 2" xfId="22820" xr:uid="{00000000-0005-0000-0000-000029590000}"/>
    <cellStyle name="Normal 18 2 4 3 3 4" xfId="22821" xr:uid="{00000000-0005-0000-0000-00002A590000}"/>
    <cellStyle name="Normal 18 2 4 3 4" xfId="22822" xr:uid="{00000000-0005-0000-0000-00002B590000}"/>
    <cellStyle name="Normal 18 2 4 3 4 2" xfId="22823" xr:uid="{00000000-0005-0000-0000-00002C590000}"/>
    <cellStyle name="Normal 18 2 4 3 4 2 2" xfId="22824" xr:uid="{00000000-0005-0000-0000-00002D590000}"/>
    <cellStyle name="Normal 18 2 4 3 4 3" xfId="22825" xr:uid="{00000000-0005-0000-0000-00002E590000}"/>
    <cellStyle name="Normal 18 2 4 3 5" xfId="22826" xr:uid="{00000000-0005-0000-0000-00002F590000}"/>
    <cellStyle name="Normal 18 2 4 3 5 2" xfId="22827" xr:uid="{00000000-0005-0000-0000-000030590000}"/>
    <cellStyle name="Normal 18 2 4 3 6" xfId="22828" xr:uid="{00000000-0005-0000-0000-000031590000}"/>
    <cellStyle name="Normal 18 2 4 4" xfId="22829" xr:uid="{00000000-0005-0000-0000-000032590000}"/>
    <cellStyle name="Normal 18 2 4 4 2" xfId="22830" xr:uid="{00000000-0005-0000-0000-000033590000}"/>
    <cellStyle name="Normal 18 2 4 4 2 2" xfId="22831" xr:uid="{00000000-0005-0000-0000-000034590000}"/>
    <cellStyle name="Normal 18 2 4 4 2 2 2" xfId="22832" xr:uid="{00000000-0005-0000-0000-000035590000}"/>
    <cellStyle name="Normal 18 2 4 4 2 2 2 2" xfId="22833" xr:uid="{00000000-0005-0000-0000-000036590000}"/>
    <cellStyle name="Normal 18 2 4 4 2 2 3" xfId="22834" xr:uid="{00000000-0005-0000-0000-000037590000}"/>
    <cellStyle name="Normal 18 2 4 4 2 3" xfId="22835" xr:uid="{00000000-0005-0000-0000-000038590000}"/>
    <cellStyle name="Normal 18 2 4 4 2 3 2" xfId="22836" xr:uid="{00000000-0005-0000-0000-000039590000}"/>
    <cellStyle name="Normal 18 2 4 4 2 4" xfId="22837" xr:uid="{00000000-0005-0000-0000-00003A590000}"/>
    <cellStyle name="Normal 18 2 4 4 3" xfId="22838" xr:uid="{00000000-0005-0000-0000-00003B590000}"/>
    <cellStyle name="Normal 18 2 4 4 3 2" xfId="22839" xr:uid="{00000000-0005-0000-0000-00003C590000}"/>
    <cellStyle name="Normal 18 2 4 4 3 2 2" xfId="22840" xr:uid="{00000000-0005-0000-0000-00003D590000}"/>
    <cellStyle name="Normal 18 2 4 4 3 3" xfId="22841" xr:uid="{00000000-0005-0000-0000-00003E590000}"/>
    <cellStyle name="Normal 18 2 4 4 4" xfId="22842" xr:uid="{00000000-0005-0000-0000-00003F590000}"/>
    <cellStyle name="Normal 18 2 4 4 4 2" xfId="22843" xr:uid="{00000000-0005-0000-0000-000040590000}"/>
    <cellStyle name="Normal 18 2 4 4 5" xfId="22844" xr:uid="{00000000-0005-0000-0000-000041590000}"/>
    <cellStyle name="Normal 18 2 4 5" xfId="22845" xr:uid="{00000000-0005-0000-0000-000042590000}"/>
    <cellStyle name="Normal 18 2 4 5 2" xfId="22846" xr:uid="{00000000-0005-0000-0000-000043590000}"/>
    <cellStyle name="Normal 18 2 4 5 2 2" xfId="22847" xr:uid="{00000000-0005-0000-0000-000044590000}"/>
    <cellStyle name="Normal 18 2 4 5 2 2 2" xfId="22848" xr:uid="{00000000-0005-0000-0000-000045590000}"/>
    <cellStyle name="Normal 18 2 4 5 2 3" xfId="22849" xr:uid="{00000000-0005-0000-0000-000046590000}"/>
    <cellStyle name="Normal 18 2 4 5 3" xfId="22850" xr:uid="{00000000-0005-0000-0000-000047590000}"/>
    <cellStyle name="Normal 18 2 4 5 3 2" xfId="22851" xr:uid="{00000000-0005-0000-0000-000048590000}"/>
    <cellStyle name="Normal 18 2 4 5 4" xfId="22852" xr:uid="{00000000-0005-0000-0000-000049590000}"/>
    <cellStyle name="Normal 18 2 4 6" xfId="22853" xr:uid="{00000000-0005-0000-0000-00004A590000}"/>
    <cellStyle name="Normal 18 2 4 6 2" xfId="22854" xr:uid="{00000000-0005-0000-0000-00004B590000}"/>
    <cellStyle name="Normal 18 2 4 6 2 2" xfId="22855" xr:uid="{00000000-0005-0000-0000-00004C590000}"/>
    <cellStyle name="Normal 18 2 4 6 3" xfId="22856" xr:uid="{00000000-0005-0000-0000-00004D590000}"/>
    <cellStyle name="Normal 18 2 4 7" xfId="22857" xr:uid="{00000000-0005-0000-0000-00004E590000}"/>
    <cellStyle name="Normal 18 2 4 7 2" xfId="22858" xr:uid="{00000000-0005-0000-0000-00004F590000}"/>
    <cellStyle name="Normal 18 2 4 8" xfId="22859" xr:uid="{00000000-0005-0000-0000-000050590000}"/>
    <cellStyle name="Normal 18 2 5" xfId="22860" xr:uid="{00000000-0005-0000-0000-000051590000}"/>
    <cellStyle name="Normal 18 2 5 2" xfId="22861" xr:uid="{00000000-0005-0000-0000-000052590000}"/>
    <cellStyle name="Normal 18 2 5 2 2" xfId="22862" xr:uid="{00000000-0005-0000-0000-000053590000}"/>
    <cellStyle name="Normal 18 2 5 2 2 2" xfId="22863" xr:uid="{00000000-0005-0000-0000-000054590000}"/>
    <cellStyle name="Normal 18 2 5 2 2 2 2" xfId="22864" xr:uid="{00000000-0005-0000-0000-000055590000}"/>
    <cellStyle name="Normal 18 2 5 2 2 2 2 2" xfId="22865" xr:uid="{00000000-0005-0000-0000-000056590000}"/>
    <cellStyle name="Normal 18 2 5 2 2 2 2 2 2" xfId="22866" xr:uid="{00000000-0005-0000-0000-000057590000}"/>
    <cellStyle name="Normal 18 2 5 2 2 2 2 3" xfId="22867" xr:uid="{00000000-0005-0000-0000-000058590000}"/>
    <cellStyle name="Normal 18 2 5 2 2 2 3" xfId="22868" xr:uid="{00000000-0005-0000-0000-000059590000}"/>
    <cellStyle name="Normal 18 2 5 2 2 2 3 2" xfId="22869" xr:uid="{00000000-0005-0000-0000-00005A590000}"/>
    <cellStyle name="Normal 18 2 5 2 2 2 4" xfId="22870" xr:uid="{00000000-0005-0000-0000-00005B590000}"/>
    <cellStyle name="Normal 18 2 5 2 2 3" xfId="22871" xr:uid="{00000000-0005-0000-0000-00005C590000}"/>
    <cellStyle name="Normal 18 2 5 2 2 3 2" xfId="22872" xr:uid="{00000000-0005-0000-0000-00005D590000}"/>
    <cellStyle name="Normal 18 2 5 2 2 3 2 2" xfId="22873" xr:uid="{00000000-0005-0000-0000-00005E590000}"/>
    <cellStyle name="Normal 18 2 5 2 2 3 3" xfId="22874" xr:uid="{00000000-0005-0000-0000-00005F590000}"/>
    <cellStyle name="Normal 18 2 5 2 2 4" xfId="22875" xr:uid="{00000000-0005-0000-0000-000060590000}"/>
    <cellStyle name="Normal 18 2 5 2 2 4 2" xfId="22876" xr:uid="{00000000-0005-0000-0000-000061590000}"/>
    <cellStyle name="Normal 18 2 5 2 2 5" xfId="22877" xr:uid="{00000000-0005-0000-0000-000062590000}"/>
    <cellStyle name="Normal 18 2 5 2 3" xfId="22878" xr:uid="{00000000-0005-0000-0000-000063590000}"/>
    <cellStyle name="Normal 18 2 5 2 3 2" xfId="22879" xr:uid="{00000000-0005-0000-0000-000064590000}"/>
    <cellStyle name="Normal 18 2 5 2 3 2 2" xfId="22880" xr:uid="{00000000-0005-0000-0000-000065590000}"/>
    <cellStyle name="Normal 18 2 5 2 3 2 2 2" xfId="22881" xr:uid="{00000000-0005-0000-0000-000066590000}"/>
    <cellStyle name="Normal 18 2 5 2 3 2 3" xfId="22882" xr:uid="{00000000-0005-0000-0000-000067590000}"/>
    <cellStyle name="Normal 18 2 5 2 3 3" xfId="22883" xr:uid="{00000000-0005-0000-0000-000068590000}"/>
    <cellStyle name="Normal 18 2 5 2 3 3 2" xfId="22884" xr:uid="{00000000-0005-0000-0000-000069590000}"/>
    <cellStyle name="Normal 18 2 5 2 3 4" xfId="22885" xr:uid="{00000000-0005-0000-0000-00006A590000}"/>
    <cellStyle name="Normal 18 2 5 2 4" xfId="22886" xr:uid="{00000000-0005-0000-0000-00006B590000}"/>
    <cellStyle name="Normal 18 2 5 2 4 2" xfId="22887" xr:uid="{00000000-0005-0000-0000-00006C590000}"/>
    <cellStyle name="Normal 18 2 5 2 4 2 2" xfId="22888" xr:uid="{00000000-0005-0000-0000-00006D590000}"/>
    <cellStyle name="Normal 18 2 5 2 4 3" xfId="22889" xr:uid="{00000000-0005-0000-0000-00006E590000}"/>
    <cellStyle name="Normal 18 2 5 2 5" xfId="22890" xr:uid="{00000000-0005-0000-0000-00006F590000}"/>
    <cellStyle name="Normal 18 2 5 2 5 2" xfId="22891" xr:uid="{00000000-0005-0000-0000-000070590000}"/>
    <cellStyle name="Normal 18 2 5 2 6" xfId="22892" xr:uid="{00000000-0005-0000-0000-000071590000}"/>
    <cellStyle name="Normal 18 2 5 3" xfId="22893" xr:uid="{00000000-0005-0000-0000-000072590000}"/>
    <cellStyle name="Normal 18 2 5 3 2" xfId="22894" xr:uid="{00000000-0005-0000-0000-000073590000}"/>
    <cellStyle name="Normal 18 2 5 3 2 2" xfId="22895" xr:uid="{00000000-0005-0000-0000-000074590000}"/>
    <cellStyle name="Normal 18 2 5 3 2 2 2" xfId="22896" xr:uid="{00000000-0005-0000-0000-000075590000}"/>
    <cellStyle name="Normal 18 2 5 3 2 2 2 2" xfId="22897" xr:uid="{00000000-0005-0000-0000-000076590000}"/>
    <cellStyle name="Normal 18 2 5 3 2 2 3" xfId="22898" xr:uid="{00000000-0005-0000-0000-000077590000}"/>
    <cellStyle name="Normal 18 2 5 3 2 3" xfId="22899" xr:uid="{00000000-0005-0000-0000-000078590000}"/>
    <cellStyle name="Normal 18 2 5 3 2 3 2" xfId="22900" xr:uid="{00000000-0005-0000-0000-000079590000}"/>
    <cellStyle name="Normal 18 2 5 3 2 4" xfId="22901" xr:uid="{00000000-0005-0000-0000-00007A590000}"/>
    <cellStyle name="Normal 18 2 5 3 3" xfId="22902" xr:uid="{00000000-0005-0000-0000-00007B590000}"/>
    <cellStyle name="Normal 18 2 5 3 3 2" xfId="22903" xr:uid="{00000000-0005-0000-0000-00007C590000}"/>
    <cellStyle name="Normal 18 2 5 3 3 2 2" xfId="22904" xr:uid="{00000000-0005-0000-0000-00007D590000}"/>
    <cellStyle name="Normal 18 2 5 3 3 3" xfId="22905" xr:uid="{00000000-0005-0000-0000-00007E590000}"/>
    <cellStyle name="Normal 18 2 5 3 4" xfId="22906" xr:uid="{00000000-0005-0000-0000-00007F590000}"/>
    <cellStyle name="Normal 18 2 5 3 4 2" xfId="22907" xr:uid="{00000000-0005-0000-0000-000080590000}"/>
    <cellStyle name="Normal 18 2 5 3 5" xfId="22908" xr:uid="{00000000-0005-0000-0000-000081590000}"/>
    <cellStyle name="Normal 18 2 5 4" xfId="22909" xr:uid="{00000000-0005-0000-0000-000082590000}"/>
    <cellStyle name="Normal 18 2 5 4 2" xfId="22910" xr:uid="{00000000-0005-0000-0000-000083590000}"/>
    <cellStyle name="Normal 18 2 5 4 2 2" xfId="22911" xr:uid="{00000000-0005-0000-0000-000084590000}"/>
    <cellStyle name="Normal 18 2 5 4 2 2 2" xfId="22912" xr:uid="{00000000-0005-0000-0000-000085590000}"/>
    <cellStyle name="Normal 18 2 5 4 2 3" xfId="22913" xr:uid="{00000000-0005-0000-0000-000086590000}"/>
    <cellStyle name="Normal 18 2 5 4 3" xfId="22914" xr:uid="{00000000-0005-0000-0000-000087590000}"/>
    <cellStyle name="Normal 18 2 5 4 3 2" xfId="22915" xr:uid="{00000000-0005-0000-0000-000088590000}"/>
    <cellStyle name="Normal 18 2 5 4 4" xfId="22916" xr:uid="{00000000-0005-0000-0000-000089590000}"/>
    <cellStyle name="Normal 18 2 5 5" xfId="22917" xr:uid="{00000000-0005-0000-0000-00008A590000}"/>
    <cellStyle name="Normal 18 2 5 5 2" xfId="22918" xr:uid="{00000000-0005-0000-0000-00008B590000}"/>
    <cellStyle name="Normal 18 2 5 5 2 2" xfId="22919" xr:uid="{00000000-0005-0000-0000-00008C590000}"/>
    <cellStyle name="Normal 18 2 5 5 3" xfId="22920" xr:uid="{00000000-0005-0000-0000-00008D590000}"/>
    <cellStyle name="Normal 18 2 5 6" xfId="22921" xr:uid="{00000000-0005-0000-0000-00008E590000}"/>
    <cellStyle name="Normal 18 2 5 6 2" xfId="22922" xr:uid="{00000000-0005-0000-0000-00008F590000}"/>
    <cellStyle name="Normal 18 2 5 7" xfId="22923" xr:uid="{00000000-0005-0000-0000-000090590000}"/>
    <cellStyle name="Normal 18 2 6" xfId="22924" xr:uid="{00000000-0005-0000-0000-000091590000}"/>
    <cellStyle name="Normal 18 2 6 2" xfId="22925" xr:uid="{00000000-0005-0000-0000-000092590000}"/>
    <cellStyle name="Normal 18 2 6 2 2" xfId="22926" xr:uid="{00000000-0005-0000-0000-000093590000}"/>
    <cellStyle name="Normal 18 2 6 2 2 2" xfId="22927" xr:uid="{00000000-0005-0000-0000-000094590000}"/>
    <cellStyle name="Normal 18 2 6 2 2 2 2" xfId="22928" xr:uid="{00000000-0005-0000-0000-000095590000}"/>
    <cellStyle name="Normal 18 2 6 2 2 2 2 2" xfId="22929" xr:uid="{00000000-0005-0000-0000-000096590000}"/>
    <cellStyle name="Normal 18 2 6 2 2 2 3" xfId="22930" xr:uid="{00000000-0005-0000-0000-000097590000}"/>
    <cellStyle name="Normal 18 2 6 2 2 3" xfId="22931" xr:uid="{00000000-0005-0000-0000-000098590000}"/>
    <cellStyle name="Normal 18 2 6 2 2 3 2" xfId="22932" xr:uid="{00000000-0005-0000-0000-000099590000}"/>
    <cellStyle name="Normal 18 2 6 2 2 4" xfId="22933" xr:uid="{00000000-0005-0000-0000-00009A590000}"/>
    <cellStyle name="Normal 18 2 6 2 3" xfId="22934" xr:uid="{00000000-0005-0000-0000-00009B590000}"/>
    <cellStyle name="Normal 18 2 6 2 3 2" xfId="22935" xr:uid="{00000000-0005-0000-0000-00009C590000}"/>
    <cellStyle name="Normal 18 2 6 2 3 2 2" xfId="22936" xr:uid="{00000000-0005-0000-0000-00009D590000}"/>
    <cellStyle name="Normal 18 2 6 2 3 3" xfId="22937" xr:uid="{00000000-0005-0000-0000-00009E590000}"/>
    <cellStyle name="Normal 18 2 6 2 4" xfId="22938" xr:uid="{00000000-0005-0000-0000-00009F590000}"/>
    <cellStyle name="Normal 18 2 6 2 4 2" xfId="22939" xr:uid="{00000000-0005-0000-0000-0000A0590000}"/>
    <cellStyle name="Normal 18 2 6 2 5" xfId="22940" xr:uid="{00000000-0005-0000-0000-0000A1590000}"/>
    <cellStyle name="Normal 18 2 6 3" xfId="22941" xr:uid="{00000000-0005-0000-0000-0000A2590000}"/>
    <cellStyle name="Normal 18 2 6 3 2" xfId="22942" xr:uid="{00000000-0005-0000-0000-0000A3590000}"/>
    <cellStyle name="Normal 18 2 6 3 2 2" xfId="22943" xr:uid="{00000000-0005-0000-0000-0000A4590000}"/>
    <cellStyle name="Normal 18 2 6 3 2 2 2" xfId="22944" xr:uid="{00000000-0005-0000-0000-0000A5590000}"/>
    <cellStyle name="Normal 18 2 6 3 2 3" xfId="22945" xr:uid="{00000000-0005-0000-0000-0000A6590000}"/>
    <cellStyle name="Normal 18 2 6 3 3" xfId="22946" xr:uid="{00000000-0005-0000-0000-0000A7590000}"/>
    <cellStyle name="Normal 18 2 6 3 3 2" xfId="22947" xr:uid="{00000000-0005-0000-0000-0000A8590000}"/>
    <cellStyle name="Normal 18 2 6 3 4" xfId="22948" xr:uid="{00000000-0005-0000-0000-0000A9590000}"/>
    <cellStyle name="Normal 18 2 6 4" xfId="22949" xr:uid="{00000000-0005-0000-0000-0000AA590000}"/>
    <cellStyle name="Normal 18 2 6 4 2" xfId="22950" xr:uid="{00000000-0005-0000-0000-0000AB590000}"/>
    <cellStyle name="Normal 18 2 6 4 2 2" xfId="22951" xr:uid="{00000000-0005-0000-0000-0000AC590000}"/>
    <cellStyle name="Normal 18 2 6 4 3" xfId="22952" xr:uid="{00000000-0005-0000-0000-0000AD590000}"/>
    <cellStyle name="Normal 18 2 6 5" xfId="22953" xr:uid="{00000000-0005-0000-0000-0000AE590000}"/>
    <cellStyle name="Normal 18 2 6 5 2" xfId="22954" xr:uid="{00000000-0005-0000-0000-0000AF590000}"/>
    <cellStyle name="Normal 18 2 6 6" xfId="22955" xr:uid="{00000000-0005-0000-0000-0000B0590000}"/>
    <cellStyle name="Normal 18 2 7" xfId="22956" xr:uid="{00000000-0005-0000-0000-0000B1590000}"/>
    <cellStyle name="Normal 18 2 7 2" xfId="22957" xr:uid="{00000000-0005-0000-0000-0000B2590000}"/>
    <cellStyle name="Normal 18 2 7 2 2" xfId="22958" xr:uid="{00000000-0005-0000-0000-0000B3590000}"/>
    <cellStyle name="Normal 18 2 7 2 2 2" xfId="22959" xr:uid="{00000000-0005-0000-0000-0000B4590000}"/>
    <cellStyle name="Normal 18 2 7 2 2 2 2" xfId="22960" xr:uid="{00000000-0005-0000-0000-0000B5590000}"/>
    <cellStyle name="Normal 18 2 7 2 2 3" xfId="22961" xr:uid="{00000000-0005-0000-0000-0000B6590000}"/>
    <cellStyle name="Normal 18 2 7 2 3" xfId="22962" xr:uid="{00000000-0005-0000-0000-0000B7590000}"/>
    <cellStyle name="Normal 18 2 7 2 3 2" xfId="22963" xr:uid="{00000000-0005-0000-0000-0000B8590000}"/>
    <cellStyle name="Normal 18 2 7 2 4" xfId="22964" xr:uid="{00000000-0005-0000-0000-0000B9590000}"/>
    <cellStyle name="Normal 18 2 7 3" xfId="22965" xr:uid="{00000000-0005-0000-0000-0000BA590000}"/>
    <cellStyle name="Normal 18 2 7 3 2" xfId="22966" xr:uid="{00000000-0005-0000-0000-0000BB590000}"/>
    <cellStyle name="Normal 18 2 7 3 2 2" xfId="22967" xr:uid="{00000000-0005-0000-0000-0000BC590000}"/>
    <cellStyle name="Normal 18 2 7 3 3" xfId="22968" xr:uid="{00000000-0005-0000-0000-0000BD590000}"/>
    <cellStyle name="Normal 18 2 7 4" xfId="22969" xr:uid="{00000000-0005-0000-0000-0000BE590000}"/>
    <cellStyle name="Normal 18 2 7 4 2" xfId="22970" xr:uid="{00000000-0005-0000-0000-0000BF590000}"/>
    <cellStyle name="Normal 18 2 7 5" xfId="22971" xr:uid="{00000000-0005-0000-0000-0000C0590000}"/>
    <cellStyle name="Normal 18 2 8" xfId="22972" xr:uid="{00000000-0005-0000-0000-0000C1590000}"/>
    <cellStyle name="Normal 18 2 8 2" xfId="22973" xr:uid="{00000000-0005-0000-0000-0000C2590000}"/>
    <cellStyle name="Normal 18 2 8 2 2" xfId="22974" xr:uid="{00000000-0005-0000-0000-0000C3590000}"/>
    <cellStyle name="Normal 18 2 8 2 2 2" xfId="22975" xr:uid="{00000000-0005-0000-0000-0000C4590000}"/>
    <cellStyle name="Normal 18 2 8 2 3" xfId="22976" xr:uid="{00000000-0005-0000-0000-0000C5590000}"/>
    <cellStyle name="Normal 18 2 8 3" xfId="22977" xr:uid="{00000000-0005-0000-0000-0000C6590000}"/>
    <cellStyle name="Normal 18 2 8 3 2" xfId="22978" xr:uid="{00000000-0005-0000-0000-0000C7590000}"/>
    <cellStyle name="Normal 18 2 8 4" xfId="22979" xr:uid="{00000000-0005-0000-0000-0000C8590000}"/>
    <cellStyle name="Normal 18 2 9" xfId="22980" xr:uid="{00000000-0005-0000-0000-0000C9590000}"/>
    <cellStyle name="Normal 18 2 9 2" xfId="22981" xr:uid="{00000000-0005-0000-0000-0000CA590000}"/>
    <cellStyle name="Normal 18 2 9 2 2" xfId="22982" xr:uid="{00000000-0005-0000-0000-0000CB590000}"/>
    <cellStyle name="Normal 18 2 9 3" xfId="22983" xr:uid="{00000000-0005-0000-0000-0000CC590000}"/>
    <cellStyle name="Normal 18 3" xfId="22984" xr:uid="{00000000-0005-0000-0000-0000CD590000}"/>
    <cellStyle name="Normal 18 3 10" xfId="22985" xr:uid="{00000000-0005-0000-0000-0000CE590000}"/>
    <cellStyle name="Normal 18 3 11" xfId="22986" xr:uid="{00000000-0005-0000-0000-0000CF590000}"/>
    <cellStyle name="Normal 18 3 2" xfId="22987" xr:uid="{00000000-0005-0000-0000-0000D0590000}"/>
    <cellStyle name="Normal 18 3 2 2" xfId="22988" xr:uid="{00000000-0005-0000-0000-0000D1590000}"/>
    <cellStyle name="Normal 18 3 2 2 2" xfId="22989" xr:uid="{00000000-0005-0000-0000-0000D2590000}"/>
    <cellStyle name="Normal 18 3 2 2 2 2" xfId="22990" xr:uid="{00000000-0005-0000-0000-0000D3590000}"/>
    <cellStyle name="Normal 18 3 2 2 2 2 2" xfId="22991" xr:uid="{00000000-0005-0000-0000-0000D4590000}"/>
    <cellStyle name="Normal 18 3 2 2 2 2 2 2" xfId="22992" xr:uid="{00000000-0005-0000-0000-0000D5590000}"/>
    <cellStyle name="Normal 18 3 2 2 2 2 2 2 2" xfId="22993" xr:uid="{00000000-0005-0000-0000-0000D6590000}"/>
    <cellStyle name="Normal 18 3 2 2 2 2 2 2 2 2" xfId="22994" xr:uid="{00000000-0005-0000-0000-0000D7590000}"/>
    <cellStyle name="Normal 18 3 2 2 2 2 2 2 2 2 2" xfId="22995" xr:uid="{00000000-0005-0000-0000-0000D8590000}"/>
    <cellStyle name="Normal 18 3 2 2 2 2 2 2 2 3" xfId="22996" xr:uid="{00000000-0005-0000-0000-0000D9590000}"/>
    <cellStyle name="Normal 18 3 2 2 2 2 2 2 3" xfId="22997" xr:uid="{00000000-0005-0000-0000-0000DA590000}"/>
    <cellStyle name="Normal 18 3 2 2 2 2 2 2 3 2" xfId="22998" xr:uid="{00000000-0005-0000-0000-0000DB590000}"/>
    <cellStyle name="Normal 18 3 2 2 2 2 2 2 4" xfId="22999" xr:uid="{00000000-0005-0000-0000-0000DC590000}"/>
    <cellStyle name="Normal 18 3 2 2 2 2 2 3" xfId="23000" xr:uid="{00000000-0005-0000-0000-0000DD590000}"/>
    <cellStyle name="Normal 18 3 2 2 2 2 2 3 2" xfId="23001" xr:uid="{00000000-0005-0000-0000-0000DE590000}"/>
    <cellStyle name="Normal 18 3 2 2 2 2 2 3 2 2" xfId="23002" xr:uid="{00000000-0005-0000-0000-0000DF590000}"/>
    <cellStyle name="Normal 18 3 2 2 2 2 2 3 3" xfId="23003" xr:uid="{00000000-0005-0000-0000-0000E0590000}"/>
    <cellStyle name="Normal 18 3 2 2 2 2 2 4" xfId="23004" xr:uid="{00000000-0005-0000-0000-0000E1590000}"/>
    <cellStyle name="Normal 18 3 2 2 2 2 2 4 2" xfId="23005" xr:uid="{00000000-0005-0000-0000-0000E2590000}"/>
    <cellStyle name="Normal 18 3 2 2 2 2 2 5" xfId="23006" xr:uid="{00000000-0005-0000-0000-0000E3590000}"/>
    <cellStyle name="Normal 18 3 2 2 2 2 3" xfId="23007" xr:uid="{00000000-0005-0000-0000-0000E4590000}"/>
    <cellStyle name="Normal 18 3 2 2 2 2 3 2" xfId="23008" xr:uid="{00000000-0005-0000-0000-0000E5590000}"/>
    <cellStyle name="Normal 18 3 2 2 2 2 3 2 2" xfId="23009" xr:uid="{00000000-0005-0000-0000-0000E6590000}"/>
    <cellStyle name="Normal 18 3 2 2 2 2 3 2 2 2" xfId="23010" xr:uid="{00000000-0005-0000-0000-0000E7590000}"/>
    <cellStyle name="Normal 18 3 2 2 2 2 3 2 3" xfId="23011" xr:uid="{00000000-0005-0000-0000-0000E8590000}"/>
    <cellStyle name="Normal 18 3 2 2 2 2 3 3" xfId="23012" xr:uid="{00000000-0005-0000-0000-0000E9590000}"/>
    <cellStyle name="Normal 18 3 2 2 2 2 3 3 2" xfId="23013" xr:uid="{00000000-0005-0000-0000-0000EA590000}"/>
    <cellStyle name="Normal 18 3 2 2 2 2 3 4" xfId="23014" xr:uid="{00000000-0005-0000-0000-0000EB590000}"/>
    <cellStyle name="Normal 18 3 2 2 2 2 4" xfId="23015" xr:uid="{00000000-0005-0000-0000-0000EC590000}"/>
    <cellStyle name="Normal 18 3 2 2 2 2 4 2" xfId="23016" xr:uid="{00000000-0005-0000-0000-0000ED590000}"/>
    <cellStyle name="Normal 18 3 2 2 2 2 4 2 2" xfId="23017" xr:uid="{00000000-0005-0000-0000-0000EE590000}"/>
    <cellStyle name="Normal 18 3 2 2 2 2 4 3" xfId="23018" xr:uid="{00000000-0005-0000-0000-0000EF590000}"/>
    <cellStyle name="Normal 18 3 2 2 2 2 5" xfId="23019" xr:uid="{00000000-0005-0000-0000-0000F0590000}"/>
    <cellStyle name="Normal 18 3 2 2 2 2 5 2" xfId="23020" xr:uid="{00000000-0005-0000-0000-0000F1590000}"/>
    <cellStyle name="Normal 18 3 2 2 2 2 6" xfId="23021" xr:uid="{00000000-0005-0000-0000-0000F2590000}"/>
    <cellStyle name="Normal 18 3 2 2 2 3" xfId="23022" xr:uid="{00000000-0005-0000-0000-0000F3590000}"/>
    <cellStyle name="Normal 18 3 2 2 2 3 2" xfId="23023" xr:uid="{00000000-0005-0000-0000-0000F4590000}"/>
    <cellStyle name="Normal 18 3 2 2 2 3 2 2" xfId="23024" xr:uid="{00000000-0005-0000-0000-0000F5590000}"/>
    <cellStyle name="Normal 18 3 2 2 2 3 2 2 2" xfId="23025" xr:uid="{00000000-0005-0000-0000-0000F6590000}"/>
    <cellStyle name="Normal 18 3 2 2 2 3 2 2 2 2" xfId="23026" xr:uid="{00000000-0005-0000-0000-0000F7590000}"/>
    <cellStyle name="Normal 18 3 2 2 2 3 2 2 3" xfId="23027" xr:uid="{00000000-0005-0000-0000-0000F8590000}"/>
    <cellStyle name="Normal 18 3 2 2 2 3 2 3" xfId="23028" xr:uid="{00000000-0005-0000-0000-0000F9590000}"/>
    <cellStyle name="Normal 18 3 2 2 2 3 2 3 2" xfId="23029" xr:uid="{00000000-0005-0000-0000-0000FA590000}"/>
    <cellStyle name="Normal 18 3 2 2 2 3 2 4" xfId="23030" xr:uid="{00000000-0005-0000-0000-0000FB590000}"/>
    <cellStyle name="Normal 18 3 2 2 2 3 3" xfId="23031" xr:uid="{00000000-0005-0000-0000-0000FC590000}"/>
    <cellStyle name="Normal 18 3 2 2 2 3 3 2" xfId="23032" xr:uid="{00000000-0005-0000-0000-0000FD590000}"/>
    <cellStyle name="Normal 18 3 2 2 2 3 3 2 2" xfId="23033" xr:uid="{00000000-0005-0000-0000-0000FE590000}"/>
    <cellStyle name="Normal 18 3 2 2 2 3 3 3" xfId="23034" xr:uid="{00000000-0005-0000-0000-0000FF590000}"/>
    <cellStyle name="Normal 18 3 2 2 2 3 4" xfId="23035" xr:uid="{00000000-0005-0000-0000-0000005A0000}"/>
    <cellStyle name="Normal 18 3 2 2 2 3 4 2" xfId="23036" xr:uid="{00000000-0005-0000-0000-0000015A0000}"/>
    <cellStyle name="Normal 18 3 2 2 2 3 5" xfId="23037" xr:uid="{00000000-0005-0000-0000-0000025A0000}"/>
    <cellStyle name="Normal 18 3 2 2 2 4" xfId="23038" xr:uid="{00000000-0005-0000-0000-0000035A0000}"/>
    <cellStyle name="Normal 18 3 2 2 2 4 2" xfId="23039" xr:uid="{00000000-0005-0000-0000-0000045A0000}"/>
    <cellStyle name="Normal 18 3 2 2 2 4 2 2" xfId="23040" xr:uid="{00000000-0005-0000-0000-0000055A0000}"/>
    <cellStyle name="Normal 18 3 2 2 2 4 2 2 2" xfId="23041" xr:uid="{00000000-0005-0000-0000-0000065A0000}"/>
    <cellStyle name="Normal 18 3 2 2 2 4 2 3" xfId="23042" xr:uid="{00000000-0005-0000-0000-0000075A0000}"/>
    <cellStyle name="Normal 18 3 2 2 2 4 3" xfId="23043" xr:uid="{00000000-0005-0000-0000-0000085A0000}"/>
    <cellStyle name="Normal 18 3 2 2 2 4 3 2" xfId="23044" xr:uid="{00000000-0005-0000-0000-0000095A0000}"/>
    <cellStyle name="Normal 18 3 2 2 2 4 4" xfId="23045" xr:uid="{00000000-0005-0000-0000-00000A5A0000}"/>
    <cellStyle name="Normal 18 3 2 2 2 5" xfId="23046" xr:uid="{00000000-0005-0000-0000-00000B5A0000}"/>
    <cellStyle name="Normal 18 3 2 2 2 5 2" xfId="23047" xr:uid="{00000000-0005-0000-0000-00000C5A0000}"/>
    <cellStyle name="Normal 18 3 2 2 2 5 2 2" xfId="23048" xr:uid="{00000000-0005-0000-0000-00000D5A0000}"/>
    <cellStyle name="Normal 18 3 2 2 2 5 3" xfId="23049" xr:uid="{00000000-0005-0000-0000-00000E5A0000}"/>
    <cellStyle name="Normal 18 3 2 2 2 6" xfId="23050" xr:uid="{00000000-0005-0000-0000-00000F5A0000}"/>
    <cellStyle name="Normal 18 3 2 2 2 6 2" xfId="23051" xr:uid="{00000000-0005-0000-0000-0000105A0000}"/>
    <cellStyle name="Normal 18 3 2 2 2 7" xfId="23052" xr:uid="{00000000-0005-0000-0000-0000115A0000}"/>
    <cellStyle name="Normal 18 3 2 2 3" xfId="23053" xr:uid="{00000000-0005-0000-0000-0000125A0000}"/>
    <cellStyle name="Normal 18 3 2 2 3 2" xfId="23054" xr:uid="{00000000-0005-0000-0000-0000135A0000}"/>
    <cellStyle name="Normal 18 3 2 2 3 2 2" xfId="23055" xr:uid="{00000000-0005-0000-0000-0000145A0000}"/>
    <cellStyle name="Normal 18 3 2 2 3 2 2 2" xfId="23056" xr:uid="{00000000-0005-0000-0000-0000155A0000}"/>
    <cellStyle name="Normal 18 3 2 2 3 2 2 2 2" xfId="23057" xr:uid="{00000000-0005-0000-0000-0000165A0000}"/>
    <cellStyle name="Normal 18 3 2 2 3 2 2 2 2 2" xfId="23058" xr:uid="{00000000-0005-0000-0000-0000175A0000}"/>
    <cellStyle name="Normal 18 3 2 2 3 2 2 2 3" xfId="23059" xr:uid="{00000000-0005-0000-0000-0000185A0000}"/>
    <cellStyle name="Normal 18 3 2 2 3 2 2 3" xfId="23060" xr:uid="{00000000-0005-0000-0000-0000195A0000}"/>
    <cellStyle name="Normal 18 3 2 2 3 2 2 3 2" xfId="23061" xr:uid="{00000000-0005-0000-0000-00001A5A0000}"/>
    <cellStyle name="Normal 18 3 2 2 3 2 2 4" xfId="23062" xr:uid="{00000000-0005-0000-0000-00001B5A0000}"/>
    <cellStyle name="Normal 18 3 2 2 3 2 3" xfId="23063" xr:uid="{00000000-0005-0000-0000-00001C5A0000}"/>
    <cellStyle name="Normal 18 3 2 2 3 2 3 2" xfId="23064" xr:uid="{00000000-0005-0000-0000-00001D5A0000}"/>
    <cellStyle name="Normal 18 3 2 2 3 2 3 2 2" xfId="23065" xr:uid="{00000000-0005-0000-0000-00001E5A0000}"/>
    <cellStyle name="Normal 18 3 2 2 3 2 3 3" xfId="23066" xr:uid="{00000000-0005-0000-0000-00001F5A0000}"/>
    <cellStyle name="Normal 18 3 2 2 3 2 4" xfId="23067" xr:uid="{00000000-0005-0000-0000-0000205A0000}"/>
    <cellStyle name="Normal 18 3 2 2 3 2 4 2" xfId="23068" xr:uid="{00000000-0005-0000-0000-0000215A0000}"/>
    <cellStyle name="Normal 18 3 2 2 3 2 5" xfId="23069" xr:uid="{00000000-0005-0000-0000-0000225A0000}"/>
    <cellStyle name="Normal 18 3 2 2 3 3" xfId="23070" xr:uid="{00000000-0005-0000-0000-0000235A0000}"/>
    <cellStyle name="Normal 18 3 2 2 3 3 2" xfId="23071" xr:uid="{00000000-0005-0000-0000-0000245A0000}"/>
    <cellStyle name="Normal 18 3 2 2 3 3 2 2" xfId="23072" xr:uid="{00000000-0005-0000-0000-0000255A0000}"/>
    <cellStyle name="Normal 18 3 2 2 3 3 2 2 2" xfId="23073" xr:uid="{00000000-0005-0000-0000-0000265A0000}"/>
    <cellStyle name="Normal 18 3 2 2 3 3 2 3" xfId="23074" xr:uid="{00000000-0005-0000-0000-0000275A0000}"/>
    <cellStyle name="Normal 18 3 2 2 3 3 3" xfId="23075" xr:uid="{00000000-0005-0000-0000-0000285A0000}"/>
    <cellStyle name="Normal 18 3 2 2 3 3 3 2" xfId="23076" xr:uid="{00000000-0005-0000-0000-0000295A0000}"/>
    <cellStyle name="Normal 18 3 2 2 3 3 4" xfId="23077" xr:uid="{00000000-0005-0000-0000-00002A5A0000}"/>
    <cellStyle name="Normal 18 3 2 2 3 4" xfId="23078" xr:uid="{00000000-0005-0000-0000-00002B5A0000}"/>
    <cellStyle name="Normal 18 3 2 2 3 4 2" xfId="23079" xr:uid="{00000000-0005-0000-0000-00002C5A0000}"/>
    <cellStyle name="Normal 18 3 2 2 3 4 2 2" xfId="23080" xr:uid="{00000000-0005-0000-0000-00002D5A0000}"/>
    <cellStyle name="Normal 18 3 2 2 3 4 3" xfId="23081" xr:uid="{00000000-0005-0000-0000-00002E5A0000}"/>
    <cellStyle name="Normal 18 3 2 2 3 5" xfId="23082" xr:uid="{00000000-0005-0000-0000-00002F5A0000}"/>
    <cellStyle name="Normal 18 3 2 2 3 5 2" xfId="23083" xr:uid="{00000000-0005-0000-0000-0000305A0000}"/>
    <cellStyle name="Normal 18 3 2 2 3 6" xfId="23084" xr:uid="{00000000-0005-0000-0000-0000315A0000}"/>
    <cellStyle name="Normal 18 3 2 2 4" xfId="23085" xr:uid="{00000000-0005-0000-0000-0000325A0000}"/>
    <cellStyle name="Normal 18 3 2 2 4 2" xfId="23086" xr:uid="{00000000-0005-0000-0000-0000335A0000}"/>
    <cellStyle name="Normal 18 3 2 2 4 2 2" xfId="23087" xr:uid="{00000000-0005-0000-0000-0000345A0000}"/>
    <cellStyle name="Normal 18 3 2 2 4 2 2 2" xfId="23088" xr:uid="{00000000-0005-0000-0000-0000355A0000}"/>
    <cellStyle name="Normal 18 3 2 2 4 2 2 2 2" xfId="23089" xr:uid="{00000000-0005-0000-0000-0000365A0000}"/>
    <cellStyle name="Normal 18 3 2 2 4 2 2 3" xfId="23090" xr:uid="{00000000-0005-0000-0000-0000375A0000}"/>
    <cellStyle name="Normal 18 3 2 2 4 2 3" xfId="23091" xr:uid="{00000000-0005-0000-0000-0000385A0000}"/>
    <cellStyle name="Normal 18 3 2 2 4 2 3 2" xfId="23092" xr:uid="{00000000-0005-0000-0000-0000395A0000}"/>
    <cellStyle name="Normal 18 3 2 2 4 2 4" xfId="23093" xr:uid="{00000000-0005-0000-0000-00003A5A0000}"/>
    <cellStyle name="Normal 18 3 2 2 4 3" xfId="23094" xr:uid="{00000000-0005-0000-0000-00003B5A0000}"/>
    <cellStyle name="Normal 18 3 2 2 4 3 2" xfId="23095" xr:uid="{00000000-0005-0000-0000-00003C5A0000}"/>
    <cellStyle name="Normal 18 3 2 2 4 3 2 2" xfId="23096" xr:uid="{00000000-0005-0000-0000-00003D5A0000}"/>
    <cellStyle name="Normal 18 3 2 2 4 3 3" xfId="23097" xr:uid="{00000000-0005-0000-0000-00003E5A0000}"/>
    <cellStyle name="Normal 18 3 2 2 4 4" xfId="23098" xr:uid="{00000000-0005-0000-0000-00003F5A0000}"/>
    <cellStyle name="Normal 18 3 2 2 4 4 2" xfId="23099" xr:uid="{00000000-0005-0000-0000-0000405A0000}"/>
    <cellStyle name="Normal 18 3 2 2 4 5" xfId="23100" xr:uid="{00000000-0005-0000-0000-0000415A0000}"/>
    <cellStyle name="Normal 18 3 2 2 5" xfId="23101" xr:uid="{00000000-0005-0000-0000-0000425A0000}"/>
    <cellStyle name="Normal 18 3 2 2 5 2" xfId="23102" xr:uid="{00000000-0005-0000-0000-0000435A0000}"/>
    <cellStyle name="Normal 18 3 2 2 5 2 2" xfId="23103" xr:uid="{00000000-0005-0000-0000-0000445A0000}"/>
    <cellStyle name="Normal 18 3 2 2 5 2 2 2" xfId="23104" xr:uid="{00000000-0005-0000-0000-0000455A0000}"/>
    <cellStyle name="Normal 18 3 2 2 5 2 3" xfId="23105" xr:uid="{00000000-0005-0000-0000-0000465A0000}"/>
    <cellStyle name="Normal 18 3 2 2 5 3" xfId="23106" xr:uid="{00000000-0005-0000-0000-0000475A0000}"/>
    <cellStyle name="Normal 18 3 2 2 5 3 2" xfId="23107" xr:uid="{00000000-0005-0000-0000-0000485A0000}"/>
    <cellStyle name="Normal 18 3 2 2 5 4" xfId="23108" xr:uid="{00000000-0005-0000-0000-0000495A0000}"/>
    <cellStyle name="Normal 18 3 2 2 6" xfId="23109" xr:uid="{00000000-0005-0000-0000-00004A5A0000}"/>
    <cellStyle name="Normal 18 3 2 2 6 2" xfId="23110" xr:uid="{00000000-0005-0000-0000-00004B5A0000}"/>
    <cellStyle name="Normal 18 3 2 2 6 2 2" xfId="23111" xr:uid="{00000000-0005-0000-0000-00004C5A0000}"/>
    <cellStyle name="Normal 18 3 2 2 6 3" xfId="23112" xr:uid="{00000000-0005-0000-0000-00004D5A0000}"/>
    <cellStyle name="Normal 18 3 2 2 7" xfId="23113" xr:uid="{00000000-0005-0000-0000-00004E5A0000}"/>
    <cellStyle name="Normal 18 3 2 2 7 2" xfId="23114" xr:uid="{00000000-0005-0000-0000-00004F5A0000}"/>
    <cellStyle name="Normal 18 3 2 2 8" xfId="23115" xr:uid="{00000000-0005-0000-0000-0000505A0000}"/>
    <cellStyle name="Normal 18 3 2 3" xfId="23116" xr:uid="{00000000-0005-0000-0000-0000515A0000}"/>
    <cellStyle name="Normal 18 3 2 3 2" xfId="23117" xr:uid="{00000000-0005-0000-0000-0000525A0000}"/>
    <cellStyle name="Normal 18 3 2 3 2 2" xfId="23118" xr:uid="{00000000-0005-0000-0000-0000535A0000}"/>
    <cellStyle name="Normal 18 3 2 3 2 2 2" xfId="23119" xr:uid="{00000000-0005-0000-0000-0000545A0000}"/>
    <cellStyle name="Normal 18 3 2 3 2 2 2 2" xfId="23120" xr:uid="{00000000-0005-0000-0000-0000555A0000}"/>
    <cellStyle name="Normal 18 3 2 3 2 2 2 2 2" xfId="23121" xr:uid="{00000000-0005-0000-0000-0000565A0000}"/>
    <cellStyle name="Normal 18 3 2 3 2 2 2 2 2 2" xfId="23122" xr:uid="{00000000-0005-0000-0000-0000575A0000}"/>
    <cellStyle name="Normal 18 3 2 3 2 2 2 2 3" xfId="23123" xr:uid="{00000000-0005-0000-0000-0000585A0000}"/>
    <cellStyle name="Normal 18 3 2 3 2 2 2 3" xfId="23124" xr:uid="{00000000-0005-0000-0000-0000595A0000}"/>
    <cellStyle name="Normal 18 3 2 3 2 2 2 3 2" xfId="23125" xr:uid="{00000000-0005-0000-0000-00005A5A0000}"/>
    <cellStyle name="Normal 18 3 2 3 2 2 2 4" xfId="23126" xr:uid="{00000000-0005-0000-0000-00005B5A0000}"/>
    <cellStyle name="Normal 18 3 2 3 2 2 3" xfId="23127" xr:uid="{00000000-0005-0000-0000-00005C5A0000}"/>
    <cellStyle name="Normal 18 3 2 3 2 2 3 2" xfId="23128" xr:uid="{00000000-0005-0000-0000-00005D5A0000}"/>
    <cellStyle name="Normal 18 3 2 3 2 2 3 2 2" xfId="23129" xr:uid="{00000000-0005-0000-0000-00005E5A0000}"/>
    <cellStyle name="Normal 18 3 2 3 2 2 3 3" xfId="23130" xr:uid="{00000000-0005-0000-0000-00005F5A0000}"/>
    <cellStyle name="Normal 18 3 2 3 2 2 4" xfId="23131" xr:uid="{00000000-0005-0000-0000-0000605A0000}"/>
    <cellStyle name="Normal 18 3 2 3 2 2 4 2" xfId="23132" xr:uid="{00000000-0005-0000-0000-0000615A0000}"/>
    <cellStyle name="Normal 18 3 2 3 2 2 5" xfId="23133" xr:uid="{00000000-0005-0000-0000-0000625A0000}"/>
    <cellStyle name="Normal 18 3 2 3 2 3" xfId="23134" xr:uid="{00000000-0005-0000-0000-0000635A0000}"/>
    <cellStyle name="Normal 18 3 2 3 2 3 2" xfId="23135" xr:uid="{00000000-0005-0000-0000-0000645A0000}"/>
    <cellStyle name="Normal 18 3 2 3 2 3 2 2" xfId="23136" xr:uid="{00000000-0005-0000-0000-0000655A0000}"/>
    <cellStyle name="Normal 18 3 2 3 2 3 2 2 2" xfId="23137" xr:uid="{00000000-0005-0000-0000-0000665A0000}"/>
    <cellStyle name="Normal 18 3 2 3 2 3 2 3" xfId="23138" xr:uid="{00000000-0005-0000-0000-0000675A0000}"/>
    <cellStyle name="Normal 18 3 2 3 2 3 3" xfId="23139" xr:uid="{00000000-0005-0000-0000-0000685A0000}"/>
    <cellStyle name="Normal 18 3 2 3 2 3 3 2" xfId="23140" xr:uid="{00000000-0005-0000-0000-0000695A0000}"/>
    <cellStyle name="Normal 18 3 2 3 2 3 4" xfId="23141" xr:uid="{00000000-0005-0000-0000-00006A5A0000}"/>
    <cellStyle name="Normal 18 3 2 3 2 4" xfId="23142" xr:uid="{00000000-0005-0000-0000-00006B5A0000}"/>
    <cellStyle name="Normal 18 3 2 3 2 4 2" xfId="23143" xr:uid="{00000000-0005-0000-0000-00006C5A0000}"/>
    <cellStyle name="Normal 18 3 2 3 2 4 2 2" xfId="23144" xr:uid="{00000000-0005-0000-0000-00006D5A0000}"/>
    <cellStyle name="Normal 18 3 2 3 2 4 3" xfId="23145" xr:uid="{00000000-0005-0000-0000-00006E5A0000}"/>
    <cellStyle name="Normal 18 3 2 3 2 5" xfId="23146" xr:uid="{00000000-0005-0000-0000-00006F5A0000}"/>
    <cellStyle name="Normal 18 3 2 3 2 5 2" xfId="23147" xr:uid="{00000000-0005-0000-0000-0000705A0000}"/>
    <cellStyle name="Normal 18 3 2 3 2 6" xfId="23148" xr:uid="{00000000-0005-0000-0000-0000715A0000}"/>
    <cellStyle name="Normal 18 3 2 3 3" xfId="23149" xr:uid="{00000000-0005-0000-0000-0000725A0000}"/>
    <cellStyle name="Normal 18 3 2 3 3 2" xfId="23150" xr:uid="{00000000-0005-0000-0000-0000735A0000}"/>
    <cellStyle name="Normal 18 3 2 3 3 2 2" xfId="23151" xr:uid="{00000000-0005-0000-0000-0000745A0000}"/>
    <cellStyle name="Normal 18 3 2 3 3 2 2 2" xfId="23152" xr:uid="{00000000-0005-0000-0000-0000755A0000}"/>
    <cellStyle name="Normal 18 3 2 3 3 2 2 2 2" xfId="23153" xr:uid="{00000000-0005-0000-0000-0000765A0000}"/>
    <cellStyle name="Normal 18 3 2 3 3 2 2 3" xfId="23154" xr:uid="{00000000-0005-0000-0000-0000775A0000}"/>
    <cellStyle name="Normal 18 3 2 3 3 2 3" xfId="23155" xr:uid="{00000000-0005-0000-0000-0000785A0000}"/>
    <cellStyle name="Normal 18 3 2 3 3 2 3 2" xfId="23156" xr:uid="{00000000-0005-0000-0000-0000795A0000}"/>
    <cellStyle name="Normal 18 3 2 3 3 2 4" xfId="23157" xr:uid="{00000000-0005-0000-0000-00007A5A0000}"/>
    <cellStyle name="Normal 18 3 2 3 3 3" xfId="23158" xr:uid="{00000000-0005-0000-0000-00007B5A0000}"/>
    <cellStyle name="Normal 18 3 2 3 3 3 2" xfId="23159" xr:uid="{00000000-0005-0000-0000-00007C5A0000}"/>
    <cellStyle name="Normal 18 3 2 3 3 3 2 2" xfId="23160" xr:uid="{00000000-0005-0000-0000-00007D5A0000}"/>
    <cellStyle name="Normal 18 3 2 3 3 3 3" xfId="23161" xr:uid="{00000000-0005-0000-0000-00007E5A0000}"/>
    <cellStyle name="Normal 18 3 2 3 3 4" xfId="23162" xr:uid="{00000000-0005-0000-0000-00007F5A0000}"/>
    <cellStyle name="Normal 18 3 2 3 3 4 2" xfId="23163" xr:uid="{00000000-0005-0000-0000-0000805A0000}"/>
    <cellStyle name="Normal 18 3 2 3 3 5" xfId="23164" xr:uid="{00000000-0005-0000-0000-0000815A0000}"/>
    <cellStyle name="Normal 18 3 2 3 4" xfId="23165" xr:uid="{00000000-0005-0000-0000-0000825A0000}"/>
    <cellStyle name="Normal 18 3 2 3 4 2" xfId="23166" xr:uid="{00000000-0005-0000-0000-0000835A0000}"/>
    <cellStyle name="Normal 18 3 2 3 4 2 2" xfId="23167" xr:uid="{00000000-0005-0000-0000-0000845A0000}"/>
    <cellStyle name="Normal 18 3 2 3 4 2 2 2" xfId="23168" xr:uid="{00000000-0005-0000-0000-0000855A0000}"/>
    <cellStyle name="Normal 18 3 2 3 4 2 3" xfId="23169" xr:uid="{00000000-0005-0000-0000-0000865A0000}"/>
    <cellStyle name="Normal 18 3 2 3 4 3" xfId="23170" xr:uid="{00000000-0005-0000-0000-0000875A0000}"/>
    <cellStyle name="Normal 18 3 2 3 4 3 2" xfId="23171" xr:uid="{00000000-0005-0000-0000-0000885A0000}"/>
    <cellStyle name="Normal 18 3 2 3 4 4" xfId="23172" xr:uid="{00000000-0005-0000-0000-0000895A0000}"/>
    <cellStyle name="Normal 18 3 2 3 5" xfId="23173" xr:uid="{00000000-0005-0000-0000-00008A5A0000}"/>
    <cellStyle name="Normal 18 3 2 3 5 2" xfId="23174" xr:uid="{00000000-0005-0000-0000-00008B5A0000}"/>
    <cellStyle name="Normal 18 3 2 3 5 2 2" xfId="23175" xr:uid="{00000000-0005-0000-0000-00008C5A0000}"/>
    <cellStyle name="Normal 18 3 2 3 5 3" xfId="23176" xr:uid="{00000000-0005-0000-0000-00008D5A0000}"/>
    <cellStyle name="Normal 18 3 2 3 6" xfId="23177" xr:uid="{00000000-0005-0000-0000-00008E5A0000}"/>
    <cellStyle name="Normal 18 3 2 3 6 2" xfId="23178" xr:uid="{00000000-0005-0000-0000-00008F5A0000}"/>
    <cellStyle name="Normal 18 3 2 3 7" xfId="23179" xr:uid="{00000000-0005-0000-0000-0000905A0000}"/>
    <cellStyle name="Normal 18 3 2 4" xfId="23180" xr:uid="{00000000-0005-0000-0000-0000915A0000}"/>
    <cellStyle name="Normal 18 3 2 4 2" xfId="23181" xr:uid="{00000000-0005-0000-0000-0000925A0000}"/>
    <cellStyle name="Normal 18 3 2 4 2 2" xfId="23182" xr:uid="{00000000-0005-0000-0000-0000935A0000}"/>
    <cellStyle name="Normal 18 3 2 4 2 2 2" xfId="23183" xr:uid="{00000000-0005-0000-0000-0000945A0000}"/>
    <cellStyle name="Normal 18 3 2 4 2 2 2 2" xfId="23184" xr:uid="{00000000-0005-0000-0000-0000955A0000}"/>
    <cellStyle name="Normal 18 3 2 4 2 2 2 2 2" xfId="23185" xr:uid="{00000000-0005-0000-0000-0000965A0000}"/>
    <cellStyle name="Normal 18 3 2 4 2 2 2 3" xfId="23186" xr:uid="{00000000-0005-0000-0000-0000975A0000}"/>
    <cellStyle name="Normal 18 3 2 4 2 2 3" xfId="23187" xr:uid="{00000000-0005-0000-0000-0000985A0000}"/>
    <cellStyle name="Normal 18 3 2 4 2 2 3 2" xfId="23188" xr:uid="{00000000-0005-0000-0000-0000995A0000}"/>
    <cellStyle name="Normal 18 3 2 4 2 2 4" xfId="23189" xr:uid="{00000000-0005-0000-0000-00009A5A0000}"/>
    <cellStyle name="Normal 18 3 2 4 2 3" xfId="23190" xr:uid="{00000000-0005-0000-0000-00009B5A0000}"/>
    <cellStyle name="Normal 18 3 2 4 2 3 2" xfId="23191" xr:uid="{00000000-0005-0000-0000-00009C5A0000}"/>
    <cellStyle name="Normal 18 3 2 4 2 3 2 2" xfId="23192" xr:uid="{00000000-0005-0000-0000-00009D5A0000}"/>
    <cellStyle name="Normal 18 3 2 4 2 3 3" xfId="23193" xr:uid="{00000000-0005-0000-0000-00009E5A0000}"/>
    <cellStyle name="Normal 18 3 2 4 2 4" xfId="23194" xr:uid="{00000000-0005-0000-0000-00009F5A0000}"/>
    <cellStyle name="Normal 18 3 2 4 2 4 2" xfId="23195" xr:uid="{00000000-0005-0000-0000-0000A05A0000}"/>
    <cellStyle name="Normal 18 3 2 4 2 5" xfId="23196" xr:uid="{00000000-0005-0000-0000-0000A15A0000}"/>
    <cellStyle name="Normal 18 3 2 4 3" xfId="23197" xr:uid="{00000000-0005-0000-0000-0000A25A0000}"/>
    <cellStyle name="Normal 18 3 2 4 3 2" xfId="23198" xr:uid="{00000000-0005-0000-0000-0000A35A0000}"/>
    <cellStyle name="Normal 18 3 2 4 3 2 2" xfId="23199" xr:uid="{00000000-0005-0000-0000-0000A45A0000}"/>
    <cellStyle name="Normal 18 3 2 4 3 2 2 2" xfId="23200" xr:uid="{00000000-0005-0000-0000-0000A55A0000}"/>
    <cellStyle name="Normal 18 3 2 4 3 2 3" xfId="23201" xr:uid="{00000000-0005-0000-0000-0000A65A0000}"/>
    <cellStyle name="Normal 18 3 2 4 3 3" xfId="23202" xr:uid="{00000000-0005-0000-0000-0000A75A0000}"/>
    <cellStyle name="Normal 18 3 2 4 3 3 2" xfId="23203" xr:uid="{00000000-0005-0000-0000-0000A85A0000}"/>
    <cellStyle name="Normal 18 3 2 4 3 4" xfId="23204" xr:uid="{00000000-0005-0000-0000-0000A95A0000}"/>
    <cellStyle name="Normal 18 3 2 4 4" xfId="23205" xr:uid="{00000000-0005-0000-0000-0000AA5A0000}"/>
    <cellStyle name="Normal 18 3 2 4 4 2" xfId="23206" xr:uid="{00000000-0005-0000-0000-0000AB5A0000}"/>
    <cellStyle name="Normal 18 3 2 4 4 2 2" xfId="23207" xr:uid="{00000000-0005-0000-0000-0000AC5A0000}"/>
    <cellStyle name="Normal 18 3 2 4 4 3" xfId="23208" xr:uid="{00000000-0005-0000-0000-0000AD5A0000}"/>
    <cellStyle name="Normal 18 3 2 4 5" xfId="23209" xr:uid="{00000000-0005-0000-0000-0000AE5A0000}"/>
    <cellStyle name="Normal 18 3 2 4 5 2" xfId="23210" xr:uid="{00000000-0005-0000-0000-0000AF5A0000}"/>
    <cellStyle name="Normal 18 3 2 4 6" xfId="23211" xr:uid="{00000000-0005-0000-0000-0000B05A0000}"/>
    <cellStyle name="Normal 18 3 2 5" xfId="23212" xr:uid="{00000000-0005-0000-0000-0000B15A0000}"/>
    <cellStyle name="Normal 18 3 2 5 2" xfId="23213" xr:uid="{00000000-0005-0000-0000-0000B25A0000}"/>
    <cellStyle name="Normal 18 3 2 5 2 2" xfId="23214" xr:uid="{00000000-0005-0000-0000-0000B35A0000}"/>
    <cellStyle name="Normal 18 3 2 5 2 2 2" xfId="23215" xr:uid="{00000000-0005-0000-0000-0000B45A0000}"/>
    <cellStyle name="Normal 18 3 2 5 2 2 2 2" xfId="23216" xr:uid="{00000000-0005-0000-0000-0000B55A0000}"/>
    <cellStyle name="Normal 18 3 2 5 2 2 3" xfId="23217" xr:uid="{00000000-0005-0000-0000-0000B65A0000}"/>
    <cellStyle name="Normal 18 3 2 5 2 3" xfId="23218" xr:uid="{00000000-0005-0000-0000-0000B75A0000}"/>
    <cellStyle name="Normal 18 3 2 5 2 3 2" xfId="23219" xr:uid="{00000000-0005-0000-0000-0000B85A0000}"/>
    <cellStyle name="Normal 18 3 2 5 2 4" xfId="23220" xr:uid="{00000000-0005-0000-0000-0000B95A0000}"/>
    <cellStyle name="Normal 18 3 2 5 3" xfId="23221" xr:uid="{00000000-0005-0000-0000-0000BA5A0000}"/>
    <cellStyle name="Normal 18 3 2 5 3 2" xfId="23222" xr:uid="{00000000-0005-0000-0000-0000BB5A0000}"/>
    <cellStyle name="Normal 18 3 2 5 3 2 2" xfId="23223" xr:uid="{00000000-0005-0000-0000-0000BC5A0000}"/>
    <cellStyle name="Normal 18 3 2 5 3 3" xfId="23224" xr:uid="{00000000-0005-0000-0000-0000BD5A0000}"/>
    <cellStyle name="Normal 18 3 2 5 4" xfId="23225" xr:uid="{00000000-0005-0000-0000-0000BE5A0000}"/>
    <cellStyle name="Normal 18 3 2 5 4 2" xfId="23226" xr:uid="{00000000-0005-0000-0000-0000BF5A0000}"/>
    <cellStyle name="Normal 18 3 2 5 5" xfId="23227" xr:uid="{00000000-0005-0000-0000-0000C05A0000}"/>
    <cellStyle name="Normal 18 3 2 6" xfId="23228" xr:uid="{00000000-0005-0000-0000-0000C15A0000}"/>
    <cellStyle name="Normal 18 3 2 6 2" xfId="23229" xr:uid="{00000000-0005-0000-0000-0000C25A0000}"/>
    <cellStyle name="Normal 18 3 2 6 2 2" xfId="23230" xr:uid="{00000000-0005-0000-0000-0000C35A0000}"/>
    <cellStyle name="Normal 18 3 2 6 2 2 2" xfId="23231" xr:uid="{00000000-0005-0000-0000-0000C45A0000}"/>
    <cellStyle name="Normal 18 3 2 6 2 3" xfId="23232" xr:uid="{00000000-0005-0000-0000-0000C55A0000}"/>
    <cellStyle name="Normal 18 3 2 6 3" xfId="23233" xr:uid="{00000000-0005-0000-0000-0000C65A0000}"/>
    <cellStyle name="Normal 18 3 2 6 3 2" xfId="23234" xr:uid="{00000000-0005-0000-0000-0000C75A0000}"/>
    <cellStyle name="Normal 18 3 2 6 4" xfId="23235" xr:uid="{00000000-0005-0000-0000-0000C85A0000}"/>
    <cellStyle name="Normal 18 3 2 7" xfId="23236" xr:uid="{00000000-0005-0000-0000-0000C95A0000}"/>
    <cellStyle name="Normal 18 3 2 7 2" xfId="23237" xr:uid="{00000000-0005-0000-0000-0000CA5A0000}"/>
    <cellStyle name="Normal 18 3 2 7 2 2" xfId="23238" xr:uid="{00000000-0005-0000-0000-0000CB5A0000}"/>
    <cellStyle name="Normal 18 3 2 7 3" xfId="23239" xr:uid="{00000000-0005-0000-0000-0000CC5A0000}"/>
    <cellStyle name="Normal 18 3 2 8" xfId="23240" xr:uid="{00000000-0005-0000-0000-0000CD5A0000}"/>
    <cellStyle name="Normal 18 3 2 8 2" xfId="23241" xr:uid="{00000000-0005-0000-0000-0000CE5A0000}"/>
    <cellStyle name="Normal 18 3 2 9" xfId="23242" xr:uid="{00000000-0005-0000-0000-0000CF5A0000}"/>
    <cellStyle name="Normal 18 3 3" xfId="23243" xr:uid="{00000000-0005-0000-0000-0000D05A0000}"/>
    <cellStyle name="Normal 18 3 3 2" xfId="23244" xr:uid="{00000000-0005-0000-0000-0000D15A0000}"/>
    <cellStyle name="Normal 18 3 3 2 2" xfId="23245" xr:uid="{00000000-0005-0000-0000-0000D25A0000}"/>
    <cellStyle name="Normal 18 3 3 2 2 2" xfId="23246" xr:uid="{00000000-0005-0000-0000-0000D35A0000}"/>
    <cellStyle name="Normal 18 3 3 2 2 2 2" xfId="23247" xr:uid="{00000000-0005-0000-0000-0000D45A0000}"/>
    <cellStyle name="Normal 18 3 3 2 2 2 2 2" xfId="23248" xr:uid="{00000000-0005-0000-0000-0000D55A0000}"/>
    <cellStyle name="Normal 18 3 3 2 2 2 2 2 2" xfId="23249" xr:uid="{00000000-0005-0000-0000-0000D65A0000}"/>
    <cellStyle name="Normal 18 3 3 2 2 2 2 2 2 2" xfId="23250" xr:uid="{00000000-0005-0000-0000-0000D75A0000}"/>
    <cellStyle name="Normal 18 3 3 2 2 2 2 2 3" xfId="23251" xr:uid="{00000000-0005-0000-0000-0000D85A0000}"/>
    <cellStyle name="Normal 18 3 3 2 2 2 2 3" xfId="23252" xr:uid="{00000000-0005-0000-0000-0000D95A0000}"/>
    <cellStyle name="Normal 18 3 3 2 2 2 2 3 2" xfId="23253" xr:uid="{00000000-0005-0000-0000-0000DA5A0000}"/>
    <cellStyle name="Normal 18 3 3 2 2 2 2 4" xfId="23254" xr:uid="{00000000-0005-0000-0000-0000DB5A0000}"/>
    <cellStyle name="Normal 18 3 3 2 2 2 3" xfId="23255" xr:uid="{00000000-0005-0000-0000-0000DC5A0000}"/>
    <cellStyle name="Normal 18 3 3 2 2 2 3 2" xfId="23256" xr:uid="{00000000-0005-0000-0000-0000DD5A0000}"/>
    <cellStyle name="Normal 18 3 3 2 2 2 3 2 2" xfId="23257" xr:uid="{00000000-0005-0000-0000-0000DE5A0000}"/>
    <cellStyle name="Normal 18 3 3 2 2 2 3 3" xfId="23258" xr:uid="{00000000-0005-0000-0000-0000DF5A0000}"/>
    <cellStyle name="Normal 18 3 3 2 2 2 4" xfId="23259" xr:uid="{00000000-0005-0000-0000-0000E05A0000}"/>
    <cellStyle name="Normal 18 3 3 2 2 2 4 2" xfId="23260" xr:uid="{00000000-0005-0000-0000-0000E15A0000}"/>
    <cellStyle name="Normal 18 3 3 2 2 2 5" xfId="23261" xr:uid="{00000000-0005-0000-0000-0000E25A0000}"/>
    <cellStyle name="Normal 18 3 3 2 2 3" xfId="23262" xr:uid="{00000000-0005-0000-0000-0000E35A0000}"/>
    <cellStyle name="Normal 18 3 3 2 2 3 2" xfId="23263" xr:uid="{00000000-0005-0000-0000-0000E45A0000}"/>
    <cellStyle name="Normal 18 3 3 2 2 3 2 2" xfId="23264" xr:uid="{00000000-0005-0000-0000-0000E55A0000}"/>
    <cellStyle name="Normal 18 3 3 2 2 3 2 2 2" xfId="23265" xr:uid="{00000000-0005-0000-0000-0000E65A0000}"/>
    <cellStyle name="Normal 18 3 3 2 2 3 2 3" xfId="23266" xr:uid="{00000000-0005-0000-0000-0000E75A0000}"/>
    <cellStyle name="Normal 18 3 3 2 2 3 3" xfId="23267" xr:uid="{00000000-0005-0000-0000-0000E85A0000}"/>
    <cellStyle name="Normal 18 3 3 2 2 3 3 2" xfId="23268" xr:uid="{00000000-0005-0000-0000-0000E95A0000}"/>
    <cellStyle name="Normal 18 3 3 2 2 3 4" xfId="23269" xr:uid="{00000000-0005-0000-0000-0000EA5A0000}"/>
    <cellStyle name="Normal 18 3 3 2 2 4" xfId="23270" xr:uid="{00000000-0005-0000-0000-0000EB5A0000}"/>
    <cellStyle name="Normal 18 3 3 2 2 4 2" xfId="23271" xr:uid="{00000000-0005-0000-0000-0000EC5A0000}"/>
    <cellStyle name="Normal 18 3 3 2 2 4 2 2" xfId="23272" xr:uid="{00000000-0005-0000-0000-0000ED5A0000}"/>
    <cellStyle name="Normal 18 3 3 2 2 4 3" xfId="23273" xr:uid="{00000000-0005-0000-0000-0000EE5A0000}"/>
    <cellStyle name="Normal 18 3 3 2 2 5" xfId="23274" xr:uid="{00000000-0005-0000-0000-0000EF5A0000}"/>
    <cellStyle name="Normal 18 3 3 2 2 5 2" xfId="23275" xr:uid="{00000000-0005-0000-0000-0000F05A0000}"/>
    <cellStyle name="Normal 18 3 3 2 2 6" xfId="23276" xr:uid="{00000000-0005-0000-0000-0000F15A0000}"/>
    <cellStyle name="Normal 18 3 3 2 3" xfId="23277" xr:uid="{00000000-0005-0000-0000-0000F25A0000}"/>
    <cellStyle name="Normal 18 3 3 2 3 2" xfId="23278" xr:uid="{00000000-0005-0000-0000-0000F35A0000}"/>
    <cellStyle name="Normal 18 3 3 2 3 2 2" xfId="23279" xr:uid="{00000000-0005-0000-0000-0000F45A0000}"/>
    <cellStyle name="Normal 18 3 3 2 3 2 2 2" xfId="23280" xr:uid="{00000000-0005-0000-0000-0000F55A0000}"/>
    <cellStyle name="Normal 18 3 3 2 3 2 2 2 2" xfId="23281" xr:uid="{00000000-0005-0000-0000-0000F65A0000}"/>
    <cellStyle name="Normal 18 3 3 2 3 2 2 3" xfId="23282" xr:uid="{00000000-0005-0000-0000-0000F75A0000}"/>
    <cellStyle name="Normal 18 3 3 2 3 2 3" xfId="23283" xr:uid="{00000000-0005-0000-0000-0000F85A0000}"/>
    <cellStyle name="Normal 18 3 3 2 3 2 3 2" xfId="23284" xr:uid="{00000000-0005-0000-0000-0000F95A0000}"/>
    <cellStyle name="Normal 18 3 3 2 3 2 4" xfId="23285" xr:uid="{00000000-0005-0000-0000-0000FA5A0000}"/>
    <cellStyle name="Normal 18 3 3 2 3 3" xfId="23286" xr:uid="{00000000-0005-0000-0000-0000FB5A0000}"/>
    <cellStyle name="Normal 18 3 3 2 3 3 2" xfId="23287" xr:uid="{00000000-0005-0000-0000-0000FC5A0000}"/>
    <cellStyle name="Normal 18 3 3 2 3 3 2 2" xfId="23288" xr:uid="{00000000-0005-0000-0000-0000FD5A0000}"/>
    <cellStyle name="Normal 18 3 3 2 3 3 3" xfId="23289" xr:uid="{00000000-0005-0000-0000-0000FE5A0000}"/>
    <cellStyle name="Normal 18 3 3 2 3 4" xfId="23290" xr:uid="{00000000-0005-0000-0000-0000FF5A0000}"/>
    <cellStyle name="Normal 18 3 3 2 3 4 2" xfId="23291" xr:uid="{00000000-0005-0000-0000-0000005B0000}"/>
    <cellStyle name="Normal 18 3 3 2 3 5" xfId="23292" xr:uid="{00000000-0005-0000-0000-0000015B0000}"/>
    <cellStyle name="Normal 18 3 3 2 4" xfId="23293" xr:uid="{00000000-0005-0000-0000-0000025B0000}"/>
    <cellStyle name="Normal 18 3 3 2 4 2" xfId="23294" xr:uid="{00000000-0005-0000-0000-0000035B0000}"/>
    <cellStyle name="Normal 18 3 3 2 4 2 2" xfId="23295" xr:uid="{00000000-0005-0000-0000-0000045B0000}"/>
    <cellStyle name="Normal 18 3 3 2 4 2 2 2" xfId="23296" xr:uid="{00000000-0005-0000-0000-0000055B0000}"/>
    <cellStyle name="Normal 18 3 3 2 4 2 3" xfId="23297" xr:uid="{00000000-0005-0000-0000-0000065B0000}"/>
    <cellStyle name="Normal 18 3 3 2 4 3" xfId="23298" xr:uid="{00000000-0005-0000-0000-0000075B0000}"/>
    <cellStyle name="Normal 18 3 3 2 4 3 2" xfId="23299" xr:uid="{00000000-0005-0000-0000-0000085B0000}"/>
    <cellStyle name="Normal 18 3 3 2 4 4" xfId="23300" xr:uid="{00000000-0005-0000-0000-0000095B0000}"/>
    <cellStyle name="Normal 18 3 3 2 5" xfId="23301" xr:uid="{00000000-0005-0000-0000-00000A5B0000}"/>
    <cellStyle name="Normal 18 3 3 2 5 2" xfId="23302" xr:uid="{00000000-0005-0000-0000-00000B5B0000}"/>
    <cellStyle name="Normal 18 3 3 2 5 2 2" xfId="23303" xr:uid="{00000000-0005-0000-0000-00000C5B0000}"/>
    <cellStyle name="Normal 18 3 3 2 5 3" xfId="23304" xr:uid="{00000000-0005-0000-0000-00000D5B0000}"/>
    <cellStyle name="Normal 18 3 3 2 6" xfId="23305" xr:uid="{00000000-0005-0000-0000-00000E5B0000}"/>
    <cellStyle name="Normal 18 3 3 2 6 2" xfId="23306" xr:uid="{00000000-0005-0000-0000-00000F5B0000}"/>
    <cellStyle name="Normal 18 3 3 2 7" xfId="23307" xr:uid="{00000000-0005-0000-0000-0000105B0000}"/>
    <cellStyle name="Normal 18 3 3 3" xfId="23308" xr:uid="{00000000-0005-0000-0000-0000115B0000}"/>
    <cellStyle name="Normal 18 3 3 3 2" xfId="23309" xr:uid="{00000000-0005-0000-0000-0000125B0000}"/>
    <cellStyle name="Normal 18 3 3 3 2 2" xfId="23310" xr:uid="{00000000-0005-0000-0000-0000135B0000}"/>
    <cellStyle name="Normal 18 3 3 3 2 2 2" xfId="23311" xr:uid="{00000000-0005-0000-0000-0000145B0000}"/>
    <cellStyle name="Normal 18 3 3 3 2 2 2 2" xfId="23312" xr:uid="{00000000-0005-0000-0000-0000155B0000}"/>
    <cellStyle name="Normal 18 3 3 3 2 2 2 2 2" xfId="23313" xr:uid="{00000000-0005-0000-0000-0000165B0000}"/>
    <cellStyle name="Normal 18 3 3 3 2 2 2 3" xfId="23314" xr:uid="{00000000-0005-0000-0000-0000175B0000}"/>
    <cellStyle name="Normal 18 3 3 3 2 2 3" xfId="23315" xr:uid="{00000000-0005-0000-0000-0000185B0000}"/>
    <cellStyle name="Normal 18 3 3 3 2 2 3 2" xfId="23316" xr:uid="{00000000-0005-0000-0000-0000195B0000}"/>
    <cellStyle name="Normal 18 3 3 3 2 2 4" xfId="23317" xr:uid="{00000000-0005-0000-0000-00001A5B0000}"/>
    <cellStyle name="Normal 18 3 3 3 2 3" xfId="23318" xr:uid="{00000000-0005-0000-0000-00001B5B0000}"/>
    <cellStyle name="Normal 18 3 3 3 2 3 2" xfId="23319" xr:uid="{00000000-0005-0000-0000-00001C5B0000}"/>
    <cellStyle name="Normal 18 3 3 3 2 3 2 2" xfId="23320" xr:uid="{00000000-0005-0000-0000-00001D5B0000}"/>
    <cellStyle name="Normal 18 3 3 3 2 3 3" xfId="23321" xr:uid="{00000000-0005-0000-0000-00001E5B0000}"/>
    <cellStyle name="Normal 18 3 3 3 2 4" xfId="23322" xr:uid="{00000000-0005-0000-0000-00001F5B0000}"/>
    <cellStyle name="Normal 18 3 3 3 2 4 2" xfId="23323" xr:uid="{00000000-0005-0000-0000-0000205B0000}"/>
    <cellStyle name="Normal 18 3 3 3 2 5" xfId="23324" xr:uid="{00000000-0005-0000-0000-0000215B0000}"/>
    <cellStyle name="Normal 18 3 3 3 3" xfId="23325" xr:uid="{00000000-0005-0000-0000-0000225B0000}"/>
    <cellStyle name="Normal 18 3 3 3 3 2" xfId="23326" xr:uid="{00000000-0005-0000-0000-0000235B0000}"/>
    <cellStyle name="Normal 18 3 3 3 3 2 2" xfId="23327" xr:uid="{00000000-0005-0000-0000-0000245B0000}"/>
    <cellStyle name="Normal 18 3 3 3 3 2 2 2" xfId="23328" xr:uid="{00000000-0005-0000-0000-0000255B0000}"/>
    <cellStyle name="Normal 18 3 3 3 3 2 3" xfId="23329" xr:uid="{00000000-0005-0000-0000-0000265B0000}"/>
    <cellStyle name="Normal 18 3 3 3 3 3" xfId="23330" xr:uid="{00000000-0005-0000-0000-0000275B0000}"/>
    <cellStyle name="Normal 18 3 3 3 3 3 2" xfId="23331" xr:uid="{00000000-0005-0000-0000-0000285B0000}"/>
    <cellStyle name="Normal 18 3 3 3 3 4" xfId="23332" xr:uid="{00000000-0005-0000-0000-0000295B0000}"/>
    <cellStyle name="Normal 18 3 3 3 4" xfId="23333" xr:uid="{00000000-0005-0000-0000-00002A5B0000}"/>
    <cellStyle name="Normal 18 3 3 3 4 2" xfId="23334" xr:uid="{00000000-0005-0000-0000-00002B5B0000}"/>
    <cellStyle name="Normal 18 3 3 3 4 2 2" xfId="23335" xr:uid="{00000000-0005-0000-0000-00002C5B0000}"/>
    <cellStyle name="Normal 18 3 3 3 4 3" xfId="23336" xr:uid="{00000000-0005-0000-0000-00002D5B0000}"/>
    <cellStyle name="Normal 18 3 3 3 5" xfId="23337" xr:uid="{00000000-0005-0000-0000-00002E5B0000}"/>
    <cellStyle name="Normal 18 3 3 3 5 2" xfId="23338" xr:uid="{00000000-0005-0000-0000-00002F5B0000}"/>
    <cellStyle name="Normal 18 3 3 3 6" xfId="23339" xr:uid="{00000000-0005-0000-0000-0000305B0000}"/>
    <cellStyle name="Normal 18 3 3 4" xfId="23340" xr:uid="{00000000-0005-0000-0000-0000315B0000}"/>
    <cellStyle name="Normal 18 3 3 4 2" xfId="23341" xr:uid="{00000000-0005-0000-0000-0000325B0000}"/>
    <cellStyle name="Normal 18 3 3 4 2 2" xfId="23342" xr:uid="{00000000-0005-0000-0000-0000335B0000}"/>
    <cellStyle name="Normal 18 3 3 4 2 2 2" xfId="23343" xr:uid="{00000000-0005-0000-0000-0000345B0000}"/>
    <cellStyle name="Normal 18 3 3 4 2 2 2 2" xfId="23344" xr:uid="{00000000-0005-0000-0000-0000355B0000}"/>
    <cellStyle name="Normal 18 3 3 4 2 2 3" xfId="23345" xr:uid="{00000000-0005-0000-0000-0000365B0000}"/>
    <cellStyle name="Normal 18 3 3 4 2 3" xfId="23346" xr:uid="{00000000-0005-0000-0000-0000375B0000}"/>
    <cellStyle name="Normal 18 3 3 4 2 3 2" xfId="23347" xr:uid="{00000000-0005-0000-0000-0000385B0000}"/>
    <cellStyle name="Normal 18 3 3 4 2 4" xfId="23348" xr:uid="{00000000-0005-0000-0000-0000395B0000}"/>
    <cellStyle name="Normal 18 3 3 4 3" xfId="23349" xr:uid="{00000000-0005-0000-0000-00003A5B0000}"/>
    <cellStyle name="Normal 18 3 3 4 3 2" xfId="23350" xr:uid="{00000000-0005-0000-0000-00003B5B0000}"/>
    <cellStyle name="Normal 18 3 3 4 3 2 2" xfId="23351" xr:uid="{00000000-0005-0000-0000-00003C5B0000}"/>
    <cellStyle name="Normal 18 3 3 4 3 3" xfId="23352" xr:uid="{00000000-0005-0000-0000-00003D5B0000}"/>
    <cellStyle name="Normal 18 3 3 4 4" xfId="23353" xr:uid="{00000000-0005-0000-0000-00003E5B0000}"/>
    <cellStyle name="Normal 18 3 3 4 4 2" xfId="23354" xr:uid="{00000000-0005-0000-0000-00003F5B0000}"/>
    <cellStyle name="Normal 18 3 3 4 5" xfId="23355" xr:uid="{00000000-0005-0000-0000-0000405B0000}"/>
    <cellStyle name="Normal 18 3 3 5" xfId="23356" xr:uid="{00000000-0005-0000-0000-0000415B0000}"/>
    <cellStyle name="Normal 18 3 3 5 2" xfId="23357" xr:uid="{00000000-0005-0000-0000-0000425B0000}"/>
    <cellStyle name="Normal 18 3 3 5 2 2" xfId="23358" xr:uid="{00000000-0005-0000-0000-0000435B0000}"/>
    <cellStyle name="Normal 18 3 3 5 2 2 2" xfId="23359" xr:uid="{00000000-0005-0000-0000-0000445B0000}"/>
    <cellStyle name="Normal 18 3 3 5 2 3" xfId="23360" xr:uid="{00000000-0005-0000-0000-0000455B0000}"/>
    <cellStyle name="Normal 18 3 3 5 3" xfId="23361" xr:uid="{00000000-0005-0000-0000-0000465B0000}"/>
    <cellStyle name="Normal 18 3 3 5 3 2" xfId="23362" xr:uid="{00000000-0005-0000-0000-0000475B0000}"/>
    <cellStyle name="Normal 18 3 3 5 4" xfId="23363" xr:uid="{00000000-0005-0000-0000-0000485B0000}"/>
    <cellStyle name="Normal 18 3 3 6" xfId="23364" xr:uid="{00000000-0005-0000-0000-0000495B0000}"/>
    <cellStyle name="Normal 18 3 3 6 2" xfId="23365" xr:uid="{00000000-0005-0000-0000-00004A5B0000}"/>
    <cellStyle name="Normal 18 3 3 6 2 2" xfId="23366" xr:uid="{00000000-0005-0000-0000-00004B5B0000}"/>
    <cellStyle name="Normal 18 3 3 6 3" xfId="23367" xr:uid="{00000000-0005-0000-0000-00004C5B0000}"/>
    <cellStyle name="Normal 18 3 3 7" xfId="23368" xr:uid="{00000000-0005-0000-0000-00004D5B0000}"/>
    <cellStyle name="Normal 18 3 3 7 2" xfId="23369" xr:uid="{00000000-0005-0000-0000-00004E5B0000}"/>
    <cellStyle name="Normal 18 3 3 8" xfId="23370" xr:uid="{00000000-0005-0000-0000-00004F5B0000}"/>
    <cellStyle name="Normal 18 3 4" xfId="23371" xr:uid="{00000000-0005-0000-0000-0000505B0000}"/>
    <cellStyle name="Normal 18 3 4 2" xfId="23372" xr:uid="{00000000-0005-0000-0000-0000515B0000}"/>
    <cellStyle name="Normal 18 3 4 2 2" xfId="23373" xr:uid="{00000000-0005-0000-0000-0000525B0000}"/>
    <cellStyle name="Normal 18 3 4 2 2 2" xfId="23374" xr:uid="{00000000-0005-0000-0000-0000535B0000}"/>
    <cellStyle name="Normal 18 3 4 2 2 2 2" xfId="23375" xr:uid="{00000000-0005-0000-0000-0000545B0000}"/>
    <cellStyle name="Normal 18 3 4 2 2 2 2 2" xfId="23376" xr:uid="{00000000-0005-0000-0000-0000555B0000}"/>
    <cellStyle name="Normal 18 3 4 2 2 2 2 2 2" xfId="23377" xr:uid="{00000000-0005-0000-0000-0000565B0000}"/>
    <cellStyle name="Normal 18 3 4 2 2 2 2 3" xfId="23378" xr:uid="{00000000-0005-0000-0000-0000575B0000}"/>
    <cellStyle name="Normal 18 3 4 2 2 2 3" xfId="23379" xr:uid="{00000000-0005-0000-0000-0000585B0000}"/>
    <cellStyle name="Normal 18 3 4 2 2 2 3 2" xfId="23380" xr:uid="{00000000-0005-0000-0000-0000595B0000}"/>
    <cellStyle name="Normal 18 3 4 2 2 2 4" xfId="23381" xr:uid="{00000000-0005-0000-0000-00005A5B0000}"/>
    <cellStyle name="Normal 18 3 4 2 2 3" xfId="23382" xr:uid="{00000000-0005-0000-0000-00005B5B0000}"/>
    <cellStyle name="Normal 18 3 4 2 2 3 2" xfId="23383" xr:uid="{00000000-0005-0000-0000-00005C5B0000}"/>
    <cellStyle name="Normal 18 3 4 2 2 3 2 2" xfId="23384" xr:uid="{00000000-0005-0000-0000-00005D5B0000}"/>
    <cellStyle name="Normal 18 3 4 2 2 3 3" xfId="23385" xr:uid="{00000000-0005-0000-0000-00005E5B0000}"/>
    <cellStyle name="Normal 18 3 4 2 2 4" xfId="23386" xr:uid="{00000000-0005-0000-0000-00005F5B0000}"/>
    <cellStyle name="Normal 18 3 4 2 2 4 2" xfId="23387" xr:uid="{00000000-0005-0000-0000-0000605B0000}"/>
    <cellStyle name="Normal 18 3 4 2 2 5" xfId="23388" xr:uid="{00000000-0005-0000-0000-0000615B0000}"/>
    <cellStyle name="Normal 18 3 4 2 3" xfId="23389" xr:uid="{00000000-0005-0000-0000-0000625B0000}"/>
    <cellStyle name="Normal 18 3 4 2 3 2" xfId="23390" xr:uid="{00000000-0005-0000-0000-0000635B0000}"/>
    <cellStyle name="Normal 18 3 4 2 3 2 2" xfId="23391" xr:uid="{00000000-0005-0000-0000-0000645B0000}"/>
    <cellStyle name="Normal 18 3 4 2 3 2 2 2" xfId="23392" xr:uid="{00000000-0005-0000-0000-0000655B0000}"/>
    <cellStyle name="Normal 18 3 4 2 3 2 3" xfId="23393" xr:uid="{00000000-0005-0000-0000-0000665B0000}"/>
    <cellStyle name="Normal 18 3 4 2 3 3" xfId="23394" xr:uid="{00000000-0005-0000-0000-0000675B0000}"/>
    <cellStyle name="Normal 18 3 4 2 3 3 2" xfId="23395" xr:uid="{00000000-0005-0000-0000-0000685B0000}"/>
    <cellStyle name="Normal 18 3 4 2 3 4" xfId="23396" xr:uid="{00000000-0005-0000-0000-0000695B0000}"/>
    <cellStyle name="Normal 18 3 4 2 4" xfId="23397" xr:uid="{00000000-0005-0000-0000-00006A5B0000}"/>
    <cellStyle name="Normal 18 3 4 2 4 2" xfId="23398" xr:uid="{00000000-0005-0000-0000-00006B5B0000}"/>
    <cellStyle name="Normal 18 3 4 2 4 2 2" xfId="23399" xr:uid="{00000000-0005-0000-0000-00006C5B0000}"/>
    <cellStyle name="Normal 18 3 4 2 4 3" xfId="23400" xr:uid="{00000000-0005-0000-0000-00006D5B0000}"/>
    <cellStyle name="Normal 18 3 4 2 5" xfId="23401" xr:uid="{00000000-0005-0000-0000-00006E5B0000}"/>
    <cellStyle name="Normal 18 3 4 2 5 2" xfId="23402" xr:uid="{00000000-0005-0000-0000-00006F5B0000}"/>
    <cellStyle name="Normal 18 3 4 2 6" xfId="23403" xr:uid="{00000000-0005-0000-0000-0000705B0000}"/>
    <cellStyle name="Normal 18 3 4 3" xfId="23404" xr:uid="{00000000-0005-0000-0000-0000715B0000}"/>
    <cellStyle name="Normal 18 3 4 3 2" xfId="23405" xr:uid="{00000000-0005-0000-0000-0000725B0000}"/>
    <cellStyle name="Normal 18 3 4 3 2 2" xfId="23406" xr:uid="{00000000-0005-0000-0000-0000735B0000}"/>
    <cellStyle name="Normal 18 3 4 3 2 2 2" xfId="23407" xr:uid="{00000000-0005-0000-0000-0000745B0000}"/>
    <cellStyle name="Normal 18 3 4 3 2 2 2 2" xfId="23408" xr:uid="{00000000-0005-0000-0000-0000755B0000}"/>
    <cellStyle name="Normal 18 3 4 3 2 2 3" xfId="23409" xr:uid="{00000000-0005-0000-0000-0000765B0000}"/>
    <cellStyle name="Normal 18 3 4 3 2 3" xfId="23410" xr:uid="{00000000-0005-0000-0000-0000775B0000}"/>
    <cellStyle name="Normal 18 3 4 3 2 3 2" xfId="23411" xr:uid="{00000000-0005-0000-0000-0000785B0000}"/>
    <cellStyle name="Normal 18 3 4 3 2 4" xfId="23412" xr:uid="{00000000-0005-0000-0000-0000795B0000}"/>
    <cellStyle name="Normal 18 3 4 3 3" xfId="23413" xr:uid="{00000000-0005-0000-0000-00007A5B0000}"/>
    <cellStyle name="Normal 18 3 4 3 3 2" xfId="23414" xr:uid="{00000000-0005-0000-0000-00007B5B0000}"/>
    <cellStyle name="Normal 18 3 4 3 3 2 2" xfId="23415" xr:uid="{00000000-0005-0000-0000-00007C5B0000}"/>
    <cellStyle name="Normal 18 3 4 3 3 3" xfId="23416" xr:uid="{00000000-0005-0000-0000-00007D5B0000}"/>
    <cellStyle name="Normal 18 3 4 3 4" xfId="23417" xr:uid="{00000000-0005-0000-0000-00007E5B0000}"/>
    <cellStyle name="Normal 18 3 4 3 4 2" xfId="23418" xr:uid="{00000000-0005-0000-0000-00007F5B0000}"/>
    <cellStyle name="Normal 18 3 4 3 5" xfId="23419" xr:uid="{00000000-0005-0000-0000-0000805B0000}"/>
    <cellStyle name="Normal 18 3 4 4" xfId="23420" xr:uid="{00000000-0005-0000-0000-0000815B0000}"/>
    <cellStyle name="Normal 18 3 4 4 2" xfId="23421" xr:uid="{00000000-0005-0000-0000-0000825B0000}"/>
    <cellStyle name="Normal 18 3 4 4 2 2" xfId="23422" xr:uid="{00000000-0005-0000-0000-0000835B0000}"/>
    <cellStyle name="Normal 18 3 4 4 2 2 2" xfId="23423" xr:uid="{00000000-0005-0000-0000-0000845B0000}"/>
    <cellStyle name="Normal 18 3 4 4 2 3" xfId="23424" xr:uid="{00000000-0005-0000-0000-0000855B0000}"/>
    <cellStyle name="Normal 18 3 4 4 3" xfId="23425" xr:uid="{00000000-0005-0000-0000-0000865B0000}"/>
    <cellStyle name="Normal 18 3 4 4 3 2" xfId="23426" xr:uid="{00000000-0005-0000-0000-0000875B0000}"/>
    <cellStyle name="Normal 18 3 4 4 4" xfId="23427" xr:uid="{00000000-0005-0000-0000-0000885B0000}"/>
    <cellStyle name="Normal 18 3 4 5" xfId="23428" xr:uid="{00000000-0005-0000-0000-0000895B0000}"/>
    <cellStyle name="Normal 18 3 4 5 2" xfId="23429" xr:uid="{00000000-0005-0000-0000-00008A5B0000}"/>
    <cellStyle name="Normal 18 3 4 5 2 2" xfId="23430" xr:uid="{00000000-0005-0000-0000-00008B5B0000}"/>
    <cellStyle name="Normal 18 3 4 5 3" xfId="23431" xr:uid="{00000000-0005-0000-0000-00008C5B0000}"/>
    <cellStyle name="Normal 18 3 4 6" xfId="23432" xr:uid="{00000000-0005-0000-0000-00008D5B0000}"/>
    <cellStyle name="Normal 18 3 4 6 2" xfId="23433" xr:uid="{00000000-0005-0000-0000-00008E5B0000}"/>
    <cellStyle name="Normal 18 3 4 7" xfId="23434" xr:uid="{00000000-0005-0000-0000-00008F5B0000}"/>
    <cellStyle name="Normal 18 3 5" xfId="23435" xr:uid="{00000000-0005-0000-0000-0000905B0000}"/>
    <cellStyle name="Normal 18 3 5 2" xfId="23436" xr:uid="{00000000-0005-0000-0000-0000915B0000}"/>
    <cellStyle name="Normal 18 3 5 2 2" xfId="23437" xr:uid="{00000000-0005-0000-0000-0000925B0000}"/>
    <cellStyle name="Normal 18 3 5 2 2 2" xfId="23438" xr:uid="{00000000-0005-0000-0000-0000935B0000}"/>
    <cellStyle name="Normal 18 3 5 2 2 2 2" xfId="23439" xr:uid="{00000000-0005-0000-0000-0000945B0000}"/>
    <cellStyle name="Normal 18 3 5 2 2 2 2 2" xfId="23440" xr:uid="{00000000-0005-0000-0000-0000955B0000}"/>
    <cellStyle name="Normal 18 3 5 2 2 2 3" xfId="23441" xr:uid="{00000000-0005-0000-0000-0000965B0000}"/>
    <cellStyle name="Normal 18 3 5 2 2 3" xfId="23442" xr:uid="{00000000-0005-0000-0000-0000975B0000}"/>
    <cellStyle name="Normal 18 3 5 2 2 3 2" xfId="23443" xr:uid="{00000000-0005-0000-0000-0000985B0000}"/>
    <cellStyle name="Normal 18 3 5 2 2 4" xfId="23444" xr:uid="{00000000-0005-0000-0000-0000995B0000}"/>
    <cellStyle name="Normal 18 3 5 2 3" xfId="23445" xr:uid="{00000000-0005-0000-0000-00009A5B0000}"/>
    <cellStyle name="Normal 18 3 5 2 3 2" xfId="23446" xr:uid="{00000000-0005-0000-0000-00009B5B0000}"/>
    <cellStyle name="Normal 18 3 5 2 3 2 2" xfId="23447" xr:uid="{00000000-0005-0000-0000-00009C5B0000}"/>
    <cellStyle name="Normal 18 3 5 2 3 3" xfId="23448" xr:uid="{00000000-0005-0000-0000-00009D5B0000}"/>
    <cellStyle name="Normal 18 3 5 2 4" xfId="23449" xr:uid="{00000000-0005-0000-0000-00009E5B0000}"/>
    <cellStyle name="Normal 18 3 5 2 4 2" xfId="23450" xr:uid="{00000000-0005-0000-0000-00009F5B0000}"/>
    <cellStyle name="Normal 18 3 5 2 5" xfId="23451" xr:uid="{00000000-0005-0000-0000-0000A05B0000}"/>
    <cellStyle name="Normal 18 3 5 3" xfId="23452" xr:uid="{00000000-0005-0000-0000-0000A15B0000}"/>
    <cellStyle name="Normal 18 3 5 3 2" xfId="23453" xr:uid="{00000000-0005-0000-0000-0000A25B0000}"/>
    <cellStyle name="Normal 18 3 5 3 2 2" xfId="23454" xr:uid="{00000000-0005-0000-0000-0000A35B0000}"/>
    <cellStyle name="Normal 18 3 5 3 2 2 2" xfId="23455" xr:uid="{00000000-0005-0000-0000-0000A45B0000}"/>
    <cellStyle name="Normal 18 3 5 3 2 3" xfId="23456" xr:uid="{00000000-0005-0000-0000-0000A55B0000}"/>
    <cellStyle name="Normal 18 3 5 3 3" xfId="23457" xr:uid="{00000000-0005-0000-0000-0000A65B0000}"/>
    <cellStyle name="Normal 18 3 5 3 3 2" xfId="23458" xr:uid="{00000000-0005-0000-0000-0000A75B0000}"/>
    <cellStyle name="Normal 18 3 5 3 4" xfId="23459" xr:uid="{00000000-0005-0000-0000-0000A85B0000}"/>
    <cellStyle name="Normal 18 3 5 4" xfId="23460" xr:uid="{00000000-0005-0000-0000-0000A95B0000}"/>
    <cellStyle name="Normal 18 3 5 4 2" xfId="23461" xr:uid="{00000000-0005-0000-0000-0000AA5B0000}"/>
    <cellStyle name="Normal 18 3 5 4 2 2" xfId="23462" xr:uid="{00000000-0005-0000-0000-0000AB5B0000}"/>
    <cellStyle name="Normal 18 3 5 4 3" xfId="23463" xr:uid="{00000000-0005-0000-0000-0000AC5B0000}"/>
    <cellStyle name="Normal 18 3 5 5" xfId="23464" xr:uid="{00000000-0005-0000-0000-0000AD5B0000}"/>
    <cellStyle name="Normal 18 3 5 5 2" xfId="23465" xr:uid="{00000000-0005-0000-0000-0000AE5B0000}"/>
    <cellStyle name="Normal 18 3 5 6" xfId="23466" xr:uid="{00000000-0005-0000-0000-0000AF5B0000}"/>
    <cellStyle name="Normal 18 3 6" xfId="23467" xr:uid="{00000000-0005-0000-0000-0000B05B0000}"/>
    <cellStyle name="Normal 18 3 6 2" xfId="23468" xr:uid="{00000000-0005-0000-0000-0000B15B0000}"/>
    <cellStyle name="Normal 18 3 6 2 2" xfId="23469" xr:uid="{00000000-0005-0000-0000-0000B25B0000}"/>
    <cellStyle name="Normal 18 3 6 2 2 2" xfId="23470" xr:uid="{00000000-0005-0000-0000-0000B35B0000}"/>
    <cellStyle name="Normal 18 3 6 2 2 2 2" xfId="23471" xr:uid="{00000000-0005-0000-0000-0000B45B0000}"/>
    <cellStyle name="Normal 18 3 6 2 2 3" xfId="23472" xr:uid="{00000000-0005-0000-0000-0000B55B0000}"/>
    <cellStyle name="Normal 18 3 6 2 3" xfId="23473" xr:uid="{00000000-0005-0000-0000-0000B65B0000}"/>
    <cellStyle name="Normal 18 3 6 2 3 2" xfId="23474" xr:uid="{00000000-0005-0000-0000-0000B75B0000}"/>
    <cellStyle name="Normal 18 3 6 2 4" xfId="23475" xr:uid="{00000000-0005-0000-0000-0000B85B0000}"/>
    <cellStyle name="Normal 18 3 6 3" xfId="23476" xr:uid="{00000000-0005-0000-0000-0000B95B0000}"/>
    <cellStyle name="Normal 18 3 6 3 2" xfId="23477" xr:uid="{00000000-0005-0000-0000-0000BA5B0000}"/>
    <cellStyle name="Normal 18 3 6 3 2 2" xfId="23478" xr:uid="{00000000-0005-0000-0000-0000BB5B0000}"/>
    <cellStyle name="Normal 18 3 6 3 3" xfId="23479" xr:uid="{00000000-0005-0000-0000-0000BC5B0000}"/>
    <cellStyle name="Normal 18 3 6 4" xfId="23480" xr:uid="{00000000-0005-0000-0000-0000BD5B0000}"/>
    <cellStyle name="Normal 18 3 6 4 2" xfId="23481" xr:uid="{00000000-0005-0000-0000-0000BE5B0000}"/>
    <cellStyle name="Normal 18 3 6 5" xfId="23482" xr:uid="{00000000-0005-0000-0000-0000BF5B0000}"/>
    <cellStyle name="Normal 18 3 7" xfId="23483" xr:uid="{00000000-0005-0000-0000-0000C05B0000}"/>
    <cellStyle name="Normal 18 3 7 2" xfId="23484" xr:uid="{00000000-0005-0000-0000-0000C15B0000}"/>
    <cellStyle name="Normal 18 3 7 2 2" xfId="23485" xr:uid="{00000000-0005-0000-0000-0000C25B0000}"/>
    <cellStyle name="Normal 18 3 7 2 2 2" xfId="23486" xr:uid="{00000000-0005-0000-0000-0000C35B0000}"/>
    <cellStyle name="Normal 18 3 7 2 3" xfId="23487" xr:uid="{00000000-0005-0000-0000-0000C45B0000}"/>
    <cellStyle name="Normal 18 3 7 3" xfId="23488" xr:uid="{00000000-0005-0000-0000-0000C55B0000}"/>
    <cellStyle name="Normal 18 3 7 3 2" xfId="23489" xr:uid="{00000000-0005-0000-0000-0000C65B0000}"/>
    <cellStyle name="Normal 18 3 7 4" xfId="23490" xr:uid="{00000000-0005-0000-0000-0000C75B0000}"/>
    <cellStyle name="Normal 18 3 8" xfId="23491" xr:uid="{00000000-0005-0000-0000-0000C85B0000}"/>
    <cellStyle name="Normal 18 3 8 2" xfId="23492" xr:uid="{00000000-0005-0000-0000-0000C95B0000}"/>
    <cellStyle name="Normal 18 3 8 2 2" xfId="23493" xr:uid="{00000000-0005-0000-0000-0000CA5B0000}"/>
    <cellStyle name="Normal 18 3 8 3" xfId="23494" xr:uid="{00000000-0005-0000-0000-0000CB5B0000}"/>
    <cellStyle name="Normal 18 3 9" xfId="23495" xr:uid="{00000000-0005-0000-0000-0000CC5B0000}"/>
    <cellStyle name="Normal 18 3 9 2" xfId="23496" xr:uid="{00000000-0005-0000-0000-0000CD5B0000}"/>
    <cellStyle name="Normal 18 4" xfId="23497" xr:uid="{00000000-0005-0000-0000-0000CE5B0000}"/>
    <cellStyle name="Normal 18 4 2" xfId="23498" xr:uid="{00000000-0005-0000-0000-0000CF5B0000}"/>
    <cellStyle name="Normal 18 4 2 2" xfId="23499" xr:uid="{00000000-0005-0000-0000-0000D05B0000}"/>
    <cellStyle name="Normal 18 4 2 2 2" xfId="23500" xr:uid="{00000000-0005-0000-0000-0000D15B0000}"/>
    <cellStyle name="Normal 18 4 2 2 2 2" xfId="23501" xr:uid="{00000000-0005-0000-0000-0000D25B0000}"/>
    <cellStyle name="Normal 18 4 2 2 2 2 2" xfId="23502" xr:uid="{00000000-0005-0000-0000-0000D35B0000}"/>
    <cellStyle name="Normal 18 4 2 2 2 2 2 2" xfId="23503" xr:uid="{00000000-0005-0000-0000-0000D45B0000}"/>
    <cellStyle name="Normal 18 4 2 2 2 2 2 2 2" xfId="23504" xr:uid="{00000000-0005-0000-0000-0000D55B0000}"/>
    <cellStyle name="Normal 18 4 2 2 2 2 2 2 2 2" xfId="23505" xr:uid="{00000000-0005-0000-0000-0000D65B0000}"/>
    <cellStyle name="Normal 18 4 2 2 2 2 2 2 3" xfId="23506" xr:uid="{00000000-0005-0000-0000-0000D75B0000}"/>
    <cellStyle name="Normal 18 4 2 2 2 2 2 3" xfId="23507" xr:uid="{00000000-0005-0000-0000-0000D85B0000}"/>
    <cellStyle name="Normal 18 4 2 2 2 2 2 3 2" xfId="23508" xr:uid="{00000000-0005-0000-0000-0000D95B0000}"/>
    <cellStyle name="Normal 18 4 2 2 2 2 2 4" xfId="23509" xr:uid="{00000000-0005-0000-0000-0000DA5B0000}"/>
    <cellStyle name="Normal 18 4 2 2 2 2 3" xfId="23510" xr:uid="{00000000-0005-0000-0000-0000DB5B0000}"/>
    <cellStyle name="Normal 18 4 2 2 2 2 3 2" xfId="23511" xr:uid="{00000000-0005-0000-0000-0000DC5B0000}"/>
    <cellStyle name="Normal 18 4 2 2 2 2 3 2 2" xfId="23512" xr:uid="{00000000-0005-0000-0000-0000DD5B0000}"/>
    <cellStyle name="Normal 18 4 2 2 2 2 3 3" xfId="23513" xr:uid="{00000000-0005-0000-0000-0000DE5B0000}"/>
    <cellStyle name="Normal 18 4 2 2 2 2 4" xfId="23514" xr:uid="{00000000-0005-0000-0000-0000DF5B0000}"/>
    <cellStyle name="Normal 18 4 2 2 2 2 4 2" xfId="23515" xr:uid="{00000000-0005-0000-0000-0000E05B0000}"/>
    <cellStyle name="Normal 18 4 2 2 2 2 5" xfId="23516" xr:uid="{00000000-0005-0000-0000-0000E15B0000}"/>
    <cellStyle name="Normal 18 4 2 2 2 3" xfId="23517" xr:uid="{00000000-0005-0000-0000-0000E25B0000}"/>
    <cellStyle name="Normal 18 4 2 2 2 3 2" xfId="23518" xr:uid="{00000000-0005-0000-0000-0000E35B0000}"/>
    <cellStyle name="Normal 18 4 2 2 2 3 2 2" xfId="23519" xr:uid="{00000000-0005-0000-0000-0000E45B0000}"/>
    <cellStyle name="Normal 18 4 2 2 2 3 2 2 2" xfId="23520" xr:uid="{00000000-0005-0000-0000-0000E55B0000}"/>
    <cellStyle name="Normal 18 4 2 2 2 3 2 3" xfId="23521" xr:uid="{00000000-0005-0000-0000-0000E65B0000}"/>
    <cellStyle name="Normal 18 4 2 2 2 3 3" xfId="23522" xr:uid="{00000000-0005-0000-0000-0000E75B0000}"/>
    <cellStyle name="Normal 18 4 2 2 2 3 3 2" xfId="23523" xr:uid="{00000000-0005-0000-0000-0000E85B0000}"/>
    <cellStyle name="Normal 18 4 2 2 2 3 4" xfId="23524" xr:uid="{00000000-0005-0000-0000-0000E95B0000}"/>
    <cellStyle name="Normal 18 4 2 2 2 4" xfId="23525" xr:uid="{00000000-0005-0000-0000-0000EA5B0000}"/>
    <cellStyle name="Normal 18 4 2 2 2 4 2" xfId="23526" xr:uid="{00000000-0005-0000-0000-0000EB5B0000}"/>
    <cellStyle name="Normal 18 4 2 2 2 4 2 2" xfId="23527" xr:uid="{00000000-0005-0000-0000-0000EC5B0000}"/>
    <cellStyle name="Normal 18 4 2 2 2 4 3" xfId="23528" xr:uid="{00000000-0005-0000-0000-0000ED5B0000}"/>
    <cellStyle name="Normal 18 4 2 2 2 5" xfId="23529" xr:uid="{00000000-0005-0000-0000-0000EE5B0000}"/>
    <cellStyle name="Normal 18 4 2 2 2 5 2" xfId="23530" xr:uid="{00000000-0005-0000-0000-0000EF5B0000}"/>
    <cellStyle name="Normal 18 4 2 2 2 6" xfId="23531" xr:uid="{00000000-0005-0000-0000-0000F05B0000}"/>
    <cellStyle name="Normal 18 4 2 2 3" xfId="23532" xr:uid="{00000000-0005-0000-0000-0000F15B0000}"/>
    <cellStyle name="Normal 18 4 2 2 3 2" xfId="23533" xr:uid="{00000000-0005-0000-0000-0000F25B0000}"/>
    <cellStyle name="Normal 18 4 2 2 3 2 2" xfId="23534" xr:uid="{00000000-0005-0000-0000-0000F35B0000}"/>
    <cellStyle name="Normal 18 4 2 2 3 2 2 2" xfId="23535" xr:uid="{00000000-0005-0000-0000-0000F45B0000}"/>
    <cellStyle name="Normal 18 4 2 2 3 2 2 2 2" xfId="23536" xr:uid="{00000000-0005-0000-0000-0000F55B0000}"/>
    <cellStyle name="Normal 18 4 2 2 3 2 2 3" xfId="23537" xr:uid="{00000000-0005-0000-0000-0000F65B0000}"/>
    <cellStyle name="Normal 18 4 2 2 3 2 3" xfId="23538" xr:uid="{00000000-0005-0000-0000-0000F75B0000}"/>
    <cellStyle name="Normal 18 4 2 2 3 2 3 2" xfId="23539" xr:uid="{00000000-0005-0000-0000-0000F85B0000}"/>
    <cellStyle name="Normal 18 4 2 2 3 2 4" xfId="23540" xr:uid="{00000000-0005-0000-0000-0000F95B0000}"/>
    <cellStyle name="Normal 18 4 2 2 3 3" xfId="23541" xr:uid="{00000000-0005-0000-0000-0000FA5B0000}"/>
    <cellStyle name="Normal 18 4 2 2 3 3 2" xfId="23542" xr:uid="{00000000-0005-0000-0000-0000FB5B0000}"/>
    <cellStyle name="Normal 18 4 2 2 3 3 2 2" xfId="23543" xr:uid="{00000000-0005-0000-0000-0000FC5B0000}"/>
    <cellStyle name="Normal 18 4 2 2 3 3 3" xfId="23544" xr:uid="{00000000-0005-0000-0000-0000FD5B0000}"/>
    <cellStyle name="Normal 18 4 2 2 3 4" xfId="23545" xr:uid="{00000000-0005-0000-0000-0000FE5B0000}"/>
    <cellStyle name="Normal 18 4 2 2 3 4 2" xfId="23546" xr:uid="{00000000-0005-0000-0000-0000FF5B0000}"/>
    <cellStyle name="Normal 18 4 2 2 3 5" xfId="23547" xr:uid="{00000000-0005-0000-0000-0000005C0000}"/>
    <cellStyle name="Normal 18 4 2 2 4" xfId="23548" xr:uid="{00000000-0005-0000-0000-0000015C0000}"/>
    <cellStyle name="Normal 18 4 2 2 4 2" xfId="23549" xr:uid="{00000000-0005-0000-0000-0000025C0000}"/>
    <cellStyle name="Normal 18 4 2 2 4 2 2" xfId="23550" xr:uid="{00000000-0005-0000-0000-0000035C0000}"/>
    <cellStyle name="Normal 18 4 2 2 4 2 2 2" xfId="23551" xr:uid="{00000000-0005-0000-0000-0000045C0000}"/>
    <cellStyle name="Normal 18 4 2 2 4 2 3" xfId="23552" xr:uid="{00000000-0005-0000-0000-0000055C0000}"/>
    <cellStyle name="Normal 18 4 2 2 4 3" xfId="23553" xr:uid="{00000000-0005-0000-0000-0000065C0000}"/>
    <cellStyle name="Normal 18 4 2 2 4 3 2" xfId="23554" xr:uid="{00000000-0005-0000-0000-0000075C0000}"/>
    <cellStyle name="Normal 18 4 2 2 4 4" xfId="23555" xr:uid="{00000000-0005-0000-0000-0000085C0000}"/>
    <cellStyle name="Normal 18 4 2 2 5" xfId="23556" xr:uid="{00000000-0005-0000-0000-0000095C0000}"/>
    <cellStyle name="Normal 18 4 2 2 5 2" xfId="23557" xr:uid="{00000000-0005-0000-0000-00000A5C0000}"/>
    <cellStyle name="Normal 18 4 2 2 5 2 2" xfId="23558" xr:uid="{00000000-0005-0000-0000-00000B5C0000}"/>
    <cellStyle name="Normal 18 4 2 2 5 3" xfId="23559" xr:uid="{00000000-0005-0000-0000-00000C5C0000}"/>
    <cellStyle name="Normal 18 4 2 2 6" xfId="23560" xr:uid="{00000000-0005-0000-0000-00000D5C0000}"/>
    <cellStyle name="Normal 18 4 2 2 6 2" xfId="23561" xr:uid="{00000000-0005-0000-0000-00000E5C0000}"/>
    <cellStyle name="Normal 18 4 2 2 7" xfId="23562" xr:uid="{00000000-0005-0000-0000-00000F5C0000}"/>
    <cellStyle name="Normal 18 4 2 3" xfId="23563" xr:uid="{00000000-0005-0000-0000-0000105C0000}"/>
    <cellStyle name="Normal 18 4 2 3 2" xfId="23564" xr:uid="{00000000-0005-0000-0000-0000115C0000}"/>
    <cellStyle name="Normal 18 4 2 3 2 2" xfId="23565" xr:uid="{00000000-0005-0000-0000-0000125C0000}"/>
    <cellStyle name="Normal 18 4 2 3 2 2 2" xfId="23566" xr:uid="{00000000-0005-0000-0000-0000135C0000}"/>
    <cellStyle name="Normal 18 4 2 3 2 2 2 2" xfId="23567" xr:uid="{00000000-0005-0000-0000-0000145C0000}"/>
    <cellStyle name="Normal 18 4 2 3 2 2 2 2 2" xfId="23568" xr:uid="{00000000-0005-0000-0000-0000155C0000}"/>
    <cellStyle name="Normal 18 4 2 3 2 2 2 3" xfId="23569" xr:uid="{00000000-0005-0000-0000-0000165C0000}"/>
    <cellStyle name="Normal 18 4 2 3 2 2 3" xfId="23570" xr:uid="{00000000-0005-0000-0000-0000175C0000}"/>
    <cellStyle name="Normal 18 4 2 3 2 2 3 2" xfId="23571" xr:uid="{00000000-0005-0000-0000-0000185C0000}"/>
    <cellStyle name="Normal 18 4 2 3 2 2 4" xfId="23572" xr:uid="{00000000-0005-0000-0000-0000195C0000}"/>
    <cellStyle name="Normal 18 4 2 3 2 3" xfId="23573" xr:uid="{00000000-0005-0000-0000-00001A5C0000}"/>
    <cellStyle name="Normal 18 4 2 3 2 3 2" xfId="23574" xr:uid="{00000000-0005-0000-0000-00001B5C0000}"/>
    <cellStyle name="Normal 18 4 2 3 2 3 2 2" xfId="23575" xr:uid="{00000000-0005-0000-0000-00001C5C0000}"/>
    <cellStyle name="Normal 18 4 2 3 2 3 3" xfId="23576" xr:uid="{00000000-0005-0000-0000-00001D5C0000}"/>
    <cellStyle name="Normal 18 4 2 3 2 4" xfId="23577" xr:uid="{00000000-0005-0000-0000-00001E5C0000}"/>
    <cellStyle name="Normal 18 4 2 3 2 4 2" xfId="23578" xr:uid="{00000000-0005-0000-0000-00001F5C0000}"/>
    <cellStyle name="Normal 18 4 2 3 2 5" xfId="23579" xr:uid="{00000000-0005-0000-0000-0000205C0000}"/>
    <cellStyle name="Normal 18 4 2 3 3" xfId="23580" xr:uid="{00000000-0005-0000-0000-0000215C0000}"/>
    <cellStyle name="Normal 18 4 2 3 3 2" xfId="23581" xr:uid="{00000000-0005-0000-0000-0000225C0000}"/>
    <cellStyle name="Normal 18 4 2 3 3 2 2" xfId="23582" xr:uid="{00000000-0005-0000-0000-0000235C0000}"/>
    <cellStyle name="Normal 18 4 2 3 3 2 2 2" xfId="23583" xr:uid="{00000000-0005-0000-0000-0000245C0000}"/>
    <cellStyle name="Normal 18 4 2 3 3 2 3" xfId="23584" xr:uid="{00000000-0005-0000-0000-0000255C0000}"/>
    <cellStyle name="Normal 18 4 2 3 3 3" xfId="23585" xr:uid="{00000000-0005-0000-0000-0000265C0000}"/>
    <cellStyle name="Normal 18 4 2 3 3 3 2" xfId="23586" xr:uid="{00000000-0005-0000-0000-0000275C0000}"/>
    <cellStyle name="Normal 18 4 2 3 3 4" xfId="23587" xr:uid="{00000000-0005-0000-0000-0000285C0000}"/>
    <cellStyle name="Normal 18 4 2 3 4" xfId="23588" xr:uid="{00000000-0005-0000-0000-0000295C0000}"/>
    <cellStyle name="Normal 18 4 2 3 4 2" xfId="23589" xr:uid="{00000000-0005-0000-0000-00002A5C0000}"/>
    <cellStyle name="Normal 18 4 2 3 4 2 2" xfId="23590" xr:uid="{00000000-0005-0000-0000-00002B5C0000}"/>
    <cellStyle name="Normal 18 4 2 3 4 3" xfId="23591" xr:uid="{00000000-0005-0000-0000-00002C5C0000}"/>
    <cellStyle name="Normal 18 4 2 3 5" xfId="23592" xr:uid="{00000000-0005-0000-0000-00002D5C0000}"/>
    <cellStyle name="Normal 18 4 2 3 5 2" xfId="23593" xr:uid="{00000000-0005-0000-0000-00002E5C0000}"/>
    <cellStyle name="Normal 18 4 2 3 6" xfId="23594" xr:uid="{00000000-0005-0000-0000-00002F5C0000}"/>
    <cellStyle name="Normal 18 4 2 4" xfId="23595" xr:uid="{00000000-0005-0000-0000-0000305C0000}"/>
    <cellStyle name="Normal 18 4 2 4 2" xfId="23596" xr:uid="{00000000-0005-0000-0000-0000315C0000}"/>
    <cellStyle name="Normal 18 4 2 4 2 2" xfId="23597" xr:uid="{00000000-0005-0000-0000-0000325C0000}"/>
    <cellStyle name="Normal 18 4 2 4 2 2 2" xfId="23598" xr:uid="{00000000-0005-0000-0000-0000335C0000}"/>
    <cellStyle name="Normal 18 4 2 4 2 2 2 2" xfId="23599" xr:uid="{00000000-0005-0000-0000-0000345C0000}"/>
    <cellStyle name="Normal 18 4 2 4 2 2 3" xfId="23600" xr:uid="{00000000-0005-0000-0000-0000355C0000}"/>
    <cellStyle name="Normal 18 4 2 4 2 3" xfId="23601" xr:uid="{00000000-0005-0000-0000-0000365C0000}"/>
    <cellStyle name="Normal 18 4 2 4 2 3 2" xfId="23602" xr:uid="{00000000-0005-0000-0000-0000375C0000}"/>
    <cellStyle name="Normal 18 4 2 4 2 4" xfId="23603" xr:uid="{00000000-0005-0000-0000-0000385C0000}"/>
    <cellStyle name="Normal 18 4 2 4 3" xfId="23604" xr:uid="{00000000-0005-0000-0000-0000395C0000}"/>
    <cellStyle name="Normal 18 4 2 4 3 2" xfId="23605" xr:uid="{00000000-0005-0000-0000-00003A5C0000}"/>
    <cellStyle name="Normal 18 4 2 4 3 2 2" xfId="23606" xr:uid="{00000000-0005-0000-0000-00003B5C0000}"/>
    <cellStyle name="Normal 18 4 2 4 3 3" xfId="23607" xr:uid="{00000000-0005-0000-0000-00003C5C0000}"/>
    <cellStyle name="Normal 18 4 2 4 4" xfId="23608" xr:uid="{00000000-0005-0000-0000-00003D5C0000}"/>
    <cellStyle name="Normal 18 4 2 4 4 2" xfId="23609" xr:uid="{00000000-0005-0000-0000-00003E5C0000}"/>
    <cellStyle name="Normal 18 4 2 4 5" xfId="23610" xr:uid="{00000000-0005-0000-0000-00003F5C0000}"/>
    <cellStyle name="Normal 18 4 2 5" xfId="23611" xr:uid="{00000000-0005-0000-0000-0000405C0000}"/>
    <cellStyle name="Normal 18 4 2 5 2" xfId="23612" xr:uid="{00000000-0005-0000-0000-0000415C0000}"/>
    <cellStyle name="Normal 18 4 2 5 2 2" xfId="23613" xr:uid="{00000000-0005-0000-0000-0000425C0000}"/>
    <cellStyle name="Normal 18 4 2 5 2 2 2" xfId="23614" xr:uid="{00000000-0005-0000-0000-0000435C0000}"/>
    <cellStyle name="Normal 18 4 2 5 2 3" xfId="23615" xr:uid="{00000000-0005-0000-0000-0000445C0000}"/>
    <cellStyle name="Normal 18 4 2 5 3" xfId="23616" xr:uid="{00000000-0005-0000-0000-0000455C0000}"/>
    <cellStyle name="Normal 18 4 2 5 3 2" xfId="23617" xr:uid="{00000000-0005-0000-0000-0000465C0000}"/>
    <cellStyle name="Normal 18 4 2 5 4" xfId="23618" xr:uid="{00000000-0005-0000-0000-0000475C0000}"/>
    <cellStyle name="Normal 18 4 2 6" xfId="23619" xr:uid="{00000000-0005-0000-0000-0000485C0000}"/>
    <cellStyle name="Normal 18 4 2 6 2" xfId="23620" xr:uid="{00000000-0005-0000-0000-0000495C0000}"/>
    <cellStyle name="Normal 18 4 2 6 2 2" xfId="23621" xr:uid="{00000000-0005-0000-0000-00004A5C0000}"/>
    <cellStyle name="Normal 18 4 2 6 3" xfId="23622" xr:uid="{00000000-0005-0000-0000-00004B5C0000}"/>
    <cellStyle name="Normal 18 4 2 7" xfId="23623" xr:uid="{00000000-0005-0000-0000-00004C5C0000}"/>
    <cellStyle name="Normal 18 4 2 7 2" xfId="23624" xr:uid="{00000000-0005-0000-0000-00004D5C0000}"/>
    <cellStyle name="Normal 18 4 2 8" xfId="23625" xr:uid="{00000000-0005-0000-0000-00004E5C0000}"/>
    <cellStyle name="Normal 18 4 3" xfId="23626" xr:uid="{00000000-0005-0000-0000-00004F5C0000}"/>
    <cellStyle name="Normal 18 4 3 2" xfId="23627" xr:uid="{00000000-0005-0000-0000-0000505C0000}"/>
    <cellStyle name="Normal 18 4 3 2 2" xfId="23628" xr:uid="{00000000-0005-0000-0000-0000515C0000}"/>
    <cellStyle name="Normal 18 4 3 2 2 2" xfId="23629" xr:uid="{00000000-0005-0000-0000-0000525C0000}"/>
    <cellStyle name="Normal 18 4 3 2 2 2 2" xfId="23630" xr:uid="{00000000-0005-0000-0000-0000535C0000}"/>
    <cellStyle name="Normal 18 4 3 2 2 2 2 2" xfId="23631" xr:uid="{00000000-0005-0000-0000-0000545C0000}"/>
    <cellStyle name="Normal 18 4 3 2 2 2 2 2 2" xfId="23632" xr:uid="{00000000-0005-0000-0000-0000555C0000}"/>
    <cellStyle name="Normal 18 4 3 2 2 2 2 3" xfId="23633" xr:uid="{00000000-0005-0000-0000-0000565C0000}"/>
    <cellStyle name="Normal 18 4 3 2 2 2 3" xfId="23634" xr:uid="{00000000-0005-0000-0000-0000575C0000}"/>
    <cellStyle name="Normal 18 4 3 2 2 2 3 2" xfId="23635" xr:uid="{00000000-0005-0000-0000-0000585C0000}"/>
    <cellStyle name="Normal 18 4 3 2 2 2 4" xfId="23636" xr:uid="{00000000-0005-0000-0000-0000595C0000}"/>
    <cellStyle name="Normal 18 4 3 2 2 3" xfId="23637" xr:uid="{00000000-0005-0000-0000-00005A5C0000}"/>
    <cellStyle name="Normal 18 4 3 2 2 3 2" xfId="23638" xr:uid="{00000000-0005-0000-0000-00005B5C0000}"/>
    <cellStyle name="Normal 18 4 3 2 2 3 2 2" xfId="23639" xr:uid="{00000000-0005-0000-0000-00005C5C0000}"/>
    <cellStyle name="Normal 18 4 3 2 2 3 3" xfId="23640" xr:uid="{00000000-0005-0000-0000-00005D5C0000}"/>
    <cellStyle name="Normal 18 4 3 2 2 4" xfId="23641" xr:uid="{00000000-0005-0000-0000-00005E5C0000}"/>
    <cellStyle name="Normal 18 4 3 2 2 4 2" xfId="23642" xr:uid="{00000000-0005-0000-0000-00005F5C0000}"/>
    <cellStyle name="Normal 18 4 3 2 2 5" xfId="23643" xr:uid="{00000000-0005-0000-0000-0000605C0000}"/>
    <cellStyle name="Normal 18 4 3 2 3" xfId="23644" xr:uid="{00000000-0005-0000-0000-0000615C0000}"/>
    <cellStyle name="Normal 18 4 3 2 3 2" xfId="23645" xr:uid="{00000000-0005-0000-0000-0000625C0000}"/>
    <cellStyle name="Normal 18 4 3 2 3 2 2" xfId="23646" xr:uid="{00000000-0005-0000-0000-0000635C0000}"/>
    <cellStyle name="Normal 18 4 3 2 3 2 2 2" xfId="23647" xr:uid="{00000000-0005-0000-0000-0000645C0000}"/>
    <cellStyle name="Normal 18 4 3 2 3 2 3" xfId="23648" xr:uid="{00000000-0005-0000-0000-0000655C0000}"/>
    <cellStyle name="Normal 18 4 3 2 3 3" xfId="23649" xr:uid="{00000000-0005-0000-0000-0000665C0000}"/>
    <cellStyle name="Normal 18 4 3 2 3 3 2" xfId="23650" xr:uid="{00000000-0005-0000-0000-0000675C0000}"/>
    <cellStyle name="Normal 18 4 3 2 3 4" xfId="23651" xr:uid="{00000000-0005-0000-0000-0000685C0000}"/>
    <cellStyle name="Normal 18 4 3 2 4" xfId="23652" xr:uid="{00000000-0005-0000-0000-0000695C0000}"/>
    <cellStyle name="Normal 18 4 3 2 4 2" xfId="23653" xr:uid="{00000000-0005-0000-0000-00006A5C0000}"/>
    <cellStyle name="Normal 18 4 3 2 4 2 2" xfId="23654" xr:uid="{00000000-0005-0000-0000-00006B5C0000}"/>
    <cellStyle name="Normal 18 4 3 2 4 3" xfId="23655" xr:uid="{00000000-0005-0000-0000-00006C5C0000}"/>
    <cellStyle name="Normal 18 4 3 2 5" xfId="23656" xr:uid="{00000000-0005-0000-0000-00006D5C0000}"/>
    <cellStyle name="Normal 18 4 3 2 5 2" xfId="23657" xr:uid="{00000000-0005-0000-0000-00006E5C0000}"/>
    <cellStyle name="Normal 18 4 3 2 6" xfId="23658" xr:uid="{00000000-0005-0000-0000-00006F5C0000}"/>
    <cellStyle name="Normal 18 4 3 3" xfId="23659" xr:uid="{00000000-0005-0000-0000-0000705C0000}"/>
    <cellStyle name="Normal 18 4 3 3 2" xfId="23660" xr:uid="{00000000-0005-0000-0000-0000715C0000}"/>
    <cellStyle name="Normal 18 4 3 3 2 2" xfId="23661" xr:uid="{00000000-0005-0000-0000-0000725C0000}"/>
    <cellStyle name="Normal 18 4 3 3 2 2 2" xfId="23662" xr:uid="{00000000-0005-0000-0000-0000735C0000}"/>
    <cellStyle name="Normal 18 4 3 3 2 2 2 2" xfId="23663" xr:uid="{00000000-0005-0000-0000-0000745C0000}"/>
    <cellStyle name="Normal 18 4 3 3 2 2 3" xfId="23664" xr:uid="{00000000-0005-0000-0000-0000755C0000}"/>
    <cellStyle name="Normal 18 4 3 3 2 3" xfId="23665" xr:uid="{00000000-0005-0000-0000-0000765C0000}"/>
    <cellStyle name="Normal 18 4 3 3 2 3 2" xfId="23666" xr:uid="{00000000-0005-0000-0000-0000775C0000}"/>
    <cellStyle name="Normal 18 4 3 3 2 4" xfId="23667" xr:uid="{00000000-0005-0000-0000-0000785C0000}"/>
    <cellStyle name="Normal 18 4 3 3 3" xfId="23668" xr:uid="{00000000-0005-0000-0000-0000795C0000}"/>
    <cellStyle name="Normal 18 4 3 3 3 2" xfId="23669" xr:uid="{00000000-0005-0000-0000-00007A5C0000}"/>
    <cellStyle name="Normal 18 4 3 3 3 2 2" xfId="23670" xr:uid="{00000000-0005-0000-0000-00007B5C0000}"/>
    <cellStyle name="Normal 18 4 3 3 3 3" xfId="23671" xr:uid="{00000000-0005-0000-0000-00007C5C0000}"/>
    <cellStyle name="Normal 18 4 3 3 4" xfId="23672" xr:uid="{00000000-0005-0000-0000-00007D5C0000}"/>
    <cellStyle name="Normal 18 4 3 3 4 2" xfId="23673" xr:uid="{00000000-0005-0000-0000-00007E5C0000}"/>
    <cellStyle name="Normal 18 4 3 3 5" xfId="23674" xr:uid="{00000000-0005-0000-0000-00007F5C0000}"/>
    <cellStyle name="Normal 18 4 3 4" xfId="23675" xr:uid="{00000000-0005-0000-0000-0000805C0000}"/>
    <cellStyle name="Normal 18 4 3 4 2" xfId="23676" xr:uid="{00000000-0005-0000-0000-0000815C0000}"/>
    <cellStyle name="Normal 18 4 3 4 2 2" xfId="23677" xr:uid="{00000000-0005-0000-0000-0000825C0000}"/>
    <cellStyle name="Normal 18 4 3 4 2 2 2" xfId="23678" xr:uid="{00000000-0005-0000-0000-0000835C0000}"/>
    <cellStyle name="Normal 18 4 3 4 2 3" xfId="23679" xr:uid="{00000000-0005-0000-0000-0000845C0000}"/>
    <cellStyle name="Normal 18 4 3 4 3" xfId="23680" xr:uid="{00000000-0005-0000-0000-0000855C0000}"/>
    <cellStyle name="Normal 18 4 3 4 3 2" xfId="23681" xr:uid="{00000000-0005-0000-0000-0000865C0000}"/>
    <cellStyle name="Normal 18 4 3 4 4" xfId="23682" xr:uid="{00000000-0005-0000-0000-0000875C0000}"/>
    <cellStyle name="Normal 18 4 3 5" xfId="23683" xr:uid="{00000000-0005-0000-0000-0000885C0000}"/>
    <cellStyle name="Normal 18 4 3 5 2" xfId="23684" xr:uid="{00000000-0005-0000-0000-0000895C0000}"/>
    <cellStyle name="Normal 18 4 3 5 2 2" xfId="23685" xr:uid="{00000000-0005-0000-0000-00008A5C0000}"/>
    <cellStyle name="Normal 18 4 3 5 3" xfId="23686" xr:uid="{00000000-0005-0000-0000-00008B5C0000}"/>
    <cellStyle name="Normal 18 4 3 6" xfId="23687" xr:uid="{00000000-0005-0000-0000-00008C5C0000}"/>
    <cellStyle name="Normal 18 4 3 6 2" xfId="23688" xr:uid="{00000000-0005-0000-0000-00008D5C0000}"/>
    <cellStyle name="Normal 18 4 3 7" xfId="23689" xr:uid="{00000000-0005-0000-0000-00008E5C0000}"/>
    <cellStyle name="Normal 18 4 4" xfId="23690" xr:uid="{00000000-0005-0000-0000-00008F5C0000}"/>
    <cellStyle name="Normal 18 4 4 2" xfId="23691" xr:uid="{00000000-0005-0000-0000-0000905C0000}"/>
    <cellStyle name="Normal 18 4 4 2 2" xfId="23692" xr:uid="{00000000-0005-0000-0000-0000915C0000}"/>
    <cellStyle name="Normal 18 4 4 2 2 2" xfId="23693" xr:uid="{00000000-0005-0000-0000-0000925C0000}"/>
    <cellStyle name="Normal 18 4 4 2 2 2 2" xfId="23694" xr:uid="{00000000-0005-0000-0000-0000935C0000}"/>
    <cellStyle name="Normal 18 4 4 2 2 2 2 2" xfId="23695" xr:uid="{00000000-0005-0000-0000-0000945C0000}"/>
    <cellStyle name="Normal 18 4 4 2 2 2 3" xfId="23696" xr:uid="{00000000-0005-0000-0000-0000955C0000}"/>
    <cellStyle name="Normal 18 4 4 2 2 3" xfId="23697" xr:uid="{00000000-0005-0000-0000-0000965C0000}"/>
    <cellStyle name="Normal 18 4 4 2 2 3 2" xfId="23698" xr:uid="{00000000-0005-0000-0000-0000975C0000}"/>
    <cellStyle name="Normal 18 4 4 2 2 4" xfId="23699" xr:uid="{00000000-0005-0000-0000-0000985C0000}"/>
    <cellStyle name="Normal 18 4 4 2 3" xfId="23700" xr:uid="{00000000-0005-0000-0000-0000995C0000}"/>
    <cellStyle name="Normal 18 4 4 2 3 2" xfId="23701" xr:uid="{00000000-0005-0000-0000-00009A5C0000}"/>
    <cellStyle name="Normal 18 4 4 2 3 2 2" xfId="23702" xr:uid="{00000000-0005-0000-0000-00009B5C0000}"/>
    <cellStyle name="Normal 18 4 4 2 3 3" xfId="23703" xr:uid="{00000000-0005-0000-0000-00009C5C0000}"/>
    <cellStyle name="Normal 18 4 4 2 4" xfId="23704" xr:uid="{00000000-0005-0000-0000-00009D5C0000}"/>
    <cellStyle name="Normal 18 4 4 2 4 2" xfId="23705" xr:uid="{00000000-0005-0000-0000-00009E5C0000}"/>
    <cellStyle name="Normal 18 4 4 2 5" xfId="23706" xr:uid="{00000000-0005-0000-0000-00009F5C0000}"/>
    <cellStyle name="Normal 18 4 4 3" xfId="23707" xr:uid="{00000000-0005-0000-0000-0000A05C0000}"/>
    <cellStyle name="Normal 18 4 4 3 2" xfId="23708" xr:uid="{00000000-0005-0000-0000-0000A15C0000}"/>
    <cellStyle name="Normal 18 4 4 3 2 2" xfId="23709" xr:uid="{00000000-0005-0000-0000-0000A25C0000}"/>
    <cellStyle name="Normal 18 4 4 3 2 2 2" xfId="23710" xr:uid="{00000000-0005-0000-0000-0000A35C0000}"/>
    <cellStyle name="Normal 18 4 4 3 2 3" xfId="23711" xr:uid="{00000000-0005-0000-0000-0000A45C0000}"/>
    <cellStyle name="Normal 18 4 4 3 3" xfId="23712" xr:uid="{00000000-0005-0000-0000-0000A55C0000}"/>
    <cellStyle name="Normal 18 4 4 3 3 2" xfId="23713" xr:uid="{00000000-0005-0000-0000-0000A65C0000}"/>
    <cellStyle name="Normal 18 4 4 3 4" xfId="23714" xr:uid="{00000000-0005-0000-0000-0000A75C0000}"/>
    <cellStyle name="Normal 18 4 4 4" xfId="23715" xr:uid="{00000000-0005-0000-0000-0000A85C0000}"/>
    <cellStyle name="Normal 18 4 4 4 2" xfId="23716" xr:uid="{00000000-0005-0000-0000-0000A95C0000}"/>
    <cellStyle name="Normal 18 4 4 4 2 2" xfId="23717" xr:uid="{00000000-0005-0000-0000-0000AA5C0000}"/>
    <cellStyle name="Normal 18 4 4 4 3" xfId="23718" xr:uid="{00000000-0005-0000-0000-0000AB5C0000}"/>
    <cellStyle name="Normal 18 4 4 5" xfId="23719" xr:uid="{00000000-0005-0000-0000-0000AC5C0000}"/>
    <cellStyle name="Normal 18 4 4 5 2" xfId="23720" xr:uid="{00000000-0005-0000-0000-0000AD5C0000}"/>
    <cellStyle name="Normal 18 4 4 6" xfId="23721" xr:uid="{00000000-0005-0000-0000-0000AE5C0000}"/>
    <cellStyle name="Normal 18 4 5" xfId="23722" xr:uid="{00000000-0005-0000-0000-0000AF5C0000}"/>
    <cellStyle name="Normal 18 4 5 2" xfId="23723" xr:uid="{00000000-0005-0000-0000-0000B05C0000}"/>
    <cellStyle name="Normal 18 4 5 2 2" xfId="23724" xr:uid="{00000000-0005-0000-0000-0000B15C0000}"/>
    <cellStyle name="Normal 18 4 5 2 2 2" xfId="23725" xr:uid="{00000000-0005-0000-0000-0000B25C0000}"/>
    <cellStyle name="Normal 18 4 5 2 2 2 2" xfId="23726" xr:uid="{00000000-0005-0000-0000-0000B35C0000}"/>
    <cellStyle name="Normal 18 4 5 2 2 3" xfId="23727" xr:uid="{00000000-0005-0000-0000-0000B45C0000}"/>
    <cellStyle name="Normal 18 4 5 2 3" xfId="23728" xr:uid="{00000000-0005-0000-0000-0000B55C0000}"/>
    <cellStyle name="Normal 18 4 5 2 3 2" xfId="23729" xr:uid="{00000000-0005-0000-0000-0000B65C0000}"/>
    <cellStyle name="Normal 18 4 5 2 4" xfId="23730" xr:uid="{00000000-0005-0000-0000-0000B75C0000}"/>
    <cellStyle name="Normal 18 4 5 3" xfId="23731" xr:uid="{00000000-0005-0000-0000-0000B85C0000}"/>
    <cellStyle name="Normal 18 4 5 3 2" xfId="23732" xr:uid="{00000000-0005-0000-0000-0000B95C0000}"/>
    <cellStyle name="Normal 18 4 5 3 2 2" xfId="23733" xr:uid="{00000000-0005-0000-0000-0000BA5C0000}"/>
    <cellStyle name="Normal 18 4 5 3 3" xfId="23734" xr:uid="{00000000-0005-0000-0000-0000BB5C0000}"/>
    <cellStyle name="Normal 18 4 5 4" xfId="23735" xr:uid="{00000000-0005-0000-0000-0000BC5C0000}"/>
    <cellStyle name="Normal 18 4 5 4 2" xfId="23736" xr:uid="{00000000-0005-0000-0000-0000BD5C0000}"/>
    <cellStyle name="Normal 18 4 5 5" xfId="23737" xr:uid="{00000000-0005-0000-0000-0000BE5C0000}"/>
    <cellStyle name="Normal 18 4 6" xfId="23738" xr:uid="{00000000-0005-0000-0000-0000BF5C0000}"/>
    <cellStyle name="Normal 18 4 6 2" xfId="23739" xr:uid="{00000000-0005-0000-0000-0000C05C0000}"/>
    <cellStyle name="Normal 18 4 6 2 2" xfId="23740" xr:uid="{00000000-0005-0000-0000-0000C15C0000}"/>
    <cellStyle name="Normal 18 4 6 2 2 2" xfId="23741" xr:uid="{00000000-0005-0000-0000-0000C25C0000}"/>
    <cellStyle name="Normal 18 4 6 2 3" xfId="23742" xr:uid="{00000000-0005-0000-0000-0000C35C0000}"/>
    <cellStyle name="Normal 18 4 6 3" xfId="23743" xr:uid="{00000000-0005-0000-0000-0000C45C0000}"/>
    <cellStyle name="Normal 18 4 6 3 2" xfId="23744" xr:uid="{00000000-0005-0000-0000-0000C55C0000}"/>
    <cellStyle name="Normal 18 4 6 4" xfId="23745" xr:uid="{00000000-0005-0000-0000-0000C65C0000}"/>
    <cellStyle name="Normal 18 4 7" xfId="23746" xr:uid="{00000000-0005-0000-0000-0000C75C0000}"/>
    <cellStyle name="Normal 18 4 7 2" xfId="23747" xr:uid="{00000000-0005-0000-0000-0000C85C0000}"/>
    <cellStyle name="Normal 18 4 7 2 2" xfId="23748" xr:uid="{00000000-0005-0000-0000-0000C95C0000}"/>
    <cellStyle name="Normal 18 4 7 3" xfId="23749" xr:uid="{00000000-0005-0000-0000-0000CA5C0000}"/>
    <cellStyle name="Normal 18 4 8" xfId="23750" xr:uid="{00000000-0005-0000-0000-0000CB5C0000}"/>
    <cellStyle name="Normal 18 4 8 2" xfId="23751" xr:uid="{00000000-0005-0000-0000-0000CC5C0000}"/>
    <cellStyle name="Normal 18 4 9" xfId="23752" xr:uid="{00000000-0005-0000-0000-0000CD5C0000}"/>
    <cellStyle name="Normal 18 5" xfId="23753" xr:uid="{00000000-0005-0000-0000-0000CE5C0000}"/>
    <cellStyle name="Normal 18 5 2" xfId="23754" xr:uid="{00000000-0005-0000-0000-0000CF5C0000}"/>
    <cellStyle name="Normal 18 5 2 2" xfId="23755" xr:uid="{00000000-0005-0000-0000-0000D05C0000}"/>
    <cellStyle name="Normal 18 5 2 2 2" xfId="23756" xr:uid="{00000000-0005-0000-0000-0000D15C0000}"/>
    <cellStyle name="Normal 18 5 2 2 2 2" xfId="23757" xr:uid="{00000000-0005-0000-0000-0000D25C0000}"/>
    <cellStyle name="Normal 18 5 2 2 2 2 2" xfId="23758" xr:uid="{00000000-0005-0000-0000-0000D35C0000}"/>
    <cellStyle name="Normal 18 5 2 2 2 2 2 2" xfId="23759" xr:uid="{00000000-0005-0000-0000-0000D45C0000}"/>
    <cellStyle name="Normal 18 5 2 2 2 2 2 2 2" xfId="23760" xr:uid="{00000000-0005-0000-0000-0000D55C0000}"/>
    <cellStyle name="Normal 18 5 2 2 2 2 2 3" xfId="23761" xr:uid="{00000000-0005-0000-0000-0000D65C0000}"/>
    <cellStyle name="Normal 18 5 2 2 2 2 3" xfId="23762" xr:uid="{00000000-0005-0000-0000-0000D75C0000}"/>
    <cellStyle name="Normal 18 5 2 2 2 2 3 2" xfId="23763" xr:uid="{00000000-0005-0000-0000-0000D85C0000}"/>
    <cellStyle name="Normal 18 5 2 2 2 2 4" xfId="23764" xr:uid="{00000000-0005-0000-0000-0000D95C0000}"/>
    <cellStyle name="Normal 18 5 2 2 2 3" xfId="23765" xr:uid="{00000000-0005-0000-0000-0000DA5C0000}"/>
    <cellStyle name="Normal 18 5 2 2 2 3 2" xfId="23766" xr:uid="{00000000-0005-0000-0000-0000DB5C0000}"/>
    <cellStyle name="Normal 18 5 2 2 2 3 2 2" xfId="23767" xr:uid="{00000000-0005-0000-0000-0000DC5C0000}"/>
    <cellStyle name="Normal 18 5 2 2 2 3 3" xfId="23768" xr:uid="{00000000-0005-0000-0000-0000DD5C0000}"/>
    <cellStyle name="Normal 18 5 2 2 2 4" xfId="23769" xr:uid="{00000000-0005-0000-0000-0000DE5C0000}"/>
    <cellStyle name="Normal 18 5 2 2 2 4 2" xfId="23770" xr:uid="{00000000-0005-0000-0000-0000DF5C0000}"/>
    <cellStyle name="Normal 18 5 2 2 2 5" xfId="23771" xr:uid="{00000000-0005-0000-0000-0000E05C0000}"/>
    <cellStyle name="Normal 18 5 2 2 3" xfId="23772" xr:uid="{00000000-0005-0000-0000-0000E15C0000}"/>
    <cellStyle name="Normal 18 5 2 2 3 2" xfId="23773" xr:uid="{00000000-0005-0000-0000-0000E25C0000}"/>
    <cellStyle name="Normal 18 5 2 2 3 2 2" xfId="23774" xr:uid="{00000000-0005-0000-0000-0000E35C0000}"/>
    <cellStyle name="Normal 18 5 2 2 3 2 2 2" xfId="23775" xr:uid="{00000000-0005-0000-0000-0000E45C0000}"/>
    <cellStyle name="Normal 18 5 2 2 3 2 3" xfId="23776" xr:uid="{00000000-0005-0000-0000-0000E55C0000}"/>
    <cellStyle name="Normal 18 5 2 2 3 3" xfId="23777" xr:uid="{00000000-0005-0000-0000-0000E65C0000}"/>
    <cellStyle name="Normal 18 5 2 2 3 3 2" xfId="23778" xr:uid="{00000000-0005-0000-0000-0000E75C0000}"/>
    <cellStyle name="Normal 18 5 2 2 3 4" xfId="23779" xr:uid="{00000000-0005-0000-0000-0000E85C0000}"/>
    <cellStyle name="Normal 18 5 2 2 4" xfId="23780" xr:uid="{00000000-0005-0000-0000-0000E95C0000}"/>
    <cellStyle name="Normal 18 5 2 2 4 2" xfId="23781" xr:uid="{00000000-0005-0000-0000-0000EA5C0000}"/>
    <cellStyle name="Normal 18 5 2 2 4 2 2" xfId="23782" xr:uid="{00000000-0005-0000-0000-0000EB5C0000}"/>
    <cellStyle name="Normal 18 5 2 2 4 3" xfId="23783" xr:uid="{00000000-0005-0000-0000-0000EC5C0000}"/>
    <cellStyle name="Normal 18 5 2 2 5" xfId="23784" xr:uid="{00000000-0005-0000-0000-0000ED5C0000}"/>
    <cellStyle name="Normal 18 5 2 2 5 2" xfId="23785" xr:uid="{00000000-0005-0000-0000-0000EE5C0000}"/>
    <cellStyle name="Normal 18 5 2 2 6" xfId="23786" xr:uid="{00000000-0005-0000-0000-0000EF5C0000}"/>
    <cellStyle name="Normal 18 5 2 3" xfId="23787" xr:uid="{00000000-0005-0000-0000-0000F05C0000}"/>
    <cellStyle name="Normal 18 5 2 3 2" xfId="23788" xr:uid="{00000000-0005-0000-0000-0000F15C0000}"/>
    <cellStyle name="Normal 18 5 2 3 2 2" xfId="23789" xr:uid="{00000000-0005-0000-0000-0000F25C0000}"/>
    <cellStyle name="Normal 18 5 2 3 2 2 2" xfId="23790" xr:uid="{00000000-0005-0000-0000-0000F35C0000}"/>
    <cellStyle name="Normal 18 5 2 3 2 2 2 2" xfId="23791" xr:uid="{00000000-0005-0000-0000-0000F45C0000}"/>
    <cellStyle name="Normal 18 5 2 3 2 2 3" xfId="23792" xr:uid="{00000000-0005-0000-0000-0000F55C0000}"/>
    <cellStyle name="Normal 18 5 2 3 2 3" xfId="23793" xr:uid="{00000000-0005-0000-0000-0000F65C0000}"/>
    <cellStyle name="Normal 18 5 2 3 2 3 2" xfId="23794" xr:uid="{00000000-0005-0000-0000-0000F75C0000}"/>
    <cellStyle name="Normal 18 5 2 3 2 4" xfId="23795" xr:uid="{00000000-0005-0000-0000-0000F85C0000}"/>
    <cellStyle name="Normal 18 5 2 3 3" xfId="23796" xr:uid="{00000000-0005-0000-0000-0000F95C0000}"/>
    <cellStyle name="Normal 18 5 2 3 3 2" xfId="23797" xr:uid="{00000000-0005-0000-0000-0000FA5C0000}"/>
    <cellStyle name="Normal 18 5 2 3 3 2 2" xfId="23798" xr:uid="{00000000-0005-0000-0000-0000FB5C0000}"/>
    <cellStyle name="Normal 18 5 2 3 3 3" xfId="23799" xr:uid="{00000000-0005-0000-0000-0000FC5C0000}"/>
    <cellStyle name="Normal 18 5 2 3 4" xfId="23800" xr:uid="{00000000-0005-0000-0000-0000FD5C0000}"/>
    <cellStyle name="Normal 18 5 2 3 4 2" xfId="23801" xr:uid="{00000000-0005-0000-0000-0000FE5C0000}"/>
    <cellStyle name="Normal 18 5 2 3 5" xfId="23802" xr:uid="{00000000-0005-0000-0000-0000FF5C0000}"/>
    <cellStyle name="Normal 18 5 2 4" xfId="23803" xr:uid="{00000000-0005-0000-0000-0000005D0000}"/>
    <cellStyle name="Normal 18 5 2 4 2" xfId="23804" xr:uid="{00000000-0005-0000-0000-0000015D0000}"/>
    <cellStyle name="Normal 18 5 2 4 2 2" xfId="23805" xr:uid="{00000000-0005-0000-0000-0000025D0000}"/>
    <cellStyle name="Normal 18 5 2 4 2 2 2" xfId="23806" xr:uid="{00000000-0005-0000-0000-0000035D0000}"/>
    <cellStyle name="Normal 18 5 2 4 2 3" xfId="23807" xr:uid="{00000000-0005-0000-0000-0000045D0000}"/>
    <cellStyle name="Normal 18 5 2 4 3" xfId="23808" xr:uid="{00000000-0005-0000-0000-0000055D0000}"/>
    <cellStyle name="Normal 18 5 2 4 3 2" xfId="23809" xr:uid="{00000000-0005-0000-0000-0000065D0000}"/>
    <cellStyle name="Normal 18 5 2 4 4" xfId="23810" xr:uid="{00000000-0005-0000-0000-0000075D0000}"/>
    <cellStyle name="Normal 18 5 2 5" xfId="23811" xr:uid="{00000000-0005-0000-0000-0000085D0000}"/>
    <cellStyle name="Normal 18 5 2 5 2" xfId="23812" xr:uid="{00000000-0005-0000-0000-0000095D0000}"/>
    <cellStyle name="Normal 18 5 2 5 2 2" xfId="23813" xr:uid="{00000000-0005-0000-0000-00000A5D0000}"/>
    <cellStyle name="Normal 18 5 2 5 3" xfId="23814" xr:uid="{00000000-0005-0000-0000-00000B5D0000}"/>
    <cellStyle name="Normal 18 5 2 6" xfId="23815" xr:uid="{00000000-0005-0000-0000-00000C5D0000}"/>
    <cellStyle name="Normal 18 5 2 6 2" xfId="23816" xr:uid="{00000000-0005-0000-0000-00000D5D0000}"/>
    <cellStyle name="Normal 18 5 2 7" xfId="23817" xr:uid="{00000000-0005-0000-0000-00000E5D0000}"/>
    <cellStyle name="Normal 18 5 3" xfId="23818" xr:uid="{00000000-0005-0000-0000-00000F5D0000}"/>
    <cellStyle name="Normal 18 5 3 2" xfId="23819" xr:uid="{00000000-0005-0000-0000-0000105D0000}"/>
    <cellStyle name="Normal 18 5 3 2 2" xfId="23820" xr:uid="{00000000-0005-0000-0000-0000115D0000}"/>
    <cellStyle name="Normal 18 5 3 2 2 2" xfId="23821" xr:uid="{00000000-0005-0000-0000-0000125D0000}"/>
    <cellStyle name="Normal 18 5 3 2 2 2 2" xfId="23822" xr:uid="{00000000-0005-0000-0000-0000135D0000}"/>
    <cellStyle name="Normal 18 5 3 2 2 2 2 2" xfId="23823" xr:uid="{00000000-0005-0000-0000-0000145D0000}"/>
    <cellStyle name="Normal 18 5 3 2 2 2 3" xfId="23824" xr:uid="{00000000-0005-0000-0000-0000155D0000}"/>
    <cellStyle name="Normal 18 5 3 2 2 3" xfId="23825" xr:uid="{00000000-0005-0000-0000-0000165D0000}"/>
    <cellStyle name="Normal 18 5 3 2 2 3 2" xfId="23826" xr:uid="{00000000-0005-0000-0000-0000175D0000}"/>
    <cellStyle name="Normal 18 5 3 2 2 4" xfId="23827" xr:uid="{00000000-0005-0000-0000-0000185D0000}"/>
    <cellStyle name="Normal 18 5 3 2 3" xfId="23828" xr:uid="{00000000-0005-0000-0000-0000195D0000}"/>
    <cellStyle name="Normal 18 5 3 2 3 2" xfId="23829" xr:uid="{00000000-0005-0000-0000-00001A5D0000}"/>
    <cellStyle name="Normal 18 5 3 2 3 2 2" xfId="23830" xr:uid="{00000000-0005-0000-0000-00001B5D0000}"/>
    <cellStyle name="Normal 18 5 3 2 3 3" xfId="23831" xr:uid="{00000000-0005-0000-0000-00001C5D0000}"/>
    <cellStyle name="Normal 18 5 3 2 4" xfId="23832" xr:uid="{00000000-0005-0000-0000-00001D5D0000}"/>
    <cellStyle name="Normal 18 5 3 2 4 2" xfId="23833" xr:uid="{00000000-0005-0000-0000-00001E5D0000}"/>
    <cellStyle name="Normal 18 5 3 2 5" xfId="23834" xr:uid="{00000000-0005-0000-0000-00001F5D0000}"/>
    <cellStyle name="Normal 18 5 3 3" xfId="23835" xr:uid="{00000000-0005-0000-0000-0000205D0000}"/>
    <cellStyle name="Normal 18 5 3 3 2" xfId="23836" xr:uid="{00000000-0005-0000-0000-0000215D0000}"/>
    <cellStyle name="Normal 18 5 3 3 2 2" xfId="23837" xr:uid="{00000000-0005-0000-0000-0000225D0000}"/>
    <cellStyle name="Normal 18 5 3 3 2 2 2" xfId="23838" xr:uid="{00000000-0005-0000-0000-0000235D0000}"/>
    <cellStyle name="Normal 18 5 3 3 2 3" xfId="23839" xr:uid="{00000000-0005-0000-0000-0000245D0000}"/>
    <cellStyle name="Normal 18 5 3 3 3" xfId="23840" xr:uid="{00000000-0005-0000-0000-0000255D0000}"/>
    <cellStyle name="Normal 18 5 3 3 3 2" xfId="23841" xr:uid="{00000000-0005-0000-0000-0000265D0000}"/>
    <cellStyle name="Normal 18 5 3 3 4" xfId="23842" xr:uid="{00000000-0005-0000-0000-0000275D0000}"/>
    <cellStyle name="Normal 18 5 3 4" xfId="23843" xr:uid="{00000000-0005-0000-0000-0000285D0000}"/>
    <cellStyle name="Normal 18 5 3 4 2" xfId="23844" xr:uid="{00000000-0005-0000-0000-0000295D0000}"/>
    <cellStyle name="Normal 18 5 3 4 2 2" xfId="23845" xr:uid="{00000000-0005-0000-0000-00002A5D0000}"/>
    <cellStyle name="Normal 18 5 3 4 3" xfId="23846" xr:uid="{00000000-0005-0000-0000-00002B5D0000}"/>
    <cellStyle name="Normal 18 5 3 5" xfId="23847" xr:uid="{00000000-0005-0000-0000-00002C5D0000}"/>
    <cellStyle name="Normal 18 5 3 5 2" xfId="23848" xr:uid="{00000000-0005-0000-0000-00002D5D0000}"/>
    <cellStyle name="Normal 18 5 3 6" xfId="23849" xr:uid="{00000000-0005-0000-0000-00002E5D0000}"/>
    <cellStyle name="Normal 18 5 4" xfId="23850" xr:uid="{00000000-0005-0000-0000-00002F5D0000}"/>
    <cellStyle name="Normal 18 5 4 2" xfId="23851" xr:uid="{00000000-0005-0000-0000-0000305D0000}"/>
    <cellStyle name="Normal 18 5 4 2 2" xfId="23852" xr:uid="{00000000-0005-0000-0000-0000315D0000}"/>
    <cellStyle name="Normal 18 5 4 2 2 2" xfId="23853" xr:uid="{00000000-0005-0000-0000-0000325D0000}"/>
    <cellStyle name="Normal 18 5 4 2 2 2 2" xfId="23854" xr:uid="{00000000-0005-0000-0000-0000335D0000}"/>
    <cellStyle name="Normal 18 5 4 2 2 3" xfId="23855" xr:uid="{00000000-0005-0000-0000-0000345D0000}"/>
    <cellStyle name="Normal 18 5 4 2 3" xfId="23856" xr:uid="{00000000-0005-0000-0000-0000355D0000}"/>
    <cellStyle name="Normal 18 5 4 2 3 2" xfId="23857" xr:uid="{00000000-0005-0000-0000-0000365D0000}"/>
    <cellStyle name="Normal 18 5 4 2 4" xfId="23858" xr:uid="{00000000-0005-0000-0000-0000375D0000}"/>
    <cellStyle name="Normal 18 5 4 3" xfId="23859" xr:uid="{00000000-0005-0000-0000-0000385D0000}"/>
    <cellStyle name="Normal 18 5 4 3 2" xfId="23860" xr:uid="{00000000-0005-0000-0000-0000395D0000}"/>
    <cellStyle name="Normal 18 5 4 3 2 2" xfId="23861" xr:uid="{00000000-0005-0000-0000-00003A5D0000}"/>
    <cellStyle name="Normal 18 5 4 3 3" xfId="23862" xr:uid="{00000000-0005-0000-0000-00003B5D0000}"/>
    <cellStyle name="Normal 18 5 4 4" xfId="23863" xr:uid="{00000000-0005-0000-0000-00003C5D0000}"/>
    <cellStyle name="Normal 18 5 4 4 2" xfId="23864" xr:uid="{00000000-0005-0000-0000-00003D5D0000}"/>
    <cellStyle name="Normal 18 5 4 5" xfId="23865" xr:uid="{00000000-0005-0000-0000-00003E5D0000}"/>
    <cellStyle name="Normal 18 5 5" xfId="23866" xr:uid="{00000000-0005-0000-0000-00003F5D0000}"/>
    <cellStyle name="Normal 18 5 5 2" xfId="23867" xr:uid="{00000000-0005-0000-0000-0000405D0000}"/>
    <cellStyle name="Normal 18 5 5 2 2" xfId="23868" xr:uid="{00000000-0005-0000-0000-0000415D0000}"/>
    <cellStyle name="Normal 18 5 5 2 2 2" xfId="23869" xr:uid="{00000000-0005-0000-0000-0000425D0000}"/>
    <cellStyle name="Normal 18 5 5 2 3" xfId="23870" xr:uid="{00000000-0005-0000-0000-0000435D0000}"/>
    <cellStyle name="Normal 18 5 5 3" xfId="23871" xr:uid="{00000000-0005-0000-0000-0000445D0000}"/>
    <cellStyle name="Normal 18 5 5 3 2" xfId="23872" xr:uid="{00000000-0005-0000-0000-0000455D0000}"/>
    <cellStyle name="Normal 18 5 5 4" xfId="23873" xr:uid="{00000000-0005-0000-0000-0000465D0000}"/>
    <cellStyle name="Normal 18 5 6" xfId="23874" xr:uid="{00000000-0005-0000-0000-0000475D0000}"/>
    <cellStyle name="Normal 18 5 6 2" xfId="23875" xr:uid="{00000000-0005-0000-0000-0000485D0000}"/>
    <cellStyle name="Normal 18 5 6 2 2" xfId="23876" xr:uid="{00000000-0005-0000-0000-0000495D0000}"/>
    <cellStyle name="Normal 18 5 6 3" xfId="23877" xr:uid="{00000000-0005-0000-0000-00004A5D0000}"/>
    <cellStyle name="Normal 18 5 7" xfId="23878" xr:uid="{00000000-0005-0000-0000-00004B5D0000}"/>
    <cellStyle name="Normal 18 5 7 2" xfId="23879" xr:uid="{00000000-0005-0000-0000-00004C5D0000}"/>
    <cellStyle name="Normal 18 5 8" xfId="23880" xr:uid="{00000000-0005-0000-0000-00004D5D0000}"/>
    <cellStyle name="Normal 18 6" xfId="23881" xr:uid="{00000000-0005-0000-0000-00004E5D0000}"/>
    <cellStyle name="Normal 18 6 2" xfId="23882" xr:uid="{00000000-0005-0000-0000-00004F5D0000}"/>
    <cellStyle name="Normal 18 6 2 2" xfId="23883" xr:uid="{00000000-0005-0000-0000-0000505D0000}"/>
    <cellStyle name="Normal 18 6 2 2 2" xfId="23884" xr:uid="{00000000-0005-0000-0000-0000515D0000}"/>
    <cellStyle name="Normal 18 6 2 2 2 2" xfId="23885" xr:uid="{00000000-0005-0000-0000-0000525D0000}"/>
    <cellStyle name="Normal 18 6 2 2 2 2 2" xfId="23886" xr:uid="{00000000-0005-0000-0000-0000535D0000}"/>
    <cellStyle name="Normal 18 6 2 2 2 2 2 2" xfId="23887" xr:uid="{00000000-0005-0000-0000-0000545D0000}"/>
    <cellStyle name="Normal 18 6 2 2 2 2 3" xfId="23888" xr:uid="{00000000-0005-0000-0000-0000555D0000}"/>
    <cellStyle name="Normal 18 6 2 2 2 3" xfId="23889" xr:uid="{00000000-0005-0000-0000-0000565D0000}"/>
    <cellStyle name="Normal 18 6 2 2 2 3 2" xfId="23890" xr:uid="{00000000-0005-0000-0000-0000575D0000}"/>
    <cellStyle name="Normal 18 6 2 2 2 4" xfId="23891" xr:uid="{00000000-0005-0000-0000-0000585D0000}"/>
    <cellStyle name="Normal 18 6 2 2 3" xfId="23892" xr:uid="{00000000-0005-0000-0000-0000595D0000}"/>
    <cellStyle name="Normal 18 6 2 2 3 2" xfId="23893" xr:uid="{00000000-0005-0000-0000-00005A5D0000}"/>
    <cellStyle name="Normal 18 6 2 2 3 2 2" xfId="23894" xr:uid="{00000000-0005-0000-0000-00005B5D0000}"/>
    <cellStyle name="Normal 18 6 2 2 3 3" xfId="23895" xr:uid="{00000000-0005-0000-0000-00005C5D0000}"/>
    <cellStyle name="Normal 18 6 2 2 4" xfId="23896" xr:uid="{00000000-0005-0000-0000-00005D5D0000}"/>
    <cellStyle name="Normal 18 6 2 2 4 2" xfId="23897" xr:uid="{00000000-0005-0000-0000-00005E5D0000}"/>
    <cellStyle name="Normal 18 6 2 2 5" xfId="23898" xr:uid="{00000000-0005-0000-0000-00005F5D0000}"/>
    <cellStyle name="Normal 18 6 2 3" xfId="23899" xr:uid="{00000000-0005-0000-0000-0000605D0000}"/>
    <cellStyle name="Normal 18 6 2 3 2" xfId="23900" xr:uid="{00000000-0005-0000-0000-0000615D0000}"/>
    <cellStyle name="Normal 18 6 2 3 2 2" xfId="23901" xr:uid="{00000000-0005-0000-0000-0000625D0000}"/>
    <cellStyle name="Normal 18 6 2 3 2 2 2" xfId="23902" xr:uid="{00000000-0005-0000-0000-0000635D0000}"/>
    <cellStyle name="Normal 18 6 2 3 2 3" xfId="23903" xr:uid="{00000000-0005-0000-0000-0000645D0000}"/>
    <cellStyle name="Normal 18 6 2 3 3" xfId="23904" xr:uid="{00000000-0005-0000-0000-0000655D0000}"/>
    <cellStyle name="Normal 18 6 2 3 3 2" xfId="23905" xr:uid="{00000000-0005-0000-0000-0000665D0000}"/>
    <cellStyle name="Normal 18 6 2 3 4" xfId="23906" xr:uid="{00000000-0005-0000-0000-0000675D0000}"/>
    <cellStyle name="Normal 18 6 2 4" xfId="23907" xr:uid="{00000000-0005-0000-0000-0000685D0000}"/>
    <cellStyle name="Normal 18 6 2 4 2" xfId="23908" xr:uid="{00000000-0005-0000-0000-0000695D0000}"/>
    <cellStyle name="Normal 18 6 2 4 2 2" xfId="23909" xr:uid="{00000000-0005-0000-0000-00006A5D0000}"/>
    <cellStyle name="Normal 18 6 2 4 3" xfId="23910" xr:uid="{00000000-0005-0000-0000-00006B5D0000}"/>
    <cellStyle name="Normal 18 6 2 5" xfId="23911" xr:uid="{00000000-0005-0000-0000-00006C5D0000}"/>
    <cellStyle name="Normal 18 6 2 5 2" xfId="23912" xr:uid="{00000000-0005-0000-0000-00006D5D0000}"/>
    <cellStyle name="Normal 18 6 2 6" xfId="23913" xr:uid="{00000000-0005-0000-0000-00006E5D0000}"/>
    <cellStyle name="Normal 18 6 3" xfId="23914" xr:uid="{00000000-0005-0000-0000-00006F5D0000}"/>
    <cellStyle name="Normal 18 6 3 2" xfId="23915" xr:uid="{00000000-0005-0000-0000-0000705D0000}"/>
    <cellStyle name="Normal 18 6 3 2 2" xfId="23916" xr:uid="{00000000-0005-0000-0000-0000715D0000}"/>
    <cellStyle name="Normal 18 6 3 2 2 2" xfId="23917" xr:uid="{00000000-0005-0000-0000-0000725D0000}"/>
    <cellStyle name="Normal 18 6 3 2 2 2 2" xfId="23918" xr:uid="{00000000-0005-0000-0000-0000735D0000}"/>
    <cellStyle name="Normal 18 6 3 2 2 3" xfId="23919" xr:uid="{00000000-0005-0000-0000-0000745D0000}"/>
    <cellStyle name="Normal 18 6 3 2 3" xfId="23920" xr:uid="{00000000-0005-0000-0000-0000755D0000}"/>
    <cellStyle name="Normal 18 6 3 2 3 2" xfId="23921" xr:uid="{00000000-0005-0000-0000-0000765D0000}"/>
    <cellStyle name="Normal 18 6 3 2 4" xfId="23922" xr:uid="{00000000-0005-0000-0000-0000775D0000}"/>
    <cellStyle name="Normal 18 6 3 3" xfId="23923" xr:uid="{00000000-0005-0000-0000-0000785D0000}"/>
    <cellStyle name="Normal 18 6 3 3 2" xfId="23924" xr:uid="{00000000-0005-0000-0000-0000795D0000}"/>
    <cellStyle name="Normal 18 6 3 3 2 2" xfId="23925" xr:uid="{00000000-0005-0000-0000-00007A5D0000}"/>
    <cellStyle name="Normal 18 6 3 3 3" xfId="23926" xr:uid="{00000000-0005-0000-0000-00007B5D0000}"/>
    <cellStyle name="Normal 18 6 3 4" xfId="23927" xr:uid="{00000000-0005-0000-0000-00007C5D0000}"/>
    <cellStyle name="Normal 18 6 3 4 2" xfId="23928" xr:uid="{00000000-0005-0000-0000-00007D5D0000}"/>
    <cellStyle name="Normal 18 6 3 5" xfId="23929" xr:uid="{00000000-0005-0000-0000-00007E5D0000}"/>
    <cellStyle name="Normal 18 6 4" xfId="23930" xr:uid="{00000000-0005-0000-0000-00007F5D0000}"/>
    <cellStyle name="Normal 18 6 4 2" xfId="23931" xr:uid="{00000000-0005-0000-0000-0000805D0000}"/>
    <cellStyle name="Normal 18 6 4 2 2" xfId="23932" xr:uid="{00000000-0005-0000-0000-0000815D0000}"/>
    <cellStyle name="Normal 18 6 4 2 2 2" xfId="23933" xr:uid="{00000000-0005-0000-0000-0000825D0000}"/>
    <cellStyle name="Normal 18 6 4 2 3" xfId="23934" xr:uid="{00000000-0005-0000-0000-0000835D0000}"/>
    <cellStyle name="Normal 18 6 4 3" xfId="23935" xr:uid="{00000000-0005-0000-0000-0000845D0000}"/>
    <cellStyle name="Normal 18 6 4 3 2" xfId="23936" xr:uid="{00000000-0005-0000-0000-0000855D0000}"/>
    <cellStyle name="Normal 18 6 4 4" xfId="23937" xr:uid="{00000000-0005-0000-0000-0000865D0000}"/>
    <cellStyle name="Normal 18 6 5" xfId="23938" xr:uid="{00000000-0005-0000-0000-0000875D0000}"/>
    <cellStyle name="Normal 18 6 5 2" xfId="23939" xr:uid="{00000000-0005-0000-0000-0000885D0000}"/>
    <cellStyle name="Normal 18 6 5 2 2" xfId="23940" xr:uid="{00000000-0005-0000-0000-0000895D0000}"/>
    <cellStyle name="Normal 18 6 5 3" xfId="23941" xr:uid="{00000000-0005-0000-0000-00008A5D0000}"/>
    <cellStyle name="Normal 18 6 6" xfId="23942" xr:uid="{00000000-0005-0000-0000-00008B5D0000}"/>
    <cellStyle name="Normal 18 6 6 2" xfId="23943" xr:uid="{00000000-0005-0000-0000-00008C5D0000}"/>
    <cellStyle name="Normal 18 6 7" xfId="23944" xr:uid="{00000000-0005-0000-0000-00008D5D0000}"/>
    <cellStyle name="Normal 18 7" xfId="23945" xr:uid="{00000000-0005-0000-0000-00008E5D0000}"/>
    <cellStyle name="Normal 18 7 2" xfId="23946" xr:uid="{00000000-0005-0000-0000-00008F5D0000}"/>
    <cellStyle name="Normal 18 7 2 2" xfId="23947" xr:uid="{00000000-0005-0000-0000-0000905D0000}"/>
    <cellStyle name="Normal 18 7 2 2 2" xfId="23948" xr:uid="{00000000-0005-0000-0000-0000915D0000}"/>
    <cellStyle name="Normal 18 7 2 2 2 2" xfId="23949" xr:uid="{00000000-0005-0000-0000-0000925D0000}"/>
    <cellStyle name="Normal 18 7 2 2 2 2 2" xfId="23950" xr:uid="{00000000-0005-0000-0000-0000935D0000}"/>
    <cellStyle name="Normal 18 7 2 2 2 3" xfId="23951" xr:uid="{00000000-0005-0000-0000-0000945D0000}"/>
    <cellStyle name="Normal 18 7 2 2 3" xfId="23952" xr:uid="{00000000-0005-0000-0000-0000955D0000}"/>
    <cellStyle name="Normal 18 7 2 2 3 2" xfId="23953" xr:uid="{00000000-0005-0000-0000-0000965D0000}"/>
    <cellStyle name="Normal 18 7 2 2 4" xfId="23954" xr:uid="{00000000-0005-0000-0000-0000975D0000}"/>
    <cellStyle name="Normal 18 7 2 3" xfId="23955" xr:uid="{00000000-0005-0000-0000-0000985D0000}"/>
    <cellStyle name="Normal 18 7 2 3 2" xfId="23956" xr:uid="{00000000-0005-0000-0000-0000995D0000}"/>
    <cellStyle name="Normal 18 7 2 3 2 2" xfId="23957" xr:uid="{00000000-0005-0000-0000-00009A5D0000}"/>
    <cellStyle name="Normal 18 7 2 3 3" xfId="23958" xr:uid="{00000000-0005-0000-0000-00009B5D0000}"/>
    <cellStyle name="Normal 18 7 2 4" xfId="23959" xr:uid="{00000000-0005-0000-0000-00009C5D0000}"/>
    <cellStyle name="Normal 18 7 2 4 2" xfId="23960" xr:uid="{00000000-0005-0000-0000-00009D5D0000}"/>
    <cellStyle name="Normal 18 7 2 5" xfId="23961" xr:uid="{00000000-0005-0000-0000-00009E5D0000}"/>
    <cellStyle name="Normal 18 7 3" xfId="23962" xr:uid="{00000000-0005-0000-0000-00009F5D0000}"/>
    <cellStyle name="Normal 18 7 3 2" xfId="23963" xr:uid="{00000000-0005-0000-0000-0000A05D0000}"/>
    <cellStyle name="Normal 18 7 3 2 2" xfId="23964" xr:uid="{00000000-0005-0000-0000-0000A15D0000}"/>
    <cellStyle name="Normal 18 7 3 2 2 2" xfId="23965" xr:uid="{00000000-0005-0000-0000-0000A25D0000}"/>
    <cellStyle name="Normal 18 7 3 2 3" xfId="23966" xr:uid="{00000000-0005-0000-0000-0000A35D0000}"/>
    <cellStyle name="Normal 18 7 3 3" xfId="23967" xr:uid="{00000000-0005-0000-0000-0000A45D0000}"/>
    <cellStyle name="Normal 18 7 3 3 2" xfId="23968" xr:uid="{00000000-0005-0000-0000-0000A55D0000}"/>
    <cellStyle name="Normal 18 7 3 4" xfId="23969" xr:uid="{00000000-0005-0000-0000-0000A65D0000}"/>
    <cellStyle name="Normal 18 7 4" xfId="23970" xr:uid="{00000000-0005-0000-0000-0000A75D0000}"/>
    <cellStyle name="Normal 18 7 4 2" xfId="23971" xr:uid="{00000000-0005-0000-0000-0000A85D0000}"/>
    <cellStyle name="Normal 18 7 4 2 2" xfId="23972" xr:uid="{00000000-0005-0000-0000-0000A95D0000}"/>
    <cellStyle name="Normal 18 7 4 3" xfId="23973" xr:uid="{00000000-0005-0000-0000-0000AA5D0000}"/>
    <cellStyle name="Normal 18 7 5" xfId="23974" xr:uid="{00000000-0005-0000-0000-0000AB5D0000}"/>
    <cellStyle name="Normal 18 7 5 2" xfId="23975" xr:uid="{00000000-0005-0000-0000-0000AC5D0000}"/>
    <cellStyle name="Normal 18 7 6" xfId="23976" xr:uid="{00000000-0005-0000-0000-0000AD5D0000}"/>
    <cellStyle name="Normal 18 8" xfId="23977" xr:uid="{00000000-0005-0000-0000-0000AE5D0000}"/>
    <cellStyle name="Normal 18 8 2" xfId="23978" xr:uid="{00000000-0005-0000-0000-0000AF5D0000}"/>
    <cellStyle name="Normal 18 8 2 2" xfId="23979" xr:uid="{00000000-0005-0000-0000-0000B05D0000}"/>
    <cellStyle name="Normal 18 8 2 2 2" xfId="23980" xr:uid="{00000000-0005-0000-0000-0000B15D0000}"/>
    <cellStyle name="Normal 18 8 2 2 2 2" xfId="23981" xr:uid="{00000000-0005-0000-0000-0000B25D0000}"/>
    <cellStyle name="Normal 18 8 2 2 3" xfId="23982" xr:uid="{00000000-0005-0000-0000-0000B35D0000}"/>
    <cellStyle name="Normal 18 8 2 3" xfId="23983" xr:uid="{00000000-0005-0000-0000-0000B45D0000}"/>
    <cellStyle name="Normal 18 8 2 3 2" xfId="23984" xr:uid="{00000000-0005-0000-0000-0000B55D0000}"/>
    <cellStyle name="Normal 18 8 2 4" xfId="23985" xr:uid="{00000000-0005-0000-0000-0000B65D0000}"/>
    <cellStyle name="Normal 18 8 3" xfId="23986" xr:uid="{00000000-0005-0000-0000-0000B75D0000}"/>
    <cellStyle name="Normal 18 8 3 2" xfId="23987" xr:uid="{00000000-0005-0000-0000-0000B85D0000}"/>
    <cellStyle name="Normal 18 8 3 2 2" xfId="23988" xr:uid="{00000000-0005-0000-0000-0000B95D0000}"/>
    <cellStyle name="Normal 18 8 3 3" xfId="23989" xr:uid="{00000000-0005-0000-0000-0000BA5D0000}"/>
    <cellStyle name="Normal 18 8 4" xfId="23990" xr:uid="{00000000-0005-0000-0000-0000BB5D0000}"/>
    <cellStyle name="Normal 18 8 4 2" xfId="23991" xr:uid="{00000000-0005-0000-0000-0000BC5D0000}"/>
    <cellStyle name="Normal 18 8 5" xfId="23992" xr:uid="{00000000-0005-0000-0000-0000BD5D0000}"/>
    <cellStyle name="Normal 18 9" xfId="23993" xr:uid="{00000000-0005-0000-0000-0000BE5D0000}"/>
    <cellStyle name="Normal 18 9 2" xfId="23994" xr:uid="{00000000-0005-0000-0000-0000BF5D0000}"/>
    <cellStyle name="Normal 18 9 2 2" xfId="23995" xr:uid="{00000000-0005-0000-0000-0000C05D0000}"/>
    <cellStyle name="Normal 18 9 2 2 2" xfId="23996" xr:uid="{00000000-0005-0000-0000-0000C15D0000}"/>
    <cellStyle name="Normal 18 9 2 3" xfId="23997" xr:uid="{00000000-0005-0000-0000-0000C25D0000}"/>
    <cellStyle name="Normal 18 9 3" xfId="23998" xr:uid="{00000000-0005-0000-0000-0000C35D0000}"/>
    <cellStyle name="Normal 18 9 3 2" xfId="23999" xr:uid="{00000000-0005-0000-0000-0000C45D0000}"/>
    <cellStyle name="Normal 18 9 4" xfId="24000" xr:uid="{00000000-0005-0000-0000-0000C55D0000}"/>
    <cellStyle name="Normal 19" xfId="24001" xr:uid="{00000000-0005-0000-0000-0000C65D0000}"/>
    <cellStyle name="Normal 19 2" xfId="24002" xr:uid="{00000000-0005-0000-0000-0000C75D0000}"/>
    <cellStyle name="Normal 19 2 2" xfId="24003" xr:uid="{00000000-0005-0000-0000-0000C85D0000}"/>
    <cellStyle name="Normal 19 2 3" xfId="37577" xr:uid="{1891D01B-7AAD-4B20-96BB-D1933D595BAF}"/>
    <cellStyle name="Normal 19 3" xfId="24004" xr:uid="{00000000-0005-0000-0000-0000C95D0000}"/>
    <cellStyle name="Normal 19 3 2" xfId="24005" xr:uid="{00000000-0005-0000-0000-0000CA5D0000}"/>
    <cellStyle name="Normal 19 4" xfId="24006" xr:uid="{00000000-0005-0000-0000-0000CB5D0000}"/>
    <cellStyle name="Normal 19 5" xfId="24007" xr:uid="{00000000-0005-0000-0000-0000CC5D0000}"/>
    <cellStyle name="Normal 19 6" xfId="24008" xr:uid="{00000000-0005-0000-0000-0000CD5D0000}"/>
    <cellStyle name="Normal 19 7" xfId="24009" xr:uid="{00000000-0005-0000-0000-0000CE5D0000}"/>
    <cellStyle name="Normal 19 8" xfId="37576" xr:uid="{34ABC219-32FA-4746-A919-CB83733046EF}"/>
    <cellStyle name="Normal 2" xfId="24010" xr:uid="{00000000-0005-0000-0000-0000CF5D0000}"/>
    <cellStyle name="Normal 2 10" xfId="24011" xr:uid="{00000000-0005-0000-0000-0000D05D0000}"/>
    <cellStyle name="Normal 2 10 2" xfId="24012" xr:uid="{00000000-0005-0000-0000-0000D15D0000}"/>
    <cellStyle name="Normal 2 11" xfId="24013" xr:uid="{00000000-0005-0000-0000-0000D25D0000}"/>
    <cellStyle name="Normal 2 11 2" xfId="24014" xr:uid="{00000000-0005-0000-0000-0000D35D0000}"/>
    <cellStyle name="Normal 2 12" xfId="24015" xr:uid="{00000000-0005-0000-0000-0000D45D0000}"/>
    <cellStyle name="Normal 2 13" xfId="24016" xr:uid="{00000000-0005-0000-0000-0000D55D0000}"/>
    <cellStyle name="Normal 2 14" xfId="24017" xr:uid="{00000000-0005-0000-0000-0000D65D0000}"/>
    <cellStyle name="Normal 2 15" xfId="24018" xr:uid="{00000000-0005-0000-0000-0000D75D0000}"/>
    <cellStyle name="Normal 2 16" xfId="24019" xr:uid="{00000000-0005-0000-0000-0000D85D0000}"/>
    <cellStyle name="Normal 2 17" xfId="24020" xr:uid="{00000000-0005-0000-0000-0000D95D0000}"/>
    <cellStyle name="Normal 2 18" xfId="24021" xr:uid="{00000000-0005-0000-0000-0000DA5D0000}"/>
    <cellStyle name="Normal 2 19" xfId="24022" xr:uid="{00000000-0005-0000-0000-0000DB5D0000}"/>
    <cellStyle name="Normal 2 2" xfId="24023" xr:uid="{00000000-0005-0000-0000-0000DC5D0000}"/>
    <cellStyle name="Normal 2 2 10" xfId="24024" xr:uid="{00000000-0005-0000-0000-0000DD5D0000}"/>
    <cellStyle name="Normal 2 2 11" xfId="24025" xr:uid="{00000000-0005-0000-0000-0000DE5D0000}"/>
    <cellStyle name="Normal 2 2 12" xfId="24026" xr:uid="{00000000-0005-0000-0000-0000DF5D0000}"/>
    <cellStyle name="Normal 2 2 13" xfId="24027" xr:uid="{00000000-0005-0000-0000-0000E05D0000}"/>
    <cellStyle name="Normal 2 2 14" xfId="24028" xr:uid="{00000000-0005-0000-0000-0000E15D0000}"/>
    <cellStyle name="Normal 2 2 15" xfId="24029" xr:uid="{00000000-0005-0000-0000-0000E25D0000}"/>
    <cellStyle name="Normal 2 2 16" xfId="24030" xr:uid="{00000000-0005-0000-0000-0000E35D0000}"/>
    <cellStyle name="Normal 2 2 17" xfId="24031" xr:uid="{00000000-0005-0000-0000-0000E45D0000}"/>
    <cellStyle name="Normal 2 2 18" xfId="37579" xr:uid="{E0F4F552-D272-47EF-8D70-A964DCCAC28B}"/>
    <cellStyle name="Normal 2 2 19" xfId="37728" xr:uid="{3AFB6AAB-F36B-4D91-951A-E7C2F379FE6C}"/>
    <cellStyle name="Normal 2 2 2" xfId="24032" xr:uid="{00000000-0005-0000-0000-0000E55D0000}"/>
    <cellStyle name="Normal 2 2 2 10" xfId="24033" xr:uid="{00000000-0005-0000-0000-0000E65D0000}"/>
    <cellStyle name="Normal 2 2 2 11" xfId="24034" xr:uid="{00000000-0005-0000-0000-0000E75D0000}"/>
    <cellStyle name="Normal 2 2 2 12" xfId="24035" xr:uid="{00000000-0005-0000-0000-0000E85D0000}"/>
    <cellStyle name="Normal 2 2 2 13" xfId="37580" xr:uid="{3C9D3A4B-E14D-4BFA-A388-129627630FB1}"/>
    <cellStyle name="Normal 2 2 2 2" xfId="24036" xr:uid="{00000000-0005-0000-0000-0000E95D0000}"/>
    <cellStyle name="Normal 2 2 2 2 2" xfId="24037" xr:uid="{00000000-0005-0000-0000-0000EA5D0000}"/>
    <cellStyle name="Normal 2 2 2 2 2 2" xfId="24038" xr:uid="{00000000-0005-0000-0000-0000EB5D0000}"/>
    <cellStyle name="Normal 2 2 2 2 2 2 2" xfId="24039" xr:uid="{00000000-0005-0000-0000-0000EC5D0000}"/>
    <cellStyle name="Normal 2 2 2 2 2 2 2 2" xfId="24040" xr:uid="{00000000-0005-0000-0000-0000ED5D0000}"/>
    <cellStyle name="Normal 2 2 2 2 2 2 2 2 2" xfId="24041" xr:uid="{00000000-0005-0000-0000-0000EE5D0000}"/>
    <cellStyle name="Normal 2 2 2 2 2 2 2 3" xfId="24042" xr:uid="{00000000-0005-0000-0000-0000EF5D0000}"/>
    <cellStyle name="Normal 2 2 2 2 2 2 3" xfId="24043" xr:uid="{00000000-0005-0000-0000-0000F05D0000}"/>
    <cellStyle name="Normal 2 2 2 2 2 2 3 2" xfId="24044" xr:uid="{00000000-0005-0000-0000-0000F15D0000}"/>
    <cellStyle name="Normal 2 2 2 2 2 2 4" xfId="24045" xr:uid="{00000000-0005-0000-0000-0000F25D0000}"/>
    <cellStyle name="Normal 2 2 2 2 2 3" xfId="24046" xr:uid="{00000000-0005-0000-0000-0000F35D0000}"/>
    <cellStyle name="Normal 2 2 2 2 2 3 2" xfId="24047" xr:uid="{00000000-0005-0000-0000-0000F45D0000}"/>
    <cellStyle name="Normal 2 2 2 2 2 3 2 2" xfId="24048" xr:uid="{00000000-0005-0000-0000-0000F55D0000}"/>
    <cellStyle name="Normal 2 2 2 2 2 3 3" xfId="24049" xr:uid="{00000000-0005-0000-0000-0000F65D0000}"/>
    <cellStyle name="Normal 2 2 2 2 2 4" xfId="24050" xr:uid="{00000000-0005-0000-0000-0000F75D0000}"/>
    <cellStyle name="Normal 2 2 2 2 2 4 2" xfId="24051" xr:uid="{00000000-0005-0000-0000-0000F85D0000}"/>
    <cellStyle name="Normal 2 2 2 2 2 5" xfId="24052" xr:uid="{00000000-0005-0000-0000-0000F95D0000}"/>
    <cellStyle name="Normal 2 2 2 2 3" xfId="24053" xr:uid="{00000000-0005-0000-0000-0000FA5D0000}"/>
    <cellStyle name="Normal 2 2 2 2 3 2" xfId="24054" xr:uid="{00000000-0005-0000-0000-0000FB5D0000}"/>
    <cellStyle name="Normal 2 2 2 2 3 2 2" xfId="24055" xr:uid="{00000000-0005-0000-0000-0000FC5D0000}"/>
    <cellStyle name="Normal 2 2 2 2 3 2 2 2" xfId="24056" xr:uid="{00000000-0005-0000-0000-0000FD5D0000}"/>
    <cellStyle name="Normal 2 2 2 2 3 2 3" xfId="24057" xr:uid="{00000000-0005-0000-0000-0000FE5D0000}"/>
    <cellStyle name="Normal 2 2 2 2 3 3" xfId="24058" xr:uid="{00000000-0005-0000-0000-0000FF5D0000}"/>
    <cellStyle name="Normal 2 2 2 2 3 3 2" xfId="24059" xr:uid="{00000000-0005-0000-0000-0000005E0000}"/>
    <cellStyle name="Normal 2 2 2 2 3 4" xfId="24060" xr:uid="{00000000-0005-0000-0000-0000015E0000}"/>
    <cellStyle name="Normal 2 2 2 2 4" xfId="24061" xr:uid="{00000000-0005-0000-0000-0000025E0000}"/>
    <cellStyle name="Normal 2 2 2 2 4 2" xfId="24062" xr:uid="{00000000-0005-0000-0000-0000035E0000}"/>
    <cellStyle name="Normal 2 2 2 2 4 2 2" xfId="24063" xr:uid="{00000000-0005-0000-0000-0000045E0000}"/>
    <cellStyle name="Normal 2 2 2 2 4 3" xfId="24064" xr:uid="{00000000-0005-0000-0000-0000055E0000}"/>
    <cellStyle name="Normal 2 2 2 2 5" xfId="24065" xr:uid="{00000000-0005-0000-0000-0000065E0000}"/>
    <cellStyle name="Normal 2 2 2 2 5 2" xfId="24066" xr:uid="{00000000-0005-0000-0000-0000075E0000}"/>
    <cellStyle name="Normal 2 2 2 2 6" xfId="24067" xr:uid="{00000000-0005-0000-0000-0000085E0000}"/>
    <cellStyle name="Normal 2 2 2 2 7" xfId="24068" xr:uid="{00000000-0005-0000-0000-0000095E0000}"/>
    <cellStyle name="Normal 2 2 2 2 8" xfId="24069" xr:uid="{00000000-0005-0000-0000-00000A5E0000}"/>
    <cellStyle name="Normal 2 2 2 2 9" xfId="37581" xr:uid="{58D2F6FD-046B-4141-AE7E-DAE8526101E7}"/>
    <cellStyle name="Normal 2 2 2 3" xfId="24070" xr:uid="{00000000-0005-0000-0000-00000B5E0000}"/>
    <cellStyle name="Normal 2 2 2 3 2" xfId="24071" xr:uid="{00000000-0005-0000-0000-00000C5E0000}"/>
    <cellStyle name="Normal 2 2 2 3 2 2" xfId="24072" xr:uid="{00000000-0005-0000-0000-00000D5E0000}"/>
    <cellStyle name="Normal 2 2 2 3 2 2 2" xfId="24073" xr:uid="{00000000-0005-0000-0000-00000E5E0000}"/>
    <cellStyle name="Normal 2 2 2 3 2 2 2 2" xfId="24074" xr:uid="{00000000-0005-0000-0000-00000F5E0000}"/>
    <cellStyle name="Normal 2 2 2 3 2 2 3" xfId="24075" xr:uid="{00000000-0005-0000-0000-0000105E0000}"/>
    <cellStyle name="Normal 2 2 2 3 2 3" xfId="24076" xr:uid="{00000000-0005-0000-0000-0000115E0000}"/>
    <cellStyle name="Normal 2 2 2 3 2 3 2" xfId="24077" xr:uid="{00000000-0005-0000-0000-0000125E0000}"/>
    <cellStyle name="Normal 2 2 2 3 2 4" xfId="24078" xr:uid="{00000000-0005-0000-0000-0000135E0000}"/>
    <cellStyle name="Normal 2 2 2 3 3" xfId="24079" xr:uid="{00000000-0005-0000-0000-0000145E0000}"/>
    <cellStyle name="Normal 2 2 2 3 3 2" xfId="24080" xr:uid="{00000000-0005-0000-0000-0000155E0000}"/>
    <cellStyle name="Normal 2 2 2 3 3 2 2" xfId="24081" xr:uid="{00000000-0005-0000-0000-0000165E0000}"/>
    <cellStyle name="Normal 2 2 2 3 3 3" xfId="24082" xr:uid="{00000000-0005-0000-0000-0000175E0000}"/>
    <cellStyle name="Normal 2 2 2 3 4" xfId="24083" xr:uid="{00000000-0005-0000-0000-0000185E0000}"/>
    <cellStyle name="Normal 2 2 2 3 4 2" xfId="24084" xr:uid="{00000000-0005-0000-0000-0000195E0000}"/>
    <cellStyle name="Normal 2 2 2 3 5" xfId="24085" xr:uid="{00000000-0005-0000-0000-00001A5E0000}"/>
    <cellStyle name="Normal 2 2 2 3 6" xfId="24086" xr:uid="{00000000-0005-0000-0000-00001B5E0000}"/>
    <cellStyle name="Normal 2 2 2 4" xfId="24087" xr:uid="{00000000-0005-0000-0000-00001C5E0000}"/>
    <cellStyle name="Normal 2 2 2 4 2" xfId="24088" xr:uid="{00000000-0005-0000-0000-00001D5E0000}"/>
    <cellStyle name="Normal 2 2 2 4 2 2" xfId="24089" xr:uid="{00000000-0005-0000-0000-00001E5E0000}"/>
    <cellStyle name="Normal 2 2 2 4 2 2 2" xfId="24090" xr:uid="{00000000-0005-0000-0000-00001F5E0000}"/>
    <cellStyle name="Normal 2 2 2 4 2 3" xfId="24091" xr:uid="{00000000-0005-0000-0000-0000205E0000}"/>
    <cellStyle name="Normal 2 2 2 4 3" xfId="24092" xr:uid="{00000000-0005-0000-0000-0000215E0000}"/>
    <cellStyle name="Normal 2 2 2 4 3 2" xfId="24093" xr:uid="{00000000-0005-0000-0000-0000225E0000}"/>
    <cellStyle name="Normal 2 2 2 4 4" xfId="24094" xr:uid="{00000000-0005-0000-0000-0000235E0000}"/>
    <cellStyle name="Normal 2 2 2 5" xfId="24095" xr:uid="{00000000-0005-0000-0000-0000245E0000}"/>
    <cellStyle name="Normal 2 2 2 5 2" xfId="24096" xr:uid="{00000000-0005-0000-0000-0000255E0000}"/>
    <cellStyle name="Normal 2 2 2 5 2 2" xfId="24097" xr:uid="{00000000-0005-0000-0000-0000265E0000}"/>
    <cellStyle name="Normal 2 2 2 5 3" xfId="24098" xr:uid="{00000000-0005-0000-0000-0000275E0000}"/>
    <cellStyle name="Normal 2 2 2 6" xfId="24099" xr:uid="{00000000-0005-0000-0000-0000285E0000}"/>
    <cellStyle name="Normal 2 2 2 6 2" xfId="24100" xr:uid="{00000000-0005-0000-0000-0000295E0000}"/>
    <cellStyle name="Normal 2 2 2 7" xfId="24101" xr:uid="{00000000-0005-0000-0000-00002A5E0000}"/>
    <cellStyle name="Normal 2 2 2 8" xfId="24102" xr:uid="{00000000-0005-0000-0000-00002B5E0000}"/>
    <cellStyle name="Normal 2 2 2 9" xfId="24103" xr:uid="{00000000-0005-0000-0000-00002C5E0000}"/>
    <cellStyle name="Normal 2 2 3" xfId="24104" xr:uid="{00000000-0005-0000-0000-00002D5E0000}"/>
    <cellStyle name="Normal 2 2 3 2" xfId="24105" xr:uid="{00000000-0005-0000-0000-00002E5E0000}"/>
    <cellStyle name="Normal 2 2 3 2 2" xfId="24106" xr:uid="{00000000-0005-0000-0000-00002F5E0000}"/>
    <cellStyle name="Normal 2 2 3 2 2 2" xfId="24107" xr:uid="{00000000-0005-0000-0000-0000305E0000}"/>
    <cellStyle name="Normal 2 2 3 2 2 2 2" xfId="24108" xr:uid="{00000000-0005-0000-0000-0000315E0000}"/>
    <cellStyle name="Normal 2 2 3 2 2 2 2 2" xfId="24109" xr:uid="{00000000-0005-0000-0000-0000325E0000}"/>
    <cellStyle name="Normal 2 2 3 2 2 2 3" xfId="24110" xr:uid="{00000000-0005-0000-0000-0000335E0000}"/>
    <cellStyle name="Normal 2 2 3 2 2 3" xfId="24111" xr:uid="{00000000-0005-0000-0000-0000345E0000}"/>
    <cellStyle name="Normal 2 2 3 2 2 3 2" xfId="24112" xr:uid="{00000000-0005-0000-0000-0000355E0000}"/>
    <cellStyle name="Normal 2 2 3 2 2 4" xfId="24113" xr:uid="{00000000-0005-0000-0000-0000365E0000}"/>
    <cellStyle name="Normal 2 2 3 2 3" xfId="24114" xr:uid="{00000000-0005-0000-0000-0000375E0000}"/>
    <cellStyle name="Normal 2 2 3 2 3 2" xfId="24115" xr:uid="{00000000-0005-0000-0000-0000385E0000}"/>
    <cellStyle name="Normal 2 2 3 2 3 2 2" xfId="24116" xr:uid="{00000000-0005-0000-0000-0000395E0000}"/>
    <cellStyle name="Normal 2 2 3 2 3 3" xfId="24117" xr:uid="{00000000-0005-0000-0000-00003A5E0000}"/>
    <cellStyle name="Normal 2 2 3 2 4" xfId="24118" xr:uid="{00000000-0005-0000-0000-00003B5E0000}"/>
    <cellStyle name="Normal 2 2 3 2 4 2" xfId="24119" xr:uid="{00000000-0005-0000-0000-00003C5E0000}"/>
    <cellStyle name="Normal 2 2 3 2 5" xfId="24120" xr:uid="{00000000-0005-0000-0000-00003D5E0000}"/>
    <cellStyle name="Normal 2 2 3 3" xfId="24121" xr:uid="{00000000-0005-0000-0000-00003E5E0000}"/>
    <cellStyle name="Normal 2 2 3 3 2" xfId="24122" xr:uid="{00000000-0005-0000-0000-00003F5E0000}"/>
    <cellStyle name="Normal 2 2 3 3 2 2" xfId="24123" xr:uid="{00000000-0005-0000-0000-0000405E0000}"/>
    <cellStyle name="Normal 2 2 3 3 2 2 2" xfId="24124" xr:uid="{00000000-0005-0000-0000-0000415E0000}"/>
    <cellStyle name="Normal 2 2 3 3 2 3" xfId="24125" xr:uid="{00000000-0005-0000-0000-0000425E0000}"/>
    <cellStyle name="Normal 2 2 3 3 3" xfId="24126" xr:uid="{00000000-0005-0000-0000-0000435E0000}"/>
    <cellStyle name="Normal 2 2 3 3 3 2" xfId="24127" xr:uid="{00000000-0005-0000-0000-0000445E0000}"/>
    <cellStyle name="Normal 2 2 3 3 4" xfId="24128" xr:uid="{00000000-0005-0000-0000-0000455E0000}"/>
    <cellStyle name="Normal 2 2 3 4" xfId="24129" xr:uid="{00000000-0005-0000-0000-0000465E0000}"/>
    <cellStyle name="Normal 2 2 3 4 2" xfId="24130" xr:uid="{00000000-0005-0000-0000-0000475E0000}"/>
    <cellStyle name="Normal 2 2 3 4 2 2" xfId="24131" xr:uid="{00000000-0005-0000-0000-0000485E0000}"/>
    <cellStyle name="Normal 2 2 3 4 3" xfId="24132" xr:uid="{00000000-0005-0000-0000-0000495E0000}"/>
    <cellStyle name="Normal 2 2 3 5" xfId="24133" xr:uid="{00000000-0005-0000-0000-00004A5E0000}"/>
    <cellStyle name="Normal 2 2 3 5 2" xfId="24134" xr:uid="{00000000-0005-0000-0000-00004B5E0000}"/>
    <cellStyle name="Normal 2 2 3 6" xfId="24135" xr:uid="{00000000-0005-0000-0000-00004C5E0000}"/>
    <cellStyle name="Normal 2 2 3 7" xfId="24136" xr:uid="{00000000-0005-0000-0000-00004D5E0000}"/>
    <cellStyle name="Normal 2 2 3 8" xfId="24137" xr:uid="{00000000-0005-0000-0000-00004E5E0000}"/>
    <cellStyle name="Normal 2 2 3 9" xfId="37582" xr:uid="{2B5CF15F-08F5-43E9-9FF6-23570F61592A}"/>
    <cellStyle name="Normal 2 2 4" xfId="24138" xr:uid="{00000000-0005-0000-0000-00004F5E0000}"/>
    <cellStyle name="Normal 2 2 4 2" xfId="24139" xr:uid="{00000000-0005-0000-0000-0000505E0000}"/>
    <cellStyle name="Normal 2 2 4 2 2" xfId="24140" xr:uid="{00000000-0005-0000-0000-0000515E0000}"/>
    <cellStyle name="Normal 2 2 4 2 2 2" xfId="24141" xr:uid="{00000000-0005-0000-0000-0000525E0000}"/>
    <cellStyle name="Normal 2 2 4 2 2 2 2" xfId="24142" xr:uid="{00000000-0005-0000-0000-0000535E0000}"/>
    <cellStyle name="Normal 2 2 4 2 2 3" xfId="24143" xr:uid="{00000000-0005-0000-0000-0000545E0000}"/>
    <cellStyle name="Normal 2 2 4 2 3" xfId="24144" xr:uid="{00000000-0005-0000-0000-0000555E0000}"/>
    <cellStyle name="Normal 2 2 4 2 3 2" xfId="24145" xr:uid="{00000000-0005-0000-0000-0000565E0000}"/>
    <cellStyle name="Normal 2 2 4 2 4" xfId="24146" xr:uid="{00000000-0005-0000-0000-0000575E0000}"/>
    <cellStyle name="Normal 2 2 4 3" xfId="24147" xr:uid="{00000000-0005-0000-0000-0000585E0000}"/>
    <cellStyle name="Normal 2 2 4 3 2" xfId="24148" xr:uid="{00000000-0005-0000-0000-0000595E0000}"/>
    <cellStyle name="Normal 2 2 4 3 2 2" xfId="24149" xr:uid="{00000000-0005-0000-0000-00005A5E0000}"/>
    <cellStyle name="Normal 2 2 4 3 3" xfId="24150" xr:uid="{00000000-0005-0000-0000-00005B5E0000}"/>
    <cellStyle name="Normal 2 2 4 4" xfId="24151" xr:uid="{00000000-0005-0000-0000-00005C5E0000}"/>
    <cellStyle name="Normal 2 2 4 4 2" xfId="24152" xr:uid="{00000000-0005-0000-0000-00005D5E0000}"/>
    <cellStyle name="Normal 2 2 4 5" xfId="24153" xr:uid="{00000000-0005-0000-0000-00005E5E0000}"/>
    <cellStyle name="Normal 2 2 4 6" xfId="24154" xr:uid="{00000000-0005-0000-0000-00005F5E0000}"/>
    <cellStyle name="Normal 2 2 4 7" xfId="24155" xr:uid="{00000000-0005-0000-0000-0000605E0000}"/>
    <cellStyle name="Normal 2 2 5" xfId="24156" xr:uid="{00000000-0005-0000-0000-0000615E0000}"/>
    <cellStyle name="Normal 2 2 5 2" xfId="24157" xr:uid="{00000000-0005-0000-0000-0000625E0000}"/>
    <cellStyle name="Normal 2 2 5 2 2" xfId="24158" xr:uid="{00000000-0005-0000-0000-0000635E0000}"/>
    <cellStyle name="Normal 2 2 5 2 2 2" xfId="24159" xr:uid="{00000000-0005-0000-0000-0000645E0000}"/>
    <cellStyle name="Normal 2 2 5 2 3" xfId="24160" xr:uid="{00000000-0005-0000-0000-0000655E0000}"/>
    <cellStyle name="Normal 2 2 5 3" xfId="24161" xr:uid="{00000000-0005-0000-0000-0000665E0000}"/>
    <cellStyle name="Normal 2 2 5 3 2" xfId="24162" xr:uid="{00000000-0005-0000-0000-0000675E0000}"/>
    <cellStyle name="Normal 2 2 5 4" xfId="24163" xr:uid="{00000000-0005-0000-0000-0000685E0000}"/>
    <cellStyle name="Normal 2 2 5 5" xfId="24164" xr:uid="{00000000-0005-0000-0000-0000695E0000}"/>
    <cellStyle name="Normal 2 2 6" xfId="24165" xr:uid="{00000000-0005-0000-0000-00006A5E0000}"/>
    <cellStyle name="Normal 2 2 6 2" xfId="24166" xr:uid="{00000000-0005-0000-0000-00006B5E0000}"/>
    <cellStyle name="Normal 2 2 6 2 2" xfId="24167" xr:uid="{00000000-0005-0000-0000-00006C5E0000}"/>
    <cellStyle name="Normal 2 2 6 3" xfId="24168" xr:uid="{00000000-0005-0000-0000-00006D5E0000}"/>
    <cellStyle name="Normal 2 2 6 4" xfId="24169" xr:uid="{00000000-0005-0000-0000-00006E5E0000}"/>
    <cellStyle name="Normal 2 2 7" xfId="24170" xr:uid="{00000000-0005-0000-0000-00006F5E0000}"/>
    <cellStyle name="Normal 2 2 7 2" xfId="24171" xr:uid="{00000000-0005-0000-0000-0000705E0000}"/>
    <cellStyle name="Normal 2 2 7 3" xfId="24172" xr:uid="{00000000-0005-0000-0000-0000715E0000}"/>
    <cellStyle name="Normal 2 2 8" xfId="24173" xr:uid="{00000000-0005-0000-0000-0000725E0000}"/>
    <cellStyle name="Normal 2 2 8 2" xfId="24174" xr:uid="{00000000-0005-0000-0000-0000735E0000}"/>
    <cellStyle name="Normal 2 2 8 3" xfId="24175" xr:uid="{00000000-0005-0000-0000-0000745E0000}"/>
    <cellStyle name="Normal 2 2 9" xfId="24176" xr:uid="{00000000-0005-0000-0000-0000755E0000}"/>
    <cellStyle name="Normal 2 2 9 2" xfId="24177" xr:uid="{00000000-0005-0000-0000-0000765E0000}"/>
    <cellStyle name="Normal 2 20" xfId="37578" xr:uid="{214D6F3A-4A2A-44FB-B494-DD767446FD66}"/>
    <cellStyle name="Normal 2 21" xfId="37725" xr:uid="{A0A89A6C-0E92-4398-B5A1-3AF86B124804}"/>
    <cellStyle name="Normal 2 3" xfId="24178" xr:uid="{00000000-0005-0000-0000-0000775E0000}"/>
    <cellStyle name="Normal 2 3 10" xfId="24179" xr:uid="{00000000-0005-0000-0000-0000785E0000}"/>
    <cellStyle name="Normal 2 3 11" xfId="24180" xr:uid="{00000000-0005-0000-0000-0000795E0000}"/>
    <cellStyle name="Normal 2 3 12" xfId="24181" xr:uid="{00000000-0005-0000-0000-00007A5E0000}"/>
    <cellStyle name="Normal 2 3 13" xfId="24182" xr:uid="{00000000-0005-0000-0000-00007B5E0000}"/>
    <cellStyle name="Normal 2 3 14" xfId="24183" xr:uid="{00000000-0005-0000-0000-00007C5E0000}"/>
    <cellStyle name="Normal 2 3 15" xfId="24184" xr:uid="{00000000-0005-0000-0000-00007D5E0000}"/>
    <cellStyle name="Normal 2 3 16" xfId="24185" xr:uid="{00000000-0005-0000-0000-00007E5E0000}"/>
    <cellStyle name="Normal 2 3 17" xfId="37583" xr:uid="{6B664BB8-86E3-434A-BA2C-256A788B544E}"/>
    <cellStyle name="Normal 2 3 18" xfId="37727" xr:uid="{20E69E03-A30F-47C1-A245-2547B9EBEB12}"/>
    <cellStyle name="Normal 2 3 2" xfId="24186" xr:uid="{00000000-0005-0000-0000-00007F5E0000}"/>
    <cellStyle name="Normal 2 3 2 2" xfId="24187" xr:uid="{00000000-0005-0000-0000-0000805E0000}"/>
    <cellStyle name="Normal 2 3 2 2 2" xfId="24188" xr:uid="{00000000-0005-0000-0000-0000815E0000}"/>
    <cellStyle name="Normal 2 3 2 2 2 2" xfId="24189" xr:uid="{00000000-0005-0000-0000-0000825E0000}"/>
    <cellStyle name="Normal 2 3 2 2 2 2 2" xfId="24190" xr:uid="{00000000-0005-0000-0000-0000835E0000}"/>
    <cellStyle name="Normal 2 3 2 2 2 2 2 2" xfId="24191" xr:uid="{00000000-0005-0000-0000-0000845E0000}"/>
    <cellStyle name="Normal 2 3 2 2 2 2 3" xfId="24192" xr:uid="{00000000-0005-0000-0000-0000855E0000}"/>
    <cellStyle name="Normal 2 3 2 2 2 3" xfId="24193" xr:uid="{00000000-0005-0000-0000-0000865E0000}"/>
    <cellStyle name="Normal 2 3 2 2 2 3 2" xfId="24194" xr:uid="{00000000-0005-0000-0000-0000875E0000}"/>
    <cellStyle name="Normal 2 3 2 2 2 4" xfId="24195" xr:uid="{00000000-0005-0000-0000-0000885E0000}"/>
    <cellStyle name="Normal 2 3 2 2 3" xfId="24196" xr:uid="{00000000-0005-0000-0000-0000895E0000}"/>
    <cellStyle name="Normal 2 3 2 2 3 2" xfId="24197" xr:uid="{00000000-0005-0000-0000-00008A5E0000}"/>
    <cellStyle name="Normal 2 3 2 2 3 2 2" xfId="24198" xr:uid="{00000000-0005-0000-0000-00008B5E0000}"/>
    <cellStyle name="Normal 2 3 2 2 3 3" xfId="24199" xr:uid="{00000000-0005-0000-0000-00008C5E0000}"/>
    <cellStyle name="Normal 2 3 2 2 4" xfId="24200" xr:uid="{00000000-0005-0000-0000-00008D5E0000}"/>
    <cellStyle name="Normal 2 3 2 2 4 2" xfId="24201" xr:uid="{00000000-0005-0000-0000-00008E5E0000}"/>
    <cellStyle name="Normal 2 3 2 2 5" xfId="24202" xr:uid="{00000000-0005-0000-0000-00008F5E0000}"/>
    <cellStyle name="Normal 2 3 2 3" xfId="24203" xr:uid="{00000000-0005-0000-0000-0000905E0000}"/>
    <cellStyle name="Normal 2 3 2 3 2" xfId="24204" xr:uid="{00000000-0005-0000-0000-0000915E0000}"/>
    <cellStyle name="Normal 2 3 2 3 2 2" xfId="24205" xr:uid="{00000000-0005-0000-0000-0000925E0000}"/>
    <cellStyle name="Normal 2 3 2 3 2 2 2" xfId="24206" xr:uid="{00000000-0005-0000-0000-0000935E0000}"/>
    <cellStyle name="Normal 2 3 2 3 2 3" xfId="24207" xr:uid="{00000000-0005-0000-0000-0000945E0000}"/>
    <cellStyle name="Normal 2 3 2 3 3" xfId="24208" xr:uid="{00000000-0005-0000-0000-0000955E0000}"/>
    <cellStyle name="Normal 2 3 2 3 3 2" xfId="24209" xr:uid="{00000000-0005-0000-0000-0000965E0000}"/>
    <cellStyle name="Normal 2 3 2 3 4" xfId="24210" xr:uid="{00000000-0005-0000-0000-0000975E0000}"/>
    <cellStyle name="Normal 2 3 2 4" xfId="24211" xr:uid="{00000000-0005-0000-0000-0000985E0000}"/>
    <cellStyle name="Normal 2 3 2 4 2" xfId="24212" xr:uid="{00000000-0005-0000-0000-0000995E0000}"/>
    <cellStyle name="Normal 2 3 2 4 2 2" xfId="24213" xr:uid="{00000000-0005-0000-0000-00009A5E0000}"/>
    <cellStyle name="Normal 2 3 2 4 3" xfId="24214" xr:uid="{00000000-0005-0000-0000-00009B5E0000}"/>
    <cellStyle name="Normal 2 3 2 5" xfId="24215" xr:uid="{00000000-0005-0000-0000-00009C5E0000}"/>
    <cellStyle name="Normal 2 3 2 5 2" xfId="24216" xr:uid="{00000000-0005-0000-0000-00009D5E0000}"/>
    <cellStyle name="Normal 2 3 2 6" xfId="24217" xr:uid="{00000000-0005-0000-0000-00009E5E0000}"/>
    <cellStyle name="Normal 2 3 2 7" xfId="24218" xr:uid="{00000000-0005-0000-0000-00009F5E0000}"/>
    <cellStyle name="Normal 2 3 3" xfId="24219" xr:uid="{00000000-0005-0000-0000-0000A05E0000}"/>
    <cellStyle name="Normal 2 3 3 2" xfId="24220" xr:uid="{00000000-0005-0000-0000-0000A15E0000}"/>
    <cellStyle name="Normal 2 3 3 2 2" xfId="24221" xr:uid="{00000000-0005-0000-0000-0000A25E0000}"/>
    <cellStyle name="Normal 2 3 3 2 2 2" xfId="24222" xr:uid="{00000000-0005-0000-0000-0000A35E0000}"/>
    <cellStyle name="Normal 2 3 3 2 2 2 2" xfId="24223" xr:uid="{00000000-0005-0000-0000-0000A45E0000}"/>
    <cellStyle name="Normal 2 3 3 2 2 3" xfId="24224" xr:uid="{00000000-0005-0000-0000-0000A55E0000}"/>
    <cellStyle name="Normal 2 3 3 2 3" xfId="24225" xr:uid="{00000000-0005-0000-0000-0000A65E0000}"/>
    <cellStyle name="Normal 2 3 3 2 3 2" xfId="24226" xr:uid="{00000000-0005-0000-0000-0000A75E0000}"/>
    <cellStyle name="Normal 2 3 3 2 4" xfId="24227" xr:uid="{00000000-0005-0000-0000-0000A85E0000}"/>
    <cellStyle name="Normal 2 3 3 3" xfId="24228" xr:uid="{00000000-0005-0000-0000-0000A95E0000}"/>
    <cellStyle name="Normal 2 3 3 3 2" xfId="24229" xr:uid="{00000000-0005-0000-0000-0000AA5E0000}"/>
    <cellStyle name="Normal 2 3 3 3 2 2" xfId="24230" xr:uid="{00000000-0005-0000-0000-0000AB5E0000}"/>
    <cellStyle name="Normal 2 3 3 3 3" xfId="24231" xr:uid="{00000000-0005-0000-0000-0000AC5E0000}"/>
    <cellStyle name="Normal 2 3 3 4" xfId="24232" xr:uid="{00000000-0005-0000-0000-0000AD5E0000}"/>
    <cellStyle name="Normal 2 3 3 4 2" xfId="24233" xr:uid="{00000000-0005-0000-0000-0000AE5E0000}"/>
    <cellStyle name="Normal 2 3 3 5" xfId="24234" xr:uid="{00000000-0005-0000-0000-0000AF5E0000}"/>
    <cellStyle name="Normal 2 3 3 6" xfId="24235" xr:uid="{00000000-0005-0000-0000-0000B05E0000}"/>
    <cellStyle name="Normal 2 3 4" xfId="24236" xr:uid="{00000000-0005-0000-0000-0000B15E0000}"/>
    <cellStyle name="Normal 2 3 4 2" xfId="24237" xr:uid="{00000000-0005-0000-0000-0000B25E0000}"/>
    <cellStyle name="Normal 2 3 4 2 2" xfId="24238" xr:uid="{00000000-0005-0000-0000-0000B35E0000}"/>
    <cellStyle name="Normal 2 3 4 2 2 2" xfId="24239" xr:uid="{00000000-0005-0000-0000-0000B45E0000}"/>
    <cellStyle name="Normal 2 3 4 2 3" xfId="24240" xr:uid="{00000000-0005-0000-0000-0000B55E0000}"/>
    <cellStyle name="Normal 2 3 4 3" xfId="24241" xr:uid="{00000000-0005-0000-0000-0000B65E0000}"/>
    <cellStyle name="Normal 2 3 4 3 2" xfId="24242" xr:uid="{00000000-0005-0000-0000-0000B75E0000}"/>
    <cellStyle name="Normal 2 3 4 4" xfId="24243" xr:uid="{00000000-0005-0000-0000-0000B85E0000}"/>
    <cellStyle name="Normal 2 3 5" xfId="24244" xr:uid="{00000000-0005-0000-0000-0000B95E0000}"/>
    <cellStyle name="Normal 2 3 5 2" xfId="24245" xr:uid="{00000000-0005-0000-0000-0000BA5E0000}"/>
    <cellStyle name="Normal 2 3 5 2 2" xfId="24246" xr:uid="{00000000-0005-0000-0000-0000BB5E0000}"/>
    <cellStyle name="Normal 2 3 5 2 2 2" xfId="24247" xr:uid="{00000000-0005-0000-0000-0000BC5E0000}"/>
    <cellStyle name="Normal 2 3 5 2 2 2 2" xfId="24248" xr:uid="{00000000-0005-0000-0000-0000BD5E0000}"/>
    <cellStyle name="Normal 2 3 5 2 2 3" xfId="24249" xr:uid="{00000000-0005-0000-0000-0000BE5E0000}"/>
    <cellStyle name="Normal 2 3 5 2 3" xfId="24250" xr:uid="{00000000-0005-0000-0000-0000BF5E0000}"/>
    <cellStyle name="Normal 2 3 5 3" xfId="24251" xr:uid="{00000000-0005-0000-0000-0000C05E0000}"/>
    <cellStyle name="Normal 2 3 6" xfId="24252" xr:uid="{00000000-0005-0000-0000-0000C15E0000}"/>
    <cellStyle name="Normal 2 3 6 2" xfId="24253" xr:uid="{00000000-0005-0000-0000-0000C25E0000}"/>
    <cellStyle name="Normal 2 3 7" xfId="24254" xr:uid="{00000000-0005-0000-0000-0000C35E0000}"/>
    <cellStyle name="Normal 2 3 8" xfId="24255" xr:uid="{00000000-0005-0000-0000-0000C45E0000}"/>
    <cellStyle name="Normal 2 3 8 2" xfId="24256" xr:uid="{00000000-0005-0000-0000-0000C55E0000}"/>
    <cellStyle name="Normal 2 3 9" xfId="24257" xr:uid="{00000000-0005-0000-0000-0000C65E0000}"/>
    <cellStyle name="Normal 2 4" xfId="24258" xr:uid="{00000000-0005-0000-0000-0000C75E0000}"/>
    <cellStyle name="Normal 2 4 10" xfId="24259" xr:uid="{00000000-0005-0000-0000-0000C85E0000}"/>
    <cellStyle name="Normal 2 4 11" xfId="24260" xr:uid="{00000000-0005-0000-0000-0000C95E0000}"/>
    <cellStyle name="Normal 2 4 12" xfId="24261" xr:uid="{00000000-0005-0000-0000-0000CA5E0000}"/>
    <cellStyle name="Normal 2 4 13" xfId="24262" xr:uid="{00000000-0005-0000-0000-0000CB5E0000}"/>
    <cellStyle name="Normal 2 4 14" xfId="37584" xr:uid="{B0AF89D4-A87D-4D58-954D-9E5ECB90BD9F}"/>
    <cellStyle name="Normal 2 4 2" xfId="24263" xr:uid="{00000000-0005-0000-0000-0000CC5E0000}"/>
    <cellStyle name="Normal 2 4 2 2" xfId="24264" xr:uid="{00000000-0005-0000-0000-0000CD5E0000}"/>
    <cellStyle name="Normal 2 4 2 2 2" xfId="24265" xr:uid="{00000000-0005-0000-0000-0000CE5E0000}"/>
    <cellStyle name="Normal 2 4 2 2 2 2" xfId="24266" xr:uid="{00000000-0005-0000-0000-0000CF5E0000}"/>
    <cellStyle name="Normal 2 4 2 2 2 2 2" xfId="24267" xr:uid="{00000000-0005-0000-0000-0000D05E0000}"/>
    <cellStyle name="Normal 2 4 2 2 2 3" xfId="24268" xr:uid="{00000000-0005-0000-0000-0000D15E0000}"/>
    <cellStyle name="Normal 2 4 2 2 3" xfId="24269" xr:uid="{00000000-0005-0000-0000-0000D25E0000}"/>
    <cellStyle name="Normal 2 4 2 2 3 2" xfId="24270" xr:uid="{00000000-0005-0000-0000-0000D35E0000}"/>
    <cellStyle name="Normal 2 4 2 2 4" xfId="24271" xr:uid="{00000000-0005-0000-0000-0000D45E0000}"/>
    <cellStyle name="Normal 2 4 2 3" xfId="24272" xr:uid="{00000000-0005-0000-0000-0000D55E0000}"/>
    <cellStyle name="Normal 2 4 2 3 2" xfId="24273" xr:uid="{00000000-0005-0000-0000-0000D65E0000}"/>
    <cellStyle name="Normal 2 4 2 3 2 2" xfId="24274" xr:uid="{00000000-0005-0000-0000-0000D75E0000}"/>
    <cellStyle name="Normal 2 4 2 3 3" xfId="24275" xr:uid="{00000000-0005-0000-0000-0000D85E0000}"/>
    <cellStyle name="Normal 2 4 2 4" xfId="24276" xr:uid="{00000000-0005-0000-0000-0000D95E0000}"/>
    <cellStyle name="Normal 2 4 2 4 2" xfId="24277" xr:uid="{00000000-0005-0000-0000-0000DA5E0000}"/>
    <cellStyle name="Normal 2 4 2 5" xfId="24278" xr:uid="{00000000-0005-0000-0000-0000DB5E0000}"/>
    <cellStyle name="Normal 2 4 2 6" xfId="37585" xr:uid="{A59264B0-B70D-4B3F-AF32-93060389CDBA}"/>
    <cellStyle name="Normal 2 4 3" xfId="24279" xr:uid="{00000000-0005-0000-0000-0000DC5E0000}"/>
    <cellStyle name="Normal 2 4 3 2" xfId="24280" xr:uid="{00000000-0005-0000-0000-0000DD5E0000}"/>
    <cellStyle name="Normal 2 4 3 2 2" xfId="24281" xr:uid="{00000000-0005-0000-0000-0000DE5E0000}"/>
    <cellStyle name="Normal 2 4 3 2 2 2" xfId="24282" xr:uid="{00000000-0005-0000-0000-0000DF5E0000}"/>
    <cellStyle name="Normal 2 4 3 2 3" xfId="24283" xr:uid="{00000000-0005-0000-0000-0000E05E0000}"/>
    <cellStyle name="Normal 2 4 3 3" xfId="24284" xr:uid="{00000000-0005-0000-0000-0000E15E0000}"/>
    <cellStyle name="Normal 2 4 3 3 2" xfId="24285" xr:uid="{00000000-0005-0000-0000-0000E25E0000}"/>
    <cellStyle name="Normal 2 4 3 4" xfId="24286" xr:uid="{00000000-0005-0000-0000-0000E35E0000}"/>
    <cellStyle name="Normal 2 4 4" xfId="24287" xr:uid="{00000000-0005-0000-0000-0000E45E0000}"/>
    <cellStyle name="Normal 2 4 4 2" xfId="24288" xr:uid="{00000000-0005-0000-0000-0000E55E0000}"/>
    <cellStyle name="Normal 2 4 4 2 2" xfId="24289" xr:uid="{00000000-0005-0000-0000-0000E65E0000}"/>
    <cellStyle name="Normal 2 4 4 3" xfId="24290" xr:uid="{00000000-0005-0000-0000-0000E75E0000}"/>
    <cellStyle name="Normal 2 4 5" xfId="24291" xr:uid="{00000000-0005-0000-0000-0000E85E0000}"/>
    <cellStyle name="Normal 2 4 5 2" xfId="24292" xr:uid="{00000000-0005-0000-0000-0000E95E0000}"/>
    <cellStyle name="Normal 2 4 6" xfId="24293" xr:uid="{00000000-0005-0000-0000-0000EA5E0000}"/>
    <cellStyle name="Normal 2 4 7" xfId="24294" xr:uid="{00000000-0005-0000-0000-0000EB5E0000}"/>
    <cellStyle name="Normal 2 4 7 2" xfId="24295" xr:uid="{00000000-0005-0000-0000-0000EC5E0000}"/>
    <cellStyle name="Normal 2 4 8" xfId="24296" xr:uid="{00000000-0005-0000-0000-0000ED5E0000}"/>
    <cellStyle name="Normal 2 4 9" xfId="24297" xr:uid="{00000000-0005-0000-0000-0000EE5E0000}"/>
    <cellStyle name="Normal 2 5" xfId="24298" xr:uid="{00000000-0005-0000-0000-0000EF5E0000}"/>
    <cellStyle name="Normal 2 5 10" xfId="24299" xr:uid="{00000000-0005-0000-0000-0000F05E0000}"/>
    <cellStyle name="Normal 2 5 11" xfId="37586" xr:uid="{562D20A8-E641-490E-9770-D4FEF1ADCCE3}"/>
    <cellStyle name="Normal 2 5 2" xfId="24300" xr:uid="{00000000-0005-0000-0000-0000F15E0000}"/>
    <cellStyle name="Normal 2 5 2 2" xfId="24301" xr:uid="{00000000-0005-0000-0000-0000F25E0000}"/>
    <cellStyle name="Normal 2 5 2 2 2" xfId="24302" xr:uid="{00000000-0005-0000-0000-0000F35E0000}"/>
    <cellStyle name="Normal 2 5 2 2 2 2" xfId="24303" xr:uid="{00000000-0005-0000-0000-0000F45E0000}"/>
    <cellStyle name="Normal 2 5 2 2 3" xfId="24304" xr:uid="{00000000-0005-0000-0000-0000F55E0000}"/>
    <cellStyle name="Normal 2 5 2 3" xfId="24305" xr:uid="{00000000-0005-0000-0000-0000F65E0000}"/>
    <cellStyle name="Normal 2 5 2 3 2" xfId="24306" xr:uid="{00000000-0005-0000-0000-0000F75E0000}"/>
    <cellStyle name="Normal 2 5 2 4" xfId="24307" xr:uid="{00000000-0005-0000-0000-0000F85E0000}"/>
    <cellStyle name="Normal 2 5 3" xfId="24308" xr:uid="{00000000-0005-0000-0000-0000F95E0000}"/>
    <cellStyle name="Normal 2 5 3 2" xfId="24309" xr:uid="{00000000-0005-0000-0000-0000FA5E0000}"/>
    <cellStyle name="Normal 2 5 3 2 2" xfId="24310" xr:uid="{00000000-0005-0000-0000-0000FB5E0000}"/>
    <cellStyle name="Normal 2 5 3 3" xfId="24311" xr:uid="{00000000-0005-0000-0000-0000FC5E0000}"/>
    <cellStyle name="Normal 2 5 4" xfId="24312" xr:uid="{00000000-0005-0000-0000-0000FD5E0000}"/>
    <cellStyle name="Normal 2 5 4 2" xfId="24313" xr:uid="{00000000-0005-0000-0000-0000FE5E0000}"/>
    <cellStyle name="Normal 2 5 5" xfId="24314" xr:uid="{00000000-0005-0000-0000-0000FF5E0000}"/>
    <cellStyle name="Normal 2 5 6" xfId="24315" xr:uid="{00000000-0005-0000-0000-0000005F0000}"/>
    <cellStyle name="Normal 2 5 7" xfId="24316" xr:uid="{00000000-0005-0000-0000-0000015F0000}"/>
    <cellStyle name="Normal 2 5 8" xfId="24317" xr:uid="{00000000-0005-0000-0000-0000025F0000}"/>
    <cellStyle name="Normal 2 5 9" xfId="24318" xr:uid="{00000000-0005-0000-0000-0000035F0000}"/>
    <cellStyle name="Normal 2 6" xfId="24319" xr:uid="{00000000-0005-0000-0000-0000045F0000}"/>
    <cellStyle name="Normal 2 6 2" xfId="24320" xr:uid="{00000000-0005-0000-0000-0000055F0000}"/>
    <cellStyle name="Normal 2 6 2 2" xfId="24321" xr:uid="{00000000-0005-0000-0000-0000065F0000}"/>
    <cellStyle name="Normal 2 6 2 2 2" xfId="24322" xr:uid="{00000000-0005-0000-0000-0000075F0000}"/>
    <cellStyle name="Normal 2 6 2 3" xfId="24323" xr:uid="{00000000-0005-0000-0000-0000085F0000}"/>
    <cellStyle name="Normal 2 6 3" xfId="24324" xr:uid="{00000000-0005-0000-0000-0000095F0000}"/>
    <cellStyle name="Normal 2 6 3 2" xfId="24325" xr:uid="{00000000-0005-0000-0000-00000A5F0000}"/>
    <cellStyle name="Normal 2 6 4" xfId="24326" xr:uid="{00000000-0005-0000-0000-00000B5F0000}"/>
    <cellStyle name="Normal 2 6 5" xfId="24327" xr:uid="{00000000-0005-0000-0000-00000C5F0000}"/>
    <cellStyle name="Normal 2 7" xfId="24328" xr:uid="{00000000-0005-0000-0000-00000D5F0000}"/>
    <cellStyle name="Normal 2 7 2" xfId="24329" xr:uid="{00000000-0005-0000-0000-00000E5F0000}"/>
    <cellStyle name="Normal 2 7 2 2" xfId="24330" xr:uid="{00000000-0005-0000-0000-00000F5F0000}"/>
    <cellStyle name="Normal 2 7 3" xfId="24331" xr:uid="{00000000-0005-0000-0000-0000105F0000}"/>
    <cellStyle name="Normal 2 7 4" xfId="24332" xr:uid="{00000000-0005-0000-0000-0000115F0000}"/>
    <cellStyle name="Normal 2 8" xfId="24333" xr:uid="{00000000-0005-0000-0000-0000125F0000}"/>
    <cellStyle name="Normal 2 8 2" xfId="24334" xr:uid="{00000000-0005-0000-0000-0000135F0000}"/>
    <cellStyle name="Normal 2 8 3" xfId="24335" xr:uid="{00000000-0005-0000-0000-0000145F0000}"/>
    <cellStyle name="Normal 2 9" xfId="24336" xr:uid="{00000000-0005-0000-0000-0000155F0000}"/>
    <cellStyle name="Normal 2 9 2" xfId="24337" xr:uid="{00000000-0005-0000-0000-0000165F0000}"/>
    <cellStyle name="Normal 2 9 3" xfId="24338" xr:uid="{00000000-0005-0000-0000-0000175F0000}"/>
    <cellStyle name="Normal 2_10 feb 2012 vs 31 ian 2012" xfId="32990" xr:uid="{00000000-0005-0000-0000-0000E3800000}"/>
    <cellStyle name="Normal 20" xfId="24339" xr:uid="{00000000-0005-0000-0000-0000185F0000}"/>
    <cellStyle name="Normal 20 10" xfId="24340" xr:uid="{00000000-0005-0000-0000-0000195F0000}"/>
    <cellStyle name="Normal 20 10 2" xfId="24341" xr:uid="{00000000-0005-0000-0000-00001A5F0000}"/>
    <cellStyle name="Normal 20 10 2 2" xfId="24342" xr:uid="{00000000-0005-0000-0000-00001B5F0000}"/>
    <cellStyle name="Normal 20 10 3" xfId="24343" xr:uid="{00000000-0005-0000-0000-00001C5F0000}"/>
    <cellStyle name="Normal 20 11" xfId="24344" xr:uid="{00000000-0005-0000-0000-00001D5F0000}"/>
    <cellStyle name="Normal 20 11 2" xfId="24345" xr:uid="{00000000-0005-0000-0000-00001E5F0000}"/>
    <cellStyle name="Normal 20 12" xfId="24346" xr:uid="{00000000-0005-0000-0000-00001F5F0000}"/>
    <cellStyle name="Normal 20 13" xfId="24347" xr:uid="{00000000-0005-0000-0000-0000205F0000}"/>
    <cellStyle name="Normal 20 14" xfId="24348" xr:uid="{00000000-0005-0000-0000-0000215F0000}"/>
    <cellStyle name="Normal 20 15" xfId="24349" xr:uid="{00000000-0005-0000-0000-0000225F0000}"/>
    <cellStyle name="Normal 20 16" xfId="24350" xr:uid="{00000000-0005-0000-0000-0000235F0000}"/>
    <cellStyle name="Normal 20 17" xfId="24351" xr:uid="{00000000-0005-0000-0000-0000245F0000}"/>
    <cellStyle name="Normal 20 18" xfId="24352" xr:uid="{00000000-0005-0000-0000-0000255F0000}"/>
    <cellStyle name="Normal 20 19" xfId="37587" xr:uid="{87DAC6B7-D1A3-438E-8E9F-698B5A2E03F3}"/>
    <cellStyle name="Normal 20 2" xfId="24353" xr:uid="{00000000-0005-0000-0000-0000265F0000}"/>
    <cellStyle name="Normal 20 2 10" xfId="24354" xr:uid="{00000000-0005-0000-0000-0000275F0000}"/>
    <cellStyle name="Normal 20 2 10 2" xfId="24355" xr:uid="{00000000-0005-0000-0000-0000285F0000}"/>
    <cellStyle name="Normal 20 2 11" xfId="24356" xr:uid="{00000000-0005-0000-0000-0000295F0000}"/>
    <cellStyle name="Normal 20 2 12" xfId="24357" xr:uid="{00000000-0005-0000-0000-00002A5F0000}"/>
    <cellStyle name="Normal 20 2 13" xfId="37588" xr:uid="{DCF435B4-0323-46D2-8C96-66F1E079ECE2}"/>
    <cellStyle name="Normal 20 2 2" xfId="24358" xr:uid="{00000000-0005-0000-0000-00002B5F0000}"/>
    <cellStyle name="Normal 20 2 2 10" xfId="24359" xr:uid="{00000000-0005-0000-0000-00002C5F0000}"/>
    <cellStyle name="Normal 20 2 2 2" xfId="24360" xr:uid="{00000000-0005-0000-0000-00002D5F0000}"/>
    <cellStyle name="Normal 20 2 2 2 2" xfId="24361" xr:uid="{00000000-0005-0000-0000-00002E5F0000}"/>
    <cellStyle name="Normal 20 2 2 2 2 2" xfId="24362" xr:uid="{00000000-0005-0000-0000-00002F5F0000}"/>
    <cellStyle name="Normal 20 2 2 2 2 2 2" xfId="24363" xr:uid="{00000000-0005-0000-0000-0000305F0000}"/>
    <cellStyle name="Normal 20 2 2 2 2 2 2 2" xfId="24364" xr:uid="{00000000-0005-0000-0000-0000315F0000}"/>
    <cellStyle name="Normal 20 2 2 2 2 2 2 2 2" xfId="24365" xr:uid="{00000000-0005-0000-0000-0000325F0000}"/>
    <cellStyle name="Normal 20 2 2 2 2 2 2 2 2 2" xfId="24366" xr:uid="{00000000-0005-0000-0000-0000335F0000}"/>
    <cellStyle name="Normal 20 2 2 2 2 2 2 2 2 2 2" xfId="24367" xr:uid="{00000000-0005-0000-0000-0000345F0000}"/>
    <cellStyle name="Normal 20 2 2 2 2 2 2 2 2 2 2 2" xfId="24368" xr:uid="{00000000-0005-0000-0000-0000355F0000}"/>
    <cellStyle name="Normal 20 2 2 2 2 2 2 2 2 2 3" xfId="24369" xr:uid="{00000000-0005-0000-0000-0000365F0000}"/>
    <cellStyle name="Normal 20 2 2 2 2 2 2 2 2 3" xfId="24370" xr:uid="{00000000-0005-0000-0000-0000375F0000}"/>
    <cellStyle name="Normal 20 2 2 2 2 2 2 2 2 3 2" xfId="24371" xr:uid="{00000000-0005-0000-0000-0000385F0000}"/>
    <cellStyle name="Normal 20 2 2 2 2 2 2 2 2 4" xfId="24372" xr:uid="{00000000-0005-0000-0000-0000395F0000}"/>
    <cellStyle name="Normal 20 2 2 2 2 2 2 2 3" xfId="24373" xr:uid="{00000000-0005-0000-0000-00003A5F0000}"/>
    <cellStyle name="Normal 20 2 2 2 2 2 2 2 3 2" xfId="24374" xr:uid="{00000000-0005-0000-0000-00003B5F0000}"/>
    <cellStyle name="Normal 20 2 2 2 2 2 2 2 3 2 2" xfId="24375" xr:uid="{00000000-0005-0000-0000-00003C5F0000}"/>
    <cellStyle name="Normal 20 2 2 2 2 2 2 2 3 3" xfId="24376" xr:uid="{00000000-0005-0000-0000-00003D5F0000}"/>
    <cellStyle name="Normal 20 2 2 2 2 2 2 2 4" xfId="24377" xr:uid="{00000000-0005-0000-0000-00003E5F0000}"/>
    <cellStyle name="Normal 20 2 2 2 2 2 2 2 4 2" xfId="24378" xr:uid="{00000000-0005-0000-0000-00003F5F0000}"/>
    <cellStyle name="Normal 20 2 2 2 2 2 2 2 5" xfId="24379" xr:uid="{00000000-0005-0000-0000-0000405F0000}"/>
    <cellStyle name="Normal 20 2 2 2 2 2 2 3" xfId="24380" xr:uid="{00000000-0005-0000-0000-0000415F0000}"/>
    <cellStyle name="Normal 20 2 2 2 2 2 2 3 2" xfId="24381" xr:uid="{00000000-0005-0000-0000-0000425F0000}"/>
    <cellStyle name="Normal 20 2 2 2 2 2 2 3 2 2" xfId="24382" xr:uid="{00000000-0005-0000-0000-0000435F0000}"/>
    <cellStyle name="Normal 20 2 2 2 2 2 2 3 2 2 2" xfId="24383" xr:uid="{00000000-0005-0000-0000-0000445F0000}"/>
    <cellStyle name="Normal 20 2 2 2 2 2 2 3 2 3" xfId="24384" xr:uid="{00000000-0005-0000-0000-0000455F0000}"/>
    <cellStyle name="Normal 20 2 2 2 2 2 2 3 3" xfId="24385" xr:uid="{00000000-0005-0000-0000-0000465F0000}"/>
    <cellStyle name="Normal 20 2 2 2 2 2 2 3 3 2" xfId="24386" xr:uid="{00000000-0005-0000-0000-0000475F0000}"/>
    <cellStyle name="Normal 20 2 2 2 2 2 2 3 4" xfId="24387" xr:uid="{00000000-0005-0000-0000-0000485F0000}"/>
    <cellStyle name="Normal 20 2 2 2 2 2 2 4" xfId="24388" xr:uid="{00000000-0005-0000-0000-0000495F0000}"/>
    <cellStyle name="Normal 20 2 2 2 2 2 2 4 2" xfId="24389" xr:uid="{00000000-0005-0000-0000-00004A5F0000}"/>
    <cellStyle name="Normal 20 2 2 2 2 2 2 4 2 2" xfId="24390" xr:uid="{00000000-0005-0000-0000-00004B5F0000}"/>
    <cellStyle name="Normal 20 2 2 2 2 2 2 4 3" xfId="24391" xr:uid="{00000000-0005-0000-0000-00004C5F0000}"/>
    <cellStyle name="Normal 20 2 2 2 2 2 2 5" xfId="24392" xr:uid="{00000000-0005-0000-0000-00004D5F0000}"/>
    <cellStyle name="Normal 20 2 2 2 2 2 2 5 2" xfId="24393" xr:uid="{00000000-0005-0000-0000-00004E5F0000}"/>
    <cellStyle name="Normal 20 2 2 2 2 2 2 6" xfId="24394" xr:uid="{00000000-0005-0000-0000-00004F5F0000}"/>
    <cellStyle name="Normal 20 2 2 2 2 2 3" xfId="24395" xr:uid="{00000000-0005-0000-0000-0000505F0000}"/>
    <cellStyle name="Normal 20 2 2 2 2 2 3 2" xfId="24396" xr:uid="{00000000-0005-0000-0000-0000515F0000}"/>
    <cellStyle name="Normal 20 2 2 2 2 2 3 2 2" xfId="24397" xr:uid="{00000000-0005-0000-0000-0000525F0000}"/>
    <cellStyle name="Normal 20 2 2 2 2 2 3 2 2 2" xfId="24398" xr:uid="{00000000-0005-0000-0000-0000535F0000}"/>
    <cellStyle name="Normal 20 2 2 2 2 2 3 2 2 2 2" xfId="24399" xr:uid="{00000000-0005-0000-0000-0000545F0000}"/>
    <cellStyle name="Normal 20 2 2 2 2 2 3 2 2 3" xfId="24400" xr:uid="{00000000-0005-0000-0000-0000555F0000}"/>
    <cellStyle name="Normal 20 2 2 2 2 2 3 2 3" xfId="24401" xr:uid="{00000000-0005-0000-0000-0000565F0000}"/>
    <cellStyle name="Normal 20 2 2 2 2 2 3 2 3 2" xfId="24402" xr:uid="{00000000-0005-0000-0000-0000575F0000}"/>
    <cellStyle name="Normal 20 2 2 2 2 2 3 2 4" xfId="24403" xr:uid="{00000000-0005-0000-0000-0000585F0000}"/>
    <cellStyle name="Normal 20 2 2 2 2 2 3 3" xfId="24404" xr:uid="{00000000-0005-0000-0000-0000595F0000}"/>
    <cellStyle name="Normal 20 2 2 2 2 2 3 3 2" xfId="24405" xr:uid="{00000000-0005-0000-0000-00005A5F0000}"/>
    <cellStyle name="Normal 20 2 2 2 2 2 3 3 2 2" xfId="24406" xr:uid="{00000000-0005-0000-0000-00005B5F0000}"/>
    <cellStyle name="Normal 20 2 2 2 2 2 3 3 3" xfId="24407" xr:uid="{00000000-0005-0000-0000-00005C5F0000}"/>
    <cellStyle name="Normal 20 2 2 2 2 2 3 4" xfId="24408" xr:uid="{00000000-0005-0000-0000-00005D5F0000}"/>
    <cellStyle name="Normal 20 2 2 2 2 2 3 4 2" xfId="24409" xr:uid="{00000000-0005-0000-0000-00005E5F0000}"/>
    <cellStyle name="Normal 20 2 2 2 2 2 3 5" xfId="24410" xr:uid="{00000000-0005-0000-0000-00005F5F0000}"/>
    <cellStyle name="Normal 20 2 2 2 2 2 4" xfId="24411" xr:uid="{00000000-0005-0000-0000-0000605F0000}"/>
    <cellStyle name="Normal 20 2 2 2 2 2 4 2" xfId="24412" xr:uid="{00000000-0005-0000-0000-0000615F0000}"/>
    <cellStyle name="Normal 20 2 2 2 2 2 4 2 2" xfId="24413" xr:uid="{00000000-0005-0000-0000-0000625F0000}"/>
    <cellStyle name="Normal 20 2 2 2 2 2 4 2 2 2" xfId="24414" xr:uid="{00000000-0005-0000-0000-0000635F0000}"/>
    <cellStyle name="Normal 20 2 2 2 2 2 4 2 3" xfId="24415" xr:uid="{00000000-0005-0000-0000-0000645F0000}"/>
    <cellStyle name="Normal 20 2 2 2 2 2 4 3" xfId="24416" xr:uid="{00000000-0005-0000-0000-0000655F0000}"/>
    <cellStyle name="Normal 20 2 2 2 2 2 4 3 2" xfId="24417" xr:uid="{00000000-0005-0000-0000-0000665F0000}"/>
    <cellStyle name="Normal 20 2 2 2 2 2 4 4" xfId="24418" xr:uid="{00000000-0005-0000-0000-0000675F0000}"/>
    <cellStyle name="Normal 20 2 2 2 2 2 5" xfId="24419" xr:uid="{00000000-0005-0000-0000-0000685F0000}"/>
    <cellStyle name="Normal 20 2 2 2 2 2 5 2" xfId="24420" xr:uid="{00000000-0005-0000-0000-0000695F0000}"/>
    <cellStyle name="Normal 20 2 2 2 2 2 5 2 2" xfId="24421" xr:uid="{00000000-0005-0000-0000-00006A5F0000}"/>
    <cellStyle name="Normal 20 2 2 2 2 2 5 3" xfId="24422" xr:uid="{00000000-0005-0000-0000-00006B5F0000}"/>
    <cellStyle name="Normal 20 2 2 2 2 2 6" xfId="24423" xr:uid="{00000000-0005-0000-0000-00006C5F0000}"/>
    <cellStyle name="Normal 20 2 2 2 2 2 6 2" xfId="24424" xr:uid="{00000000-0005-0000-0000-00006D5F0000}"/>
    <cellStyle name="Normal 20 2 2 2 2 2 7" xfId="24425" xr:uid="{00000000-0005-0000-0000-00006E5F0000}"/>
    <cellStyle name="Normal 20 2 2 2 2 3" xfId="24426" xr:uid="{00000000-0005-0000-0000-00006F5F0000}"/>
    <cellStyle name="Normal 20 2 2 2 2 3 2" xfId="24427" xr:uid="{00000000-0005-0000-0000-0000705F0000}"/>
    <cellStyle name="Normal 20 2 2 2 2 3 2 2" xfId="24428" xr:uid="{00000000-0005-0000-0000-0000715F0000}"/>
    <cellStyle name="Normal 20 2 2 2 2 3 2 2 2" xfId="24429" xr:uid="{00000000-0005-0000-0000-0000725F0000}"/>
    <cellStyle name="Normal 20 2 2 2 2 3 2 2 2 2" xfId="24430" xr:uid="{00000000-0005-0000-0000-0000735F0000}"/>
    <cellStyle name="Normal 20 2 2 2 2 3 2 2 2 2 2" xfId="24431" xr:uid="{00000000-0005-0000-0000-0000745F0000}"/>
    <cellStyle name="Normal 20 2 2 2 2 3 2 2 2 3" xfId="24432" xr:uid="{00000000-0005-0000-0000-0000755F0000}"/>
    <cellStyle name="Normal 20 2 2 2 2 3 2 2 3" xfId="24433" xr:uid="{00000000-0005-0000-0000-0000765F0000}"/>
    <cellStyle name="Normal 20 2 2 2 2 3 2 2 3 2" xfId="24434" xr:uid="{00000000-0005-0000-0000-0000775F0000}"/>
    <cellStyle name="Normal 20 2 2 2 2 3 2 2 4" xfId="24435" xr:uid="{00000000-0005-0000-0000-0000785F0000}"/>
    <cellStyle name="Normal 20 2 2 2 2 3 2 3" xfId="24436" xr:uid="{00000000-0005-0000-0000-0000795F0000}"/>
    <cellStyle name="Normal 20 2 2 2 2 3 2 3 2" xfId="24437" xr:uid="{00000000-0005-0000-0000-00007A5F0000}"/>
    <cellStyle name="Normal 20 2 2 2 2 3 2 3 2 2" xfId="24438" xr:uid="{00000000-0005-0000-0000-00007B5F0000}"/>
    <cellStyle name="Normal 20 2 2 2 2 3 2 3 3" xfId="24439" xr:uid="{00000000-0005-0000-0000-00007C5F0000}"/>
    <cellStyle name="Normal 20 2 2 2 2 3 2 4" xfId="24440" xr:uid="{00000000-0005-0000-0000-00007D5F0000}"/>
    <cellStyle name="Normal 20 2 2 2 2 3 2 4 2" xfId="24441" xr:uid="{00000000-0005-0000-0000-00007E5F0000}"/>
    <cellStyle name="Normal 20 2 2 2 2 3 2 5" xfId="24442" xr:uid="{00000000-0005-0000-0000-00007F5F0000}"/>
    <cellStyle name="Normal 20 2 2 2 2 3 3" xfId="24443" xr:uid="{00000000-0005-0000-0000-0000805F0000}"/>
    <cellStyle name="Normal 20 2 2 2 2 3 3 2" xfId="24444" xr:uid="{00000000-0005-0000-0000-0000815F0000}"/>
    <cellStyle name="Normal 20 2 2 2 2 3 3 2 2" xfId="24445" xr:uid="{00000000-0005-0000-0000-0000825F0000}"/>
    <cellStyle name="Normal 20 2 2 2 2 3 3 2 2 2" xfId="24446" xr:uid="{00000000-0005-0000-0000-0000835F0000}"/>
    <cellStyle name="Normal 20 2 2 2 2 3 3 2 3" xfId="24447" xr:uid="{00000000-0005-0000-0000-0000845F0000}"/>
    <cellStyle name="Normal 20 2 2 2 2 3 3 3" xfId="24448" xr:uid="{00000000-0005-0000-0000-0000855F0000}"/>
    <cellStyle name="Normal 20 2 2 2 2 3 3 3 2" xfId="24449" xr:uid="{00000000-0005-0000-0000-0000865F0000}"/>
    <cellStyle name="Normal 20 2 2 2 2 3 3 4" xfId="24450" xr:uid="{00000000-0005-0000-0000-0000875F0000}"/>
    <cellStyle name="Normal 20 2 2 2 2 3 4" xfId="24451" xr:uid="{00000000-0005-0000-0000-0000885F0000}"/>
    <cellStyle name="Normal 20 2 2 2 2 3 4 2" xfId="24452" xr:uid="{00000000-0005-0000-0000-0000895F0000}"/>
    <cellStyle name="Normal 20 2 2 2 2 3 4 2 2" xfId="24453" xr:uid="{00000000-0005-0000-0000-00008A5F0000}"/>
    <cellStyle name="Normal 20 2 2 2 2 3 4 3" xfId="24454" xr:uid="{00000000-0005-0000-0000-00008B5F0000}"/>
    <cellStyle name="Normal 20 2 2 2 2 3 5" xfId="24455" xr:uid="{00000000-0005-0000-0000-00008C5F0000}"/>
    <cellStyle name="Normal 20 2 2 2 2 3 5 2" xfId="24456" xr:uid="{00000000-0005-0000-0000-00008D5F0000}"/>
    <cellStyle name="Normal 20 2 2 2 2 3 6" xfId="24457" xr:uid="{00000000-0005-0000-0000-00008E5F0000}"/>
    <cellStyle name="Normal 20 2 2 2 2 4" xfId="24458" xr:uid="{00000000-0005-0000-0000-00008F5F0000}"/>
    <cellStyle name="Normal 20 2 2 2 2 4 2" xfId="24459" xr:uid="{00000000-0005-0000-0000-0000905F0000}"/>
    <cellStyle name="Normal 20 2 2 2 2 4 2 2" xfId="24460" xr:uid="{00000000-0005-0000-0000-0000915F0000}"/>
    <cellStyle name="Normal 20 2 2 2 2 4 2 2 2" xfId="24461" xr:uid="{00000000-0005-0000-0000-0000925F0000}"/>
    <cellStyle name="Normal 20 2 2 2 2 4 2 2 2 2" xfId="24462" xr:uid="{00000000-0005-0000-0000-0000935F0000}"/>
    <cellStyle name="Normal 20 2 2 2 2 4 2 2 3" xfId="24463" xr:uid="{00000000-0005-0000-0000-0000945F0000}"/>
    <cellStyle name="Normal 20 2 2 2 2 4 2 3" xfId="24464" xr:uid="{00000000-0005-0000-0000-0000955F0000}"/>
    <cellStyle name="Normal 20 2 2 2 2 4 2 3 2" xfId="24465" xr:uid="{00000000-0005-0000-0000-0000965F0000}"/>
    <cellStyle name="Normal 20 2 2 2 2 4 2 4" xfId="24466" xr:uid="{00000000-0005-0000-0000-0000975F0000}"/>
    <cellStyle name="Normal 20 2 2 2 2 4 3" xfId="24467" xr:uid="{00000000-0005-0000-0000-0000985F0000}"/>
    <cellStyle name="Normal 20 2 2 2 2 4 3 2" xfId="24468" xr:uid="{00000000-0005-0000-0000-0000995F0000}"/>
    <cellStyle name="Normal 20 2 2 2 2 4 3 2 2" xfId="24469" xr:uid="{00000000-0005-0000-0000-00009A5F0000}"/>
    <cellStyle name="Normal 20 2 2 2 2 4 3 3" xfId="24470" xr:uid="{00000000-0005-0000-0000-00009B5F0000}"/>
    <cellStyle name="Normal 20 2 2 2 2 4 4" xfId="24471" xr:uid="{00000000-0005-0000-0000-00009C5F0000}"/>
    <cellStyle name="Normal 20 2 2 2 2 4 4 2" xfId="24472" xr:uid="{00000000-0005-0000-0000-00009D5F0000}"/>
    <cellStyle name="Normal 20 2 2 2 2 4 5" xfId="24473" xr:uid="{00000000-0005-0000-0000-00009E5F0000}"/>
    <cellStyle name="Normal 20 2 2 2 2 5" xfId="24474" xr:uid="{00000000-0005-0000-0000-00009F5F0000}"/>
    <cellStyle name="Normal 20 2 2 2 2 5 2" xfId="24475" xr:uid="{00000000-0005-0000-0000-0000A05F0000}"/>
    <cellStyle name="Normal 20 2 2 2 2 5 2 2" xfId="24476" xr:uid="{00000000-0005-0000-0000-0000A15F0000}"/>
    <cellStyle name="Normal 20 2 2 2 2 5 2 2 2" xfId="24477" xr:uid="{00000000-0005-0000-0000-0000A25F0000}"/>
    <cellStyle name="Normal 20 2 2 2 2 5 2 3" xfId="24478" xr:uid="{00000000-0005-0000-0000-0000A35F0000}"/>
    <cellStyle name="Normal 20 2 2 2 2 5 3" xfId="24479" xr:uid="{00000000-0005-0000-0000-0000A45F0000}"/>
    <cellStyle name="Normal 20 2 2 2 2 5 3 2" xfId="24480" xr:uid="{00000000-0005-0000-0000-0000A55F0000}"/>
    <cellStyle name="Normal 20 2 2 2 2 5 4" xfId="24481" xr:uid="{00000000-0005-0000-0000-0000A65F0000}"/>
    <cellStyle name="Normal 20 2 2 2 2 6" xfId="24482" xr:uid="{00000000-0005-0000-0000-0000A75F0000}"/>
    <cellStyle name="Normal 20 2 2 2 2 6 2" xfId="24483" xr:uid="{00000000-0005-0000-0000-0000A85F0000}"/>
    <cellStyle name="Normal 20 2 2 2 2 6 2 2" xfId="24484" xr:uid="{00000000-0005-0000-0000-0000A95F0000}"/>
    <cellStyle name="Normal 20 2 2 2 2 6 3" xfId="24485" xr:uid="{00000000-0005-0000-0000-0000AA5F0000}"/>
    <cellStyle name="Normal 20 2 2 2 2 7" xfId="24486" xr:uid="{00000000-0005-0000-0000-0000AB5F0000}"/>
    <cellStyle name="Normal 20 2 2 2 2 7 2" xfId="24487" xr:uid="{00000000-0005-0000-0000-0000AC5F0000}"/>
    <cellStyle name="Normal 20 2 2 2 2 8" xfId="24488" xr:uid="{00000000-0005-0000-0000-0000AD5F0000}"/>
    <cellStyle name="Normal 20 2 2 2 3" xfId="24489" xr:uid="{00000000-0005-0000-0000-0000AE5F0000}"/>
    <cellStyle name="Normal 20 2 2 2 3 2" xfId="24490" xr:uid="{00000000-0005-0000-0000-0000AF5F0000}"/>
    <cellStyle name="Normal 20 2 2 2 3 2 2" xfId="24491" xr:uid="{00000000-0005-0000-0000-0000B05F0000}"/>
    <cellStyle name="Normal 20 2 2 2 3 2 2 2" xfId="24492" xr:uid="{00000000-0005-0000-0000-0000B15F0000}"/>
    <cellStyle name="Normal 20 2 2 2 3 2 2 2 2" xfId="24493" xr:uid="{00000000-0005-0000-0000-0000B25F0000}"/>
    <cellStyle name="Normal 20 2 2 2 3 2 2 2 2 2" xfId="24494" xr:uid="{00000000-0005-0000-0000-0000B35F0000}"/>
    <cellStyle name="Normal 20 2 2 2 3 2 2 2 2 2 2" xfId="24495" xr:uid="{00000000-0005-0000-0000-0000B45F0000}"/>
    <cellStyle name="Normal 20 2 2 2 3 2 2 2 2 3" xfId="24496" xr:uid="{00000000-0005-0000-0000-0000B55F0000}"/>
    <cellStyle name="Normal 20 2 2 2 3 2 2 2 3" xfId="24497" xr:uid="{00000000-0005-0000-0000-0000B65F0000}"/>
    <cellStyle name="Normal 20 2 2 2 3 2 2 2 3 2" xfId="24498" xr:uid="{00000000-0005-0000-0000-0000B75F0000}"/>
    <cellStyle name="Normal 20 2 2 2 3 2 2 2 4" xfId="24499" xr:uid="{00000000-0005-0000-0000-0000B85F0000}"/>
    <cellStyle name="Normal 20 2 2 2 3 2 2 3" xfId="24500" xr:uid="{00000000-0005-0000-0000-0000B95F0000}"/>
    <cellStyle name="Normal 20 2 2 2 3 2 2 3 2" xfId="24501" xr:uid="{00000000-0005-0000-0000-0000BA5F0000}"/>
    <cellStyle name="Normal 20 2 2 2 3 2 2 3 2 2" xfId="24502" xr:uid="{00000000-0005-0000-0000-0000BB5F0000}"/>
    <cellStyle name="Normal 20 2 2 2 3 2 2 3 3" xfId="24503" xr:uid="{00000000-0005-0000-0000-0000BC5F0000}"/>
    <cellStyle name="Normal 20 2 2 2 3 2 2 4" xfId="24504" xr:uid="{00000000-0005-0000-0000-0000BD5F0000}"/>
    <cellStyle name="Normal 20 2 2 2 3 2 2 4 2" xfId="24505" xr:uid="{00000000-0005-0000-0000-0000BE5F0000}"/>
    <cellStyle name="Normal 20 2 2 2 3 2 2 5" xfId="24506" xr:uid="{00000000-0005-0000-0000-0000BF5F0000}"/>
    <cellStyle name="Normal 20 2 2 2 3 2 3" xfId="24507" xr:uid="{00000000-0005-0000-0000-0000C05F0000}"/>
    <cellStyle name="Normal 20 2 2 2 3 2 3 2" xfId="24508" xr:uid="{00000000-0005-0000-0000-0000C15F0000}"/>
    <cellStyle name="Normal 20 2 2 2 3 2 3 2 2" xfId="24509" xr:uid="{00000000-0005-0000-0000-0000C25F0000}"/>
    <cellStyle name="Normal 20 2 2 2 3 2 3 2 2 2" xfId="24510" xr:uid="{00000000-0005-0000-0000-0000C35F0000}"/>
    <cellStyle name="Normal 20 2 2 2 3 2 3 2 3" xfId="24511" xr:uid="{00000000-0005-0000-0000-0000C45F0000}"/>
    <cellStyle name="Normal 20 2 2 2 3 2 3 3" xfId="24512" xr:uid="{00000000-0005-0000-0000-0000C55F0000}"/>
    <cellStyle name="Normal 20 2 2 2 3 2 3 3 2" xfId="24513" xr:uid="{00000000-0005-0000-0000-0000C65F0000}"/>
    <cellStyle name="Normal 20 2 2 2 3 2 3 4" xfId="24514" xr:uid="{00000000-0005-0000-0000-0000C75F0000}"/>
    <cellStyle name="Normal 20 2 2 2 3 2 4" xfId="24515" xr:uid="{00000000-0005-0000-0000-0000C85F0000}"/>
    <cellStyle name="Normal 20 2 2 2 3 2 4 2" xfId="24516" xr:uid="{00000000-0005-0000-0000-0000C95F0000}"/>
    <cellStyle name="Normal 20 2 2 2 3 2 4 2 2" xfId="24517" xr:uid="{00000000-0005-0000-0000-0000CA5F0000}"/>
    <cellStyle name="Normal 20 2 2 2 3 2 4 3" xfId="24518" xr:uid="{00000000-0005-0000-0000-0000CB5F0000}"/>
    <cellStyle name="Normal 20 2 2 2 3 2 5" xfId="24519" xr:uid="{00000000-0005-0000-0000-0000CC5F0000}"/>
    <cellStyle name="Normal 20 2 2 2 3 2 5 2" xfId="24520" xr:uid="{00000000-0005-0000-0000-0000CD5F0000}"/>
    <cellStyle name="Normal 20 2 2 2 3 2 6" xfId="24521" xr:uid="{00000000-0005-0000-0000-0000CE5F0000}"/>
    <cellStyle name="Normal 20 2 2 2 3 3" xfId="24522" xr:uid="{00000000-0005-0000-0000-0000CF5F0000}"/>
    <cellStyle name="Normal 20 2 2 2 3 3 2" xfId="24523" xr:uid="{00000000-0005-0000-0000-0000D05F0000}"/>
    <cellStyle name="Normal 20 2 2 2 3 3 2 2" xfId="24524" xr:uid="{00000000-0005-0000-0000-0000D15F0000}"/>
    <cellStyle name="Normal 20 2 2 2 3 3 2 2 2" xfId="24525" xr:uid="{00000000-0005-0000-0000-0000D25F0000}"/>
    <cellStyle name="Normal 20 2 2 2 3 3 2 2 2 2" xfId="24526" xr:uid="{00000000-0005-0000-0000-0000D35F0000}"/>
    <cellStyle name="Normal 20 2 2 2 3 3 2 2 3" xfId="24527" xr:uid="{00000000-0005-0000-0000-0000D45F0000}"/>
    <cellStyle name="Normal 20 2 2 2 3 3 2 3" xfId="24528" xr:uid="{00000000-0005-0000-0000-0000D55F0000}"/>
    <cellStyle name="Normal 20 2 2 2 3 3 2 3 2" xfId="24529" xr:uid="{00000000-0005-0000-0000-0000D65F0000}"/>
    <cellStyle name="Normal 20 2 2 2 3 3 2 4" xfId="24530" xr:uid="{00000000-0005-0000-0000-0000D75F0000}"/>
    <cellStyle name="Normal 20 2 2 2 3 3 3" xfId="24531" xr:uid="{00000000-0005-0000-0000-0000D85F0000}"/>
    <cellStyle name="Normal 20 2 2 2 3 3 3 2" xfId="24532" xr:uid="{00000000-0005-0000-0000-0000D95F0000}"/>
    <cellStyle name="Normal 20 2 2 2 3 3 3 2 2" xfId="24533" xr:uid="{00000000-0005-0000-0000-0000DA5F0000}"/>
    <cellStyle name="Normal 20 2 2 2 3 3 3 3" xfId="24534" xr:uid="{00000000-0005-0000-0000-0000DB5F0000}"/>
    <cellStyle name="Normal 20 2 2 2 3 3 4" xfId="24535" xr:uid="{00000000-0005-0000-0000-0000DC5F0000}"/>
    <cellStyle name="Normal 20 2 2 2 3 3 4 2" xfId="24536" xr:uid="{00000000-0005-0000-0000-0000DD5F0000}"/>
    <cellStyle name="Normal 20 2 2 2 3 3 5" xfId="24537" xr:uid="{00000000-0005-0000-0000-0000DE5F0000}"/>
    <cellStyle name="Normal 20 2 2 2 3 4" xfId="24538" xr:uid="{00000000-0005-0000-0000-0000DF5F0000}"/>
    <cellStyle name="Normal 20 2 2 2 3 4 2" xfId="24539" xr:uid="{00000000-0005-0000-0000-0000E05F0000}"/>
    <cellStyle name="Normal 20 2 2 2 3 4 2 2" xfId="24540" xr:uid="{00000000-0005-0000-0000-0000E15F0000}"/>
    <cellStyle name="Normal 20 2 2 2 3 4 2 2 2" xfId="24541" xr:uid="{00000000-0005-0000-0000-0000E25F0000}"/>
    <cellStyle name="Normal 20 2 2 2 3 4 2 3" xfId="24542" xr:uid="{00000000-0005-0000-0000-0000E35F0000}"/>
    <cellStyle name="Normal 20 2 2 2 3 4 3" xfId="24543" xr:uid="{00000000-0005-0000-0000-0000E45F0000}"/>
    <cellStyle name="Normal 20 2 2 2 3 4 3 2" xfId="24544" xr:uid="{00000000-0005-0000-0000-0000E55F0000}"/>
    <cellStyle name="Normal 20 2 2 2 3 4 4" xfId="24545" xr:uid="{00000000-0005-0000-0000-0000E65F0000}"/>
    <cellStyle name="Normal 20 2 2 2 3 5" xfId="24546" xr:uid="{00000000-0005-0000-0000-0000E75F0000}"/>
    <cellStyle name="Normal 20 2 2 2 3 5 2" xfId="24547" xr:uid="{00000000-0005-0000-0000-0000E85F0000}"/>
    <cellStyle name="Normal 20 2 2 2 3 5 2 2" xfId="24548" xr:uid="{00000000-0005-0000-0000-0000E95F0000}"/>
    <cellStyle name="Normal 20 2 2 2 3 5 3" xfId="24549" xr:uid="{00000000-0005-0000-0000-0000EA5F0000}"/>
    <cellStyle name="Normal 20 2 2 2 3 6" xfId="24550" xr:uid="{00000000-0005-0000-0000-0000EB5F0000}"/>
    <cellStyle name="Normal 20 2 2 2 3 6 2" xfId="24551" xr:uid="{00000000-0005-0000-0000-0000EC5F0000}"/>
    <cellStyle name="Normal 20 2 2 2 3 7" xfId="24552" xr:uid="{00000000-0005-0000-0000-0000ED5F0000}"/>
    <cellStyle name="Normal 20 2 2 2 4" xfId="24553" xr:uid="{00000000-0005-0000-0000-0000EE5F0000}"/>
    <cellStyle name="Normal 20 2 2 2 4 2" xfId="24554" xr:uid="{00000000-0005-0000-0000-0000EF5F0000}"/>
    <cellStyle name="Normal 20 2 2 2 4 2 2" xfId="24555" xr:uid="{00000000-0005-0000-0000-0000F05F0000}"/>
    <cellStyle name="Normal 20 2 2 2 4 2 2 2" xfId="24556" xr:uid="{00000000-0005-0000-0000-0000F15F0000}"/>
    <cellStyle name="Normal 20 2 2 2 4 2 2 2 2" xfId="24557" xr:uid="{00000000-0005-0000-0000-0000F25F0000}"/>
    <cellStyle name="Normal 20 2 2 2 4 2 2 2 2 2" xfId="24558" xr:uid="{00000000-0005-0000-0000-0000F35F0000}"/>
    <cellStyle name="Normal 20 2 2 2 4 2 2 2 3" xfId="24559" xr:uid="{00000000-0005-0000-0000-0000F45F0000}"/>
    <cellStyle name="Normal 20 2 2 2 4 2 2 3" xfId="24560" xr:uid="{00000000-0005-0000-0000-0000F55F0000}"/>
    <cellStyle name="Normal 20 2 2 2 4 2 2 3 2" xfId="24561" xr:uid="{00000000-0005-0000-0000-0000F65F0000}"/>
    <cellStyle name="Normal 20 2 2 2 4 2 2 4" xfId="24562" xr:uid="{00000000-0005-0000-0000-0000F75F0000}"/>
    <cellStyle name="Normal 20 2 2 2 4 2 3" xfId="24563" xr:uid="{00000000-0005-0000-0000-0000F85F0000}"/>
    <cellStyle name="Normal 20 2 2 2 4 2 3 2" xfId="24564" xr:uid="{00000000-0005-0000-0000-0000F95F0000}"/>
    <cellStyle name="Normal 20 2 2 2 4 2 3 2 2" xfId="24565" xr:uid="{00000000-0005-0000-0000-0000FA5F0000}"/>
    <cellStyle name="Normal 20 2 2 2 4 2 3 3" xfId="24566" xr:uid="{00000000-0005-0000-0000-0000FB5F0000}"/>
    <cellStyle name="Normal 20 2 2 2 4 2 4" xfId="24567" xr:uid="{00000000-0005-0000-0000-0000FC5F0000}"/>
    <cellStyle name="Normal 20 2 2 2 4 2 4 2" xfId="24568" xr:uid="{00000000-0005-0000-0000-0000FD5F0000}"/>
    <cellStyle name="Normal 20 2 2 2 4 2 5" xfId="24569" xr:uid="{00000000-0005-0000-0000-0000FE5F0000}"/>
    <cellStyle name="Normal 20 2 2 2 4 3" xfId="24570" xr:uid="{00000000-0005-0000-0000-0000FF5F0000}"/>
    <cellStyle name="Normal 20 2 2 2 4 3 2" xfId="24571" xr:uid="{00000000-0005-0000-0000-000000600000}"/>
    <cellStyle name="Normal 20 2 2 2 4 3 2 2" xfId="24572" xr:uid="{00000000-0005-0000-0000-000001600000}"/>
    <cellStyle name="Normal 20 2 2 2 4 3 2 2 2" xfId="24573" xr:uid="{00000000-0005-0000-0000-000002600000}"/>
    <cellStyle name="Normal 20 2 2 2 4 3 2 3" xfId="24574" xr:uid="{00000000-0005-0000-0000-000003600000}"/>
    <cellStyle name="Normal 20 2 2 2 4 3 3" xfId="24575" xr:uid="{00000000-0005-0000-0000-000004600000}"/>
    <cellStyle name="Normal 20 2 2 2 4 3 3 2" xfId="24576" xr:uid="{00000000-0005-0000-0000-000005600000}"/>
    <cellStyle name="Normal 20 2 2 2 4 3 4" xfId="24577" xr:uid="{00000000-0005-0000-0000-000006600000}"/>
    <cellStyle name="Normal 20 2 2 2 4 4" xfId="24578" xr:uid="{00000000-0005-0000-0000-000007600000}"/>
    <cellStyle name="Normal 20 2 2 2 4 4 2" xfId="24579" xr:uid="{00000000-0005-0000-0000-000008600000}"/>
    <cellStyle name="Normal 20 2 2 2 4 4 2 2" xfId="24580" xr:uid="{00000000-0005-0000-0000-000009600000}"/>
    <cellStyle name="Normal 20 2 2 2 4 4 3" xfId="24581" xr:uid="{00000000-0005-0000-0000-00000A600000}"/>
    <cellStyle name="Normal 20 2 2 2 4 5" xfId="24582" xr:uid="{00000000-0005-0000-0000-00000B600000}"/>
    <cellStyle name="Normal 20 2 2 2 4 5 2" xfId="24583" xr:uid="{00000000-0005-0000-0000-00000C600000}"/>
    <cellStyle name="Normal 20 2 2 2 4 6" xfId="24584" xr:uid="{00000000-0005-0000-0000-00000D600000}"/>
    <cellStyle name="Normal 20 2 2 2 5" xfId="24585" xr:uid="{00000000-0005-0000-0000-00000E600000}"/>
    <cellStyle name="Normal 20 2 2 2 5 2" xfId="24586" xr:uid="{00000000-0005-0000-0000-00000F600000}"/>
    <cellStyle name="Normal 20 2 2 2 5 2 2" xfId="24587" xr:uid="{00000000-0005-0000-0000-000010600000}"/>
    <cellStyle name="Normal 20 2 2 2 5 2 2 2" xfId="24588" xr:uid="{00000000-0005-0000-0000-000011600000}"/>
    <cellStyle name="Normal 20 2 2 2 5 2 2 2 2" xfId="24589" xr:uid="{00000000-0005-0000-0000-000012600000}"/>
    <cellStyle name="Normal 20 2 2 2 5 2 2 3" xfId="24590" xr:uid="{00000000-0005-0000-0000-000013600000}"/>
    <cellStyle name="Normal 20 2 2 2 5 2 3" xfId="24591" xr:uid="{00000000-0005-0000-0000-000014600000}"/>
    <cellStyle name="Normal 20 2 2 2 5 2 3 2" xfId="24592" xr:uid="{00000000-0005-0000-0000-000015600000}"/>
    <cellStyle name="Normal 20 2 2 2 5 2 4" xfId="24593" xr:uid="{00000000-0005-0000-0000-000016600000}"/>
    <cellStyle name="Normal 20 2 2 2 5 3" xfId="24594" xr:uid="{00000000-0005-0000-0000-000017600000}"/>
    <cellStyle name="Normal 20 2 2 2 5 3 2" xfId="24595" xr:uid="{00000000-0005-0000-0000-000018600000}"/>
    <cellStyle name="Normal 20 2 2 2 5 3 2 2" xfId="24596" xr:uid="{00000000-0005-0000-0000-000019600000}"/>
    <cellStyle name="Normal 20 2 2 2 5 3 3" xfId="24597" xr:uid="{00000000-0005-0000-0000-00001A600000}"/>
    <cellStyle name="Normal 20 2 2 2 5 4" xfId="24598" xr:uid="{00000000-0005-0000-0000-00001B600000}"/>
    <cellStyle name="Normal 20 2 2 2 5 4 2" xfId="24599" xr:uid="{00000000-0005-0000-0000-00001C600000}"/>
    <cellStyle name="Normal 20 2 2 2 5 5" xfId="24600" xr:uid="{00000000-0005-0000-0000-00001D600000}"/>
    <cellStyle name="Normal 20 2 2 2 6" xfId="24601" xr:uid="{00000000-0005-0000-0000-00001E600000}"/>
    <cellStyle name="Normal 20 2 2 2 6 2" xfId="24602" xr:uid="{00000000-0005-0000-0000-00001F600000}"/>
    <cellStyle name="Normal 20 2 2 2 6 2 2" xfId="24603" xr:uid="{00000000-0005-0000-0000-000020600000}"/>
    <cellStyle name="Normal 20 2 2 2 6 2 2 2" xfId="24604" xr:uid="{00000000-0005-0000-0000-000021600000}"/>
    <cellStyle name="Normal 20 2 2 2 6 2 3" xfId="24605" xr:uid="{00000000-0005-0000-0000-000022600000}"/>
    <cellStyle name="Normal 20 2 2 2 6 3" xfId="24606" xr:uid="{00000000-0005-0000-0000-000023600000}"/>
    <cellStyle name="Normal 20 2 2 2 6 3 2" xfId="24607" xr:uid="{00000000-0005-0000-0000-000024600000}"/>
    <cellStyle name="Normal 20 2 2 2 6 4" xfId="24608" xr:uid="{00000000-0005-0000-0000-000025600000}"/>
    <cellStyle name="Normal 20 2 2 2 7" xfId="24609" xr:uid="{00000000-0005-0000-0000-000026600000}"/>
    <cellStyle name="Normal 20 2 2 2 7 2" xfId="24610" xr:uid="{00000000-0005-0000-0000-000027600000}"/>
    <cellStyle name="Normal 20 2 2 2 7 2 2" xfId="24611" xr:uid="{00000000-0005-0000-0000-000028600000}"/>
    <cellStyle name="Normal 20 2 2 2 7 3" xfId="24612" xr:uid="{00000000-0005-0000-0000-000029600000}"/>
    <cellStyle name="Normal 20 2 2 2 8" xfId="24613" xr:uid="{00000000-0005-0000-0000-00002A600000}"/>
    <cellStyle name="Normal 20 2 2 2 8 2" xfId="24614" xr:uid="{00000000-0005-0000-0000-00002B600000}"/>
    <cellStyle name="Normal 20 2 2 2 9" xfId="24615" xr:uid="{00000000-0005-0000-0000-00002C600000}"/>
    <cellStyle name="Normal 20 2 2 3" xfId="24616" xr:uid="{00000000-0005-0000-0000-00002D600000}"/>
    <cellStyle name="Normal 20 2 2 3 2" xfId="24617" xr:uid="{00000000-0005-0000-0000-00002E600000}"/>
    <cellStyle name="Normal 20 2 2 3 2 2" xfId="24618" xr:uid="{00000000-0005-0000-0000-00002F600000}"/>
    <cellStyle name="Normal 20 2 2 3 2 2 2" xfId="24619" xr:uid="{00000000-0005-0000-0000-000030600000}"/>
    <cellStyle name="Normal 20 2 2 3 2 2 2 2" xfId="24620" xr:uid="{00000000-0005-0000-0000-000031600000}"/>
    <cellStyle name="Normal 20 2 2 3 2 2 2 2 2" xfId="24621" xr:uid="{00000000-0005-0000-0000-000032600000}"/>
    <cellStyle name="Normal 20 2 2 3 2 2 2 2 2 2" xfId="24622" xr:uid="{00000000-0005-0000-0000-000033600000}"/>
    <cellStyle name="Normal 20 2 2 3 2 2 2 2 2 2 2" xfId="24623" xr:uid="{00000000-0005-0000-0000-000034600000}"/>
    <cellStyle name="Normal 20 2 2 3 2 2 2 2 2 3" xfId="24624" xr:uid="{00000000-0005-0000-0000-000035600000}"/>
    <cellStyle name="Normal 20 2 2 3 2 2 2 2 3" xfId="24625" xr:uid="{00000000-0005-0000-0000-000036600000}"/>
    <cellStyle name="Normal 20 2 2 3 2 2 2 2 3 2" xfId="24626" xr:uid="{00000000-0005-0000-0000-000037600000}"/>
    <cellStyle name="Normal 20 2 2 3 2 2 2 2 4" xfId="24627" xr:uid="{00000000-0005-0000-0000-000038600000}"/>
    <cellStyle name="Normal 20 2 2 3 2 2 2 3" xfId="24628" xr:uid="{00000000-0005-0000-0000-000039600000}"/>
    <cellStyle name="Normal 20 2 2 3 2 2 2 3 2" xfId="24629" xr:uid="{00000000-0005-0000-0000-00003A600000}"/>
    <cellStyle name="Normal 20 2 2 3 2 2 2 3 2 2" xfId="24630" xr:uid="{00000000-0005-0000-0000-00003B600000}"/>
    <cellStyle name="Normal 20 2 2 3 2 2 2 3 3" xfId="24631" xr:uid="{00000000-0005-0000-0000-00003C600000}"/>
    <cellStyle name="Normal 20 2 2 3 2 2 2 4" xfId="24632" xr:uid="{00000000-0005-0000-0000-00003D600000}"/>
    <cellStyle name="Normal 20 2 2 3 2 2 2 4 2" xfId="24633" xr:uid="{00000000-0005-0000-0000-00003E600000}"/>
    <cellStyle name="Normal 20 2 2 3 2 2 2 5" xfId="24634" xr:uid="{00000000-0005-0000-0000-00003F600000}"/>
    <cellStyle name="Normal 20 2 2 3 2 2 3" xfId="24635" xr:uid="{00000000-0005-0000-0000-000040600000}"/>
    <cellStyle name="Normal 20 2 2 3 2 2 3 2" xfId="24636" xr:uid="{00000000-0005-0000-0000-000041600000}"/>
    <cellStyle name="Normal 20 2 2 3 2 2 3 2 2" xfId="24637" xr:uid="{00000000-0005-0000-0000-000042600000}"/>
    <cellStyle name="Normal 20 2 2 3 2 2 3 2 2 2" xfId="24638" xr:uid="{00000000-0005-0000-0000-000043600000}"/>
    <cellStyle name="Normal 20 2 2 3 2 2 3 2 3" xfId="24639" xr:uid="{00000000-0005-0000-0000-000044600000}"/>
    <cellStyle name="Normal 20 2 2 3 2 2 3 3" xfId="24640" xr:uid="{00000000-0005-0000-0000-000045600000}"/>
    <cellStyle name="Normal 20 2 2 3 2 2 3 3 2" xfId="24641" xr:uid="{00000000-0005-0000-0000-000046600000}"/>
    <cellStyle name="Normal 20 2 2 3 2 2 3 4" xfId="24642" xr:uid="{00000000-0005-0000-0000-000047600000}"/>
    <cellStyle name="Normal 20 2 2 3 2 2 4" xfId="24643" xr:uid="{00000000-0005-0000-0000-000048600000}"/>
    <cellStyle name="Normal 20 2 2 3 2 2 4 2" xfId="24644" xr:uid="{00000000-0005-0000-0000-000049600000}"/>
    <cellStyle name="Normal 20 2 2 3 2 2 4 2 2" xfId="24645" xr:uid="{00000000-0005-0000-0000-00004A600000}"/>
    <cellStyle name="Normal 20 2 2 3 2 2 4 3" xfId="24646" xr:uid="{00000000-0005-0000-0000-00004B600000}"/>
    <cellStyle name="Normal 20 2 2 3 2 2 5" xfId="24647" xr:uid="{00000000-0005-0000-0000-00004C600000}"/>
    <cellStyle name="Normal 20 2 2 3 2 2 5 2" xfId="24648" xr:uid="{00000000-0005-0000-0000-00004D600000}"/>
    <cellStyle name="Normal 20 2 2 3 2 2 6" xfId="24649" xr:uid="{00000000-0005-0000-0000-00004E600000}"/>
    <cellStyle name="Normal 20 2 2 3 2 3" xfId="24650" xr:uid="{00000000-0005-0000-0000-00004F600000}"/>
    <cellStyle name="Normal 20 2 2 3 2 3 2" xfId="24651" xr:uid="{00000000-0005-0000-0000-000050600000}"/>
    <cellStyle name="Normal 20 2 2 3 2 3 2 2" xfId="24652" xr:uid="{00000000-0005-0000-0000-000051600000}"/>
    <cellStyle name="Normal 20 2 2 3 2 3 2 2 2" xfId="24653" xr:uid="{00000000-0005-0000-0000-000052600000}"/>
    <cellStyle name="Normal 20 2 2 3 2 3 2 2 2 2" xfId="24654" xr:uid="{00000000-0005-0000-0000-000053600000}"/>
    <cellStyle name="Normal 20 2 2 3 2 3 2 2 3" xfId="24655" xr:uid="{00000000-0005-0000-0000-000054600000}"/>
    <cellStyle name="Normal 20 2 2 3 2 3 2 3" xfId="24656" xr:uid="{00000000-0005-0000-0000-000055600000}"/>
    <cellStyle name="Normal 20 2 2 3 2 3 2 3 2" xfId="24657" xr:uid="{00000000-0005-0000-0000-000056600000}"/>
    <cellStyle name="Normal 20 2 2 3 2 3 2 4" xfId="24658" xr:uid="{00000000-0005-0000-0000-000057600000}"/>
    <cellStyle name="Normal 20 2 2 3 2 3 3" xfId="24659" xr:uid="{00000000-0005-0000-0000-000058600000}"/>
    <cellStyle name="Normal 20 2 2 3 2 3 3 2" xfId="24660" xr:uid="{00000000-0005-0000-0000-000059600000}"/>
    <cellStyle name="Normal 20 2 2 3 2 3 3 2 2" xfId="24661" xr:uid="{00000000-0005-0000-0000-00005A600000}"/>
    <cellStyle name="Normal 20 2 2 3 2 3 3 3" xfId="24662" xr:uid="{00000000-0005-0000-0000-00005B600000}"/>
    <cellStyle name="Normal 20 2 2 3 2 3 4" xfId="24663" xr:uid="{00000000-0005-0000-0000-00005C600000}"/>
    <cellStyle name="Normal 20 2 2 3 2 3 4 2" xfId="24664" xr:uid="{00000000-0005-0000-0000-00005D600000}"/>
    <cellStyle name="Normal 20 2 2 3 2 3 5" xfId="24665" xr:uid="{00000000-0005-0000-0000-00005E600000}"/>
    <cellStyle name="Normal 20 2 2 3 2 4" xfId="24666" xr:uid="{00000000-0005-0000-0000-00005F600000}"/>
    <cellStyle name="Normal 20 2 2 3 2 4 2" xfId="24667" xr:uid="{00000000-0005-0000-0000-000060600000}"/>
    <cellStyle name="Normal 20 2 2 3 2 4 2 2" xfId="24668" xr:uid="{00000000-0005-0000-0000-000061600000}"/>
    <cellStyle name="Normal 20 2 2 3 2 4 2 2 2" xfId="24669" xr:uid="{00000000-0005-0000-0000-000062600000}"/>
    <cellStyle name="Normal 20 2 2 3 2 4 2 3" xfId="24670" xr:uid="{00000000-0005-0000-0000-000063600000}"/>
    <cellStyle name="Normal 20 2 2 3 2 4 3" xfId="24671" xr:uid="{00000000-0005-0000-0000-000064600000}"/>
    <cellStyle name="Normal 20 2 2 3 2 4 3 2" xfId="24672" xr:uid="{00000000-0005-0000-0000-000065600000}"/>
    <cellStyle name="Normal 20 2 2 3 2 4 4" xfId="24673" xr:uid="{00000000-0005-0000-0000-000066600000}"/>
    <cellStyle name="Normal 20 2 2 3 2 5" xfId="24674" xr:uid="{00000000-0005-0000-0000-000067600000}"/>
    <cellStyle name="Normal 20 2 2 3 2 5 2" xfId="24675" xr:uid="{00000000-0005-0000-0000-000068600000}"/>
    <cellStyle name="Normal 20 2 2 3 2 5 2 2" xfId="24676" xr:uid="{00000000-0005-0000-0000-000069600000}"/>
    <cellStyle name="Normal 20 2 2 3 2 5 3" xfId="24677" xr:uid="{00000000-0005-0000-0000-00006A600000}"/>
    <cellStyle name="Normal 20 2 2 3 2 6" xfId="24678" xr:uid="{00000000-0005-0000-0000-00006B600000}"/>
    <cellStyle name="Normal 20 2 2 3 2 6 2" xfId="24679" xr:uid="{00000000-0005-0000-0000-00006C600000}"/>
    <cellStyle name="Normal 20 2 2 3 2 7" xfId="24680" xr:uid="{00000000-0005-0000-0000-00006D600000}"/>
    <cellStyle name="Normal 20 2 2 3 3" xfId="24681" xr:uid="{00000000-0005-0000-0000-00006E600000}"/>
    <cellStyle name="Normal 20 2 2 3 3 2" xfId="24682" xr:uid="{00000000-0005-0000-0000-00006F600000}"/>
    <cellStyle name="Normal 20 2 2 3 3 2 2" xfId="24683" xr:uid="{00000000-0005-0000-0000-000070600000}"/>
    <cellStyle name="Normal 20 2 2 3 3 2 2 2" xfId="24684" xr:uid="{00000000-0005-0000-0000-000071600000}"/>
    <cellStyle name="Normal 20 2 2 3 3 2 2 2 2" xfId="24685" xr:uid="{00000000-0005-0000-0000-000072600000}"/>
    <cellStyle name="Normal 20 2 2 3 3 2 2 2 2 2" xfId="24686" xr:uid="{00000000-0005-0000-0000-000073600000}"/>
    <cellStyle name="Normal 20 2 2 3 3 2 2 2 3" xfId="24687" xr:uid="{00000000-0005-0000-0000-000074600000}"/>
    <cellStyle name="Normal 20 2 2 3 3 2 2 3" xfId="24688" xr:uid="{00000000-0005-0000-0000-000075600000}"/>
    <cellStyle name="Normal 20 2 2 3 3 2 2 3 2" xfId="24689" xr:uid="{00000000-0005-0000-0000-000076600000}"/>
    <cellStyle name="Normal 20 2 2 3 3 2 2 4" xfId="24690" xr:uid="{00000000-0005-0000-0000-000077600000}"/>
    <cellStyle name="Normal 20 2 2 3 3 2 3" xfId="24691" xr:uid="{00000000-0005-0000-0000-000078600000}"/>
    <cellStyle name="Normal 20 2 2 3 3 2 3 2" xfId="24692" xr:uid="{00000000-0005-0000-0000-000079600000}"/>
    <cellStyle name="Normal 20 2 2 3 3 2 3 2 2" xfId="24693" xr:uid="{00000000-0005-0000-0000-00007A600000}"/>
    <cellStyle name="Normal 20 2 2 3 3 2 3 3" xfId="24694" xr:uid="{00000000-0005-0000-0000-00007B600000}"/>
    <cellStyle name="Normal 20 2 2 3 3 2 4" xfId="24695" xr:uid="{00000000-0005-0000-0000-00007C600000}"/>
    <cellStyle name="Normal 20 2 2 3 3 2 4 2" xfId="24696" xr:uid="{00000000-0005-0000-0000-00007D600000}"/>
    <cellStyle name="Normal 20 2 2 3 3 2 5" xfId="24697" xr:uid="{00000000-0005-0000-0000-00007E600000}"/>
    <cellStyle name="Normal 20 2 2 3 3 3" xfId="24698" xr:uid="{00000000-0005-0000-0000-00007F600000}"/>
    <cellStyle name="Normal 20 2 2 3 3 3 2" xfId="24699" xr:uid="{00000000-0005-0000-0000-000080600000}"/>
    <cellStyle name="Normal 20 2 2 3 3 3 2 2" xfId="24700" xr:uid="{00000000-0005-0000-0000-000081600000}"/>
    <cellStyle name="Normal 20 2 2 3 3 3 2 2 2" xfId="24701" xr:uid="{00000000-0005-0000-0000-000082600000}"/>
    <cellStyle name="Normal 20 2 2 3 3 3 2 3" xfId="24702" xr:uid="{00000000-0005-0000-0000-000083600000}"/>
    <cellStyle name="Normal 20 2 2 3 3 3 3" xfId="24703" xr:uid="{00000000-0005-0000-0000-000084600000}"/>
    <cellStyle name="Normal 20 2 2 3 3 3 3 2" xfId="24704" xr:uid="{00000000-0005-0000-0000-000085600000}"/>
    <cellStyle name="Normal 20 2 2 3 3 3 4" xfId="24705" xr:uid="{00000000-0005-0000-0000-000086600000}"/>
    <cellStyle name="Normal 20 2 2 3 3 4" xfId="24706" xr:uid="{00000000-0005-0000-0000-000087600000}"/>
    <cellStyle name="Normal 20 2 2 3 3 4 2" xfId="24707" xr:uid="{00000000-0005-0000-0000-000088600000}"/>
    <cellStyle name="Normal 20 2 2 3 3 4 2 2" xfId="24708" xr:uid="{00000000-0005-0000-0000-000089600000}"/>
    <cellStyle name="Normal 20 2 2 3 3 4 3" xfId="24709" xr:uid="{00000000-0005-0000-0000-00008A600000}"/>
    <cellStyle name="Normal 20 2 2 3 3 5" xfId="24710" xr:uid="{00000000-0005-0000-0000-00008B600000}"/>
    <cellStyle name="Normal 20 2 2 3 3 5 2" xfId="24711" xr:uid="{00000000-0005-0000-0000-00008C600000}"/>
    <cellStyle name="Normal 20 2 2 3 3 6" xfId="24712" xr:uid="{00000000-0005-0000-0000-00008D600000}"/>
    <cellStyle name="Normal 20 2 2 3 4" xfId="24713" xr:uid="{00000000-0005-0000-0000-00008E600000}"/>
    <cellStyle name="Normal 20 2 2 3 4 2" xfId="24714" xr:uid="{00000000-0005-0000-0000-00008F600000}"/>
    <cellStyle name="Normal 20 2 2 3 4 2 2" xfId="24715" xr:uid="{00000000-0005-0000-0000-000090600000}"/>
    <cellStyle name="Normal 20 2 2 3 4 2 2 2" xfId="24716" xr:uid="{00000000-0005-0000-0000-000091600000}"/>
    <cellStyle name="Normal 20 2 2 3 4 2 2 2 2" xfId="24717" xr:uid="{00000000-0005-0000-0000-000092600000}"/>
    <cellStyle name="Normal 20 2 2 3 4 2 2 3" xfId="24718" xr:uid="{00000000-0005-0000-0000-000093600000}"/>
    <cellStyle name="Normal 20 2 2 3 4 2 3" xfId="24719" xr:uid="{00000000-0005-0000-0000-000094600000}"/>
    <cellStyle name="Normal 20 2 2 3 4 2 3 2" xfId="24720" xr:uid="{00000000-0005-0000-0000-000095600000}"/>
    <cellStyle name="Normal 20 2 2 3 4 2 4" xfId="24721" xr:uid="{00000000-0005-0000-0000-000096600000}"/>
    <cellStyle name="Normal 20 2 2 3 4 3" xfId="24722" xr:uid="{00000000-0005-0000-0000-000097600000}"/>
    <cellStyle name="Normal 20 2 2 3 4 3 2" xfId="24723" xr:uid="{00000000-0005-0000-0000-000098600000}"/>
    <cellStyle name="Normal 20 2 2 3 4 3 2 2" xfId="24724" xr:uid="{00000000-0005-0000-0000-000099600000}"/>
    <cellStyle name="Normal 20 2 2 3 4 3 3" xfId="24725" xr:uid="{00000000-0005-0000-0000-00009A600000}"/>
    <cellStyle name="Normal 20 2 2 3 4 4" xfId="24726" xr:uid="{00000000-0005-0000-0000-00009B600000}"/>
    <cellStyle name="Normal 20 2 2 3 4 4 2" xfId="24727" xr:uid="{00000000-0005-0000-0000-00009C600000}"/>
    <cellStyle name="Normal 20 2 2 3 4 5" xfId="24728" xr:uid="{00000000-0005-0000-0000-00009D600000}"/>
    <cellStyle name="Normal 20 2 2 3 5" xfId="24729" xr:uid="{00000000-0005-0000-0000-00009E600000}"/>
    <cellStyle name="Normal 20 2 2 3 5 2" xfId="24730" xr:uid="{00000000-0005-0000-0000-00009F600000}"/>
    <cellStyle name="Normal 20 2 2 3 5 2 2" xfId="24731" xr:uid="{00000000-0005-0000-0000-0000A0600000}"/>
    <cellStyle name="Normal 20 2 2 3 5 2 2 2" xfId="24732" xr:uid="{00000000-0005-0000-0000-0000A1600000}"/>
    <cellStyle name="Normal 20 2 2 3 5 2 3" xfId="24733" xr:uid="{00000000-0005-0000-0000-0000A2600000}"/>
    <cellStyle name="Normal 20 2 2 3 5 3" xfId="24734" xr:uid="{00000000-0005-0000-0000-0000A3600000}"/>
    <cellStyle name="Normal 20 2 2 3 5 3 2" xfId="24735" xr:uid="{00000000-0005-0000-0000-0000A4600000}"/>
    <cellStyle name="Normal 20 2 2 3 5 4" xfId="24736" xr:uid="{00000000-0005-0000-0000-0000A5600000}"/>
    <cellStyle name="Normal 20 2 2 3 6" xfId="24737" xr:uid="{00000000-0005-0000-0000-0000A6600000}"/>
    <cellStyle name="Normal 20 2 2 3 6 2" xfId="24738" xr:uid="{00000000-0005-0000-0000-0000A7600000}"/>
    <cellStyle name="Normal 20 2 2 3 6 2 2" xfId="24739" xr:uid="{00000000-0005-0000-0000-0000A8600000}"/>
    <cellStyle name="Normal 20 2 2 3 6 3" xfId="24740" xr:uid="{00000000-0005-0000-0000-0000A9600000}"/>
    <cellStyle name="Normal 20 2 2 3 7" xfId="24741" xr:uid="{00000000-0005-0000-0000-0000AA600000}"/>
    <cellStyle name="Normal 20 2 2 3 7 2" xfId="24742" xr:uid="{00000000-0005-0000-0000-0000AB600000}"/>
    <cellStyle name="Normal 20 2 2 3 8" xfId="24743" xr:uid="{00000000-0005-0000-0000-0000AC600000}"/>
    <cellStyle name="Normal 20 2 2 4" xfId="24744" xr:uid="{00000000-0005-0000-0000-0000AD600000}"/>
    <cellStyle name="Normal 20 2 2 4 2" xfId="24745" xr:uid="{00000000-0005-0000-0000-0000AE600000}"/>
    <cellStyle name="Normal 20 2 2 4 2 2" xfId="24746" xr:uid="{00000000-0005-0000-0000-0000AF600000}"/>
    <cellStyle name="Normal 20 2 2 4 2 2 2" xfId="24747" xr:uid="{00000000-0005-0000-0000-0000B0600000}"/>
    <cellStyle name="Normal 20 2 2 4 2 2 2 2" xfId="24748" xr:uid="{00000000-0005-0000-0000-0000B1600000}"/>
    <cellStyle name="Normal 20 2 2 4 2 2 2 2 2" xfId="24749" xr:uid="{00000000-0005-0000-0000-0000B2600000}"/>
    <cellStyle name="Normal 20 2 2 4 2 2 2 2 2 2" xfId="24750" xr:uid="{00000000-0005-0000-0000-0000B3600000}"/>
    <cellStyle name="Normal 20 2 2 4 2 2 2 2 3" xfId="24751" xr:uid="{00000000-0005-0000-0000-0000B4600000}"/>
    <cellStyle name="Normal 20 2 2 4 2 2 2 3" xfId="24752" xr:uid="{00000000-0005-0000-0000-0000B5600000}"/>
    <cellStyle name="Normal 20 2 2 4 2 2 2 3 2" xfId="24753" xr:uid="{00000000-0005-0000-0000-0000B6600000}"/>
    <cellStyle name="Normal 20 2 2 4 2 2 2 4" xfId="24754" xr:uid="{00000000-0005-0000-0000-0000B7600000}"/>
    <cellStyle name="Normal 20 2 2 4 2 2 3" xfId="24755" xr:uid="{00000000-0005-0000-0000-0000B8600000}"/>
    <cellStyle name="Normal 20 2 2 4 2 2 3 2" xfId="24756" xr:uid="{00000000-0005-0000-0000-0000B9600000}"/>
    <cellStyle name="Normal 20 2 2 4 2 2 3 2 2" xfId="24757" xr:uid="{00000000-0005-0000-0000-0000BA600000}"/>
    <cellStyle name="Normal 20 2 2 4 2 2 3 3" xfId="24758" xr:uid="{00000000-0005-0000-0000-0000BB600000}"/>
    <cellStyle name="Normal 20 2 2 4 2 2 4" xfId="24759" xr:uid="{00000000-0005-0000-0000-0000BC600000}"/>
    <cellStyle name="Normal 20 2 2 4 2 2 4 2" xfId="24760" xr:uid="{00000000-0005-0000-0000-0000BD600000}"/>
    <cellStyle name="Normal 20 2 2 4 2 2 5" xfId="24761" xr:uid="{00000000-0005-0000-0000-0000BE600000}"/>
    <cellStyle name="Normal 20 2 2 4 2 3" xfId="24762" xr:uid="{00000000-0005-0000-0000-0000BF600000}"/>
    <cellStyle name="Normal 20 2 2 4 2 3 2" xfId="24763" xr:uid="{00000000-0005-0000-0000-0000C0600000}"/>
    <cellStyle name="Normal 20 2 2 4 2 3 2 2" xfId="24764" xr:uid="{00000000-0005-0000-0000-0000C1600000}"/>
    <cellStyle name="Normal 20 2 2 4 2 3 2 2 2" xfId="24765" xr:uid="{00000000-0005-0000-0000-0000C2600000}"/>
    <cellStyle name="Normal 20 2 2 4 2 3 2 3" xfId="24766" xr:uid="{00000000-0005-0000-0000-0000C3600000}"/>
    <cellStyle name="Normal 20 2 2 4 2 3 3" xfId="24767" xr:uid="{00000000-0005-0000-0000-0000C4600000}"/>
    <cellStyle name="Normal 20 2 2 4 2 3 3 2" xfId="24768" xr:uid="{00000000-0005-0000-0000-0000C5600000}"/>
    <cellStyle name="Normal 20 2 2 4 2 3 4" xfId="24769" xr:uid="{00000000-0005-0000-0000-0000C6600000}"/>
    <cellStyle name="Normal 20 2 2 4 2 4" xfId="24770" xr:uid="{00000000-0005-0000-0000-0000C7600000}"/>
    <cellStyle name="Normal 20 2 2 4 2 4 2" xfId="24771" xr:uid="{00000000-0005-0000-0000-0000C8600000}"/>
    <cellStyle name="Normal 20 2 2 4 2 4 2 2" xfId="24772" xr:uid="{00000000-0005-0000-0000-0000C9600000}"/>
    <cellStyle name="Normal 20 2 2 4 2 4 3" xfId="24773" xr:uid="{00000000-0005-0000-0000-0000CA600000}"/>
    <cellStyle name="Normal 20 2 2 4 2 5" xfId="24774" xr:uid="{00000000-0005-0000-0000-0000CB600000}"/>
    <cellStyle name="Normal 20 2 2 4 2 5 2" xfId="24775" xr:uid="{00000000-0005-0000-0000-0000CC600000}"/>
    <cellStyle name="Normal 20 2 2 4 2 6" xfId="24776" xr:uid="{00000000-0005-0000-0000-0000CD600000}"/>
    <cellStyle name="Normal 20 2 2 4 3" xfId="24777" xr:uid="{00000000-0005-0000-0000-0000CE600000}"/>
    <cellStyle name="Normal 20 2 2 4 3 2" xfId="24778" xr:uid="{00000000-0005-0000-0000-0000CF600000}"/>
    <cellStyle name="Normal 20 2 2 4 3 2 2" xfId="24779" xr:uid="{00000000-0005-0000-0000-0000D0600000}"/>
    <cellStyle name="Normal 20 2 2 4 3 2 2 2" xfId="24780" xr:uid="{00000000-0005-0000-0000-0000D1600000}"/>
    <cellStyle name="Normal 20 2 2 4 3 2 2 2 2" xfId="24781" xr:uid="{00000000-0005-0000-0000-0000D2600000}"/>
    <cellStyle name="Normal 20 2 2 4 3 2 2 3" xfId="24782" xr:uid="{00000000-0005-0000-0000-0000D3600000}"/>
    <cellStyle name="Normal 20 2 2 4 3 2 3" xfId="24783" xr:uid="{00000000-0005-0000-0000-0000D4600000}"/>
    <cellStyle name="Normal 20 2 2 4 3 2 3 2" xfId="24784" xr:uid="{00000000-0005-0000-0000-0000D5600000}"/>
    <cellStyle name="Normal 20 2 2 4 3 2 4" xfId="24785" xr:uid="{00000000-0005-0000-0000-0000D6600000}"/>
    <cellStyle name="Normal 20 2 2 4 3 3" xfId="24786" xr:uid="{00000000-0005-0000-0000-0000D7600000}"/>
    <cellStyle name="Normal 20 2 2 4 3 3 2" xfId="24787" xr:uid="{00000000-0005-0000-0000-0000D8600000}"/>
    <cellStyle name="Normal 20 2 2 4 3 3 2 2" xfId="24788" xr:uid="{00000000-0005-0000-0000-0000D9600000}"/>
    <cellStyle name="Normal 20 2 2 4 3 3 3" xfId="24789" xr:uid="{00000000-0005-0000-0000-0000DA600000}"/>
    <cellStyle name="Normal 20 2 2 4 3 4" xfId="24790" xr:uid="{00000000-0005-0000-0000-0000DB600000}"/>
    <cellStyle name="Normal 20 2 2 4 3 4 2" xfId="24791" xr:uid="{00000000-0005-0000-0000-0000DC600000}"/>
    <cellStyle name="Normal 20 2 2 4 3 5" xfId="24792" xr:uid="{00000000-0005-0000-0000-0000DD600000}"/>
    <cellStyle name="Normal 20 2 2 4 4" xfId="24793" xr:uid="{00000000-0005-0000-0000-0000DE600000}"/>
    <cellStyle name="Normal 20 2 2 4 4 2" xfId="24794" xr:uid="{00000000-0005-0000-0000-0000DF600000}"/>
    <cellStyle name="Normal 20 2 2 4 4 2 2" xfId="24795" xr:uid="{00000000-0005-0000-0000-0000E0600000}"/>
    <cellStyle name="Normal 20 2 2 4 4 2 2 2" xfId="24796" xr:uid="{00000000-0005-0000-0000-0000E1600000}"/>
    <cellStyle name="Normal 20 2 2 4 4 2 3" xfId="24797" xr:uid="{00000000-0005-0000-0000-0000E2600000}"/>
    <cellStyle name="Normal 20 2 2 4 4 3" xfId="24798" xr:uid="{00000000-0005-0000-0000-0000E3600000}"/>
    <cellStyle name="Normal 20 2 2 4 4 3 2" xfId="24799" xr:uid="{00000000-0005-0000-0000-0000E4600000}"/>
    <cellStyle name="Normal 20 2 2 4 4 4" xfId="24800" xr:uid="{00000000-0005-0000-0000-0000E5600000}"/>
    <cellStyle name="Normal 20 2 2 4 5" xfId="24801" xr:uid="{00000000-0005-0000-0000-0000E6600000}"/>
    <cellStyle name="Normal 20 2 2 4 5 2" xfId="24802" xr:uid="{00000000-0005-0000-0000-0000E7600000}"/>
    <cellStyle name="Normal 20 2 2 4 5 2 2" xfId="24803" xr:uid="{00000000-0005-0000-0000-0000E8600000}"/>
    <cellStyle name="Normal 20 2 2 4 5 3" xfId="24804" xr:uid="{00000000-0005-0000-0000-0000E9600000}"/>
    <cellStyle name="Normal 20 2 2 4 6" xfId="24805" xr:uid="{00000000-0005-0000-0000-0000EA600000}"/>
    <cellStyle name="Normal 20 2 2 4 6 2" xfId="24806" xr:uid="{00000000-0005-0000-0000-0000EB600000}"/>
    <cellStyle name="Normal 20 2 2 4 7" xfId="24807" xr:uid="{00000000-0005-0000-0000-0000EC600000}"/>
    <cellStyle name="Normal 20 2 2 5" xfId="24808" xr:uid="{00000000-0005-0000-0000-0000ED600000}"/>
    <cellStyle name="Normal 20 2 2 5 2" xfId="24809" xr:uid="{00000000-0005-0000-0000-0000EE600000}"/>
    <cellStyle name="Normal 20 2 2 5 2 2" xfId="24810" xr:uid="{00000000-0005-0000-0000-0000EF600000}"/>
    <cellStyle name="Normal 20 2 2 5 2 2 2" xfId="24811" xr:uid="{00000000-0005-0000-0000-0000F0600000}"/>
    <cellStyle name="Normal 20 2 2 5 2 2 2 2" xfId="24812" xr:uid="{00000000-0005-0000-0000-0000F1600000}"/>
    <cellStyle name="Normal 20 2 2 5 2 2 2 2 2" xfId="24813" xr:uid="{00000000-0005-0000-0000-0000F2600000}"/>
    <cellStyle name="Normal 20 2 2 5 2 2 2 3" xfId="24814" xr:uid="{00000000-0005-0000-0000-0000F3600000}"/>
    <cellStyle name="Normal 20 2 2 5 2 2 3" xfId="24815" xr:uid="{00000000-0005-0000-0000-0000F4600000}"/>
    <cellStyle name="Normal 20 2 2 5 2 2 3 2" xfId="24816" xr:uid="{00000000-0005-0000-0000-0000F5600000}"/>
    <cellStyle name="Normal 20 2 2 5 2 2 4" xfId="24817" xr:uid="{00000000-0005-0000-0000-0000F6600000}"/>
    <cellStyle name="Normal 20 2 2 5 2 3" xfId="24818" xr:uid="{00000000-0005-0000-0000-0000F7600000}"/>
    <cellStyle name="Normal 20 2 2 5 2 3 2" xfId="24819" xr:uid="{00000000-0005-0000-0000-0000F8600000}"/>
    <cellStyle name="Normal 20 2 2 5 2 3 2 2" xfId="24820" xr:uid="{00000000-0005-0000-0000-0000F9600000}"/>
    <cellStyle name="Normal 20 2 2 5 2 3 3" xfId="24821" xr:uid="{00000000-0005-0000-0000-0000FA600000}"/>
    <cellStyle name="Normal 20 2 2 5 2 4" xfId="24822" xr:uid="{00000000-0005-0000-0000-0000FB600000}"/>
    <cellStyle name="Normal 20 2 2 5 2 4 2" xfId="24823" xr:uid="{00000000-0005-0000-0000-0000FC600000}"/>
    <cellStyle name="Normal 20 2 2 5 2 5" xfId="24824" xr:uid="{00000000-0005-0000-0000-0000FD600000}"/>
    <cellStyle name="Normal 20 2 2 5 3" xfId="24825" xr:uid="{00000000-0005-0000-0000-0000FE600000}"/>
    <cellStyle name="Normal 20 2 2 5 3 2" xfId="24826" xr:uid="{00000000-0005-0000-0000-0000FF600000}"/>
    <cellStyle name="Normal 20 2 2 5 3 2 2" xfId="24827" xr:uid="{00000000-0005-0000-0000-000000610000}"/>
    <cellStyle name="Normal 20 2 2 5 3 2 2 2" xfId="24828" xr:uid="{00000000-0005-0000-0000-000001610000}"/>
    <cellStyle name="Normal 20 2 2 5 3 2 3" xfId="24829" xr:uid="{00000000-0005-0000-0000-000002610000}"/>
    <cellStyle name="Normal 20 2 2 5 3 3" xfId="24830" xr:uid="{00000000-0005-0000-0000-000003610000}"/>
    <cellStyle name="Normal 20 2 2 5 3 3 2" xfId="24831" xr:uid="{00000000-0005-0000-0000-000004610000}"/>
    <cellStyle name="Normal 20 2 2 5 3 4" xfId="24832" xr:uid="{00000000-0005-0000-0000-000005610000}"/>
    <cellStyle name="Normal 20 2 2 5 4" xfId="24833" xr:uid="{00000000-0005-0000-0000-000006610000}"/>
    <cellStyle name="Normal 20 2 2 5 4 2" xfId="24834" xr:uid="{00000000-0005-0000-0000-000007610000}"/>
    <cellStyle name="Normal 20 2 2 5 4 2 2" xfId="24835" xr:uid="{00000000-0005-0000-0000-000008610000}"/>
    <cellStyle name="Normal 20 2 2 5 4 3" xfId="24836" xr:uid="{00000000-0005-0000-0000-000009610000}"/>
    <cellStyle name="Normal 20 2 2 5 5" xfId="24837" xr:uid="{00000000-0005-0000-0000-00000A610000}"/>
    <cellStyle name="Normal 20 2 2 5 5 2" xfId="24838" xr:uid="{00000000-0005-0000-0000-00000B610000}"/>
    <cellStyle name="Normal 20 2 2 5 6" xfId="24839" xr:uid="{00000000-0005-0000-0000-00000C610000}"/>
    <cellStyle name="Normal 20 2 2 6" xfId="24840" xr:uid="{00000000-0005-0000-0000-00000D610000}"/>
    <cellStyle name="Normal 20 2 2 6 2" xfId="24841" xr:uid="{00000000-0005-0000-0000-00000E610000}"/>
    <cellStyle name="Normal 20 2 2 6 2 2" xfId="24842" xr:uid="{00000000-0005-0000-0000-00000F610000}"/>
    <cellStyle name="Normal 20 2 2 6 2 2 2" xfId="24843" xr:uid="{00000000-0005-0000-0000-000010610000}"/>
    <cellStyle name="Normal 20 2 2 6 2 2 2 2" xfId="24844" xr:uid="{00000000-0005-0000-0000-000011610000}"/>
    <cellStyle name="Normal 20 2 2 6 2 2 3" xfId="24845" xr:uid="{00000000-0005-0000-0000-000012610000}"/>
    <cellStyle name="Normal 20 2 2 6 2 3" xfId="24846" xr:uid="{00000000-0005-0000-0000-000013610000}"/>
    <cellStyle name="Normal 20 2 2 6 2 3 2" xfId="24847" xr:uid="{00000000-0005-0000-0000-000014610000}"/>
    <cellStyle name="Normal 20 2 2 6 2 4" xfId="24848" xr:uid="{00000000-0005-0000-0000-000015610000}"/>
    <cellStyle name="Normal 20 2 2 6 3" xfId="24849" xr:uid="{00000000-0005-0000-0000-000016610000}"/>
    <cellStyle name="Normal 20 2 2 6 3 2" xfId="24850" xr:uid="{00000000-0005-0000-0000-000017610000}"/>
    <cellStyle name="Normal 20 2 2 6 3 2 2" xfId="24851" xr:uid="{00000000-0005-0000-0000-000018610000}"/>
    <cellStyle name="Normal 20 2 2 6 3 3" xfId="24852" xr:uid="{00000000-0005-0000-0000-000019610000}"/>
    <cellStyle name="Normal 20 2 2 6 4" xfId="24853" xr:uid="{00000000-0005-0000-0000-00001A610000}"/>
    <cellStyle name="Normal 20 2 2 6 4 2" xfId="24854" xr:uid="{00000000-0005-0000-0000-00001B610000}"/>
    <cellStyle name="Normal 20 2 2 6 5" xfId="24855" xr:uid="{00000000-0005-0000-0000-00001C610000}"/>
    <cellStyle name="Normal 20 2 2 7" xfId="24856" xr:uid="{00000000-0005-0000-0000-00001D610000}"/>
    <cellStyle name="Normal 20 2 2 7 2" xfId="24857" xr:uid="{00000000-0005-0000-0000-00001E610000}"/>
    <cellStyle name="Normal 20 2 2 7 2 2" xfId="24858" xr:uid="{00000000-0005-0000-0000-00001F610000}"/>
    <cellStyle name="Normal 20 2 2 7 2 2 2" xfId="24859" xr:uid="{00000000-0005-0000-0000-000020610000}"/>
    <cellStyle name="Normal 20 2 2 7 2 3" xfId="24860" xr:uid="{00000000-0005-0000-0000-000021610000}"/>
    <cellStyle name="Normal 20 2 2 7 3" xfId="24861" xr:uid="{00000000-0005-0000-0000-000022610000}"/>
    <cellStyle name="Normal 20 2 2 7 3 2" xfId="24862" xr:uid="{00000000-0005-0000-0000-000023610000}"/>
    <cellStyle name="Normal 20 2 2 7 4" xfId="24863" xr:uid="{00000000-0005-0000-0000-000024610000}"/>
    <cellStyle name="Normal 20 2 2 8" xfId="24864" xr:uid="{00000000-0005-0000-0000-000025610000}"/>
    <cellStyle name="Normal 20 2 2 8 2" xfId="24865" xr:uid="{00000000-0005-0000-0000-000026610000}"/>
    <cellStyle name="Normal 20 2 2 8 2 2" xfId="24866" xr:uid="{00000000-0005-0000-0000-000027610000}"/>
    <cellStyle name="Normal 20 2 2 8 3" xfId="24867" xr:uid="{00000000-0005-0000-0000-000028610000}"/>
    <cellStyle name="Normal 20 2 2 9" xfId="24868" xr:uid="{00000000-0005-0000-0000-000029610000}"/>
    <cellStyle name="Normal 20 2 2 9 2" xfId="24869" xr:uid="{00000000-0005-0000-0000-00002A610000}"/>
    <cellStyle name="Normal 20 2 3" xfId="24870" xr:uid="{00000000-0005-0000-0000-00002B610000}"/>
    <cellStyle name="Normal 20 2 3 2" xfId="24871" xr:uid="{00000000-0005-0000-0000-00002C610000}"/>
    <cellStyle name="Normal 20 2 3 2 2" xfId="24872" xr:uid="{00000000-0005-0000-0000-00002D610000}"/>
    <cellStyle name="Normal 20 2 3 2 2 2" xfId="24873" xr:uid="{00000000-0005-0000-0000-00002E610000}"/>
    <cellStyle name="Normal 20 2 3 2 2 2 2" xfId="24874" xr:uid="{00000000-0005-0000-0000-00002F610000}"/>
    <cellStyle name="Normal 20 2 3 2 2 2 2 2" xfId="24875" xr:uid="{00000000-0005-0000-0000-000030610000}"/>
    <cellStyle name="Normal 20 2 3 2 2 2 2 2 2" xfId="24876" xr:uid="{00000000-0005-0000-0000-000031610000}"/>
    <cellStyle name="Normal 20 2 3 2 2 2 2 2 2 2" xfId="24877" xr:uid="{00000000-0005-0000-0000-000032610000}"/>
    <cellStyle name="Normal 20 2 3 2 2 2 2 2 2 2 2" xfId="24878" xr:uid="{00000000-0005-0000-0000-000033610000}"/>
    <cellStyle name="Normal 20 2 3 2 2 2 2 2 2 3" xfId="24879" xr:uid="{00000000-0005-0000-0000-000034610000}"/>
    <cellStyle name="Normal 20 2 3 2 2 2 2 2 3" xfId="24880" xr:uid="{00000000-0005-0000-0000-000035610000}"/>
    <cellStyle name="Normal 20 2 3 2 2 2 2 2 3 2" xfId="24881" xr:uid="{00000000-0005-0000-0000-000036610000}"/>
    <cellStyle name="Normal 20 2 3 2 2 2 2 2 4" xfId="24882" xr:uid="{00000000-0005-0000-0000-000037610000}"/>
    <cellStyle name="Normal 20 2 3 2 2 2 2 3" xfId="24883" xr:uid="{00000000-0005-0000-0000-000038610000}"/>
    <cellStyle name="Normal 20 2 3 2 2 2 2 3 2" xfId="24884" xr:uid="{00000000-0005-0000-0000-000039610000}"/>
    <cellStyle name="Normal 20 2 3 2 2 2 2 3 2 2" xfId="24885" xr:uid="{00000000-0005-0000-0000-00003A610000}"/>
    <cellStyle name="Normal 20 2 3 2 2 2 2 3 3" xfId="24886" xr:uid="{00000000-0005-0000-0000-00003B610000}"/>
    <cellStyle name="Normal 20 2 3 2 2 2 2 4" xfId="24887" xr:uid="{00000000-0005-0000-0000-00003C610000}"/>
    <cellStyle name="Normal 20 2 3 2 2 2 2 4 2" xfId="24888" xr:uid="{00000000-0005-0000-0000-00003D610000}"/>
    <cellStyle name="Normal 20 2 3 2 2 2 2 5" xfId="24889" xr:uid="{00000000-0005-0000-0000-00003E610000}"/>
    <cellStyle name="Normal 20 2 3 2 2 2 3" xfId="24890" xr:uid="{00000000-0005-0000-0000-00003F610000}"/>
    <cellStyle name="Normal 20 2 3 2 2 2 3 2" xfId="24891" xr:uid="{00000000-0005-0000-0000-000040610000}"/>
    <cellStyle name="Normal 20 2 3 2 2 2 3 2 2" xfId="24892" xr:uid="{00000000-0005-0000-0000-000041610000}"/>
    <cellStyle name="Normal 20 2 3 2 2 2 3 2 2 2" xfId="24893" xr:uid="{00000000-0005-0000-0000-000042610000}"/>
    <cellStyle name="Normal 20 2 3 2 2 2 3 2 3" xfId="24894" xr:uid="{00000000-0005-0000-0000-000043610000}"/>
    <cellStyle name="Normal 20 2 3 2 2 2 3 3" xfId="24895" xr:uid="{00000000-0005-0000-0000-000044610000}"/>
    <cellStyle name="Normal 20 2 3 2 2 2 3 3 2" xfId="24896" xr:uid="{00000000-0005-0000-0000-000045610000}"/>
    <cellStyle name="Normal 20 2 3 2 2 2 3 4" xfId="24897" xr:uid="{00000000-0005-0000-0000-000046610000}"/>
    <cellStyle name="Normal 20 2 3 2 2 2 4" xfId="24898" xr:uid="{00000000-0005-0000-0000-000047610000}"/>
    <cellStyle name="Normal 20 2 3 2 2 2 4 2" xfId="24899" xr:uid="{00000000-0005-0000-0000-000048610000}"/>
    <cellStyle name="Normal 20 2 3 2 2 2 4 2 2" xfId="24900" xr:uid="{00000000-0005-0000-0000-000049610000}"/>
    <cellStyle name="Normal 20 2 3 2 2 2 4 3" xfId="24901" xr:uid="{00000000-0005-0000-0000-00004A610000}"/>
    <cellStyle name="Normal 20 2 3 2 2 2 5" xfId="24902" xr:uid="{00000000-0005-0000-0000-00004B610000}"/>
    <cellStyle name="Normal 20 2 3 2 2 2 5 2" xfId="24903" xr:uid="{00000000-0005-0000-0000-00004C610000}"/>
    <cellStyle name="Normal 20 2 3 2 2 2 6" xfId="24904" xr:uid="{00000000-0005-0000-0000-00004D610000}"/>
    <cellStyle name="Normal 20 2 3 2 2 3" xfId="24905" xr:uid="{00000000-0005-0000-0000-00004E610000}"/>
    <cellStyle name="Normal 20 2 3 2 2 3 2" xfId="24906" xr:uid="{00000000-0005-0000-0000-00004F610000}"/>
    <cellStyle name="Normal 20 2 3 2 2 3 2 2" xfId="24907" xr:uid="{00000000-0005-0000-0000-000050610000}"/>
    <cellStyle name="Normal 20 2 3 2 2 3 2 2 2" xfId="24908" xr:uid="{00000000-0005-0000-0000-000051610000}"/>
    <cellStyle name="Normal 20 2 3 2 2 3 2 2 2 2" xfId="24909" xr:uid="{00000000-0005-0000-0000-000052610000}"/>
    <cellStyle name="Normal 20 2 3 2 2 3 2 2 3" xfId="24910" xr:uid="{00000000-0005-0000-0000-000053610000}"/>
    <cellStyle name="Normal 20 2 3 2 2 3 2 3" xfId="24911" xr:uid="{00000000-0005-0000-0000-000054610000}"/>
    <cellStyle name="Normal 20 2 3 2 2 3 2 3 2" xfId="24912" xr:uid="{00000000-0005-0000-0000-000055610000}"/>
    <cellStyle name="Normal 20 2 3 2 2 3 2 4" xfId="24913" xr:uid="{00000000-0005-0000-0000-000056610000}"/>
    <cellStyle name="Normal 20 2 3 2 2 3 3" xfId="24914" xr:uid="{00000000-0005-0000-0000-000057610000}"/>
    <cellStyle name="Normal 20 2 3 2 2 3 3 2" xfId="24915" xr:uid="{00000000-0005-0000-0000-000058610000}"/>
    <cellStyle name="Normal 20 2 3 2 2 3 3 2 2" xfId="24916" xr:uid="{00000000-0005-0000-0000-000059610000}"/>
    <cellStyle name="Normal 20 2 3 2 2 3 3 3" xfId="24917" xr:uid="{00000000-0005-0000-0000-00005A610000}"/>
    <cellStyle name="Normal 20 2 3 2 2 3 4" xfId="24918" xr:uid="{00000000-0005-0000-0000-00005B610000}"/>
    <cellStyle name="Normal 20 2 3 2 2 3 4 2" xfId="24919" xr:uid="{00000000-0005-0000-0000-00005C610000}"/>
    <cellStyle name="Normal 20 2 3 2 2 3 5" xfId="24920" xr:uid="{00000000-0005-0000-0000-00005D610000}"/>
    <cellStyle name="Normal 20 2 3 2 2 4" xfId="24921" xr:uid="{00000000-0005-0000-0000-00005E610000}"/>
    <cellStyle name="Normal 20 2 3 2 2 4 2" xfId="24922" xr:uid="{00000000-0005-0000-0000-00005F610000}"/>
    <cellStyle name="Normal 20 2 3 2 2 4 2 2" xfId="24923" xr:uid="{00000000-0005-0000-0000-000060610000}"/>
    <cellStyle name="Normal 20 2 3 2 2 4 2 2 2" xfId="24924" xr:uid="{00000000-0005-0000-0000-000061610000}"/>
    <cellStyle name="Normal 20 2 3 2 2 4 2 3" xfId="24925" xr:uid="{00000000-0005-0000-0000-000062610000}"/>
    <cellStyle name="Normal 20 2 3 2 2 4 3" xfId="24926" xr:uid="{00000000-0005-0000-0000-000063610000}"/>
    <cellStyle name="Normal 20 2 3 2 2 4 3 2" xfId="24927" xr:uid="{00000000-0005-0000-0000-000064610000}"/>
    <cellStyle name="Normal 20 2 3 2 2 4 4" xfId="24928" xr:uid="{00000000-0005-0000-0000-000065610000}"/>
    <cellStyle name="Normal 20 2 3 2 2 5" xfId="24929" xr:uid="{00000000-0005-0000-0000-000066610000}"/>
    <cellStyle name="Normal 20 2 3 2 2 5 2" xfId="24930" xr:uid="{00000000-0005-0000-0000-000067610000}"/>
    <cellStyle name="Normal 20 2 3 2 2 5 2 2" xfId="24931" xr:uid="{00000000-0005-0000-0000-000068610000}"/>
    <cellStyle name="Normal 20 2 3 2 2 5 3" xfId="24932" xr:uid="{00000000-0005-0000-0000-000069610000}"/>
    <cellStyle name="Normal 20 2 3 2 2 6" xfId="24933" xr:uid="{00000000-0005-0000-0000-00006A610000}"/>
    <cellStyle name="Normal 20 2 3 2 2 6 2" xfId="24934" xr:uid="{00000000-0005-0000-0000-00006B610000}"/>
    <cellStyle name="Normal 20 2 3 2 2 7" xfId="24935" xr:uid="{00000000-0005-0000-0000-00006C610000}"/>
    <cellStyle name="Normal 20 2 3 2 3" xfId="24936" xr:uid="{00000000-0005-0000-0000-00006D610000}"/>
    <cellStyle name="Normal 20 2 3 2 3 2" xfId="24937" xr:uid="{00000000-0005-0000-0000-00006E610000}"/>
    <cellStyle name="Normal 20 2 3 2 3 2 2" xfId="24938" xr:uid="{00000000-0005-0000-0000-00006F610000}"/>
    <cellStyle name="Normal 20 2 3 2 3 2 2 2" xfId="24939" xr:uid="{00000000-0005-0000-0000-000070610000}"/>
    <cellStyle name="Normal 20 2 3 2 3 2 2 2 2" xfId="24940" xr:uid="{00000000-0005-0000-0000-000071610000}"/>
    <cellStyle name="Normal 20 2 3 2 3 2 2 2 2 2" xfId="24941" xr:uid="{00000000-0005-0000-0000-000072610000}"/>
    <cellStyle name="Normal 20 2 3 2 3 2 2 2 3" xfId="24942" xr:uid="{00000000-0005-0000-0000-000073610000}"/>
    <cellStyle name="Normal 20 2 3 2 3 2 2 3" xfId="24943" xr:uid="{00000000-0005-0000-0000-000074610000}"/>
    <cellStyle name="Normal 20 2 3 2 3 2 2 3 2" xfId="24944" xr:uid="{00000000-0005-0000-0000-000075610000}"/>
    <cellStyle name="Normal 20 2 3 2 3 2 2 4" xfId="24945" xr:uid="{00000000-0005-0000-0000-000076610000}"/>
    <cellStyle name="Normal 20 2 3 2 3 2 3" xfId="24946" xr:uid="{00000000-0005-0000-0000-000077610000}"/>
    <cellStyle name="Normal 20 2 3 2 3 2 3 2" xfId="24947" xr:uid="{00000000-0005-0000-0000-000078610000}"/>
    <cellStyle name="Normal 20 2 3 2 3 2 3 2 2" xfId="24948" xr:uid="{00000000-0005-0000-0000-000079610000}"/>
    <cellStyle name="Normal 20 2 3 2 3 2 3 3" xfId="24949" xr:uid="{00000000-0005-0000-0000-00007A610000}"/>
    <cellStyle name="Normal 20 2 3 2 3 2 4" xfId="24950" xr:uid="{00000000-0005-0000-0000-00007B610000}"/>
    <cellStyle name="Normal 20 2 3 2 3 2 4 2" xfId="24951" xr:uid="{00000000-0005-0000-0000-00007C610000}"/>
    <cellStyle name="Normal 20 2 3 2 3 2 5" xfId="24952" xr:uid="{00000000-0005-0000-0000-00007D610000}"/>
    <cellStyle name="Normal 20 2 3 2 3 3" xfId="24953" xr:uid="{00000000-0005-0000-0000-00007E610000}"/>
    <cellStyle name="Normal 20 2 3 2 3 3 2" xfId="24954" xr:uid="{00000000-0005-0000-0000-00007F610000}"/>
    <cellStyle name="Normal 20 2 3 2 3 3 2 2" xfId="24955" xr:uid="{00000000-0005-0000-0000-000080610000}"/>
    <cellStyle name="Normal 20 2 3 2 3 3 2 2 2" xfId="24956" xr:uid="{00000000-0005-0000-0000-000081610000}"/>
    <cellStyle name="Normal 20 2 3 2 3 3 2 3" xfId="24957" xr:uid="{00000000-0005-0000-0000-000082610000}"/>
    <cellStyle name="Normal 20 2 3 2 3 3 3" xfId="24958" xr:uid="{00000000-0005-0000-0000-000083610000}"/>
    <cellStyle name="Normal 20 2 3 2 3 3 3 2" xfId="24959" xr:uid="{00000000-0005-0000-0000-000084610000}"/>
    <cellStyle name="Normal 20 2 3 2 3 3 4" xfId="24960" xr:uid="{00000000-0005-0000-0000-000085610000}"/>
    <cellStyle name="Normal 20 2 3 2 3 4" xfId="24961" xr:uid="{00000000-0005-0000-0000-000086610000}"/>
    <cellStyle name="Normal 20 2 3 2 3 4 2" xfId="24962" xr:uid="{00000000-0005-0000-0000-000087610000}"/>
    <cellStyle name="Normal 20 2 3 2 3 4 2 2" xfId="24963" xr:uid="{00000000-0005-0000-0000-000088610000}"/>
    <cellStyle name="Normal 20 2 3 2 3 4 3" xfId="24964" xr:uid="{00000000-0005-0000-0000-000089610000}"/>
    <cellStyle name="Normal 20 2 3 2 3 5" xfId="24965" xr:uid="{00000000-0005-0000-0000-00008A610000}"/>
    <cellStyle name="Normal 20 2 3 2 3 5 2" xfId="24966" xr:uid="{00000000-0005-0000-0000-00008B610000}"/>
    <cellStyle name="Normal 20 2 3 2 3 6" xfId="24967" xr:uid="{00000000-0005-0000-0000-00008C610000}"/>
    <cellStyle name="Normal 20 2 3 2 4" xfId="24968" xr:uid="{00000000-0005-0000-0000-00008D610000}"/>
    <cellStyle name="Normal 20 2 3 2 4 2" xfId="24969" xr:uid="{00000000-0005-0000-0000-00008E610000}"/>
    <cellStyle name="Normal 20 2 3 2 4 2 2" xfId="24970" xr:uid="{00000000-0005-0000-0000-00008F610000}"/>
    <cellStyle name="Normal 20 2 3 2 4 2 2 2" xfId="24971" xr:uid="{00000000-0005-0000-0000-000090610000}"/>
    <cellStyle name="Normal 20 2 3 2 4 2 2 2 2" xfId="24972" xr:uid="{00000000-0005-0000-0000-000091610000}"/>
    <cellStyle name="Normal 20 2 3 2 4 2 2 3" xfId="24973" xr:uid="{00000000-0005-0000-0000-000092610000}"/>
    <cellStyle name="Normal 20 2 3 2 4 2 3" xfId="24974" xr:uid="{00000000-0005-0000-0000-000093610000}"/>
    <cellStyle name="Normal 20 2 3 2 4 2 3 2" xfId="24975" xr:uid="{00000000-0005-0000-0000-000094610000}"/>
    <cellStyle name="Normal 20 2 3 2 4 2 4" xfId="24976" xr:uid="{00000000-0005-0000-0000-000095610000}"/>
    <cellStyle name="Normal 20 2 3 2 4 3" xfId="24977" xr:uid="{00000000-0005-0000-0000-000096610000}"/>
    <cellStyle name="Normal 20 2 3 2 4 3 2" xfId="24978" xr:uid="{00000000-0005-0000-0000-000097610000}"/>
    <cellStyle name="Normal 20 2 3 2 4 3 2 2" xfId="24979" xr:uid="{00000000-0005-0000-0000-000098610000}"/>
    <cellStyle name="Normal 20 2 3 2 4 3 3" xfId="24980" xr:uid="{00000000-0005-0000-0000-000099610000}"/>
    <cellStyle name="Normal 20 2 3 2 4 4" xfId="24981" xr:uid="{00000000-0005-0000-0000-00009A610000}"/>
    <cellStyle name="Normal 20 2 3 2 4 4 2" xfId="24982" xr:uid="{00000000-0005-0000-0000-00009B610000}"/>
    <cellStyle name="Normal 20 2 3 2 4 5" xfId="24983" xr:uid="{00000000-0005-0000-0000-00009C610000}"/>
    <cellStyle name="Normal 20 2 3 2 5" xfId="24984" xr:uid="{00000000-0005-0000-0000-00009D610000}"/>
    <cellStyle name="Normal 20 2 3 2 5 2" xfId="24985" xr:uid="{00000000-0005-0000-0000-00009E610000}"/>
    <cellStyle name="Normal 20 2 3 2 5 2 2" xfId="24986" xr:uid="{00000000-0005-0000-0000-00009F610000}"/>
    <cellStyle name="Normal 20 2 3 2 5 2 2 2" xfId="24987" xr:uid="{00000000-0005-0000-0000-0000A0610000}"/>
    <cellStyle name="Normal 20 2 3 2 5 2 3" xfId="24988" xr:uid="{00000000-0005-0000-0000-0000A1610000}"/>
    <cellStyle name="Normal 20 2 3 2 5 3" xfId="24989" xr:uid="{00000000-0005-0000-0000-0000A2610000}"/>
    <cellStyle name="Normal 20 2 3 2 5 3 2" xfId="24990" xr:uid="{00000000-0005-0000-0000-0000A3610000}"/>
    <cellStyle name="Normal 20 2 3 2 5 4" xfId="24991" xr:uid="{00000000-0005-0000-0000-0000A4610000}"/>
    <cellStyle name="Normal 20 2 3 2 6" xfId="24992" xr:uid="{00000000-0005-0000-0000-0000A5610000}"/>
    <cellStyle name="Normal 20 2 3 2 6 2" xfId="24993" xr:uid="{00000000-0005-0000-0000-0000A6610000}"/>
    <cellStyle name="Normal 20 2 3 2 6 2 2" xfId="24994" xr:uid="{00000000-0005-0000-0000-0000A7610000}"/>
    <cellStyle name="Normal 20 2 3 2 6 3" xfId="24995" xr:uid="{00000000-0005-0000-0000-0000A8610000}"/>
    <cellStyle name="Normal 20 2 3 2 7" xfId="24996" xr:uid="{00000000-0005-0000-0000-0000A9610000}"/>
    <cellStyle name="Normal 20 2 3 2 7 2" xfId="24997" xr:uid="{00000000-0005-0000-0000-0000AA610000}"/>
    <cellStyle name="Normal 20 2 3 2 8" xfId="24998" xr:uid="{00000000-0005-0000-0000-0000AB610000}"/>
    <cellStyle name="Normal 20 2 3 3" xfId="24999" xr:uid="{00000000-0005-0000-0000-0000AC610000}"/>
    <cellStyle name="Normal 20 2 3 3 2" xfId="25000" xr:uid="{00000000-0005-0000-0000-0000AD610000}"/>
    <cellStyle name="Normal 20 2 3 3 2 2" xfId="25001" xr:uid="{00000000-0005-0000-0000-0000AE610000}"/>
    <cellStyle name="Normal 20 2 3 3 2 2 2" xfId="25002" xr:uid="{00000000-0005-0000-0000-0000AF610000}"/>
    <cellStyle name="Normal 20 2 3 3 2 2 2 2" xfId="25003" xr:uid="{00000000-0005-0000-0000-0000B0610000}"/>
    <cellStyle name="Normal 20 2 3 3 2 2 2 2 2" xfId="25004" xr:uid="{00000000-0005-0000-0000-0000B1610000}"/>
    <cellStyle name="Normal 20 2 3 3 2 2 2 2 2 2" xfId="25005" xr:uid="{00000000-0005-0000-0000-0000B2610000}"/>
    <cellStyle name="Normal 20 2 3 3 2 2 2 2 3" xfId="25006" xr:uid="{00000000-0005-0000-0000-0000B3610000}"/>
    <cellStyle name="Normal 20 2 3 3 2 2 2 3" xfId="25007" xr:uid="{00000000-0005-0000-0000-0000B4610000}"/>
    <cellStyle name="Normal 20 2 3 3 2 2 2 3 2" xfId="25008" xr:uid="{00000000-0005-0000-0000-0000B5610000}"/>
    <cellStyle name="Normal 20 2 3 3 2 2 2 4" xfId="25009" xr:uid="{00000000-0005-0000-0000-0000B6610000}"/>
    <cellStyle name="Normal 20 2 3 3 2 2 3" xfId="25010" xr:uid="{00000000-0005-0000-0000-0000B7610000}"/>
    <cellStyle name="Normal 20 2 3 3 2 2 3 2" xfId="25011" xr:uid="{00000000-0005-0000-0000-0000B8610000}"/>
    <cellStyle name="Normal 20 2 3 3 2 2 3 2 2" xfId="25012" xr:uid="{00000000-0005-0000-0000-0000B9610000}"/>
    <cellStyle name="Normal 20 2 3 3 2 2 3 3" xfId="25013" xr:uid="{00000000-0005-0000-0000-0000BA610000}"/>
    <cellStyle name="Normal 20 2 3 3 2 2 4" xfId="25014" xr:uid="{00000000-0005-0000-0000-0000BB610000}"/>
    <cellStyle name="Normal 20 2 3 3 2 2 4 2" xfId="25015" xr:uid="{00000000-0005-0000-0000-0000BC610000}"/>
    <cellStyle name="Normal 20 2 3 3 2 2 5" xfId="25016" xr:uid="{00000000-0005-0000-0000-0000BD610000}"/>
    <cellStyle name="Normal 20 2 3 3 2 3" xfId="25017" xr:uid="{00000000-0005-0000-0000-0000BE610000}"/>
    <cellStyle name="Normal 20 2 3 3 2 3 2" xfId="25018" xr:uid="{00000000-0005-0000-0000-0000BF610000}"/>
    <cellStyle name="Normal 20 2 3 3 2 3 2 2" xfId="25019" xr:uid="{00000000-0005-0000-0000-0000C0610000}"/>
    <cellStyle name="Normal 20 2 3 3 2 3 2 2 2" xfId="25020" xr:uid="{00000000-0005-0000-0000-0000C1610000}"/>
    <cellStyle name="Normal 20 2 3 3 2 3 2 3" xfId="25021" xr:uid="{00000000-0005-0000-0000-0000C2610000}"/>
    <cellStyle name="Normal 20 2 3 3 2 3 3" xfId="25022" xr:uid="{00000000-0005-0000-0000-0000C3610000}"/>
    <cellStyle name="Normal 20 2 3 3 2 3 3 2" xfId="25023" xr:uid="{00000000-0005-0000-0000-0000C4610000}"/>
    <cellStyle name="Normal 20 2 3 3 2 3 4" xfId="25024" xr:uid="{00000000-0005-0000-0000-0000C5610000}"/>
    <cellStyle name="Normal 20 2 3 3 2 4" xfId="25025" xr:uid="{00000000-0005-0000-0000-0000C6610000}"/>
    <cellStyle name="Normal 20 2 3 3 2 4 2" xfId="25026" xr:uid="{00000000-0005-0000-0000-0000C7610000}"/>
    <cellStyle name="Normal 20 2 3 3 2 4 2 2" xfId="25027" xr:uid="{00000000-0005-0000-0000-0000C8610000}"/>
    <cellStyle name="Normal 20 2 3 3 2 4 3" xfId="25028" xr:uid="{00000000-0005-0000-0000-0000C9610000}"/>
    <cellStyle name="Normal 20 2 3 3 2 5" xfId="25029" xr:uid="{00000000-0005-0000-0000-0000CA610000}"/>
    <cellStyle name="Normal 20 2 3 3 2 5 2" xfId="25030" xr:uid="{00000000-0005-0000-0000-0000CB610000}"/>
    <cellStyle name="Normal 20 2 3 3 2 6" xfId="25031" xr:uid="{00000000-0005-0000-0000-0000CC610000}"/>
    <cellStyle name="Normal 20 2 3 3 3" xfId="25032" xr:uid="{00000000-0005-0000-0000-0000CD610000}"/>
    <cellStyle name="Normal 20 2 3 3 3 2" xfId="25033" xr:uid="{00000000-0005-0000-0000-0000CE610000}"/>
    <cellStyle name="Normal 20 2 3 3 3 2 2" xfId="25034" xr:uid="{00000000-0005-0000-0000-0000CF610000}"/>
    <cellStyle name="Normal 20 2 3 3 3 2 2 2" xfId="25035" xr:uid="{00000000-0005-0000-0000-0000D0610000}"/>
    <cellStyle name="Normal 20 2 3 3 3 2 2 2 2" xfId="25036" xr:uid="{00000000-0005-0000-0000-0000D1610000}"/>
    <cellStyle name="Normal 20 2 3 3 3 2 2 3" xfId="25037" xr:uid="{00000000-0005-0000-0000-0000D2610000}"/>
    <cellStyle name="Normal 20 2 3 3 3 2 3" xfId="25038" xr:uid="{00000000-0005-0000-0000-0000D3610000}"/>
    <cellStyle name="Normal 20 2 3 3 3 2 3 2" xfId="25039" xr:uid="{00000000-0005-0000-0000-0000D4610000}"/>
    <cellStyle name="Normal 20 2 3 3 3 2 4" xfId="25040" xr:uid="{00000000-0005-0000-0000-0000D5610000}"/>
    <cellStyle name="Normal 20 2 3 3 3 3" xfId="25041" xr:uid="{00000000-0005-0000-0000-0000D6610000}"/>
    <cellStyle name="Normal 20 2 3 3 3 3 2" xfId="25042" xr:uid="{00000000-0005-0000-0000-0000D7610000}"/>
    <cellStyle name="Normal 20 2 3 3 3 3 2 2" xfId="25043" xr:uid="{00000000-0005-0000-0000-0000D8610000}"/>
    <cellStyle name="Normal 20 2 3 3 3 3 3" xfId="25044" xr:uid="{00000000-0005-0000-0000-0000D9610000}"/>
    <cellStyle name="Normal 20 2 3 3 3 4" xfId="25045" xr:uid="{00000000-0005-0000-0000-0000DA610000}"/>
    <cellStyle name="Normal 20 2 3 3 3 4 2" xfId="25046" xr:uid="{00000000-0005-0000-0000-0000DB610000}"/>
    <cellStyle name="Normal 20 2 3 3 3 5" xfId="25047" xr:uid="{00000000-0005-0000-0000-0000DC610000}"/>
    <cellStyle name="Normal 20 2 3 3 4" xfId="25048" xr:uid="{00000000-0005-0000-0000-0000DD610000}"/>
    <cellStyle name="Normal 20 2 3 3 4 2" xfId="25049" xr:uid="{00000000-0005-0000-0000-0000DE610000}"/>
    <cellStyle name="Normal 20 2 3 3 4 2 2" xfId="25050" xr:uid="{00000000-0005-0000-0000-0000DF610000}"/>
    <cellStyle name="Normal 20 2 3 3 4 2 2 2" xfId="25051" xr:uid="{00000000-0005-0000-0000-0000E0610000}"/>
    <cellStyle name="Normal 20 2 3 3 4 2 3" xfId="25052" xr:uid="{00000000-0005-0000-0000-0000E1610000}"/>
    <cellStyle name="Normal 20 2 3 3 4 3" xfId="25053" xr:uid="{00000000-0005-0000-0000-0000E2610000}"/>
    <cellStyle name="Normal 20 2 3 3 4 3 2" xfId="25054" xr:uid="{00000000-0005-0000-0000-0000E3610000}"/>
    <cellStyle name="Normal 20 2 3 3 4 4" xfId="25055" xr:uid="{00000000-0005-0000-0000-0000E4610000}"/>
    <cellStyle name="Normal 20 2 3 3 5" xfId="25056" xr:uid="{00000000-0005-0000-0000-0000E5610000}"/>
    <cellStyle name="Normal 20 2 3 3 5 2" xfId="25057" xr:uid="{00000000-0005-0000-0000-0000E6610000}"/>
    <cellStyle name="Normal 20 2 3 3 5 2 2" xfId="25058" xr:uid="{00000000-0005-0000-0000-0000E7610000}"/>
    <cellStyle name="Normal 20 2 3 3 5 3" xfId="25059" xr:uid="{00000000-0005-0000-0000-0000E8610000}"/>
    <cellStyle name="Normal 20 2 3 3 6" xfId="25060" xr:uid="{00000000-0005-0000-0000-0000E9610000}"/>
    <cellStyle name="Normal 20 2 3 3 6 2" xfId="25061" xr:uid="{00000000-0005-0000-0000-0000EA610000}"/>
    <cellStyle name="Normal 20 2 3 3 7" xfId="25062" xr:uid="{00000000-0005-0000-0000-0000EB610000}"/>
    <cellStyle name="Normal 20 2 3 4" xfId="25063" xr:uid="{00000000-0005-0000-0000-0000EC610000}"/>
    <cellStyle name="Normal 20 2 3 4 2" xfId="25064" xr:uid="{00000000-0005-0000-0000-0000ED610000}"/>
    <cellStyle name="Normal 20 2 3 4 2 2" xfId="25065" xr:uid="{00000000-0005-0000-0000-0000EE610000}"/>
    <cellStyle name="Normal 20 2 3 4 2 2 2" xfId="25066" xr:uid="{00000000-0005-0000-0000-0000EF610000}"/>
    <cellStyle name="Normal 20 2 3 4 2 2 2 2" xfId="25067" xr:uid="{00000000-0005-0000-0000-0000F0610000}"/>
    <cellStyle name="Normal 20 2 3 4 2 2 2 2 2" xfId="25068" xr:uid="{00000000-0005-0000-0000-0000F1610000}"/>
    <cellStyle name="Normal 20 2 3 4 2 2 2 3" xfId="25069" xr:uid="{00000000-0005-0000-0000-0000F2610000}"/>
    <cellStyle name="Normal 20 2 3 4 2 2 3" xfId="25070" xr:uid="{00000000-0005-0000-0000-0000F3610000}"/>
    <cellStyle name="Normal 20 2 3 4 2 2 3 2" xfId="25071" xr:uid="{00000000-0005-0000-0000-0000F4610000}"/>
    <cellStyle name="Normal 20 2 3 4 2 2 4" xfId="25072" xr:uid="{00000000-0005-0000-0000-0000F5610000}"/>
    <cellStyle name="Normal 20 2 3 4 2 3" xfId="25073" xr:uid="{00000000-0005-0000-0000-0000F6610000}"/>
    <cellStyle name="Normal 20 2 3 4 2 3 2" xfId="25074" xr:uid="{00000000-0005-0000-0000-0000F7610000}"/>
    <cellStyle name="Normal 20 2 3 4 2 3 2 2" xfId="25075" xr:uid="{00000000-0005-0000-0000-0000F8610000}"/>
    <cellStyle name="Normal 20 2 3 4 2 3 3" xfId="25076" xr:uid="{00000000-0005-0000-0000-0000F9610000}"/>
    <cellStyle name="Normal 20 2 3 4 2 4" xfId="25077" xr:uid="{00000000-0005-0000-0000-0000FA610000}"/>
    <cellStyle name="Normal 20 2 3 4 2 4 2" xfId="25078" xr:uid="{00000000-0005-0000-0000-0000FB610000}"/>
    <cellStyle name="Normal 20 2 3 4 2 5" xfId="25079" xr:uid="{00000000-0005-0000-0000-0000FC610000}"/>
    <cellStyle name="Normal 20 2 3 4 3" xfId="25080" xr:uid="{00000000-0005-0000-0000-0000FD610000}"/>
    <cellStyle name="Normal 20 2 3 4 3 2" xfId="25081" xr:uid="{00000000-0005-0000-0000-0000FE610000}"/>
    <cellStyle name="Normal 20 2 3 4 3 2 2" xfId="25082" xr:uid="{00000000-0005-0000-0000-0000FF610000}"/>
    <cellStyle name="Normal 20 2 3 4 3 2 2 2" xfId="25083" xr:uid="{00000000-0005-0000-0000-000000620000}"/>
    <cellStyle name="Normal 20 2 3 4 3 2 3" xfId="25084" xr:uid="{00000000-0005-0000-0000-000001620000}"/>
    <cellStyle name="Normal 20 2 3 4 3 3" xfId="25085" xr:uid="{00000000-0005-0000-0000-000002620000}"/>
    <cellStyle name="Normal 20 2 3 4 3 3 2" xfId="25086" xr:uid="{00000000-0005-0000-0000-000003620000}"/>
    <cellStyle name="Normal 20 2 3 4 3 4" xfId="25087" xr:uid="{00000000-0005-0000-0000-000004620000}"/>
    <cellStyle name="Normal 20 2 3 4 4" xfId="25088" xr:uid="{00000000-0005-0000-0000-000005620000}"/>
    <cellStyle name="Normal 20 2 3 4 4 2" xfId="25089" xr:uid="{00000000-0005-0000-0000-000006620000}"/>
    <cellStyle name="Normal 20 2 3 4 4 2 2" xfId="25090" xr:uid="{00000000-0005-0000-0000-000007620000}"/>
    <cellStyle name="Normal 20 2 3 4 4 3" xfId="25091" xr:uid="{00000000-0005-0000-0000-000008620000}"/>
    <cellStyle name="Normal 20 2 3 4 5" xfId="25092" xr:uid="{00000000-0005-0000-0000-000009620000}"/>
    <cellStyle name="Normal 20 2 3 4 5 2" xfId="25093" xr:uid="{00000000-0005-0000-0000-00000A620000}"/>
    <cellStyle name="Normal 20 2 3 4 6" xfId="25094" xr:uid="{00000000-0005-0000-0000-00000B620000}"/>
    <cellStyle name="Normal 20 2 3 5" xfId="25095" xr:uid="{00000000-0005-0000-0000-00000C620000}"/>
    <cellStyle name="Normal 20 2 3 5 2" xfId="25096" xr:uid="{00000000-0005-0000-0000-00000D620000}"/>
    <cellStyle name="Normal 20 2 3 5 2 2" xfId="25097" xr:uid="{00000000-0005-0000-0000-00000E620000}"/>
    <cellStyle name="Normal 20 2 3 5 2 2 2" xfId="25098" xr:uid="{00000000-0005-0000-0000-00000F620000}"/>
    <cellStyle name="Normal 20 2 3 5 2 2 2 2" xfId="25099" xr:uid="{00000000-0005-0000-0000-000010620000}"/>
    <cellStyle name="Normal 20 2 3 5 2 2 3" xfId="25100" xr:uid="{00000000-0005-0000-0000-000011620000}"/>
    <cellStyle name="Normal 20 2 3 5 2 3" xfId="25101" xr:uid="{00000000-0005-0000-0000-000012620000}"/>
    <cellStyle name="Normal 20 2 3 5 2 3 2" xfId="25102" xr:uid="{00000000-0005-0000-0000-000013620000}"/>
    <cellStyle name="Normal 20 2 3 5 2 4" xfId="25103" xr:uid="{00000000-0005-0000-0000-000014620000}"/>
    <cellStyle name="Normal 20 2 3 5 3" xfId="25104" xr:uid="{00000000-0005-0000-0000-000015620000}"/>
    <cellStyle name="Normal 20 2 3 5 3 2" xfId="25105" xr:uid="{00000000-0005-0000-0000-000016620000}"/>
    <cellStyle name="Normal 20 2 3 5 3 2 2" xfId="25106" xr:uid="{00000000-0005-0000-0000-000017620000}"/>
    <cellStyle name="Normal 20 2 3 5 3 3" xfId="25107" xr:uid="{00000000-0005-0000-0000-000018620000}"/>
    <cellStyle name="Normal 20 2 3 5 4" xfId="25108" xr:uid="{00000000-0005-0000-0000-000019620000}"/>
    <cellStyle name="Normal 20 2 3 5 4 2" xfId="25109" xr:uid="{00000000-0005-0000-0000-00001A620000}"/>
    <cellStyle name="Normal 20 2 3 5 5" xfId="25110" xr:uid="{00000000-0005-0000-0000-00001B620000}"/>
    <cellStyle name="Normal 20 2 3 6" xfId="25111" xr:uid="{00000000-0005-0000-0000-00001C620000}"/>
    <cellStyle name="Normal 20 2 3 6 2" xfId="25112" xr:uid="{00000000-0005-0000-0000-00001D620000}"/>
    <cellStyle name="Normal 20 2 3 6 2 2" xfId="25113" xr:uid="{00000000-0005-0000-0000-00001E620000}"/>
    <cellStyle name="Normal 20 2 3 6 2 2 2" xfId="25114" xr:uid="{00000000-0005-0000-0000-00001F620000}"/>
    <cellStyle name="Normal 20 2 3 6 2 3" xfId="25115" xr:uid="{00000000-0005-0000-0000-000020620000}"/>
    <cellStyle name="Normal 20 2 3 6 3" xfId="25116" xr:uid="{00000000-0005-0000-0000-000021620000}"/>
    <cellStyle name="Normal 20 2 3 6 3 2" xfId="25117" xr:uid="{00000000-0005-0000-0000-000022620000}"/>
    <cellStyle name="Normal 20 2 3 6 4" xfId="25118" xr:uid="{00000000-0005-0000-0000-000023620000}"/>
    <cellStyle name="Normal 20 2 3 7" xfId="25119" xr:uid="{00000000-0005-0000-0000-000024620000}"/>
    <cellStyle name="Normal 20 2 3 7 2" xfId="25120" xr:uid="{00000000-0005-0000-0000-000025620000}"/>
    <cellStyle name="Normal 20 2 3 7 2 2" xfId="25121" xr:uid="{00000000-0005-0000-0000-000026620000}"/>
    <cellStyle name="Normal 20 2 3 7 3" xfId="25122" xr:uid="{00000000-0005-0000-0000-000027620000}"/>
    <cellStyle name="Normal 20 2 3 8" xfId="25123" xr:uid="{00000000-0005-0000-0000-000028620000}"/>
    <cellStyle name="Normal 20 2 3 8 2" xfId="25124" xr:uid="{00000000-0005-0000-0000-000029620000}"/>
    <cellStyle name="Normal 20 2 3 9" xfId="25125" xr:uid="{00000000-0005-0000-0000-00002A620000}"/>
    <cellStyle name="Normal 20 2 4" xfId="25126" xr:uid="{00000000-0005-0000-0000-00002B620000}"/>
    <cellStyle name="Normal 20 2 4 2" xfId="25127" xr:uid="{00000000-0005-0000-0000-00002C620000}"/>
    <cellStyle name="Normal 20 2 4 2 2" xfId="25128" xr:uid="{00000000-0005-0000-0000-00002D620000}"/>
    <cellStyle name="Normal 20 2 4 2 2 2" xfId="25129" xr:uid="{00000000-0005-0000-0000-00002E620000}"/>
    <cellStyle name="Normal 20 2 4 2 2 2 2" xfId="25130" xr:uid="{00000000-0005-0000-0000-00002F620000}"/>
    <cellStyle name="Normal 20 2 4 2 2 2 2 2" xfId="25131" xr:uid="{00000000-0005-0000-0000-000030620000}"/>
    <cellStyle name="Normal 20 2 4 2 2 2 2 2 2" xfId="25132" xr:uid="{00000000-0005-0000-0000-000031620000}"/>
    <cellStyle name="Normal 20 2 4 2 2 2 2 2 2 2" xfId="25133" xr:uid="{00000000-0005-0000-0000-000032620000}"/>
    <cellStyle name="Normal 20 2 4 2 2 2 2 2 3" xfId="25134" xr:uid="{00000000-0005-0000-0000-000033620000}"/>
    <cellStyle name="Normal 20 2 4 2 2 2 2 3" xfId="25135" xr:uid="{00000000-0005-0000-0000-000034620000}"/>
    <cellStyle name="Normal 20 2 4 2 2 2 2 3 2" xfId="25136" xr:uid="{00000000-0005-0000-0000-000035620000}"/>
    <cellStyle name="Normal 20 2 4 2 2 2 2 4" xfId="25137" xr:uid="{00000000-0005-0000-0000-000036620000}"/>
    <cellStyle name="Normal 20 2 4 2 2 2 3" xfId="25138" xr:uid="{00000000-0005-0000-0000-000037620000}"/>
    <cellStyle name="Normal 20 2 4 2 2 2 3 2" xfId="25139" xr:uid="{00000000-0005-0000-0000-000038620000}"/>
    <cellStyle name="Normal 20 2 4 2 2 2 3 2 2" xfId="25140" xr:uid="{00000000-0005-0000-0000-000039620000}"/>
    <cellStyle name="Normal 20 2 4 2 2 2 3 3" xfId="25141" xr:uid="{00000000-0005-0000-0000-00003A620000}"/>
    <cellStyle name="Normal 20 2 4 2 2 2 4" xfId="25142" xr:uid="{00000000-0005-0000-0000-00003B620000}"/>
    <cellStyle name="Normal 20 2 4 2 2 2 4 2" xfId="25143" xr:uid="{00000000-0005-0000-0000-00003C620000}"/>
    <cellStyle name="Normal 20 2 4 2 2 2 5" xfId="25144" xr:uid="{00000000-0005-0000-0000-00003D620000}"/>
    <cellStyle name="Normal 20 2 4 2 2 3" xfId="25145" xr:uid="{00000000-0005-0000-0000-00003E620000}"/>
    <cellStyle name="Normal 20 2 4 2 2 3 2" xfId="25146" xr:uid="{00000000-0005-0000-0000-00003F620000}"/>
    <cellStyle name="Normal 20 2 4 2 2 3 2 2" xfId="25147" xr:uid="{00000000-0005-0000-0000-000040620000}"/>
    <cellStyle name="Normal 20 2 4 2 2 3 2 2 2" xfId="25148" xr:uid="{00000000-0005-0000-0000-000041620000}"/>
    <cellStyle name="Normal 20 2 4 2 2 3 2 3" xfId="25149" xr:uid="{00000000-0005-0000-0000-000042620000}"/>
    <cellStyle name="Normal 20 2 4 2 2 3 3" xfId="25150" xr:uid="{00000000-0005-0000-0000-000043620000}"/>
    <cellStyle name="Normal 20 2 4 2 2 3 3 2" xfId="25151" xr:uid="{00000000-0005-0000-0000-000044620000}"/>
    <cellStyle name="Normal 20 2 4 2 2 3 4" xfId="25152" xr:uid="{00000000-0005-0000-0000-000045620000}"/>
    <cellStyle name="Normal 20 2 4 2 2 4" xfId="25153" xr:uid="{00000000-0005-0000-0000-000046620000}"/>
    <cellStyle name="Normal 20 2 4 2 2 4 2" xfId="25154" xr:uid="{00000000-0005-0000-0000-000047620000}"/>
    <cellStyle name="Normal 20 2 4 2 2 4 2 2" xfId="25155" xr:uid="{00000000-0005-0000-0000-000048620000}"/>
    <cellStyle name="Normal 20 2 4 2 2 4 3" xfId="25156" xr:uid="{00000000-0005-0000-0000-000049620000}"/>
    <cellStyle name="Normal 20 2 4 2 2 5" xfId="25157" xr:uid="{00000000-0005-0000-0000-00004A620000}"/>
    <cellStyle name="Normal 20 2 4 2 2 5 2" xfId="25158" xr:uid="{00000000-0005-0000-0000-00004B620000}"/>
    <cellStyle name="Normal 20 2 4 2 2 6" xfId="25159" xr:uid="{00000000-0005-0000-0000-00004C620000}"/>
    <cellStyle name="Normal 20 2 4 2 3" xfId="25160" xr:uid="{00000000-0005-0000-0000-00004D620000}"/>
    <cellStyle name="Normal 20 2 4 2 3 2" xfId="25161" xr:uid="{00000000-0005-0000-0000-00004E620000}"/>
    <cellStyle name="Normal 20 2 4 2 3 2 2" xfId="25162" xr:uid="{00000000-0005-0000-0000-00004F620000}"/>
    <cellStyle name="Normal 20 2 4 2 3 2 2 2" xfId="25163" xr:uid="{00000000-0005-0000-0000-000050620000}"/>
    <cellStyle name="Normal 20 2 4 2 3 2 2 2 2" xfId="25164" xr:uid="{00000000-0005-0000-0000-000051620000}"/>
    <cellStyle name="Normal 20 2 4 2 3 2 2 3" xfId="25165" xr:uid="{00000000-0005-0000-0000-000052620000}"/>
    <cellStyle name="Normal 20 2 4 2 3 2 3" xfId="25166" xr:uid="{00000000-0005-0000-0000-000053620000}"/>
    <cellStyle name="Normal 20 2 4 2 3 2 3 2" xfId="25167" xr:uid="{00000000-0005-0000-0000-000054620000}"/>
    <cellStyle name="Normal 20 2 4 2 3 2 4" xfId="25168" xr:uid="{00000000-0005-0000-0000-000055620000}"/>
    <cellStyle name="Normal 20 2 4 2 3 3" xfId="25169" xr:uid="{00000000-0005-0000-0000-000056620000}"/>
    <cellStyle name="Normal 20 2 4 2 3 3 2" xfId="25170" xr:uid="{00000000-0005-0000-0000-000057620000}"/>
    <cellStyle name="Normal 20 2 4 2 3 3 2 2" xfId="25171" xr:uid="{00000000-0005-0000-0000-000058620000}"/>
    <cellStyle name="Normal 20 2 4 2 3 3 3" xfId="25172" xr:uid="{00000000-0005-0000-0000-000059620000}"/>
    <cellStyle name="Normal 20 2 4 2 3 4" xfId="25173" xr:uid="{00000000-0005-0000-0000-00005A620000}"/>
    <cellStyle name="Normal 20 2 4 2 3 4 2" xfId="25174" xr:uid="{00000000-0005-0000-0000-00005B620000}"/>
    <cellStyle name="Normal 20 2 4 2 3 5" xfId="25175" xr:uid="{00000000-0005-0000-0000-00005C620000}"/>
    <cellStyle name="Normal 20 2 4 2 4" xfId="25176" xr:uid="{00000000-0005-0000-0000-00005D620000}"/>
    <cellStyle name="Normal 20 2 4 2 4 2" xfId="25177" xr:uid="{00000000-0005-0000-0000-00005E620000}"/>
    <cellStyle name="Normal 20 2 4 2 4 2 2" xfId="25178" xr:uid="{00000000-0005-0000-0000-00005F620000}"/>
    <cellStyle name="Normal 20 2 4 2 4 2 2 2" xfId="25179" xr:uid="{00000000-0005-0000-0000-000060620000}"/>
    <cellStyle name="Normal 20 2 4 2 4 2 3" xfId="25180" xr:uid="{00000000-0005-0000-0000-000061620000}"/>
    <cellStyle name="Normal 20 2 4 2 4 3" xfId="25181" xr:uid="{00000000-0005-0000-0000-000062620000}"/>
    <cellStyle name="Normal 20 2 4 2 4 3 2" xfId="25182" xr:uid="{00000000-0005-0000-0000-000063620000}"/>
    <cellStyle name="Normal 20 2 4 2 4 4" xfId="25183" xr:uid="{00000000-0005-0000-0000-000064620000}"/>
    <cellStyle name="Normal 20 2 4 2 5" xfId="25184" xr:uid="{00000000-0005-0000-0000-000065620000}"/>
    <cellStyle name="Normal 20 2 4 2 5 2" xfId="25185" xr:uid="{00000000-0005-0000-0000-000066620000}"/>
    <cellStyle name="Normal 20 2 4 2 5 2 2" xfId="25186" xr:uid="{00000000-0005-0000-0000-000067620000}"/>
    <cellStyle name="Normal 20 2 4 2 5 3" xfId="25187" xr:uid="{00000000-0005-0000-0000-000068620000}"/>
    <cellStyle name="Normal 20 2 4 2 6" xfId="25188" xr:uid="{00000000-0005-0000-0000-000069620000}"/>
    <cellStyle name="Normal 20 2 4 2 6 2" xfId="25189" xr:uid="{00000000-0005-0000-0000-00006A620000}"/>
    <cellStyle name="Normal 20 2 4 2 7" xfId="25190" xr:uid="{00000000-0005-0000-0000-00006B620000}"/>
    <cellStyle name="Normal 20 2 4 3" xfId="25191" xr:uid="{00000000-0005-0000-0000-00006C620000}"/>
    <cellStyle name="Normal 20 2 4 3 2" xfId="25192" xr:uid="{00000000-0005-0000-0000-00006D620000}"/>
    <cellStyle name="Normal 20 2 4 3 2 2" xfId="25193" xr:uid="{00000000-0005-0000-0000-00006E620000}"/>
    <cellStyle name="Normal 20 2 4 3 2 2 2" xfId="25194" xr:uid="{00000000-0005-0000-0000-00006F620000}"/>
    <cellStyle name="Normal 20 2 4 3 2 2 2 2" xfId="25195" xr:uid="{00000000-0005-0000-0000-000070620000}"/>
    <cellStyle name="Normal 20 2 4 3 2 2 2 2 2" xfId="25196" xr:uid="{00000000-0005-0000-0000-000071620000}"/>
    <cellStyle name="Normal 20 2 4 3 2 2 2 3" xfId="25197" xr:uid="{00000000-0005-0000-0000-000072620000}"/>
    <cellStyle name="Normal 20 2 4 3 2 2 3" xfId="25198" xr:uid="{00000000-0005-0000-0000-000073620000}"/>
    <cellStyle name="Normal 20 2 4 3 2 2 3 2" xfId="25199" xr:uid="{00000000-0005-0000-0000-000074620000}"/>
    <cellStyle name="Normal 20 2 4 3 2 2 4" xfId="25200" xr:uid="{00000000-0005-0000-0000-000075620000}"/>
    <cellStyle name="Normal 20 2 4 3 2 3" xfId="25201" xr:uid="{00000000-0005-0000-0000-000076620000}"/>
    <cellStyle name="Normal 20 2 4 3 2 3 2" xfId="25202" xr:uid="{00000000-0005-0000-0000-000077620000}"/>
    <cellStyle name="Normal 20 2 4 3 2 3 2 2" xfId="25203" xr:uid="{00000000-0005-0000-0000-000078620000}"/>
    <cellStyle name="Normal 20 2 4 3 2 3 3" xfId="25204" xr:uid="{00000000-0005-0000-0000-000079620000}"/>
    <cellStyle name="Normal 20 2 4 3 2 4" xfId="25205" xr:uid="{00000000-0005-0000-0000-00007A620000}"/>
    <cellStyle name="Normal 20 2 4 3 2 4 2" xfId="25206" xr:uid="{00000000-0005-0000-0000-00007B620000}"/>
    <cellStyle name="Normal 20 2 4 3 2 5" xfId="25207" xr:uid="{00000000-0005-0000-0000-00007C620000}"/>
    <cellStyle name="Normal 20 2 4 3 3" xfId="25208" xr:uid="{00000000-0005-0000-0000-00007D620000}"/>
    <cellStyle name="Normal 20 2 4 3 3 2" xfId="25209" xr:uid="{00000000-0005-0000-0000-00007E620000}"/>
    <cellStyle name="Normal 20 2 4 3 3 2 2" xfId="25210" xr:uid="{00000000-0005-0000-0000-00007F620000}"/>
    <cellStyle name="Normal 20 2 4 3 3 2 2 2" xfId="25211" xr:uid="{00000000-0005-0000-0000-000080620000}"/>
    <cellStyle name="Normal 20 2 4 3 3 2 3" xfId="25212" xr:uid="{00000000-0005-0000-0000-000081620000}"/>
    <cellStyle name="Normal 20 2 4 3 3 3" xfId="25213" xr:uid="{00000000-0005-0000-0000-000082620000}"/>
    <cellStyle name="Normal 20 2 4 3 3 3 2" xfId="25214" xr:uid="{00000000-0005-0000-0000-000083620000}"/>
    <cellStyle name="Normal 20 2 4 3 3 4" xfId="25215" xr:uid="{00000000-0005-0000-0000-000084620000}"/>
    <cellStyle name="Normal 20 2 4 3 4" xfId="25216" xr:uid="{00000000-0005-0000-0000-000085620000}"/>
    <cellStyle name="Normal 20 2 4 3 4 2" xfId="25217" xr:uid="{00000000-0005-0000-0000-000086620000}"/>
    <cellStyle name="Normal 20 2 4 3 4 2 2" xfId="25218" xr:uid="{00000000-0005-0000-0000-000087620000}"/>
    <cellStyle name="Normal 20 2 4 3 4 3" xfId="25219" xr:uid="{00000000-0005-0000-0000-000088620000}"/>
    <cellStyle name="Normal 20 2 4 3 5" xfId="25220" xr:uid="{00000000-0005-0000-0000-000089620000}"/>
    <cellStyle name="Normal 20 2 4 3 5 2" xfId="25221" xr:uid="{00000000-0005-0000-0000-00008A620000}"/>
    <cellStyle name="Normal 20 2 4 3 6" xfId="25222" xr:uid="{00000000-0005-0000-0000-00008B620000}"/>
    <cellStyle name="Normal 20 2 4 4" xfId="25223" xr:uid="{00000000-0005-0000-0000-00008C620000}"/>
    <cellStyle name="Normal 20 2 4 4 2" xfId="25224" xr:uid="{00000000-0005-0000-0000-00008D620000}"/>
    <cellStyle name="Normal 20 2 4 4 2 2" xfId="25225" xr:uid="{00000000-0005-0000-0000-00008E620000}"/>
    <cellStyle name="Normal 20 2 4 4 2 2 2" xfId="25226" xr:uid="{00000000-0005-0000-0000-00008F620000}"/>
    <cellStyle name="Normal 20 2 4 4 2 2 2 2" xfId="25227" xr:uid="{00000000-0005-0000-0000-000090620000}"/>
    <cellStyle name="Normal 20 2 4 4 2 2 3" xfId="25228" xr:uid="{00000000-0005-0000-0000-000091620000}"/>
    <cellStyle name="Normal 20 2 4 4 2 3" xfId="25229" xr:uid="{00000000-0005-0000-0000-000092620000}"/>
    <cellStyle name="Normal 20 2 4 4 2 3 2" xfId="25230" xr:uid="{00000000-0005-0000-0000-000093620000}"/>
    <cellStyle name="Normal 20 2 4 4 2 4" xfId="25231" xr:uid="{00000000-0005-0000-0000-000094620000}"/>
    <cellStyle name="Normal 20 2 4 4 3" xfId="25232" xr:uid="{00000000-0005-0000-0000-000095620000}"/>
    <cellStyle name="Normal 20 2 4 4 3 2" xfId="25233" xr:uid="{00000000-0005-0000-0000-000096620000}"/>
    <cellStyle name="Normal 20 2 4 4 3 2 2" xfId="25234" xr:uid="{00000000-0005-0000-0000-000097620000}"/>
    <cellStyle name="Normal 20 2 4 4 3 3" xfId="25235" xr:uid="{00000000-0005-0000-0000-000098620000}"/>
    <cellStyle name="Normal 20 2 4 4 4" xfId="25236" xr:uid="{00000000-0005-0000-0000-000099620000}"/>
    <cellStyle name="Normal 20 2 4 4 4 2" xfId="25237" xr:uid="{00000000-0005-0000-0000-00009A620000}"/>
    <cellStyle name="Normal 20 2 4 4 5" xfId="25238" xr:uid="{00000000-0005-0000-0000-00009B620000}"/>
    <cellStyle name="Normal 20 2 4 5" xfId="25239" xr:uid="{00000000-0005-0000-0000-00009C620000}"/>
    <cellStyle name="Normal 20 2 4 5 2" xfId="25240" xr:uid="{00000000-0005-0000-0000-00009D620000}"/>
    <cellStyle name="Normal 20 2 4 5 2 2" xfId="25241" xr:uid="{00000000-0005-0000-0000-00009E620000}"/>
    <cellStyle name="Normal 20 2 4 5 2 2 2" xfId="25242" xr:uid="{00000000-0005-0000-0000-00009F620000}"/>
    <cellStyle name="Normal 20 2 4 5 2 3" xfId="25243" xr:uid="{00000000-0005-0000-0000-0000A0620000}"/>
    <cellStyle name="Normal 20 2 4 5 3" xfId="25244" xr:uid="{00000000-0005-0000-0000-0000A1620000}"/>
    <cellStyle name="Normal 20 2 4 5 3 2" xfId="25245" xr:uid="{00000000-0005-0000-0000-0000A2620000}"/>
    <cellStyle name="Normal 20 2 4 5 4" xfId="25246" xr:uid="{00000000-0005-0000-0000-0000A3620000}"/>
    <cellStyle name="Normal 20 2 4 6" xfId="25247" xr:uid="{00000000-0005-0000-0000-0000A4620000}"/>
    <cellStyle name="Normal 20 2 4 6 2" xfId="25248" xr:uid="{00000000-0005-0000-0000-0000A5620000}"/>
    <cellStyle name="Normal 20 2 4 6 2 2" xfId="25249" xr:uid="{00000000-0005-0000-0000-0000A6620000}"/>
    <cellStyle name="Normal 20 2 4 6 3" xfId="25250" xr:uid="{00000000-0005-0000-0000-0000A7620000}"/>
    <cellStyle name="Normal 20 2 4 7" xfId="25251" xr:uid="{00000000-0005-0000-0000-0000A8620000}"/>
    <cellStyle name="Normal 20 2 4 7 2" xfId="25252" xr:uid="{00000000-0005-0000-0000-0000A9620000}"/>
    <cellStyle name="Normal 20 2 4 8" xfId="25253" xr:uid="{00000000-0005-0000-0000-0000AA620000}"/>
    <cellStyle name="Normal 20 2 5" xfId="25254" xr:uid="{00000000-0005-0000-0000-0000AB620000}"/>
    <cellStyle name="Normal 20 2 5 2" xfId="25255" xr:uid="{00000000-0005-0000-0000-0000AC620000}"/>
    <cellStyle name="Normal 20 2 5 2 2" xfId="25256" xr:uid="{00000000-0005-0000-0000-0000AD620000}"/>
    <cellStyle name="Normal 20 2 5 2 2 2" xfId="25257" xr:uid="{00000000-0005-0000-0000-0000AE620000}"/>
    <cellStyle name="Normal 20 2 5 2 2 2 2" xfId="25258" xr:uid="{00000000-0005-0000-0000-0000AF620000}"/>
    <cellStyle name="Normal 20 2 5 2 2 2 2 2" xfId="25259" xr:uid="{00000000-0005-0000-0000-0000B0620000}"/>
    <cellStyle name="Normal 20 2 5 2 2 2 2 2 2" xfId="25260" xr:uid="{00000000-0005-0000-0000-0000B1620000}"/>
    <cellStyle name="Normal 20 2 5 2 2 2 2 3" xfId="25261" xr:uid="{00000000-0005-0000-0000-0000B2620000}"/>
    <cellStyle name="Normal 20 2 5 2 2 2 3" xfId="25262" xr:uid="{00000000-0005-0000-0000-0000B3620000}"/>
    <cellStyle name="Normal 20 2 5 2 2 2 3 2" xfId="25263" xr:uid="{00000000-0005-0000-0000-0000B4620000}"/>
    <cellStyle name="Normal 20 2 5 2 2 2 4" xfId="25264" xr:uid="{00000000-0005-0000-0000-0000B5620000}"/>
    <cellStyle name="Normal 20 2 5 2 2 3" xfId="25265" xr:uid="{00000000-0005-0000-0000-0000B6620000}"/>
    <cellStyle name="Normal 20 2 5 2 2 3 2" xfId="25266" xr:uid="{00000000-0005-0000-0000-0000B7620000}"/>
    <cellStyle name="Normal 20 2 5 2 2 3 2 2" xfId="25267" xr:uid="{00000000-0005-0000-0000-0000B8620000}"/>
    <cellStyle name="Normal 20 2 5 2 2 3 3" xfId="25268" xr:uid="{00000000-0005-0000-0000-0000B9620000}"/>
    <cellStyle name="Normal 20 2 5 2 2 4" xfId="25269" xr:uid="{00000000-0005-0000-0000-0000BA620000}"/>
    <cellStyle name="Normal 20 2 5 2 2 4 2" xfId="25270" xr:uid="{00000000-0005-0000-0000-0000BB620000}"/>
    <cellStyle name="Normal 20 2 5 2 2 5" xfId="25271" xr:uid="{00000000-0005-0000-0000-0000BC620000}"/>
    <cellStyle name="Normal 20 2 5 2 3" xfId="25272" xr:uid="{00000000-0005-0000-0000-0000BD620000}"/>
    <cellStyle name="Normal 20 2 5 2 3 2" xfId="25273" xr:uid="{00000000-0005-0000-0000-0000BE620000}"/>
    <cellStyle name="Normal 20 2 5 2 3 2 2" xfId="25274" xr:uid="{00000000-0005-0000-0000-0000BF620000}"/>
    <cellStyle name="Normal 20 2 5 2 3 2 2 2" xfId="25275" xr:uid="{00000000-0005-0000-0000-0000C0620000}"/>
    <cellStyle name="Normal 20 2 5 2 3 2 3" xfId="25276" xr:uid="{00000000-0005-0000-0000-0000C1620000}"/>
    <cellStyle name="Normal 20 2 5 2 3 3" xfId="25277" xr:uid="{00000000-0005-0000-0000-0000C2620000}"/>
    <cellStyle name="Normal 20 2 5 2 3 3 2" xfId="25278" xr:uid="{00000000-0005-0000-0000-0000C3620000}"/>
    <cellStyle name="Normal 20 2 5 2 3 4" xfId="25279" xr:uid="{00000000-0005-0000-0000-0000C4620000}"/>
    <cellStyle name="Normal 20 2 5 2 4" xfId="25280" xr:uid="{00000000-0005-0000-0000-0000C5620000}"/>
    <cellStyle name="Normal 20 2 5 2 4 2" xfId="25281" xr:uid="{00000000-0005-0000-0000-0000C6620000}"/>
    <cellStyle name="Normal 20 2 5 2 4 2 2" xfId="25282" xr:uid="{00000000-0005-0000-0000-0000C7620000}"/>
    <cellStyle name="Normal 20 2 5 2 4 3" xfId="25283" xr:uid="{00000000-0005-0000-0000-0000C8620000}"/>
    <cellStyle name="Normal 20 2 5 2 5" xfId="25284" xr:uid="{00000000-0005-0000-0000-0000C9620000}"/>
    <cellStyle name="Normal 20 2 5 2 5 2" xfId="25285" xr:uid="{00000000-0005-0000-0000-0000CA620000}"/>
    <cellStyle name="Normal 20 2 5 2 6" xfId="25286" xr:uid="{00000000-0005-0000-0000-0000CB620000}"/>
    <cellStyle name="Normal 20 2 5 3" xfId="25287" xr:uid="{00000000-0005-0000-0000-0000CC620000}"/>
    <cellStyle name="Normal 20 2 5 3 2" xfId="25288" xr:uid="{00000000-0005-0000-0000-0000CD620000}"/>
    <cellStyle name="Normal 20 2 5 3 2 2" xfId="25289" xr:uid="{00000000-0005-0000-0000-0000CE620000}"/>
    <cellStyle name="Normal 20 2 5 3 2 2 2" xfId="25290" xr:uid="{00000000-0005-0000-0000-0000CF620000}"/>
    <cellStyle name="Normal 20 2 5 3 2 2 2 2" xfId="25291" xr:uid="{00000000-0005-0000-0000-0000D0620000}"/>
    <cellStyle name="Normal 20 2 5 3 2 2 3" xfId="25292" xr:uid="{00000000-0005-0000-0000-0000D1620000}"/>
    <cellStyle name="Normal 20 2 5 3 2 3" xfId="25293" xr:uid="{00000000-0005-0000-0000-0000D2620000}"/>
    <cellStyle name="Normal 20 2 5 3 2 3 2" xfId="25294" xr:uid="{00000000-0005-0000-0000-0000D3620000}"/>
    <cellStyle name="Normal 20 2 5 3 2 4" xfId="25295" xr:uid="{00000000-0005-0000-0000-0000D4620000}"/>
    <cellStyle name="Normal 20 2 5 3 3" xfId="25296" xr:uid="{00000000-0005-0000-0000-0000D5620000}"/>
    <cellStyle name="Normal 20 2 5 3 3 2" xfId="25297" xr:uid="{00000000-0005-0000-0000-0000D6620000}"/>
    <cellStyle name="Normal 20 2 5 3 3 2 2" xfId="25298" xr:uid="{00000000-0005-0000-0000-0000D7620000}"/>
    <cellStyle name="Normal 20 2 5 3 3 3" xfId="25299" xr:uid="{00000000-0005-0000-0000-0000D8620000}"/>
    <cellStyle name="Normal 20 2 5 3 4" xfId="25300" xr:uid="{00000000-0005-0000-0000-0000D9620000}"/>
    <cellStyle name="Normal 20 2 5 3 4 2" xfId="25301" xr:uid="{00000000-0005-0000-0000-0000DA620000}"/>
    <cellStyle name="Normal 20 2 5 3 5" xfId="25302" xr:uid="{00000000-0005-0000-0000-0000DB620000}"/>
    <cellStyle name="Normal 20 2 5 4" xfId="25303" xr:uid="{00000000-0005-0000-0000-0000DC620000}"/>
    <cellStyle name="Normal 20 2 5 4 2" xfId="25304" xr:uid="{00000000-0005-0000-0000-0000DD620000}"/>
    <cellStyle name="Normal 20 2 5 4 2 2" xfId="25305" xr:uid="{00000000-0005-0000-0000-0000DE620000}"/>
    <cellStyle name="Normal 20 2 5 4 2 2 2" xfId="25306" xr:uid="{00000000-0005-0000-0000-0000DF620000}"/>
    <cellStyle name="Normal 20 2 5 4 2 3" xfId="25307" xr:uid="{00000000-0005-0000-0000-0000E0620000}"/>
    <cellStyle name="Normal 20 2 5 4 3" xfId="25308" xr:uid="{00000000-0005-0000-0000-0000E1620000}"/>
    <cellStyle name="Normal 20 2 5 4 3 2" xfId="25309" xr:uid="{00000000-0005-0000-0000-0000E2620000}"/>
    <cellStyle name="Normal 20 2 5 4 4" xfId="25310" xr:uid="{00000000-0005-0000-0000-0000E3620000}"/>
    <cellStyle name="Normal 20 2 5 5" xfId="25311" xr:uid="{00000000-0005-0000-0000-0000E4620000}"/>
    <cellStyle name="Normal 20 2 5 5 2" xfId="25312" xr:uid="{00000000-0005-0000-0000-0000E5620000}"/>
    <cellStyle name="Normal 20 2 5 5 2 2" xfId="25313" xr:uid="{00000000-0005-0000-0000-0000E6620000}"/>
    <cellStyle name="Normal 20 2 5 5 3" xfId="25314" xr:uid="{00000000-0005-0000-0000-0000E7620000}"/>
    <cellStyle name="Normal 20 2 5 6" xfId="25315" xr:uid="{00000000-0005-0000-0000-0000E8620000}"/>
    <cellStyle name="Normal 20 2 5 6 2" xfId="25316" xr:uid="{00000000-0005-0000-0000-0000E9620000}"/>
    <cellStyle name="Normal 20 2 5 7" xfId="25317" xr:uid="{00000000-0005-0000-0000-0000EA620000}"/>
    <cellStyle name="Normal 20 2 6" xfId="25318" xr:uid="{00000000-0005-0000-0000-0000EB620000}"/>
    <cellStyle name="Normal 20 2 6 2" xfId="25319" xr:uid="{00000000-0005-0000-0000-0000EC620000}"/>
    <cellStyle name="Normal 20 2 6 2 2" xfId="25320" xr:uid="{00000000-0005-0000-0000-0000ED620000}"/>
    <cellStyle name="Normal 20 2 6 2 2 2" xfId="25321" xr:uid="{00000000-0005-0000-0000-0000EE620000}"/>
    <cellStyle name="Normal 20 2 6 2 2 2 2" xfId="25322" xr:uid="{00000000-0005-0000-0000-0000EF620000}"/>
    <cellStyle name="Normal 20 2 6 2 2 2 2 2" xfId="25323" xr:uid="{00000000-0005-0000-0000-0000F0620000}"/>
    <cellStyle name="Normal 20 2 6 2 2 2 3" xfId="25324" xr:uid="{00000000-0005-0000-0000-0000F1620000}"/>
    <cellStyle name="Normal 20 2 6 2 2 3" xfId="25325" xr:uid="{00000000-0005-0000-0000-0000F2620000}"/>
    <cellStyle name="Normal 20 2 6 2 2 3 2" xfId="25326" xr:uid="{00000000-0005-0000-0000-0000F3620000}"/>
    <cellStyle name="Normal 20 2 6 2 2 4" xfId="25327" xr:uid="{00000000-0005-0000-0000-0000F4620000}"/>
    <cellStyle name="Normal 20 2 6 2 3" xfId="25328" xr:uid="{00000000-0005-0000-0000-0000F5620000}"/>
    <cellStyle name="Normal 20 2 6 2 3 2" xfId="25329" xr:uid="{00000000-0005-0000-0000-0000F6620000}"/>
    <cellStyle name="Normal 20 2 6 2 3 2 2" xfId="25330" xr:uid="{00000000-0005-0000-0000-0000F7620000}"/>
    <cellStyle name="Normal 20 2 6 2 3 3" xfId="25331" xr:uid="{00000000-0005-0000-0000-0000F8620000}"/>
    <cellStyle name="Normal 20 2 6 2 4" xfId="25332" xr:uid="{00000000-0005-0000-0000-0000F9620000}"/>
    <cellStyle name="Normal 20 2 6 2 4 2" xfId="25333" xr:uid="{00000000-0005-0000-0000-0000FA620000}"/>
    <cellStyle name="Normal 20 2 6 2 5" xfId="25334" xr:uid="{00000000-0005-0000-0000-0000FB620000}"/>
    <cellStyle name="Normal 20 2 6 3" xfId="25335" xr:uid="{00000000-0005-0000-0000-0000FC620000}"/>
    <cellStyle name="Normal 20 2 6 3 2" xfId="25336" xr:uid="{00000000-0005-0000-0000-0000FD620000}"/>
    <cellStyle name="Normal 20 2 6 3 2 2" xfId="25337" xr:uid="{00000000-0005-0000-0000-0000FE620000}"/>
    <cellStyle name="Normal 20 2 6 3 2 2 2" xfId="25338" xr:uid="{00000000-0005-0000-0000-0000FF620000}"/>
    <cellStyle name="Normal 20 2 6 3 2 3" xfId="25339" xr:uid="{00000000-0005-0000-0000-000000630000}"/>
    <cellStyle name="Normal 20 2 6 3 3" xfId="25340" xr:uid="{00000000-0005-0000-0000-000001630000}"/>
    <cellStyle name="Normal 20 2 6 3 3 2" xfId="25341" xr:uid="{00000000-0005-0000-0000-000002630000}"/>
    <cellStyle name="Normal 20 2 6 3 4" xfId="25342" xr:uid="{00000000-0005-0000-0000-000003630000}"/>
    <cellStyle name="Normal 20 2 6 4" xfId="25343" xr:uid="{00000000-0005-0000-0000-000004630000}"/>
    <cellStyle name="Normal 20 2 6 4 2" xfId="25344" xr:uid="{00000000-0005-0000-0000-000005630000}"/>
    <cellStyle name="Normal 20 2 6 4 2 2" xfId="25345" xr:uid="{00000000-0005-0000-0000-000006630000}"/>
    <cellStyle name="Normal 20 2 6 4 3" xfId="25346" xr:uid="{00000000-0005-0000-0000-000007630000}"/>
    <cellStyle name="Normal 20 2 6 5" xfId="25347" xr:uid="{00000000-0005-0000-0000-000008630000}"/>
    <cellStyle name="Normal 20 2 6 5 2" xfId="25348" xr:uid="{00000000-0005-0000-0000-000009630000}"/>
    <cellStyle name="Normal 20 2 6 6" xfId="25349" xr:uid="{00000000-0005-0000-0000-00000A630000}"/>
    <cellStyle name="Normal 20 2 7" xfId="25350" xr:uid="{00000000-0005-0000-0000-00000B630000}"/>
    <cellStyle name="Normal 20 2 7 2" xfId="25351" xr:uid="{00000000-0005-0000-0000-00000C630000}"/>
    <cellStyle name="Normal 20 2 7 2 2" xfId="25352" xr:uid="{00000000-0005-0000-0000-00000D630000}"/>
    <cellStyle name="Normal 20 2 7 2 2 2" xfId="25353" xr:uid="{00000000-0005-0000-0000-00000E630000}"/>
    <cellStyle name="Normal 20 2 7 2 2 2 2" xfId="25354" xr:uid="{00000000-0005-0000-0000-00000F630000}"/>
    <cellStyle name="Normal 20 2 7 2 2 3" xfId="25355" xr:uid="{00000000-0005-0000-0000-000010630000}"/>
    <cellStyle name="Normal 20 2 7 2 3" xfId="25356" xr:uid="{00000000-0005-0000-0000-000011630000}"/>
    <cellStyle name="Normal 20 2 7 2 3 2" xfId="25357" xr:uid="{00000000-0005-0000-0000-000012630000}"/>
    <cellStyle name="Normal 20 2 7 2 4" xfId="25358" xr:uid="{00000000-0005-0000-0000-000013630000}"/>
    <cellStyle name="Normal 20 2 7 3" xfId="25359" xr:uid="{00000000-0005-0000-0000-000014630000}"/>
    <cellStyle name="Normal 20 2 7 3 2" xfId="25360" xr:uid="{00000000-0005-0000-0000-000015630000}"/>
    <cellStyle name="Normal 20 2 7 3 2 2" xfId="25361" xr:uid="{00000000-0005-0000-0000-000016630000}"/>
    <cellStyle name="Normal 20 2 7 3 3" xfId="25362" xr:uid="{00000000-0005-0000-0000-000017630000}"/>
    <cellStyle name="Normal 20 2 7 4" xfId="25363" xr:uid="{00000000-0005-0000-0000-000018630000}"/>
    <cellStyle name="Normal 20 2 7 4 2" xfId="25364" xr:uid="{00000000-0005-0000-0000-000019630000}"/>
    <cellStyle name="Normal 20 2 7 5" xfId="25365" xr:uid="{00000000-0005-0000-0000-00001A630000}"/>
    <cellStyle name="Normal 20 2 8" xfId="25366" xr:uid="{00000000-0005-0000-0000-00001B630000}"/>
    <cellStyle name="Normal 20 2 8 2" xfId="25367" xr:uid="{00000000-0005-0000-0000-00001C630000}"/>
    <cellStyle name="Normal 20 2 8 2 2" xfId="25368" xr:uid="{00000000-0005-0000-0000-00001D630000}"/>
    <cellStyle name="Normal 20 2 8 2 2 2" xfId="25369" xr:uid="{00000000-0005-0000-0000-00001E630000}"/>
    <cellStyle name="Normal 20 2 8 2 3" xfId="25370" xr:uid="{00000000-0005-0000-0000-00001F630000}"/>
    <cellStyle name="Normal 20 2 8 3" xfId="25371" xr:uid="{00000000-0005-0000-0000-000020630000}"/>
    <cellStyle name="Normal 20 2 8 3 2" xfId="25372" xr:uid="{00000000-0005-0000-0000-000021630000}"/>
    <cellStyle name="Normal 20 2 8 4" xfId="25373" xr:uid="{00000000-0005-0000-0000-000022630000}"/>
    <cellStyle name="Normal 20 2 9" xfId="25374" xr:uid="{00000000-0005-0000-0000-000023630000}"/>
    <cellStyle name="Normal 20 2 9 2" xfId="25375" xr:uid="{00000000-0005-0000-0000-000024630000}"/>
    <cellStyle name="Normal 20 2 9 2 2" xfId="25376" xr:uid="{00000000-0005-0000-0000-000025630000}"/>
    <cellStyle name="Normal 20 2 9 3" xfId="25377" xr:uid="{00000000-0005-0000-0000-000026630000}"/>
    <cellStyle name="Normal 20 3" xfId="25378" xr:uid="{00000000-0005-0000-0000-000027630000}"/>
    <cellStyle name="Normal 20 3 10" xfId="25379" xr:uid="{00000000-0005-0000-0000-000028630000}"/>
    <cellStyle name="Normal 20 3 11" xfId="25380" xr:uid="{00000000-0005-0000-0000-000029630000}"/>
    <cellStyle name="Normal 20 3 2" xfId="25381" xr:uid="{00000000-0005-0000-0000-00002A630000}"/>
    <cellStyle name="Normal 20 3 2 2" xfId="25382" xr:uid="{00000000-0005-0000-0000-00002B630000}"/>
    <cellStyle name="Normal 20 3 2 2 2" xfId="25383" xr:uid="{00000000-0005-0000-0000-00002C630000}"/>
    <cellStyle name="Normal 20 3 2 2 2 2" xfId="25384" xr:uid="{00000000-0005-0000-0000-00002D630000}"/>
    <cellStyle name="Normal 20 3 2 2 2 2 2" xfId="25385" xr:uid="{00000000-0005-0000-0000-00002E630000}"/>
    <cellStyle name="Normal 20 3 2 2 2 2 2 2" xfId="25386" xr:uid="{00000000-0005-0000-0000-00002F630000}"/>
    <cellStyle name="Normal 20 3 2 2 2 2 2 2 2" xfId="25387" xr:uid="{00000000-0005-0000-0000-000030630000}"/>
    <cellStyle name="Normal 20 3 2 2 2 2 2 2 2 2" xfId="25388" xr:uid="{00000000-0005-0000-0000-000031630000}"/>
    <cellStyle name="Normal 20 3 2 2 2 2 2 2 2 2 2" xfId="25389" xr:uid="{00000000-0005-0000-0000-000032630000}"/>
    <cellStyle name="Normal 20 3 2 2 2 2 2 2 2 3" xfId="25390" xr:uid="{00000000-0005-0000-0000-000033630000}"/>
    <cellStyle name="Normal 20 3 2 2 2 2 2 2 3" xfId="25391" xr:uid="{00000000-0005-0000-0000-000034630000}"/>
    <cellStyle name="Normal 20 3 2 2 2 2 2 2 3 2" xfId="25392" xr:uid="{00000000-0005-0000-0000-000035630000}"/>
    <cellStyle name="Normal 20 3 2 2 2 2 2 2 4" xfId="25393" xr:uid="{00000000-0005-0000-0000-000036630000}"/>
    <cellStyle name="Normal 20 3 2 2 2 2 2 3" xfId="25394" xr:uid="{00000000-0005-0000-0000-000037630000}"/>
    <cellStyle name="Normal 20 3 2 2 2 2 2 3 2" xfId="25395" xr:uid="{00000000-0005-0000-0000-000038630000}"/>
    <cellStyle name="Normal 20 3 2 2 2 2 2 3 2 2" xfId="25396" xr:uid="{00000000-0005-0000-0000-000039630000}"/>
    <cellStyle name="Normal 20 3 2 2 2 2 2 3 3" xfId="25397" xr:uid="{00000000-0005-0000-0000-00003A630000}"/>
    <cellStyle name="Normal 20 3 2 2 2 2 2 4" xfId="25398" xr:uid="{00000000-0005-0000-0000-00003B630000}"/>
    <cellStyle name="Normal 20 3 2 2 2 2 2 4 2" xfId="25399" xr:uid="{00000000-0005-0000-0000-00003C630000}"/>
    <cellStyle name="Normal 20 3 2 2 2 2 2 5" xfId="25400" xr:uid="{00000000-0005-0000-0000-00003D630000}"/>
    <cellStyle name="Normal 20 3 2 2 2 2 3" xfId="25401" xr:uid="{00000000-0005-0000-0000-00003E630000}"/>
    <cellStyle name="Normal 20 3 2 2 2 2 3 2" xfId="25402" xr:uid="{00000000-0005-0000-0000-00003F630000}"/>
    <cellStyle name="Normal 20 3 2 2 2 2 3 2 2" xfId="25403" xr:uid="{00000000-0005-0000-0000-000040630000}"/>
    <cellStyle name="Normal 20 3 2 2 2 2 3 2 2 2" xfId="25404" xr:uid="{00000000-0005-0000-0000-000041630000}"/>
    <cellStyle name="Normal 20 3 2 2 2 2 3 2 3" xfId="25405" xr:uid="{00000000-0005-0000-0000-000042630000}"/>
    <cellStyle name="Normal 20 3 2 2 2 2 3 3" xfId="25406" xr:uid="{00000000-0005-0000-0000-000043630000}"/>
    <cellStyle name="Normal 20 3 2 2 2 2 3 3 2" xfId="25407" xr:uid="{00000000-0005-0000-0000-000044630000}"/>
    <cellStyle name="Normal 20 3 2 2 2 2 3 4" xfId="25408" xr:uid="{00000000-0005-0000-0000-000045630000}"/>
    <cellStyle name="Normal 20 3 2 2 2 2 4" xfId="25409" xr:uid="{00000000-0005-0000-0000-000046630000}"/>
    <cellStyle name="Normal 20 3 2 2 2 2 4 2" xfId="25410" xr:uid="{00000000-0005-0000-0000-000047630000}"/>
    <cellStyle name="Normal 20 3 2 2 2 2 4 2 2" xfId="25411" xr:uid="{00000000-0005-0000-0000-000048630000}"/>
    <cellStyle name="Normal 20 3 2 2 2 2 4 3" xfId="25412" xr:uid="{00000000-0005-0000-0000-000049630000}"/>
    <cellStyle name="Normal 20 3 2 2 2 2 5" xfId="25413" xr:uid="{00000000-0005-0000-0000-00004A630000}"/>
    <cellStyle name="Normal 20 3 2 2 2 2 5 2" xfId="25414" xr:uid="{00000000-0005-0000-0000-00004B630000}"/>
    <cellStyle name="Normal 20 3 2 2 2 2 6" xfId="25415" xr:uid="{00000000-0005-0000-0000-00004C630000}"/>
    <cellStyle name="Normal 20 3 2 2 2 3" xfId="25416" xr:uid="{00000000-0005-0000-0000-00004D630000}"/>
    <cellStyle name="Normal 20 3 2 2 2 3 2" xfId="25417" xr:uid="{00000000-0005-0000-0000-00004E630000}"/>
    <cellStyle name="Normal 20 3 2 2 2 3 2 2" xfId="25418" xr:uid="{00000000-0005-0000-0000-00004F630000}"/>
    <cellStyle name="Normal 20 3 2 2 2 3 2 2 2" xfId="25419" xr:uid="{00000000-0005-0000-0000-000050630000}"/>
    <cellStyle name="Normal 20 3 2 2 2 3 2 2 2 2" xfId="25420" xr:uid="{00000000-0005-0000-0000-000051630000}"/>
    <cellStyle name="Normal 20 3 2 2 2 3 2 2 3" xfId="25421" xr:uid="{00000000-0005-0000-0000-000052630000}"/>
    <cellStyle name="Normal 20 3 2 2 2 3 2 3" xfId="25422" xr:uid="{00000000-0005-0000-0000-000053630000}"/>
    <cellStyle name="Normal 20 3 2 2 2 3 2 3 2" xfId="25423" xr:uid="{00000000-0005-0000-0000-000054630000}"/>
    <cellStyle name="Normal 20 3 2 2 2 3 2 4" xfId="25424" xr:uid="{00000000-0005-0000-0000-000055630000}"/>
    <cellStyle name="Normal 20 3 2 2 2 3 3" xfId="25425" xr:uid="{00000000-0005-0000-0000-000056630000}"/>
    <cellStyle name="Normal 20 3 2 2 2 3 3 2" xfId="25426" xr:uid="{00000000-0005-0000-0000-000057630000}"/>
    <cellStyle name="Normal 20 3 2 2 2 3 3 2 2" xfId="25427" xr:uid="{00000000-0005-0000-0000-000058630000}"/>
    <cellStyle name="Normal 20 3 2 2 2 3 3 3" xfId="25428" xr:uid="{00000000-0005-0000-0000-000059630000}"/>
    <cellStyle name="Normal 20 3 2 2 2 3 4" xfId="25429" xr:uid="{00000000-0005-0000-0000-00005A630000}"/>
    <cellStyle name="Normal 20 3 2 2 2 3 4 2" xfId="25430" xr:uid="{00000000-0005-0000-0000-00005B630000}"/>
    <cellStyle name="Normal 20 3 2 2 2 3 5" xfId="25431" xr:uid="{00000000-0005-0000-0000-00005C630000}"/>
    <cellStyle name="Normal 20 3 2 2 2 4" xfId="25432" xr:uid="{00000000-0005-0000-0000-00005D630000}"/>
    <cellStyle name="Normal 20 3 2 2 2 4 2" xfId="25433" xr:uid="{00000000-0005-0000-0000-00005E630000}"/>
    <cellStyle name="Normal 20 3 2 2 2 4 2 2" xfId="25434" xr:uid="{00000000-0005-0000-0000-00005F630000}"/>
    <cellStyle name="Normal 20 3 2 2 2 4 2 2 2" xfId="25435" xr:uid="{00000000-0005-0000-0000-000060630000}"/>
    <cellStyle name="Normal 20 3 2 2 2 4 2 3" xfId="25436" xr:uid="{00000000-0005-0000-0000-000061630000}"/>
    <cellStyle name="Normal 20 3 2 2 2 4 3" xfId="25437" xr:uid="{00000000-0005-0000-0000-000062630000}"/>
    <cellStyle name="Normal 20 3 2 2 2 4 3 2" xfId="25438" xr:uid="{00000000-0005-0000-0000-000063630000}"/>
    <cellStyle name="Normal 20 3 2 2 2 4 4" xfId="25439" xr:uid="{00000000-0005-0000-0000-000064630000}"/>
    <cellStyle name="Normal 20 3 2 2 2 5" xfId="25440" xr:uid="{00000000-0005-0000-0000-000065630000}"/>
    <cellStyle name="Normal 20 3 2 2 2 5 2" xfId="25441" xr:uid="{00000000-0005-0000-0000-000066630000}"/>
    <cellStyle name="Normal 20 3 2 2 2 5 2 2" xfId="25442" xr:uid="{00000000-0005-0000-0000-000067630000}"/>
    <cellStyle name="Normal 20 3 2 2 2 5 3" xfId="25443" xr:uid="{00000000-0005-0000-0000-000068630000}"/>
    <cellStyle name="Normal 20 3 2 2 2 6" xfId="25444" xr:uid="{00000000-0005-0000-0000-000069630000}"/>
    <cellStyle name="Normal 20 3 2 2 2 6 2" xfId="25445" xr:uid="{00000000-0005-0000-0000-00006A630000}"/>
    <cellStyle name="Normal 20 3 2 2 2 7" xfId="25446" xr:uid="{00000000-0005-0000-0000-00006B630000}"/>
    <cellStyle name="Normal 20 3 2 2 3" xfId="25447" xr:uid="{00000000-0005-0000-0000-00006C630000}"/>
    <cellStyle name="Normal 20 3 2 2 3 2" xfId="25448" xr:uid="{00000000-0005-0000-0000-00006D630000}"/>
    <cellStyle name="Normal 20 3 2 2 3 2 2" xfId="25449" xr:uid="{00000000-0005-0000-0000-00006E630000}"/>
    <cellStyle name="Normal 20 3 2 2 3 2 2 2" xfId="25450" xr:uid="{00000000-0005-0000-0000-00006F630000}"/>
    <cellStyle name="Normal 20 3 2 2 3 2 2 2 2" xfId="25451" xr:uid="{00000000-0005-0000-0000-000070630000}"/>
    <cellStyle name="Normal 20 3 2 2 3 2 2 2 2 2" xfId="25452" xr:uid="{00000000-0005-0000-0000-000071630000}"/>
    <cellStyle name="Normal 20 3 2 2 3 2 2 2 3" xfId="25453" xr:uid="{00000000-0005-0000-0000-000072630000}"/>
    <cellStyle name="Normal 20 3 2 2 3 2 2 3" xfId="25454" xr:uid="{00000000-0005-0000-0000-000073630000}"/>
    <cellStyle name="Normal 20 3 2 2 3 2 2 3 2" xfId="25455" xr:uid="{00000000-0005-0000-0000-000074630000}"/>
    <cellStyle name="Normal 20 3 2 2 3 2 2 4" xfId="25456" xr:uid="{00000000-0005-0000-0000-000075630000}"/>
    <cellStyle name="Normal 20 3 2 2 3 2 3" xfId="25457" xr:uid="{00000000-0005-0000-0000-000076630000}"/>
    <cellStyle name="Normal 20 3 2 2 3 2 3 2" xfId="25458" xr:uid="{00000000-0005-0000-0000-000077630000}"/>
    <cellStyle name="Normal 20 3 2 2 3 2 3 2 2" xfId="25459" xr:uid="{00000000-0005-0000-0000-000078630000}"/>
    <cellStyle name="Normal 20 3 2 2 3 2 3 3" xfId="25460" xr:uid="{00000000-0005-0000-0000-000079630000}"/>
    <cellStyle name="Normal 20 3 2 2 3 2 4" xfId="25461" xr:uid="{00000000-0005-0000-0000-00007A630000}"/>
    <cellStyle name="Normal 20 3 2 2 3 2 4 2" xfId="25462" xr:uid="{00000000-0005-0000-0000-00007B630000}"/>
    <cellStyle name="Normal 20 3 2 2 3 2 5" xfId="25463" xr:uid="{00000000-0005-0000-0000-00007C630000}"/>
    <cellStyle name="Normal 20 3 2 2 3 3" xfId="25464" xr:uid="{00000000-0005-0000-0000-00007D630000}"/>
    <cellStyle name="Normal 20 3 2 2 3 3 2" xfId="25465" xr:uid="{00000000-0005-0000-0000-00007E630000}"/>
    <cellStyle name="Normal 20 3 2 2 3 3 2 2" xfId="25466" xr:uid="{00000000-0005-0000-0000-00007F630000}"/>
    <cellStyle name="Normal 20 3 2 2 3 3 2 2 2" xfId="25467" xr:uid="{00000000-0005-0000-0000-000080630000}"/>
    <cellStyle name="Normal 20 3 2 2 3 3 2 3" xfId="25468" xr:uid="{00000000-0005-0000-0000-000081630000}"/>
    <cellStyle name="Normal 20 3 2 2 3 3 3" xfId="25469" xr:uid="{00000000-0005-0000-0000-000082630000}"/>
    <cellStyle name="Normal 20 3 2 2 3 3 3 2" xfId="25470" xr:uid="{00000000-0005-0000-0000-000083630000}"/>
    <cellStyle name="Normal 20 3 2 2 3 3 4" xfId="25471" xr:uid="{00000000-0005-0000-0000-000084630000}"/>
    <cellStyle name="Normal 20 3 2 2 3 4" xfId="25472" xr:uid="{00000000-0005-0000-0000-000085630000}"/>
    <cellStyle name="Normal 20 3 2 2 3 4 2" xfId="25473" xr:uid="{00000000-0005-0000-0000-000086630000}"/>
    <cellStyle name="Normal 20 3 2 2 3 4 2 2" xfId="25474" xr:uid="{00000000-0005-0000-0000-000087630000}"/>
    <cellStyle name="Normal 20 3 2 2 3 4 3" xfId="25475" xr:uid="{00000000-0005-0000-0000-000088630000}"/>
    <cellStyle name="Normal 20 3 2 2 3 5" xfId="25476" xr:uid="{00000000-0005-0000-0000-000089630000}"/>
    <cellStyle name="Normal 20 3 2 2 3 5 2" xfId="25477" xr:uid="{00000000-0005-0000-0000-00008A630000}"/>
    <cellStyle name="Normal 20 3 2 2 3 6" xfId="25478" xr:uid="{00000000-0005-0000-0000-00008B630000}"/>
    <cellStyle name="Normal 20 3 2 2 4" xfId="25479" xr:uid="{00000000-0005-0000-0000-00008C630000}"/>
    <cellStyle name="Normal 20 3 2 2 4 2" xfId="25480" xr:uid="{00000000-0005-0000-0000-00008D630000}"/>
    <cellStyle name="Normal 20 3 2 2 4 2 2" xfId="25481" xr:uid="{00000000-0005-0000-0000-00008E630000}"/>
    <cellStyle name="Normal 20 3 2 2 4 2 2 2" xfId="25482" xr:uid="{00000000-0005-0000-0000-00008F630000}"/>
    <cellStyle name="Normal 20 3 2 2 4 2 2 2 2" xfId="25483" xr:uid="{00000000-0005-0000-0000-000090630000}"/>
    <cellStyle name="Normal 20 3 2 2 4 2 2 3" xfId="25484" xr:uid="{00000000-0005-0000-0000-000091630000}"/>
    <cellStyle name="Normal 20 3 2 2 4 2 3" xfId="25485" xr:uid="{00000000-0005-0000-0000-000092630000}"/>
    <cellStyle name="Normal 20 3 2 2 4 2 3 2" xfId="25486" xr:uid="{00000000-0005-0000-0000-000093630000}"/>
    <cellStyle name="Normal 20 3 2 2 4 2 4" xfId="25487" xr:uid="{00000000-0005-0000-0000-000094630000}"/>
    <cellStyle name="Normal 20 3 2 2 4 3" xfId="25488" xr:uid="{00000000-0005-0000-0000-000095630000}"/>
    <cellStyle name="Normal 20 3 2 2 4 3 2" xfId="25489" xr:uid="{00000000-0005-0000-0000-000096630000}"/>
    <cellStyle name="Normal 20 3 2 2 4 3 2 2" xfId="25490" xr:uid="{00000000-0005-0000-0000-000097630000}"/>
    <cellStyle name="Normal 20 3 2 2 4 3 3" xfId="25491" xr:uid="{00000000-0005-0000-0000-000098630000}"/>
    <cellStyle name="Normal 20 3 2 2 4 4" xfId="25492" xr:uid="{00000000-0005-0000-0000-000099630000}"/>
    <cellStyle name="Normal 20 3 2 2 4 4 2" xfId="25493" xr:uid="{00000000-0005-0000-0000-00009A630000}"/>
    <cellStyle name="Normal 20 3 2 2 4 5" xfId="25494" xr:uid="{00000000-0005-0000-0000-00009B630000}"/>
    <cellStyle name="Normal 20 3 2 2 5" xfId="25495" xr:uid="{00000000-0005-0000-0000-00009C630000}"/>
    <cellStyle name="Normal 20 3 2 2 5 2" xfId="25496" xr:uid="{00000000-0005-0000-0000-00009D630000}"/>
    <cellStyle name="Normal 20 3 2 2 5 2 2" xfId="25497" xr:uid="{00000000-0005-0000-0000-00009E630000}"/>
    <cellStyle name="Normal 20 3 2 2 5 2 2 2" xfId="25498" xr:uid="{00000000-0005-0000-0000-00009F630000}"/>
    <cellStyle name="Normal 20 3 2 2 5 2 3" xfId="25499" xr:uid="{00000000-0005-0000-0000-0000A0630000}"/>
    <cellStyle name="Normal 20 3 2 2 5 3" xfId="25500" xr:uid="{00000000-0005-0000-0000-0000A1630000}"/>
    <cellStyle name="Normal 20 3 2 2 5 3 2" xfId="25501" xr:uid="{00000000-0005-0000-0000-0000A2630000}"/>
    <cellStyle name="Normal 20 3 2 2 5 4" xfId="25502" xr:uid="{00000000-0005-0000-0000-0000A3630000}"/>
    <cellStyle name="Normal 20 3 2 2 6" xfId="25503" xr:uid="{00000000-0005-0000-0000-0000A4630000}"/>
    <cellStyle name="Normal 20 3 2 2 6 2" xfId="25504" xr:uid="{00000000-0005-0000-0000-0000A5630000}"/>
    <cellStyle name="Normal 20 3 2 2 6 2 2" xfId="25505" xr:uid="{00000000-0005-0000-0000-0000A6630000}"/>
    <cellStyle name="Normal 20 3 2 2 6 3" xfId="25506" xr:uid="{00000000-0005-0000-0000-0000A7630000}"/>
    <cellStyle name="Normal 20 3 2 2 7" xfId="25507" xr:uid="{00000000-0005-0000-0000-0000A8630000}"/>
    <cellStyle name="Normal 20 3 2 2 7 2" xfId="25508" xr:uid="{00000000-0005-0000-0000-0000A9630000}"/>
    <cellStyle name="Normal 20 3 2 2 8" xfId="25509" xr:uid="{00000000-0005-0000-0000-0000AA630000}"/>
    <cellStyle name="Normal 20 3 2 3" xfId="25510" xr:uid="{00000000-0005-0000-0000-0000AB630000}"/>
    <cellStyle name="Normal 20 3 2 3 2" xfId="25511" xr:uid="{00000000-0005-0000-0000-0000AC630000}"/>
    <cellStyle name="Normal 20 3 2 3 2 2" xfId="25512" xr:uid="{00000000-0005-0000-0000-0000AD630000}"/>
    <cellStyle name="Normal 20 3 2 3 2 2 2" xfId="25513" xr:uid="{00000000-0005-0000-0000-0000AE630000}"/>
    <cellStyle name="Normal 20 3 2 3 2 2 2 2" xfId="25514" xr:uid="{00000000-0005-0000-0000-0000AF630000}"/>
    <cellStyle name="Normal 20 3 2 3 2 2 2 2 2" xfId="25515" xr:uid="{00000000-0005-0000-0000-0000B0630000}"/>
    <cellStyle name="Normal 20 3 2 3 2 2 2 2 2 2" xfId="25516" xr:uid="{00000000-0005-0000-0000-0000B1630000}"/>
    <cellStyle name="Normal 20 3 2 3 2 2 2 2 3" xfId="25517" xr:uid="{00000000-0005-0000-0000-0000B2630000}"/>
    <cellStyle name="Normal 20 3 2 3 2 2 2 3" xfId="25518" xr:uid="{00000000-0005-0000-0000-0000B3630000}"/>
    <cellStyle name="Normal 20 3 2 3 2 2 2 3 2" xfId="25519" xr:uid="{00000000-0005-0000-0000-0000B4630000}"/>
    <cellStyle name="Normal 20 3 2 3 2 2 2 4" xfId="25520" xr:uid="{00000000-0005-0000-0000-0000B5630000}"/>
    <cellStyle name="Normal 20 3 2 3 2 2 3" xfId="25521" xr:uid="{00000000-0005-0000-0000-0000B6630000}"/>
    <cellStyle name="Normal 20 3 2 3 2 2 3 2" xfId="25522" xr:uid="{00000000-0005-0000-0000-0000B7630000}"/>
    <cellStyle name="Normal 20 3 2 3 2 2 3 2 2" xfId="25523" xr:uid="{00000000-0005-0000-0000-0000B8630000}"/>
    <cellStyle name="Normal 20 3 2 3 2 2 3 3" xfId="25524" xr:uid="{00000000-0005-0000-0000-0000B9630000}"/>
    <cellStyle name="Normal 20 3 2 3 2 2 4" xfId="25525" xr:uid="{00000000-0005-0000-0000-0000BA630000}"/>
    <cellStyle name="Normal 20 3 2 3 2 2 4 2" xfId="25526" xr:uid="{00000000-0005-0000-0000-0000BB630000}"/>
    <cellStyle name="Normal 20 3 2 3 2 2 5" xfId="25527" xr:uid="{00000000-0005-0000-0000-0000BC630000}"/>
    <cellStyle name="Normal 20 3 2 3 2 3" xfId="25528" xr:uid="{00000000-0005-0000-0000-0000BD630000}"/>
    <cellStyle name="Normal 20 3 2 3 2 3 2" xfId="25529" xr:uid="{00000000-0005-0000-0000-0000BE630000}"/>
    <cellStyle name="Normal 20 3 2 3 2 3 2 2" xfId="25530" xr:uid="{00000000-0005-0000-0000-0000BF630000}"/>
    <cellStyle name="Normal 20 3 2 3 2 3 2 2 2" xfId="25531" xr:uid="{00000000-0005-0000-0000-0000C0630000}"/>
    <cellStyle name="Normal 20 3 2 3 2 3 2 3" xfId="25532" xr:uid="{00000000-0005-0000-0000-0000C1630000}"/>
    <cellStyle name="Normal 20 3 2 3 2 3 3" xfId="25533" xr:uid="{00000000-0005-0000-0000-0000C2630000}"/>
    <cellStyle name="Normal 20 3 2 3 2 3 3 2" xfId="25534" xr:uid="{00000000-0005-0000-0000-0000C3630000}"/>
    <cellStyle name="Normal 20 3 2 3 2 3 4" xfId="25535" xr:uid="{00000000-0005-0000-0000-0000C4630000}"/>
    <cellStyle name="Normal 20 3 2 3 2 4" xfId="25536" xr:uid="{00000000-0005-0000-0000-0000C5630000}"/>
    <cellStyle name="Normal 20 3 2 3 2 4 2" xfId="25537" xr:uid="{00000000-0005-0000-0000-0000C6630000}"/>
    <cellStyle name="Normal 20 3 2 3 2 4 2 2" xfId="25538" xr:uid="{00000000-0005-0000-0000-0000C7630000}"/>
    <cellStyle name="Normal 20 3 2 3 2 4 3" xfId="25539" xr:uid="{00000000-0005-0000-0000-0000C8630000}"/>
    <cellStyle name="Normal 20 3 2 3 2 5" xfId="25540" xr:uid="{00000000-0005-0000-0000-0000C9630000}"/>
    <cellStyle name="Normal 20 3 2 3 2 5 2" xfId="25541" xr:uid="{00000000-0005-0000-0000-0000CA630000}"/>
    <cellStyle name="Normal 20 3 2 3 2 6" xfId="25542" xr:uid="{00000000-0005-0000-0000-0000CB630000}"/>
    <cellStyle name="Normal 20 3 2 3 3" xfId="25543" xr:uid="{00000000-0005-0000-0000-0000CC630000}"/>
    <cellStyle name="Normal 20 3 2 3 3 2" xfId="25544" xr:uid="{00000000-0005-0000-0000-0000CD630000}"/>
    <cellStyle name="Normal 20 3 2 3 3 2 2" xfId="25545" xr:uid="{00000000-0005-0000-0000-0000CE630000}"/>
    <cellStyle name="Normal 20 3 2 3 3 2 2 2" xfId="25546" xr:uid="{00000000-0005-0000-0000-0000CF630000}"/>
    <cellStyle name="Normal 20 3 2 3 3 2 2 2 2" xfId="25547" xr:uid="{00000000-0005-0000-0000-0000D0630000}"/>
    <cellStyle name="Normal 20 3 2 3 3 2 2 3" xfId="25548" xr:uid="{00000000-0005-0000-0000-0000D1630000}"/>
    <cellStyle name="Normal 20 3 2 3 3 2 3" xfId="25549" xr:uid="{00000000-0005-0000-0000-0000D2630000}"/>
    <cellStyle name="Normal 20 3 2 3 3 2 3 2" xfId="25550" xr:uid="{00000000-0005-0000-0000-0000D3630000}"/>
    <cellStyle name="Normal 20 3 2 3 3 2 4" xfId="25551" xr:uid="{00000000-0005-0000-0000-0000D4630000}"/>
    <cellStyle name="Normal 20 3 2 3 3 3" xfId="25552" xr:uid="{00000000-0005-0000-0000-0000D5630000}"/>
    <cellStyle name="Normal 20 3 2 3 3 3 2" xfId="25553" xr:uid="{00000000-0005-0000-0000-0000D6630000}"/>
    <cellStyle name="Normal 20 3 2 3 3 3 2 2" xfId="25554" xr:uid="{00000000-0005-0000-0000-0000D7630000}"/>
    <cellStyle name="Normal 20 3 2 3 3 3 3" xfId="25555" xr:uid="{00000000-0005-0000-0000-0000D8630000}"/>
    <cellStyle name="Normal 20 3 2 3 3 4" xfId="25556" xr:uid="{00000000-0005-0000-0000-0000D9630000}"/>
    <cellStyle name="Normal 20 3 2 3 3 4 2" xfId="25557" xr:uid="{00000000-0005-0000-0000-0000DA630000}"/>
    <cellStyle name="Normal 20 3 2 3 3 5" xfId="25558" xr:uid="{00000000-0005-0000-0000-0000DB630000}"/>
    <cellStyle name="Normal 20 3 2 3 4" xfId="25559" xr:uid="{00000000-0005-0000-0000-0000DC630000}"/>
    <cellStyle name="Normal 20 3 2 3 4 2" xfId="25560" xr:uid="{00000000-0005-0000-0000-0000DD630000}"/>
    <cellStyle name="Normal 20 3 2 3 4 2 2" xfId="25561" xr:uid="{00000000-0005-0000-0000-0000DE630000}"/>
    <cellStyle name="Normal 20 3 2 3 4 2 2 2" xfId="25562" xr:uid="{00000000-0005-0000-0000-0000DF630000}"/>
    <cellStyle name="Normal 20 3 2 3 4 2 3" xfId="25563" xr:uid="{00000000-0005-0000-0000-0000E0630000}"/>
    <cellStyle name="Normal 20 3 2 3 4 3" xfId="25564" xr:uid="{00000000-0005-0000-0000-0000E1630000}"/>
    <cellStyle name="Normal 20 3 2 3 4 3 2" xfId="25565" xr:uid="{00000000-0005-0000-0000-0000E2630000}"/>
    <cellStyle name="Normal 20 3 2 3 4 4" xfId="25566" xr:uid="{00000000-0005-0000-0000-0000E3630000}"/>
    <cellStyle name="Normal 20 3 2 3 5" xfId="25567" xr:uid="{00000000-0005-0000-0000-0000E4630000}"/>
    <cellStyle name="Normal 20 3 2 3 5 2" xfId="25568" xr:uid="{00000000-0005-0000-0000-0000E5630000}"/>
    <cellStyle name="Normal 20 3 2 3 5 2 2" xfId="25569" xr:uid="{00000000-0005-0000-0000-0000E6630000}"/>
    <cellStyle name="Normal 20 3 2 3 5 3" xfId="25570" xr:uid="{00000000-0005-0000-0000-0000E7630000}"/>
    <cellStyle name="Normal 20 3 2 3 6" xfId="25571" xr:uid="{00000000-0005-0000-0000-0000E8630000}"/>
    <cellStyle name="Normal 20 3 2 3 6 2" xfId="25572" xr:uid="{00000000-0005-0000-0000-0000E9630000}"/>
    <cellStyle name="Normal 20 3 2 3 7" xfId="25573" xr:uid="{00000000-0005-0000-0000-0000EA630000}"/>
    <cellStyle name="Normal 20 3 2 4" xfId="25574" xr:uid="{00000000-0005-0000-0000-0000EB630000}"/>
    <cellStyle name="Normal 20 3 2 4 2" xfId="25575" xr:uid="{00000000-0005-0000-0000-0000EC630000}"/>
    <cellStyle name="Normal 20 3 2 4 2 2" xfId="25576" xr:uid="{00000000-0005-0000-0000-0000ED630000}"/>
    <cellStyle name="Normal 20 3 2 4 2 2 2" xfId="25577" xr:uid="{00000000-0005-0000-0000-0000EE630000}"/>
    <cellStyle name="Normal 20 3 2 4 2 2 2 2" xfId="25578" xr:uid="{00000000-0005-0000-0000-0000EF630000}"/>
    <cellStyle name="Normal 20 3 2 4 2 2 2 2 2" xfId="25579" xr:uid="{00000000-0005-0000-0000-0000F0630000}"/>
    <cellStyle name="Normal 20 3 2 4 2 2 2 3" xfId="25580" xr:uid="{00000000-0005-0000-0000-0000F1630000}"/>
    <cellStyle name="Normal 20 3 2 4 2 2 3" xfId="25581" xr:uid="{00000000-0005-0000-0000-0000F2630000}"/>
    <cellStyle name="Normal 20 3 2 4 2 2 3 2" xfId="25582" xr:uid="{00000000-0005-0000-0000-0000F3630000}"/>
    <cellStyle name="Normal 20 3 2 4 2 2 4" xfId="25583" xr:uid="{00000000-0005-0000-0000-0000F4630000}"/>
    <cellStyle name="Normal 20 3 2 4 2 3" xfId="25584" xr:uid="{00000000-0005-0000-0000-0000F5630000}"/>
    <cellStyle name="Normal 20 3 2 4 2 3 2" xfId="25585" xr:uid="{00000000-0005-0000-0000-0000F6630000}"/>
    <cellStyle name="Normal 20 3 2 4 2 3 2 2" xfId="25586" xr:uid="{00000000-0005-0000-0000-0000F7630000}"/>
    <cellStyle name="Normal 20 3 2 4 2 3 3" xfId="25587" xr:uid="{00000000-0005-0000-0000-0000F8630000}"/>
    <cellStyle name="Normal 20 3 2 4 2 4" xfId="25588" xr:uid="{00000000-0005-0000-0000-0000F9630000}"/>
    <cellStyle name="Normal 20 3 2 4 2 4 2" xfId="25589" xr:uid="{00000000-0005-0000-0000-0000FA630000}"/>
    <cellStyle name="Normal 20 3 2 4 2 5" xfId="25590" xr:uid="{00000000-0005-0000-0000-0000FB630000}"/>
    <cellStyle name="Normal 20 3 2 4 3" xfId="25591" xr:uid="{00000000-0005-0000-0000-0000FC630000}"/>
    <cellStyle name="Normal 20 3 2 4 3 2" xfId="25592" xr:uid="{00000000-0005-0000-0000-0000FD630000}"/>
    <cellStyle name="Normal 20 3 2 4 3 2 2" xfId="25593" xr:uid="{00000000-0005-0000-0000-0000FE630000}"/>
    <cellStyle name="Normal 20 3 2 4 3 2 2 2" xfId="25594" xr:uid="{00000000-0005-0000-0000-0000FF630000}"/>
    <cellStyle name="Normal 20 3 2 4 3 2 3" xfId="25595" xr:uid="{00000000-0005-0000-0000-000000640000}"/>
    <cellStyle name="Normal 20 3 2 4 3 3" xfId="25596" xr:uid="{00000000-0005-0000-0000-000001640000}"/>
    <cellStyle name="Normal 20 3 2 4 3 3 2" xfId="25597" xr:uid="{00000000-0005-0000-0000-000002640000}"/>
    <cellStyle name="Normal 20 3 2 4 3 4" xfId="25598" xr:uid="{00000000-0005-0000-0000-000003640000}"/>
    <cellStyle name="Normal 20 3 2 4 4" xfId="25599" xr:uid="{00000000-0005-0000-0000-000004640000}"/>
    <cellStyle name="Normal 20 3 2 4 4 2" xfId="25600" xr:uid="{00000000-0005-0000-0000-000005640000}"/>
    <cellStyle name="Normal 20 3 2 4 4 2 2" xfId="25601" xr:uid="{00000000-0005-0000-0000-000006640000}"/>
    <cellStyle name="Normal 20 3 2 4 4 3" xfId="25602" xr:uid="{00000000-0005-0000-0000-000007640000}"/>
    <cellStyle name="Normal 20 3 2 4 5" xfId="25603" xr:uid="{00000000-0005-0000-0000-000008640000}"/>
    <cellStyle name="Normal 20 3 2 4 5 2" xfId="25604" xr:uid="{00000000-0005-0000-0000-000009640000}"/>
    <cellStyle name="Normal 20 3 2 4 6" xfId="25605" xr:uid="{00000000-0005-0000-0000-00000A640000}"/>
    <cellStyle name="Normal 20 3 2 5" xfId="25606" xr:uid="{00000000-0005-0000-0000-00000B640000}"/>
    <cellStyle name="Normal 20 3 2 5 2" xfId="25607" xr:uid="{00000000-0005-0000-0000-00000C640000}"/>
    <cellStyle name="Normal 20 3 2 5 2 2" xfId="25608" xr:uid="{00000000-0005-0000-0000-00000D640000}"/>
    <cellStyle name="Normal 20 3 2 5 2 2 2" xfId="25609" xr:uid="{00000000-0005-0000-0000-00000E640000}"/>
    <cellStyle name="Normal 20 3 2 5 2 2 2 2" xfId="25610" xr:uid="{00000000-0005-0000-0000-00000F640000}"/>
    <cellStyle name="Normal 20 3 2 5 2 2 3" xfId="25611" xr:uid="{00000000-0005-0000-0000-000010640000}"/>
    <cellStyle name="Normal 20 3 2 5 2 3" xfId="25612" xr:uid="{00000000-0005-0000-0000-000011640000}"/>
    <cellStyle name="Normal 20 3 2 5 2 3 2" xfId="25613" xr:uid="{00000000-0005-0000-0000-000012640000}"/>
    <cellStyle name="Normal 20 3 2 5 2 4" xfId="25614" xr:uid="{00000000-0005-0000-0000-000013640000}"/>
    <cellStyle name="Normal 20 3 2 5 3" xfId="25615" xr:uid="{00000000-0005-0000-0000-000014640000}"/>
    <cellStyle name="Normal 20 3 2 5 3 2" xfId="25616" xr:uid="{00000000-0005-0000-0000-000015640000}"/>
    <cellStyle name="Normal 20 3 2 5 3 2 2" xfId="25617" xr:uid="{00000000-0005-0000-0000-000016640000}"/>
    <cellStyle name="Normal 20 3 2 5 3 3" xfId="25618" xr:uid="{00000000-0005-0000-0000-000017640000}"/>
    <cellStyle name="Normal 20 3 2 5 4" xfId="25619" xr:uid="{00000000-0005-0000-0000-000018640000}"/>
    <cellStyle name="Normal 20 3 2 5 4 2" xfId="25620" xr:uid="{00000000-0005-0000-0000-000019640000}"/>
    <cellStyle name="Normal 20 3 2 5 5" xfId="25621" xr:uid="{00000000-0005-0000-0000-00001A640000}"/>
    <cellStyle name="Normal 20 3 2 6" xfId="25622" xr:uid="{00000000-0005-0000-0000-00001B640000}"/>
    <cellStyle name="Normal 20 3 2 6 2" xfId="25623" xr:uid="{00000000-0005-0000-0000-00001C640000}"/>
    <cellStyle name="Normal 20 3 2 6 2 2" xfId="25624" xr:uid="{00000000-0005-0000-0000-00001D640000}"/>
    <cellStyle name="Normal 20 3 2 6 2 2 2" xfId="25625" xr:uid="{00000000-0005-0000-0000-00001E640000}"/>
    <cellStyle name="Normal 20 3 2 6 2 3" xfId="25626" xr:uid="{00000000-0005-0000-0000-00001F640000}"/>
    <cellStyle name="Normal 20 3 2 6 3" xfId="25627" xr:uid="{00000000-0005-0000-0000-000020640000}"/>
    <cellStyle name="Normal 20 3 2 6 3 2" xfId="25628" xr:uid="{00000000-0005-0000-0000-000021640000}"/>
    <cellStyle name="Normal 20 3 2 6 4" xfId="25629" xr:uid="{00000000-0005-0000-0000-000022640000}"/>
    <cellStyle name="Normal 20 3 2 7" xfId="25630" xr:uid="{00000000-0005-0000-0000-000023640000}"/>
    <cellStyle name="Normal 20 3 2 7 2" xfId="25631" xr:uid="{00000000-0005-0000-0000-000024640000}"/>
    <cellStyle name="Normal 20 3 2 7 2 2" xfId="25632" xr:uid="{00000000-0005-0000-0000-000025640000}"/>
    <cellStyle name="Normal 20 3 2 7 3" xfId="25633" xr:uid="{00000000-0005-0000-0000-000026640000}"/>
    <cellStyle name="Normal 20 3 2 8" xfId="25634" xr:uid="{00000000-0005-0000-0000-000027640000}"/>
    <cellStyle name="Normal 20 3 2 8 2" xfId="25635" xr:uid="{00000000-0005-0000-0000-000028640000}"/>
    <cellStyle name="Normal 20 3 2 9" xfId="25636" xr:uid="{00000000-0005-0000-0000-000029640000}"/>
    <cellStyle name="Normal 20 3 3" xfId="25637" xr:uid="{00000000-0005-0000-0000-00002A640000}"/>
    <cellStyle name="Normal 20 3 3 2" xfId="25638" xr:uid="{00000000-0005-0000-0000-00002B640000}"/>
    <cellStyle name="Normal 20 3 3 2 2" xfId="25639" xr:uid="{00000000-0005-0000-0000-00002C640000}"/>
    <cellStyle name="Normal 20 3 3 2 2 2" xfId="25640" xr:uid="{00000000-0005-0000-0000-00002D640000}"/>
    <cellStyle name="Normal 20 3 3 2 2 2 2" xfId="25641" xr:uid="{00000000-0005-0000-0000-00002E640000}"/>
    <cellStyle name="Normal 20 3 3 2 2 2 2 2" xfId="25642" xr:uid="{00000000-0005-0000-0000-00002F640000}"/>
    <cellStyle name="Normal 20 3 3 2 2 2 2 2 2" xfId="25643" xr:uid="{00000000-0005-0000-0000-000030640000}"/>
    <cellStyle name="Normal 20 3 3 2 2 2 2 2 2 2" xfId="25644" xr:uid="{00000000-0005-0000-0000-000031640000}"/>
    <cellStyle name="Normal 20 3 3 2 2 2 2 2 3" xfId="25645" xr:uid="{00000000-0005-0000-0000-000032640000}"/>
    <cellStyle name="Normal 20 3 3 2 2 2 2 3" xfId="25646" xr:uid="{00000000-0005-0000-0000-000033640000}"/>
    <cellStyle name="Normal 20 3 3 2 2 2 2 3 2" xfId="25647" xr:uid="{00000000-0005-0000-0000-000034640000}"/>
    <cellStyle name="Normal 20 3 3 2 2 2 2 4" xfId="25648" xr:uid="{00000000-0005-0000-0000-000035640000}"/>
    <cellStyle name="Normal 20 3 3 2 2 2 3" xfId="25649" xr:uid="{00000000-0005-0000-0000-000036640000}"/>
    <cellStyle name="Normal 20 3 3 2 2 2 3 2" xfId="25650" xr:uid="{00000000-0005-0000-0000-000037640000}"/>
    <cellStyle name="Normal 20 3 3 2 2 2 3 2 2" xfId="25651" xr:uid="{00000000-0005-0000-0000-000038640000}"/>
    <cellStyle name="Normal 20 3 3 2 2 2 3 3" xfId="25652" xr:uid="{00000000-0005-0000-0000-000039640000}"/>
    <cellStyle name="Normal 20 3 3 2 2 2 4" xfId="25653" xr:uid="{00000000-0005-0000-0000-00003A640000}"/>
    <cellStyle name="Normal 20 3 3 2 2 2 4 2" xfId="25654" xr:uid="{00000000-0005-0000-0000-00003B640000}"/>
    <cellStyle name="Normal 20 3 3 2 2 2 5" xfId="25655" xr:uid="{00000000-0005-0000-0000-00003C640000}"/>
    <cellStyle name="Normal 20 3 3 2 2 3" xfId="25656" xr:uid="{00000000-0005-0000-0000-00003D640000}"/>
    <cellStyle name="Normal 20 3 3 2 2 3 2" xfId="25657" xr:uid="{00000000-0005-0000-0000-00003E640000}"/>
    <cellStyle name="Normal 20 3 3 2 2 3 2 2" xfId="25658" xr:uid="{00000000-0005-0000-0000-00003F640000}"/>
    <cellStyle name="Normal 20 3 3 2 2 3 2 2 2" xfId="25659" xr:uid="{00000000-0005-0000-0000-000040640000}"/>
    <cellStyle name="Normal 20 3 3 2 2 3 2 3" xfId="25660" xr:uid="{00000000-0005-0000-0000-000041640000}"/>
    <cellStyle name="Normal 20 3 3 2 2 3 3" xfId="25661" xr:uid="{00000000-0005-0000-0000-000042640000}"/>
    <cellStyle name="Normal 20 3 3 2 2 3 3 2" xfId="25662" xr:uid="{00000000-0005-0000-0000-000043640000}"/>
    <cellStyle name="Normal 20 3 3 2 2 3 4" xfId="25663" xr:uid="{00000000-0005-0000-0000-000044640000}"/>
    <cellStyle name="Normal 20 3 3 2 2 4" xfId="25664" xr:uid="{00000000-0005-0000-0000-000045640000}"/>
    <cellStyle name="Normal 20 3 3 2 2 4 2" xfId="25665" xr:uid="{00000000-0005-0000-0000-000046640000}"/>
    <cellStyle name="Normal 20 3 3 2 2 4 2 2" xfId="25666" xr:uid="{00000000-0005-0000-0000-000047640000}"/>
    <cellStyle name="Normal 20 3 3 2 2 4 3" xfId="25667" xr:uid="{00000000-0005-0000-0000-000048640000}"/>
    <cellStyle name="Normal 20 3 3 2 2 5" xfId="25668" xr:uid="{00000000-0005-0000-0000-000049640000}"/>
    <cellStyle name="Normal 20 3 3 2 2 5 2" xfId="25669" xr:uid="{00000000-0005-0000-0000-00004A640000}"/>
    <cellStyle name="Normal 20 3 3 2 2 6" xfId="25670" xr:uid="{00000000-0005-0000-0000-00004B640000}"/>
    <cellStyle name="Normal 20 3 3 2 3" xfId="25671" xr:uid="{00000000-0005-0000-0000-00004C640000}"/>
    <cellStyle name="Normal 20 3 3 2 3 2" xfId="25672" xr:uid="{00000000-0005-0000-0000-00004D640000}"/>
    <cellStyle name="Normal 20 3 3 2 3 2 2" xfId="25673" xr:uid="{00000000-0005-0000-0000-00004E640000}"/>
    <cellStyle name="Normal 20 3 3 2 3 2 2 2" xfId="25674" xr:uid="{00000000-0005-0000-0000-00004F640000}"/>
    <cellStyle name="Normal 20 3 3 2 3 2 2 2 2" xfId="25675" xr:uid="{00000000-0005-0000-0000-000050640000}"/>
    <cellStyle name="Normal 20 3 3 2 3 2 2 3" xfId="25676" xr:uid="{00000000-0005-0000-0000-000051640000}"/>
    <cellStyle name="Normal 20 3 3 2 3 2 3" xfId="25677" xr:uid="{00000000-0005-0000-0000-000052640000}"/>
    <cellStyle name="Normal 20 3 3 2 3 2 3 2" xfId="25678" xr:uid="{00000000-0005-0000-0000-000053640000}"/>
    <cellStyle name="Normal 20 3 3 2 3 2 4" xfId="25679" xr:uid="{00000000-0005-0000-0000-000054640000}"/>
    <cellStyle name="Normal 20 3 3 2 3 3" xfId="25680" xr:uid="{00000000-0005-0000-0000-000055640000}"/>
    <cellStyle name="Normal 20 3 3 2 3 3 2" xfId="25681" xr:uid="{00000000-0005-0000-0000-000056640000}"/>
    <cellStyle name="Normal 20 3 3 2 3 3 2 2" xfId="25682" xr:uid="{00000000-0005-0000-0000-000057640000}"/>
    <cellStyle name="Normal 20 3 3 2 3 3 3" xfId="25683" xr:uid="{00000000-0005-0000-0000-000058640000}"/>
    <cellStyle name="Normal 20 3 3 2 3 4" xfId="25684" xr:uid="{00000000-0005-0000-0000-000059640000}"/>
    <cellStyle name="Normal 20 3 3 2 3 4 2" xfId="25685" xr:uid="{00000000-0005-0000-0000-00005A640000}"/>
    <cellStyle name="Normal 20 3 3 2 3 5" xfId="25686" xr:uid="{00000000-0005-0000-0000-00005B640000}"/>
    <cellStyle name="Normal 20 3 3 2 4" xfId="25687" xr:uid="{00000000-0005-0000-0000-00005C640000}"/>
    <cellStyle name="Normal 20 3 3 2 4 2" xfId="25688" xr:uid="{00000000-0005-0000-0000-00005D640000}"/>
    <cellStyle name="Normal 20 3 3 2 4 2 2" xfId="25689" xr:uid="{00000000-0005-0000-0000-00005E640000}"/>
    <cellStyle name="Normal 20 3 3 2 4 2 2 2" xfId="25690" xr:uid="{00000000-0005-0000-0000-00005F640000}"/>
    <cellStyle name="Normal 20 3 3 2 4 2 3" xfId="25691" xr:uid="{00000000-0005-0000-0000-000060640000}"/>
    <cellStyle name="Normal 20 3 3 2 4 3" xfId="25692" xr:uid="{00000000-0005-0000-0000-000061640000}"/>
    <cellStyle name="Normal 20 3 3 2 4 3 2" xfId="25693" xr:uid="{00000000-0005-0000-0000-000062640000}"/>
    <cellStyle name="Normal 20 3 3 2 4 4" xfId="25694" xr:uid="{00000000-0005-0000-0000-000063640000}"/>
    <cellStyle name="Normal 20 3 3 2 5" xfId="25695" xr:uid="{00000000-0005-0000-0000-000064640000}"/>
    <cellStyle name="Normal 20 3 3 2 5 2" xfId="25696" xr:uid="{00000000-0005-0000-0000-000065640000}"/>
    <cellStyle name="Normal 20 3 3 2 5 2 2" xfId="25697" xr:uid="{00000000-0005-0000-0000-000066640000}"/>
    <cellStyle name="Normal 20 3 3 2 5 3" xfId="25698" xr:uid="{00000000-0005-0000-0000-000067640000}"/>
    <cellStyle name="Normal 20 3 3 2 6" xfId="25699" xr:uid="{00000000-0005-0000-0000-000068640000}"/>
    <cellStyle name="Normal 20 3 3 2 6 2" xfId="25700" xr:uid="{00000000-0005-0000-0000-000069640000}"/>
    <cellStyle name="Normal 20 3 3 2 7" xfId="25701" xr:uid="{00000000-0005-0000-0000-00006A640000}"/>
    <cellStyle name="Normal 20 3 3 3" xfId="25702" xr:uid="{00000000-0005-0000-0000-00006B640000}"/>
    <cellStyle name="Normal 20 3 3 3 2" xfId="25703" xr:uid="{00000000-0005-0000-0000-00006C640000}"/>
    <cellStyle name="Normal 20 3 3 3 2 2" xfId="25704" xr:uid="{00000000-0005-0000-0000-00006D640000}"/>
    <cellStyle name="Normal 20 3 3 3 2 2 2" xfId="25705" xr:uid="{00000000-0005-0000-0000-00006E640000}"/>
    <cellStyle name="Normal 20 3 3 3 2 2 2 2" xfId="25706" xr:uid="{00000000-0005-0000-0000-00006F640000}"/>
    <cellStyle name="Normal 20 3 3 3 2 2 2 2 2" xfId="25707" xr:uid="{00000000-0005-0000-0000-000070640000}"/>
    <cellStyle name="Normal 20 3 3 3 2 2 2 3" xfId="25708" xr:uid="{00000000-0005-0000-0000-000071640000}"/>
    <cellStyle name="Normal 20 3 3 3 2 2 3" xfId="25709" xr:uid="{00000000-0005-0000-0000-000072640000}"/>
    <cellStyle name="Normal 20 3 3 3 2 2 3 2" xfId="25710" xr:uid="{00000000-0005-0000-0000-000073640000}"/>
    <cellStyle name="Normal 20 3 3 3 2 2 4" xfId="25711" xr:uid="{00000000-0005-0000-0000-000074640000}"/>
    <cellStyle name="Normal 20 3 3 3 2 3" xfId="25712" xr:uid="{00000000-0005-0000-0000-000075640000}"/>
    <cellStyle name="Normal 20 3 3 3 2 3 2" xfId="25713" xr:uid="{00000000-0005-0000-0000-000076640000}"/>
    <cellStyle name="Normal 20 3 3 3 2 3 2 2" xfId="25714" xr:uid="{00000000-0005-0000-0000-000077640000}"/>
    <cellStyle name="Normal 20 3 3 3 2 3 3" xfId="25715" xr:uid="{00000000-0005-0000-0000-000078640000}"/>
    <cellStyle name="Normal 20 3 3 3 2 4" xfId="25716" xr:uid="{00000000-0005-0000-0000-000079640000}"/>
    <cellStyle name="Normal 20 3 3 3 2 4 2" xfId="25717" xr:uid="{00000000-0005-0000-0000-00007A640000}"/>
    <cellStyle name="Normal 20 3 3 3 2 5" xfId="25718" xr:uid="{00000000-0005-0000-0000-00007B640000}"/>
    <cellStyle name="Normal 20 3 3 3 3" xfId="25719" xr:uid="{00000000-0005-0000-0000-00007C640000}"/>
    <cellStyle name="Normal 20 3 3 3 3 2" xfId="25720" xr:uid="{00000000-0005-0000-0000-00007D640000}"/>
    <cellStyle name="Normal 20 3 3 3 3 2 2" xfId="25721" xr:uid="{00000000-0005-0000-0000-00007E640000}"/>
    <cellStyle name="Normal 20 3 3 3 3 2 2 2" xfId="25722" xr:uid="{00000000-0005-0000-0000-00007F640000}"/>
    <cellStyle name="Normal 20 3 3 3 3 2 3" xfId="25723" xr:uid="{00000000-0005-0000-0000-000080640000}"/>
    <cellStyle name="Normal 20 3 3 3 3 3" xfId="25724" xr:uid="{00000000-0005-0000-0000-000081640000}"/>
    <cellStyle name="Normal 20 3 3 3 3 3 2" xfId="25725" xr:uid="{00000000-0005-0000-0000-000082640000}"/>
    <cellStyle name="Normal 20 3 3 3 3 4" xfId="25726" xr:uid="{00000000-0005-0000-0000-000083640000}"/>
    <cellStyle name="Normal 20 3 3 3 4" xfId="25727" xr:uid="{00000000-0005-0000-0000-000084640000}"/>
    <cellStyle name="Normal 20 3 3 3 4 2" xfId="25728" xr:uid="{00000000-0005-0000-0000-000085640000}"/>
    <cellStyle name="Normal 20 3 3 3 4 2 2" xfId="25729" xr:uid="{00000000-0005-0000-0000-000086640000}"/>
    <cellStyle name="Normal 20 3 3 3 4 3" xfId="25730" xr:uid="{00000000-0005-0000-0000-000087640000}"/>
    <cellStyle name="Normal 20 3 3 3 5" xfId="25731" xr:uid="{00000000-0005-0000-0000-000088640000}"/>
    <cellStyle name="Normal 20 3 3 3 5 2" xfId="25732" xr:uid="{00000000-0005-0000-0000-000089640000}"/>
    <cellStyle name="Normal 20 3 3 3 6" xfId="25733" xr:uid="{00000000-0005-0000-0000-00008A640000}"/>
    <cellStyle name="Normal 20 3 3 4" xfId="25734" xr:uid="{00000000-0005-0000-0000-00008B640000}"/>
    <cellStyle name="Normal 20 3 3 4 2" xfId="25735" xr:uid="{00000000-0005-0000-0000-00008C640000}"/>
    <cellStyle name="Normal 20 3 3 4 2 2" xfId="25736" xr:uid="{00000000-0005-0000-0000-00008D640000}"/>
    <cellStyle name="Normal 20 3 3 4 2 2 2" xfId="25737" xr:uid="{00000000-0005-0000-0000-00008E640000}"/>
    <cellStyle name="Normal 20 3 3 4 2 2 2 2" xfId="25738" xr:uid="{00000000-0005-0000-0000-00008F640000}"/>
    <cellStyle name="Normal 20 3 3 4 2 2 3" xfId="25739" xr:uid="{00000000-0005-0000-0000-000090640000}"/>
    <cellStyle name="Normal 20 3 3 4 2 3" xfId="25740" xr:uid="{00000000-0005-0000-0000-000091640000}"/>
    <cellStyle name="Normal 20 3 3 4 2 3 2" xfId="25741" xr:uid="{00000000-0005-0000-0000-000092640000}"/>
    <cellStyle name="Normal 20 3 3 4 2 4" xfId="25742" xr:uid="{00000000-0005-0000-0000-000093640000}"/>
    <cellStyle name="Normal 20 3 3 4 3" xfId="25743" xr:uid="{00000000-0005-0000-0000-000094640000}"/>
    <cellStyle name="Normal 20 3 3 4 3 2" xfId="25744" xr:uid="{00000000-0005-0000-0000-000095640000}"/>
    <cellStyle name="Normal 20 3 3 4 3 2 2" xfId="25745" xr:uid="{00000000-0005-0000-0000-000096640000}"/>
    <cellStyle name="Normal 20 3 3 4 3 3" xfId="25746" xr:uid="{00000000-0005-0000-0000-000097640000}"/>
    <cellStyle name="Normal 20 3 3 4 4" xfId="25747" xr:uid="{00000000-0005-0000-0000-000098640000}"/>
    <cellStyle name="Normal 20 3 3 4 4 2" xfId="25748" xr:uid="{00000000-0005-0000-0000-000099640000}"/>
    <cellStyle name="Normal 20 3 3 4 5" xfId="25749" xr:uid="{00000000-0005-0000-0000-00009A640000}"/>
    <cellStyle name="Normal 20 3 3 5" xfId="25750" xr:uid="{00000000-0005-0000-0000-00009B640000}"/>
    <cellStyle name="Normal 20 3 3 5 2" xfId="25751" xr:uid="{00000000-0005-0000-0000-00009C640000}"/>
    <cellStyle name="Normal 20 3 3 5 2 2" xfId="25752" xr:uid="{00000000-0005-0000-0000-00009D640000}"/>
    <cellStyle name="Normal 20 3 3 5 2 2 2" xfId="25753" xr:uid="{00000000-0005-0000-0000-00009E640000}"/>
    <cellStyle name="Normal 20 3 3 5 2 3" xfId="25754" xr:uid="{00000000-0005-0000-0000-00009F640000}"/>
    <cellStyle name="Normal 20 3 3 5 3" xfId="25755" xr:uid="{00000000-0005-0000-0000-0000A0640000}"/>
    <cellStyle name="Normal 20 3 3 5 3 2" xfId="25756" xr:uid="{00000000-0005-0000-0000-0000A1640000}"/>
    <cellStyle name="Normal 20 3 3 5 4" xfId="25757" xr:uid="{00000000-0005-0000-0000-0000A2640000}"/>
    <cellStyle name="Normal 20 3 3 6" xfId="25758" xr:uid="{00000000-0005-0000-0000-0000A3640000}"/>
    <cellStyle name="Normal 20 3 3 6 2" xfId="25759" xr:uid="{00000000-0005-0000-0000-0000A4640000}"/>
    <cellStyle name="Normal 20 3 3 6 2 2" xfId="25760" xr:uid="{00000000-0005-0000-0000-0000A5640000}"/>
    <cellStyle name="Normal 20 3 3 6 3" xfId="25761" xr:uid="{00000000-0005-0000-0000-0000A6640000}"/>
    <cellStyle name="Normal 20 3 3 7" xfId="25762" xr:uid="{00000000-0005-0000-0000-0000A7640000}"/>
    <cellStyle name="Normal 20 3 3 7 2" xfId="25763" xr:uid="{00000000-0005-0000-0000-0000A8640000}"/>
    <cellStyle name="Normal 20 3 3 8" xfId="25764" xr:uid="{00000000-0005-0000-0000-0000A9640000}"/>
    <cellStyle name="Normal 20 3 4" xfId="25765" xr:uid="{00000000-0005-0000-0000-0000AA640000}"/>
    <cellStyle name="Normal 20 3 4 2" xfId="25766" xr:uid="{00000000-0005-0000-0000-0000AB640000}"/>
    <cellStyle name="Normal 20 3 4 2 2" xfId="25767" xr:uid="{00000000-0005-0000-0000-0000AC640000}"/>
    <cellStyle name="Normal 20 3 4 2 2 2" xfId="25768" xr:uid="{00000000-0005-0000-0000-0000AD640000}"/>
    <cellStyle name="Normal 20 3 4 2 2 2 2" xfId="25769" xr:uid="{00000000-0005-0000-0000-0000AE640000}"/>
    <cellStyle name="Normal 20 3 4 2 2 2 2 2" xfId="25770" xr:uid="{00000000-0005-0000-0000-0000AF640000}"/>
    <cellStyle name="Normal 20 3 4 2 2 2 2 2 2" xfId="25771" xr:uid="{00000000-0005-0000-0000-0000B0640000}"/>
    <cellStyle name="Normal 20 3 4 2 2 2 2 3" xfId="25772" xr:uid="{00000000-0005-0000-0000-0000B1640000}"/>
    <cellStyle name="Normal 20 3 4 2 2 2 3" xfId="25773" xr:uid="{00000000-0005-0000-0000-0000B2640000}"/>
    <cellStyle name="Normal 20 3 4 2 2 2 3 2" xfId="25774" xr:uid="{00000000-0005-0000-0000-0000B3640000}"/>
    <cellStyle name="Normal 20 3 4 2 2 2 4" xfId="25775" xr:uid="{00000000-0005-0000-0000-0000B4640000}"/>
    <cellStyle name="Normal 20 3 4 2 2 3" xfId="25776" xr:uid="{00000000-0005-0000-0000-0000B5640000}"/>
    <cellStyle name="Normal 20 3 4 2 2 3 2" xfId="25777" xr:uid="{00000000-0005-0000-0000-0000B6640000}"/>
    <cellStyle name="Normal 20 3 4 2 2 3 2 2" xfId="25778" xr:uid="{00000000-0005-0000-0000-0000B7640000}"/>
    <cellStyle name="Normal 20 3 4 2 2 3 3" xfId="25779" xr:uid="{00000000-0005-0000-0000-0000B8640000}"/>
    <cellStyle name="Normal 20 3 4 2 2 4" xfId="25780" xr:uid="{00000000-0005-0000-0000-0000B9640000}"/>
    <cellStyle name="Normal 20 3 4 2 2 4 2" xfId="25781" xr:uid="{00000000-0005-0000-0000-0000BA640000}"/>
    <cellStyle name="Normal 20 3 4 2 2 5" xfId="25782" xr:uid="{00000000-0005-0000-0000-0000BB640000}"/>
    <cellStyle name="Normal 20 3 4 2 3" xfId="25783" xr:uid="{00000000-0005-0000-0000-0000BC640000}"/>
    <cellStyle name="Normal 20 3 4 2 3 2" xfId="25784" xr:uid="{00000000-0005-0000-0000-0000BD640000}"/>
    <cellStyle name="Normal 20 3 4 2 3 2 2" xfId="25785" xr:uid="{00000000-0005-0000-0000-0000BE640000}"/>
    <cellStyle name="Normal 20 3 4 2 3 2 2 2" xfId="25786" xr:uid="{00000000-0005-0000-0000-0000BF640000}"/>
    <cellStyle name="Normal 20 3 4 2 3 2 3" xfId="25787" xr:uid="{00000000-0005-0000-0000-0000C0640000}"/>
    <cellStyle name="Normal 20 3 4 2 3 3" xfId="25788" xr:uid="{00000000-0005-0000-0000-0000C1640000}"/>
    <cellStyle name="Normal 20 3 4 2 3 3 2" xfId="25789" xr:uid="{00000000-0005-0000-0000-0000C2640000}"/>
    <cellStyle name="Normal 20 3 4 2 3 4" xfId="25790" xr:uid="{00000000-0005-0000-0000-0000C3640000}"/>
    <cellStyle name="Normal 20 3 4 2 4" xfId="25791" xr:uid="{00000000-0005-0000-0000-0000C4640000}"/>
    <cellStyle name="Normal 20 3 4 2 4 2" xfId="25792" xr:uid="{00000000-0005-0000-0000-0000C5640000}"/>
    <cellStyle name="Normal 20 3 4 2 4 2 2" xfId="25793" xr:uid="{00000000-0005-0000-0000-0000C6640000}"/>
    <cellStyle name="Normal 20 3 4 2 4 3" xfId="25794" xr:uid="{00000000-0005-0000-0000-0000C7640000}"/>
    <cellStyle name="Normal 20 3 4 2 5" xfId="25795" xr:uid="{00000000-0005-0000-0000-0000C8640000}"/>
    <cellStyle name="Normal 20 3 4 2 5 2" xfId="25796" xr:uid="{00000000-0005-0000-0000-0000C9640000}"/>
    <cellStyle name="Normal 20 3 4 2 6" xfId="25797" xr:uid="{00000000-0005-0000-0000-0000CA640000}"/>
    <cellStyle name="Normal 20 3 4 3" xfId="25798" xr:uid="{00000000-0005-0000-0000-0000CB640000}"/>
    <cellStyle name="Normal 20 3 4 3 2" xfId="25799" xr:uid="{00000000-0005-0000-0000-0000CC640000}"/>
    <cellStyle name="Normal 20 3 4 3 2 2" xfId="25800" xr:uid="{00000000-0005-0000-0000-0000CD640000}"/>
    <cellStyle name="Normal 20 3 4 3 2 2 2" xfId="25801" xr:uid="{00000000-0005-0000-0000-0000CE640000}"/>
    <cellStyle name="Normal 20 3 4 3 2 2 2 2" xfId="25802" xr:uid="{00000000-0005-0000-0000-0000CF640000}"/>
    <cellStyle name="Normal 20 3 4 3 2 2 3" xfId="25803" xr:uid="{00000000-0005-0000-0000-0000D0640000}"/>
    <cellStyle name="Normal 20 3 4 3 2 3" xfId="25804" xr:uid="{00000000-0005-0000-0000-0000D1640000}"/>
    <cellStyle name="Normal 20 3 4 3 2 3 2" xfId="25805" xr:uid="{00000000-0005-0000-0000-0000D2640000}"/>
    <cellStyle name="Normal 20 3 4 3 2 4" xfId="25806" xr:uid="{00000000-0005-0000-0000-0000D3640000}"/>
    <cellStyle name="Normal 20 3 4 3 3" xfId="25807" xr:uid="{00000000-0005-0000-0000-0000D4640000}"/>
    <cellStyle name="Normal 20 3 4 3 3 2" xfId="25808" xr:uid="{00000000-0005-0000-0000-0000D5640000}"/>
    <cellStyle name="Normal 20 3 4 3 3 2 2" xfId="25809" xr:uid="{00000000-0005-0000-0000-0000D6640000}"/>
    <cellStyle name="Normal 20 3 4 3 3 3" xfId="25810" xr:uid="{00000000-0005-0000-0000-0000D7640000}"/>
    <cellStyle name="Normal 20 3 4 3 4" xfId="25811" xr:uid="{00000000-0005-0000-0000-0000D8640000}"/>
    <cellStyle name="Normal 20 3 4 3 4 2" xfId="25812" xr:uid="{00000000-0005-0000-0000-0000D9640000}"/>
    <cellStyle name="Normal 20 3 4 3 5" xfId="25813" xr:uid="{00000000-0005-0000-0000-0000DA640000}"/>
    <cellStyle name="Normal 20 3 4 4" xfId="25814" xr:uid="{00000000-0005-0000-0000-0000DB640000}"/>
    <cellStyle name="Normal 20 3 4 4 2" xfId="25815" xr:uid="{00000000-0005-0000-0000-0000DC640000}"/>
    <cellStyle name="Normal 20 3 4 4 2 2" xfId="25816" xr:uid="{00000000-0005-0000-0000-0000DD640000}"/>
    <cellStyle name="Normal 20 3 4 4 2 2 2" xfId="25817" xr:uid="{00000000-0005-0000-0000-0000DE640000}"/>
    <cellStyle name="Normal 20 3 4 4 2 3" xfId="25818" xr:uid="{00000000-0005-0000-0000-0000DF640000}"/>
    <cellStyle name="Normal 20 3 4 4 3" xfId="25819" xr:uid="{00000000-0005-0000-0000-0000E0640000}"/>
    <cellStyle name="Normal 20 3 4 4 3 2" xfId="25820" xr:uid="{00000000-0005-0000-0000-0000E1640000}"/>
    <cellStyle name="Normal 20 3 4 4 4" xfId="25821" xr:uid="{00000000-0005-0000-0000-0000E2640000}"/>
    <cellStyle name="Normal 20 3 4 5" xfId="25822" xr:uid="{00000000-0005-0000-0000-0000E3640000}"/>
    <cellStyle name="Normal 20 3 4 5 2" xfId="25823" xr:uid="{00000000-0005-0000-0000-0000E4640000}"/>
    <cellStyle name="Normal 20 3 4 5 2 2" xfId="25824" xr:uid="{00000000-0005-0000-0000-0000E5640000}"/>
    <cellStyle name="Normal 20 3 4 5 3" xfId="25825" xr:uid="{00000000-0005-0000-0000-0000E6640000}"/>
    <cellStyle name="Normal 20 3 4 6" xfId="25826" xr:uid="{00000000-0005-0000-0000-0000E7640000}"/>
    <cellStyle name="Normal 20 3 4 6 2" xfId="25827" xr:uid="{00000000-0005-0000-0000-0000E8640000}"/>
    <cellStyle name="Normal 20 3 4 7" xfId="25828" xr:uid="{00000000-0005-0000-0000-0000E9640000}"/>
    <cellStyle name="Normal 20 3 5" xfId="25829" xr:uid="{00000000-0005-0000-0000-0000EA640000}"/>
    <cellStyle name="Normal 20 3 5 2" xfId="25830" xr:uid="{00000000-0005-0000-0000-0000EB640000}"/>
    <cellStyle name="Normal 20 3 5 2 2" xfId="25831" xr:uid="{00000000-0005-0000-0000-0000EC640000}"/>
    <cellStyle name="Normal 20 3 5 2 2 2" xfId="25832" xr:uid="{00000000-0005-0000-0000-0000ED640000}"/>
    <cellStyle name="Normal 20 3 5 2 2 2 2" xfId="25833" xr:uid="{00000000-0005-0000-0000-0000EE640000}"/>
    <cellStyle name="Normal 20 3 5 2 2 2 2 2" xfId="25834" xr:uid="{00000000-0005-0000-0000-0000EF640000}"/>
    <cellStyle name="Normal 20 3 5 2 2 2 3" xfId="25835" xr:uid="{00000000-0005-0000-0000-0000F0640000}"/>
    <cellStyle name="Normal 20 3 5 2 2 3" xfId="25836" xr:uid="{00000000-0005-0000-0000-0000F1640000}"/>
    <cellStyle name="Normal 20 3 5 2 2 3 2" xfId="25837" xr:uid="{00000000-0005-0000-0000-0000F2640000}"/>
    <cellStyle name="Normal 20 3 5 2 2 4" xfId="25838" xr:uid="{00000000-0005-0000-0000-0000F3640000}"/>
    <cellStyle name="Normal 20 3 5 2 3" xfId="25839" xr:uid="{00000000-0005-0000-0000-0000F4640000}"/>
    <cellStyle name="Normal 20 3 5 2 3 2" xfId="25840" xr:uid="{00000000-0005-0000-0000-0000F5640000}"/>
    <cellStyle name="Normal 20 3 5 2 3 2 2" xfId="25841" xr:uid="{00000000-0005-0000-0000-0000F6640000}"/>
    <cellStyle name="Normal 20 3 5 2 3 3" xfId="25842" xr:uid="{00000000-0005-0000-0000-0000F7640000}"/>
    <cellStyle name="Normal 20 3 5 2 4" xfId="25843" xr:uid="{00000000-0005-0000-0000-0000F8640000}"/>
    <cellStyle name="Normal 20 3 5 2 4 2" xfId="25844" xr:uid="{00000000-0005-0000-0000-0000F9640000}"/>
    <cellStyle name="Normal 20 3 5 2 5" xfId="25845" xr:uid="{00000000-0005-0000-0000-0000FA640000}"/>
    <cellStyle name="Normal 20 3 5 3" xfId="25846" xr:uid="{00000000-0005-0000-0000-0000FB640000}"/>
    <cellStyle name="Normal 20 3 5 3 2" xfId="25847" xr:uid="{00000000-0005-0000-0000-0000FC640000}"/>
    <cellStyle name="Normal 20 3 5 3 2 2" xfId="25848" xr:uid="{00000000-0005-0000-0000-0000FD640000}"/>
    <cellStyle name="Normal 20 3 5 3 2 2 2" xfId="25849" xr:uid="{00000000-0005-0000-0000-0000FE640000}"/>
    <cellStyle name="Normal 20 3 5 3 2 3" xfId="25850" xr:uid="{00000000-0005-0000-0000-0000FF640000}"/>
    <cellStyle name="Normal 20 3 5 3 3" xfId="25851" xr:uid="{00000000-0005-0000-0000-000000650000}"/>
    <cellStyle name="Normal 20 3 5 3 3 2" xfId="25852" xr:uid="{00000000-0005-0000-0000-000001650000}"/>
    <cellStyle name="Normal 20 3 5 3 4" xfId="25853" xr:uid="{00000000-0005-0000-0000-000002650000}"/>
    <cellStyle name="Normal 20 3 5 4" xfId="25854" xr:uid="{00000000-0005-0000-0000-000003650000}"/>
    <cellStyle name="Normal 20 3 5 4 2" xfId="25855" xr:uid="{00000000-0005-0000-0000-000004650000}"/>
    <cellStyle name="Normal 20 3 5 4 2 2" xfId="25856" xr:uid="{00000000-0005-0000-0000-000005650000}"/>
    <cellStyle name="Normal 20 3 5 4 3" xfId="25857" xr:uid="{00000000-0005-0000-0000-000006650000}"/>
    <cellStyle name="Normal 20 3 5 5" xfId="25858" xr:uid="{00000000-0005-0000-0000-000007650000}"/>
    <cellStyle name="Normal 20 3 5 5 2" xfId="25859" xr:uid="{00000000-0005-0000-0000-000008650000}"/>
    <cellStyle name="Normal 20 3 5 6" xfId="25860" xr:uid="{00000000-0005-0000-0000-000009650000}"/>
    <cellStyle name="Normal 20 3 6" xfId="25861" xr:uid="{00000000-0005-0000-0000-00000A650000}"/>
    <cellStyle name="Normal 20 3 6 2" xfId="25862" xr:uid="{00000000-0005-0000-0000-00000B650000}"/>
    <cellStyle name="Normal 20 3 6 2 2" xfId="25863" xr:uid="{00000000-0005-0000-0000-00000C650000}"/>
    <cellStyle name="Normal 20 3 6 2 2 2" xfId="25864" xr:uid="{00000000-0005-0000-0000-00000D650000}"/>
    <cellStyle name="Normal 20 3 6 2 2 2 2" xfId="25865" xr:uid="{00000000-0005-0000-0000-00000E650000}"/>
    <cellStyle name="Normal 20 3 6 2 2 3" xfId="25866" xr:uid="{00000000-0005-0000-0000-00000F650000}"/>
    <cellStyle name="Normal 20 3 6 2 3" xfId="25867" xr:uid="{00000000-0005-0000-0000-000010650000}"/>
    <cellStyle name="Normal 20 3 6 2 3 2" xfId="25868" xr:uid="{00000000-0005-0000-0000-000011650000}"/>
    <cellStyle name="Normal 20 3 6 2 4" xfId="25869" xr:uid="{00000000-0005-0000-0000-000012650000}"/>
    <cellStyle name="Normal 20 3 6 3" xfId="25870" xr:uid="{00000000-0005-0000-0000-000013650000}"/>
    <cellStyle name="Normal 20 3 6 3 2" xfId="25871" xr:uid="{00000000-0005-0000-0000-000014650000}"/>
    <cellStyle name="Normal 20 3 6 3 2 2" xfId="25872" xr:uid="{00000000-0005-0000-0000-000015650000}"/>
    <cellStyle name="Normal 20 3 6 3 3" xfId="25873" xr:uid="{00000000-0005-0000-0000-000016650000}"/>
    <cellStyle name="Normal 20 3 6 4" xfId="25874" xr:uid="{00000000-0005-0000-0000-000017650000}"/>
    <cellStyle name="Normal 20 3 6 4 2" xfId="25875" xr:uid="{00000000-0005-0000-0000-000018650000}"/>
    <cellStyle name="Normal 20 3 6 5" xfId="25876" xr:uid="{00000000-0005-0000-0000-000019650000}"/>
    <cellStyle name="Normal 20 3 7" xfId="25877" xr:uid="{00000000-0005-0000-0000-00001A650000}"/>
    <cellStyle name="Normal 20 3 7 2" xfId="25878" xr:uid="{00000000-0005-0000-0000-00001B650000}"/>
    <cellStyle name="Normal 20 3 7 2 2" xfId="25879" xr:uid="{00000000-0005-0000-0000-00001C650000}"/>
    <cellStyle name="Normal 20 3 7 2 2 2" xfId="25880" xr:uid="{00000000-0005-0000-0000-00001D650000}"/>
    <cellStyle name="Normal 20 3 7 2 3" xfId="25881" xr:uid="{00000000-0005-0000-0000-00001E650000}"/>
    <cellStyle name="Normal 20 3 7 3" xfId="25882" xr:uid="{00000000-0005-0000-0000-00001F650000}"/>
    <cellStyle name="Normal 20 3 7 3 2" xfId="25883" xr:uid="{00000000-0005-0000-0000-000020650000}"/>
    <cellStyle name="Normal 20 3 7 4" xfId="25884" xr:uid="{00000000-0005-0000-0000-000021650000}"/>
    <cellStyle name="Normal 20 3 8" xfId="25885" xr:uid="{00000000-0005-0000-0000-000022650000}"/>
    <cellStyle name="Normal 20 3 8 2" xfId="25886" xr:uid="{00000000-0005-0000-0000-000023650000}"/>
    <cellStyle name="Normal 20 3 8 2 2" xfId="25887" xr:uid="{00000000-0005-0000-0000-000024650000}"/>
    <cellStyle name="Normal 20 3 8 3" xfId="25888" xr:uid="{00000000-0005-0000-0000-000025650000}"/>
    <cellStyle name="Normal 20 3 9" xfId="25889" xr:uid="{00000000-0005-0000-0000-000026650000}"/>
    <cellStyle name="Normal 20 3 9 2" xfId="25890" xr:uid="{00000000-0005-0000-0000-000027650000}"/>
    <cellStyle name="Normal 20 4" xfId="25891" xr:uid="{00000000-0005-0000-0000-000028650000}"/>
    <cellStyle name="Normal 20 4 2" xfId="25892" xr:uid="{00000000-0005-0000-0000-000029650000}"/>
    <cellStyle name="Normal 20 4 2 2" xfId="25893" xr:uid="{00000000-0005-0000-0000-00002A650000}"/>
    <cellStyle name="Normal 20 4 2 2 2" xfId="25894" xr:uid="{00000000-0005-0000-0000-00002B650000}"/>
    <cellStyle name="Normal 20 4 2 2 2 2" xfId="25895" xr:uid="{00000000-0005-0000-0000-00002C650000}"/>
    <cellStyle name="Normal 20 4 2 2 2 2 2" xfId="25896" xr:uid="{00000000-0005-0000-0000-00002D650000}"/>
    <cellStyle name="Normal 20 4 2 2 2 2 2 2" xfId="25897" xr:uid="{00000000-0005-0000-0000-00002E650000}"/>
    <cellStyle name="Normal 20 4 2 2 2 2 2 2 2" xfId="25898" xr:uid="{00000000-0005-0000-0000-00002F650000}"/>
    <cellStyle name="Normal 20 4 2 2 2 2 2 2 2 2" xfId="25899" xr:uid="{00000000-0005-0000-0000-000030650000}"/>
    <cellStyle name="Normal 20 4 2 2 2 2 2 2 3" xfId="25900" xr:uid="{00000000-0005-0000-0000-000031650000}"/>
    <cellStyle name="Normal 20 4 2 2 2 2 2 3" xfId="25901" xr:uid="{00000000-0005-0000-0000-000032650000}"/>
    <cellStyle name="Normal 20 4 2 2 2 2 2 3 2" xfId="25902" xr:uid="{00000000-0005-0000-0000-000033650000}"/>
    <cellStyle name="Normal 20 4 2 2 2 2 2 4" xfId="25903" xr:uid="{00000000-0005-0000-0000-000034650000}"/>
    <cellStyle name="Normal 20 4 2 2 2 2 3" xfId="25904" xr:uid="{00000000-0005-0000-0000-000035650000}"/>
    <cellStyle name="Normal 20 4 2 2 2 2 3 2" xfId="25905" xr:uid="{00000000-0005-0000-0000-000036650000}"/>
    <cellStyle name="Normal 20 4 2 2 2 2 3 2 2" xfId="25906" xr:uid="{00000000-0005-0000-0000-000037650000}"/>
    <cellStyle name="Normal 20 4 2 2 2 2 3 3" xfId="25907" xr:uid="{00000000-0005-0000-0000-000038650000}"/>
    <cellStyle name="Normal 20 4 2 2 2 2 4" xfId="25908" xr:uid="{00000000-0005-0000-0000-000039650000}"/>
    <cellStyle name="Normal 20 4 2 2 2 2 4 2" xfId="25909" xr:uid="{00000000-0005-0000-0000-00003A650000}"/>
    <cellStyle name="Normal 20 4 2 2 2 2 5" xfId="25910" xr:uid="{00000000-0005-0000-0000-00003B650000}"/>
    <cellStyle name="Normal 20 4 2 2 2 3" xfId="25911" xr:uid="{00000000-0005-0000-0000-00003C650000}"/>
    <cellStyle name="Normal 20 4 2 2 2 3 2" xfId="25912" xr:uid="{00000000-0005-0000-0000-00003D650000}"/>
    <cellStyle name="Normal 20 4 2 2 2 3 2 2" xfId="25913" xr:uid="{00000000-0005-0000-0000-00003E650000}"/>
    <cellStyle name="Normal 20 4 2 2 2 3 2 2 2" xfId="25914" xr:uid="{00000000-0005-0000-0000-00003F650000}"/>
    <cellStyle name="Normal 20 4 2 2 2 3 2 3" xfId="25915" xr:uid="{00000000-0005-0000-0000-000040650000}"/>
    <cellStyle name="Normal 20 4 2 2 2 3 3" xfId="25916" xr:uid="{00000000-0005-0000-0000-000041650000}"/>
    <cellStyle name="Normal 20 4 2 2 2 3 3 2" xfId="25917" xr:uid="{00000000-0005-0000-0000-000042650000}"/>
    <cellStyle name="Normal 20 4 2 2 2 3 4" xfId="25918" xr:uid="{00000000-0005-0000-0000-000043650000}"/>
    <cellStyle name="Normal 20 4 2 2 2 4" xfId="25919" xr:uid="{00000000-0005-0000-0000-000044650000}"/>
    <cellStyle name="Normal 20 4 2 2 2 4 2" xfId="25920" xr:uid="{00000000-0005-0000-0000-000045650000}"/>
    <cellStyle name="Normal 20 4 2 2 2 4 2 2" xfId="25921" xr:uid="{00000000-0005-0000-0000-000046650000}"/>
    <cellStyle name="Normal 20 4 2 2 2 4 3" xfId="25922" xr:uid="{00000000-0005-0000-0000-000047650000}"/>
    <cellStyle name="Normal 20 4 2 2 2 5" xfId="25923" xr:uid="{00000000-0005-0000-0000-000048650000}"/>
    <cellStyle name="Normal 20 4 2 2 2 5 2" xfId="25924" xr:uid="{00000000-0005-0000-0000-000049650000}"/>
    <cellStyle name="Normal 20 4 2 2 2 6" xfId="25925" xr:uid="{00000000-0005-0000-0000-00004A650000}"/>
    <cellStyle name="Normal 20 4 2 2 3" xfId="25926" xr:uid="{00000000-0005-0000-0000-00004B650000}"/>
    <cellStyle name="Normal 20 4 2 2 3 2" xfId="25927" xr:uid="{00000000-0005-0000-0000-00004C650000}"/>
    <cellStyle name="Normal 20 4 2 2 3 2 2" xfId="25928" xr:uid="{00000000-0005-0000-0000-00004D650000}"/>
    <cellStyle name="Normal 20 4 2 2 3 2 2 2" xfId="25929" xr:uid="{00000000-0005-0000-0000-00004E650000}"/>
    <cellStyle name="Normal 20 4 2 2 3 2 2 2 2" xfId="25930" xr:uid="{00000000-0005-0000-0000-00004F650000}"/>
    <cellStyle name="Normal 20 4 2 2 3 2 2 3" xfId="25931" xr:uid="{00000000-0005-0000-0000-000050650000}"/>
    <cellStyle name="Normal 20 4 2 2 3 2 3" xfId="25932" xr:uid="{00000000-0005-0000-0000-000051650000}"/>
    <cellStyle name="Normal 20 4 2 2 3 2 3 2" xfId="25933" xr:uid="{00000000-0005-0000-0000-000052650000}"/>
    <cellStyle name="Normal 20 4 2 2 3 2 4" xfId="25934" xr:uid="{00000000-0005-0000-0000-000053650000}"/>
    <cellStyle name="Normal 20 4 2 2 3 3" xfId="25935" xr:uid="{00000000-0005-0000-0000-000054650000}"/>
    <cellStyle name="Normal 20 4 2 2 3 3 2" xfId="25936" xr:uid="{00000000-0005-0000-0000-000055650000}"/>
    <cellStyle name="Normal 20 4 2 2 3 3 2 2" xfId="25937" xr:uid="{00000000-0005-0000-0000-000056650000}"/>
    <cellStyle name="Normal 20 4 2 2 3 3 3" xfId="25938" xr:uid="{00000000-0005-0000-0000-000057650000}"/>
    <cellStyle name="Normal 20 4 2 2 3 4" xfId="25939" xr:uid="{00000000-0005-0000-0000-000058650000}"/>
    <cellStyle name="Normal 20 4 2 2 3 4 2" xfId="25940" xr:uid="{00000000-0005-0000-0000-000059650000}"/>
    <cellStyle name="Normal 20 4 2 2 3 5" xfId="25941" xr:uid="{00000000-0005-0000-0000-00005A650000}"/>
    <cellStyle name="Normal 20 4 2 2 4" xfId="25942" xr:uid="{00000000-0005-0000-0000-00005B650000}"/>
    <cellStyle name="Normal 20 4 2 2 4 2" xfId="25943" xr:uid="{00000000-0005-0000-0000-00005C650000}"/>
    <cellStyle name="Normal 20 4 2 2 4 2 2" xfId="25944" xr:uid="{00000000-0005-0000-0000-00005D650000}"/>
    <cellStyle name="Normal 20 4 2 2 4 2 2 2" xfId="25945" xr:uid="{00000000-0005-0000-0000-00005E650000}"/>
    <cellStyle name="Normal 20 4 2 2 4 2 3" xfId="25946" xr:uid="{00000000-0005-0000-0000-00005F650000}"/>
    <cellStyle name="Normal 20 4 2 2 4 3" xfId="25947" xr:uid="{00000000-0005-0000-0000-000060650000}"/>
    <cellStyle name="Normal 20 4 2 2 4 3 2" xfId="25948" xr:uid="{00000000-0005-0000-0000-000061650000}"/>
    <cellStyle name="Normal 20 4 2 2 4 4" xfId="25949" xr:uid="{00000000-0005-0000-0000-000062650000}"/>
    <cellStyle name="Normal 20 4 2 2 5" xfId="25950" xr:uid="{00000000-0005-0000-0000-000063650000}"/>
    <cellStyle name="Normal 20 4 2 2 5 2" xfId="25951" xr:uid="{00000000-0005-0000-0000-000064650000}"/>
    <cellStyle name="Normal 20 4 2 2 5 2 2" xfId="25952" xr:uid="{00000000-0005-0000-0000-000065650000}"/>
    <cellStyle name="Normal 20 4 2 2 5 3" xfId="25953" xr:uid="{00000000-0005-0000-0000-000066650000}"/>
    <cellStyle name="Normal 20 4 2 2 6" xfId="25954" xr:uid="{00000000-0005-0000-0000-000067650000}"/>
    <cellStyle name="Normal 20 4 2 2 6 2" xfId="25955" xr:uid="{00000000-0005-0000-0000-000068650000}"/>
    <cellStyle name="Normal 20 4 2 2 7" xfId="25956" xr:uid="{00000000-0005-0000-0000-000069650000}"/>
    <cellStyle name="Normal 20 4 2 3" xfId="25957" xr:uid="{00000000-0005-0000-0000-00006A650000}"/>
    <cellStyle name="Normal 20 4 2 3 2" xfId="25958" xr:uid="{00000000-0005-0000-0000-00006B650000}"/>
    <cellStyle name="Normal 20 4 2 3 2 2" xfId="25959" xr:uid="{00000000-0005-0000-0000-00006C650000}"/>
    <cellStyle name="Normal 20 4 2 3 2 2 2" xfId="25960" xr:uid="{00000000-0005-0000-0000-00006D650000}"/>
    <cellStyle name="Normal 20 4 2 3 2 2 2 2" xfId="25961" xr:uid="{00000000-0005-0000-0000-00006E650000}"/>
    <cellStyle name="Normal 20 4 2 3 2 2 2 2 2" xfId="25962" xr:uid="{00000000-0005-0000-0000-00006F650000}"/>
    <cellStyle name="Normal 20 4 2 3 2 2 2 3" xfId="25963" xr:uid="{00000000-0005-0000-0000-000070650000}"/>
    <cellStyle name="Normal 20 4 2 3 2 2 3" xfId="25964" xr:uid="{00000000-0005-0000-0000-000071650000}"/>
    <cellStyle name="Normal 20 4 2 3 2 2 3 2" xfId="25965" xr:uid="{00000000-0005-0000-0000-000072650000}"/>
    <cellStyle name="Normal 20 4 2 3 2 2 4" xfId="25966" xr:uid="{00000000-0005-0000-0000-000073650000}"/>
    <cellStyle name="Normal 20 4 2 3 2 3" xfId="25967" xr:uid="{00000000-0005-0000-0000-000074650000}"/>
    <cellStyle name="Normal 20 4 2 3 2 3 2" xfId="25968" xr:uid="{00000000-0005-0000-0000-000075650000}"/>
    <cellStyle name="Normal 20 4 2 3 2 3 2 2" xfId="25969" xr:uid="{00000000-0005-0000-0000-000076650000}"/>
    <cellStyle name="Normal 20 4 2 3 2 3 3" xfId="25970" xr:uid="{00000000-0005-0000-0000-000077650000}"/>
    <cellStyle name="Normal 20 4 2 3 2 4" xfId="25971" xr:uid="{00000000-0005-0000-0000-000078650000}"/>
    <cellStyle name="Normal 20 4 2 3 2 4 2" xfId="25972" xr:uid="{00000000-0005-0000-0000-000079650000}"/>
    <cellStyle name="Normal 20 4 2 3 2 5" xfId="25973" xr:uid="{00000000-0005-0000-0000-00007A650000}"/>
    <cellStyle name="Normal 20 4 2 3 3" xfId="25974" xr:uid="{00000000-0005-0000-0000-00007B650000}"/>
    <cellStyle name="Normal 20 4 2 3 3 2" xfId="25975" xr:uid="{00000000-0005-0000-0000-00007C650000}"/>
    <cellStyle name="Normal 20 4 2 3 3 2 2" xfId="25976" xr:uid="{00000000-0005-0000-0000-00007D650000}"/>
    <cellStyle name="Normal 20 4 2 3 3 2 2 2" xfId="25977" xr:uid="{00000000-0005-0000-0000-00007E650000}"/>
    <cellStyle name="Normal 20 4 2 3 3 2 3" xfId="25978" xr:uid="{00000000-0005-0000-0000-00007F650000}"/>
    <cellStyle name="Normal 20 4 2 3 3 3" xfId="25979" xr:uid="{00000000-0005-0000-0000-000080650000}"/>
    <cellStyle name="Normal 20 4 2 3 3 3 2" xfId="25980" xr:uid="{00000000-0005-0000-0000-000081650000}"/>
    <cellStyle name="Normal 20 4 2 3 3 4" xfId="25981" xr:uid="{00000000-0005-0000-0000-000082650000}"/>
    <cellStyle name="Normal 20 4 2 3 4" xfId="25982" xr:uid="{00000000-0005-0000-0000-000083650000}"/>
    <cellStyle name="Normal 20 4 2 3 4 2" xfId="25983" xr:uid="{00000000-0005-0000-0000-000084650000}"/>
    <cellStyle name="Normal 20 4 2 3 4 2 2" xfId="25984" xr:uid="{00000000-0005-0000-0000-000085650000}"/>
    <cellStyle name="Normal 20 4 2 3 4 3" xfId="25985" xr:uid="{00000000-0005-0000-0000-000086650000}"/>
    <cellStyle name="Normal 20 4 2 3 5" xfId="25986" xr:uid="{00000000-0005-0000-0000-000087650000}"/>
    <cellStyle name="Normal 20 4 2 3 5 2" xfId="25987" xr:uid="{00000000-0005-0000-0000-000088650000}"/>
    <cellStyle name="Normal 20 4 2 3 6" xfId="25988" xr:uid="{00000000-0005-0000-0000-000089650000}"/>
    <cellStyle name="Normal 20 4 2 4" xfId="25989" xr:uid="{00000000-0005-0000-0000-00008A650000}"/>
    <cellStyle name="Normal 20 4 2 4 2" xfId="25990" xr:uid="{00000000-0005-0000-0000-00008B650000}"/>
    <cellStyle name="Normal 20 4 2 4 2 2" xfId="25991" xr:uid="{00000000-0005-0000-0000-00008C650000}"/>
    <cellStyle name="Normal 20 4 2 4 2 2 2" xfId="25992" xr:uid="{00000000-0005-0000-0000-00008D650000}"/>
    <cellStyle name="Normal 20 4 2 4 2 2 2 2" xfId="25993" xr:uid="{00000000-0005-0000-0000-00008E650000}"/>
    <cellStyle name="Normal 20 4 2 4 2 2 3" xfId="25994" xr:uid="{00000000-0005-0000-0000-00008F650000}"/>
    <cellStyle name="Normal 20 4 2 4 2 3" xfId="25995" xr:uid="{00000000-0005-0000-0000-000090650000}"/>
    <cellStyle name="Normal 20 4 2 4 2 3 2" xfId="25996" xr:uid="{00000000-0005-0000-0000-000091650000}"/>
    <cellStyle name="Normal 20 4 2 4 2 4" xfId="25997" xr:uid="{00000000-0005-0000-0000-000092650000}"/>
    <cellStyle name="Normal 20 4 2 4 3" xfId="25998" xr:uid="{00000000-0005-0000-0000-000093650000}"/>
    <cellStyle name="Normal 20 4 2 4 3 2" xfId="25999" xr:uid="{00000000-0005-0000-0000-000094650000}"/>
    <cellStyle name="Normal 20 4 2 4 3 2 2" xfId="26000" xr:uid="{00000000-0005-0000-0000-000095650000}"/>
    <cellStyle name="Normal 20 4 2 4 3 3" xfId="26001" xr:uid="{00000000-0005-0000-0000-000096650000}"/>
    <cellStyle name="Normal 20 4 2 4 4" xfId="26002" xr:uid="{00000000-0005-0000-0000-000097650000}"/>
    <cellStyle name="Normal 20 4 2 4 4 2" xfId="26003" xr:uid="{00000000-0005-0000-0000-000098650000}"/>
    <cellStyle name="Normal 20 4 2 4 5" xfId="26004" xr:uid="{00000000-0005-0000-0000-000099650000}"/>
    <cellStyle name="Normal 20 4 2 5" xfId="26005" xr:uid="{00000000-0005-0000-0000-00009A650000}"/>
    <cellStyle name="Normal 20 4 2 5 2" xfId="26006" xr:uid="{00000000-0005-0000-0000-00009B650000}"/>
    <cellStyle name="Normal 20 4 2 5 2 2" xfId="26007" xr:uid="{00000000-0005-0000-0000-00009C650000}"/>
    <cellStyle name="Normal 20 4 2 5 2 2 2" xfId="26008" xr:uid="{00000000-0005-0000-0000-00009D650000}"/>
    <cellStyle name="Normal 20 4 2 5 2 3" xfId="26009" xr:uid="{00000000-0005-0000-0000-00009E650000}"/>
    <cellStyle name="Normal 20 4 2 5 3" xfId="26010" xr:uid="{00000000-0005-0000-0000-00009F650000}"/>
    <cellStyle name="Normal 20 4 2 5 3 2" xfId="26011" xr:uid="{00000000-0005-0000-0000-0000A0650000}"/>
    <cellStyle name="Normal 20 4 2 5 4" xfId="26012" xr:uid="{00000000-0005-0000-0000-0000A1650000}"/>
    <cellStyle name="Normal 20 4 2 6" xfId="26013" xr:uid="{00000000-0005-0000-0000-0000A2650000}"/>
    <cellStyle name="Normal 20 4 2 6 2" xfId="26014" xr:uid="{00000000-0005-0000-0000-0000A3650000}"/>
    <cellStyle name="Normal 20 4 2 6 2 2" xfId="26015" xr:uid="{00000000-0005-0000-0000-0000A4650000}"/>
    <cellStyle name="Normal 20 4 2 6 3" xfId="26016" xr:uid="{00000000-0005-0000-0000-0000A5650000}"/>
    <cellStyle name="Normal 20 4 2 7" xfId="26017" xr:uid="{00000000-0005-0000-0000-0000A6650000}"/>
    <cellStyle name="Normal 20 4 2 7 2" xfId="26018" xr:uid="{00000000-0005-0000-0000-0000A7650000}"/>
    <cellStyle name="Normal 20 4 2 8" xfId="26019" xr:uid="{00000000-0005-0000-0000-0000A8650000}"/>
    <cellStyle name="Normal 20 4 3" xfId="26020" xr:uid="{00000000-0005-0000-0000-0000A9650000}"/>
    <cellStyle name="Normal 20 4 3 2" xfId="26021" xr:uid="{00000000-0005-0000-0000-0000AA650000}"/>
    <cellStyle name="Normal 20 4 3 2 2" xfId="26022" xr:uid="{00000000-0005-0000-0000-0000AB650000}"/>
    <cellStyle name="Normal 20 4 3 2 2 2" xfId="26023" xr:uid="{00000000-0005-0000-0000-0000AC650000}"/>
    <cellStyle name="Normal 20 4 3 2 2 2 2" xfId="26024" xr:uid="{00000000-0005-0000-0000-0000AD650000}"/>
    <cellStyle name="Normal 20 4 3 2 2 2 2 2" xfId="26025" xr:uid="{00000000-0005-0000-0000-0000AE650000}"/>
    <cellStyle name="Normal 20 4 3 2 2 2 2 2 2" xfId="26026" xr:uid="{00000000-0005-0000-0000-0000AF650000}"/>
    <cellStyle name="Normal 20 4 3 2 2 2 2 3" xfId="26027" xr:uid="{00000000-0005-0000-0000-0000B0650000}"/>
    <cellStyle name="Normal 20 4 3 2 2 2 3" xfId="26028" xr:uid="{00000000-0005-0000-0000-0000B1650000}"/>
    <cellStyle name="Normal 20 4 3 2 2 2 3 2" xfId="26029" xr:uid="{00000000-0005-0000-0000-0000B2650000}"/>
    <cellStyle name="Normal 20 4 3 2 2 2 4" xfId="26030" xr:uid="{00000000-0005-0000-0000-0000B3650000}"/>
    <cellStyle name="Normal 20 4 3 2 2 3" xfId="26031" xr:uid="{00000000-0005-0000-0000-0000B4650000}"/>
    <cellStyle name="Normal 20 4 3 2 2 3 2" xfId="26032" xr:uid="{00000000-0005-0000-0000-0000B5650000}"/>
    <cellStyle name="Normal 20 4 3 2 2 3 2 2" xfId="26033" xr:uid="{00000000-0005-0000-0000-0000B6650000}"/>
    <cellStyle name="Normal 20 4 3 2 2 3 3" xfId="26034" xr:uid="{00000000-0005-0000-0000-0000B7650000}"/>
    <cellStyle name="Normal 20 4 3 2 2 4" xfId="26035" xr:uid="{00000000-0005-0000-0000-0000B8650000}"/>
    <cellStyle name="Normal 20 4 3 2 2 4 2" xfId="26036" xr:uid="{00000000-0005-0000-0000-0000B9650000}"/>
    <cellStyle name="Normal 20 4 3 2 2 5" xfId="26037" xr:uid="{00000000-0005-0000-0000-0000BA650000}"/>
    <cellStyle name="Normal 20 4 3 2 3" xfId="26038" xr:uid="{00000000-0005-0000-0000-0000BB650000}"/>
    <cellStyle name="Normal 20 4 3 2 3 2" xfId="26039" xr:uid="{00000000-0005-0000-0000-0000BC650000}"/>
    <cellStyle name="Normal 20 4 3 2 3 2 2" xfId="26040" xr:uid="{00000000-0005-0000-0000-0000BD650000}"/>
    <cellStyle name="Normal 20 4 3 2 3 2 2 2" xfId="26041" xr:uid="{00000000-0005-0000-0000-0000BE650000}"/>
    <cellStyle name="Normal 20 4 3 2 3 2 3" xfId="26042" xr:uid="{00000000-0005-0000-0000-0000BF650000}"/>
    <cellStyle name="Normal 20 4 3 2 3 3" xfId="26043" xr:uid="{00000000-0005-0000-0000-0000C0650000}"/>
    <cellStyle name="Normal 20 4 3 2 3 3 2" xfId="26044" xr:uid="{00000000-0005-0000-0000-0000C1650000}"/>
    <cellStyle name="Normal 20 4 3 2 3 4" xfId="26045" xr:uid="{00000000-0005-0000-0000-0000C2650000}"/>
    <cellStyle name="Normal 20 4 3 2 4" xfId="26046" xr:uid="{00000000-0005-0000-0000-0000C3650000}"/>
    <cellStyle name="Normal 20 4 3 2 4 2" xfId="26047" xr:uid="{00000000-0005-0000-0000-0000C4650000}"/>
    <cellStyle name="Normal 20 4 3 2 4 2 2" xfId="26048" xr:uid="{00000000-0005-0000-0000-0000C5650000}"/>
    <cellStyle name="Normal 20 4 3 2 4 3" xfId="26049" xr:uid="{00000000-0005-0000-0000-0000C6650000}"/>
    <cellStyle name="Normal 20 4 3 2 5" xfId="26050" xr:uid="{00000000-0005-0000-0000-0000C7650000}"/>
    <cellStyle name="Normal 20 4 3 2 5 2" xfId="26051" xr:uid="{00000000-0005-0000-0000-0000C8650000}"/>
    <cellStyle name="Normal 20 4 3 2 6" xfId="26052" xr:uid="{00000000-0005-0000-0000-0000C9650000}"/>
    <cellStyle name="Normal 20 4 3 3" xfId="26053" xr:uid="{00000000-0005-0000-0000-0000CA650000}"/>
    <cellStyle name="Normal 20 4 3 3 2" xfId="26054" xr:uid="{00000000-0005-0000-0000-0000CB650000}"/>
    <cellStyle name="Normal 20 4 3 3 2 2" xfId="26055" xr:uid="{00000000-0005-0000-0000-0000CC650000}"/>
    <cellStyle name="Normal 20 4 3 3 2 2 2" xfId="26056" xr:uid="{00000000-0005-0000-0000-0000CD650000}"/>
    <cellStyle name="Normal 20 4 3 3 2 2 2 2" xfId="26057" xr:uid="{00000000-0005-0000-0000-0000CE650000}"/>
    <cellStyle name="Normal 20 4 3 3 2 2 3" xfId="26058" xr:uid="{00000000-0005-0000-0000-0000CF650000}"/>
    <cellStyle name="Normal 20 4 3 3 2 3" xfId="26059" xr:uid="{00000000-0005-0000-0000-0000D0650000}"/>
    <cellStyle name="Normal 20 4 3 3 2 3 2" xfId="26060" xr:uid="{00000000-0005-0000-0000-0000D1650000}"/>
    <cellStyle name="Normal 20 4 3 3 2 4" xfId="26061" xr:uid="{00000000-0005-0000-0000-0000D2650000}"/>
    <cellStyle name="Normal 20 4 3 3 3" xfId="26062" xr:uid="{00000000-0005-0000-0000-0000D3650000}"/>
    <cellStyle name="Normal 20 4 3 3 3 2" xfId="26063" xr:uid="{00000000-0005-0000-0000-0000D4650000}"/>
    <cellStyle name="Normal 20 4 3 3 3 2 2" xfId="26064" xr:uid="{00000000-0005-0000-0000-0000D5650000}"/>
    <cellStyle name="Normal 20 4 3 3 3 3" xfId="26065" xr:uid="{00000000-0005-0000-0000-0000D6650000}"/>
    <cellStyle name="Normal 20 4 3 3 4" xfId="26066" xr:uid="{00000000-0005-0000-0000-0000D7650000}"/>
    <cellStyle name="Normal 20 4 3 3 4 2" xfId="26067" xr:uid="{00000000-0005-0000-0000-0000D8650000}"/>
    <cellStyle name="Normal 20 4 3 3 5" xfId="26068" xr:uid="{00000000-0005-0000-0000-0000D9650000}"/>
    <cellStyle name="Normal 20 4 3 4" xfId="26069" xr:uid="{00000000-0005-0000-0000-0000DA650000}"/>
    <cellStyle name="Normal 20 4 3 4 2" xfId="26070" xr:uid="{00000000-0005-0000-0000-0000DB650000}"/>
    <cellStyle name="Normal 20 4 3 4 2 2" xfId="26071" xr:uid="{00000000-0005-0000-0000-0000DC650000}"/>
    <cellStyle name="Normal 20 4 3 4 2 2 2" xfId="26072" xr:uid="{00000000-0005-0000-0000-0000DD650000}"/>
    <cellStyle name="Normal 20 4 3 4 2 3" xfId="26073" xr:uid="{00000000-0005-0000-0000-0000DE650000}"/>
    <cellStyle name="Normal 20 4 3 4 3" xfId="26074" xr:uid="{00000000-0005-0000-0000-0000DF650000}"/>
    <cellStyle name="Normal 20 4 3 4 3 2" xfId="26075" xr:uid="{00000000-0005-0000-0000-0000E0650000}"/>
    <cellStyle name="Normal 20 4 3 4 4" xfId="26076" xr:uid="{00000000-0005-0000-0000-0000E1650000}"/>
    <cellStyle name="Normal 20 4 3 5" xfId="26077" xr:uid="{00000000-0005-0000-0000-0000E2650000}"/>
    <cellStyle name="Normal 20 4 3 5 2" xfId="26078" xr:uid="{00000000-0005-0000-0000-0000E3650000}"/>
    <cellStyle name="Normal 20 4 3 5 2 2" xfId="26079" xr:uid="{00000000-0005-0000-0000-0000E4650000}"/>
    <cellStyle name="Normal 20 4 3 5 3" xfId="26080" xr:uid="{00000000-0005-0000-0000-0000E5650000}"/>
    <cellStyle name="Normal 20 4 3 6" xfId="26081" xr:uid="{00000000-0005-0000-0000-0000E6650000}"/>
    <cellStyle name="Normal 20 4 3 6 2" xfId="26082" xr:uid="{00000000-0005-0000-0000-0000E7650000}"/>
    <cellStyle name="Normal 20 4 3 7" xfId="26083" xr:uid="{00000000-0005-0000-0000-0000E8650000}"/>
    <cellStyle name="Normal 20 4 4" xfId="26084" xr:uid="{00000000-0005-0000-0000-0000E9650000}"/>
    <cellStyle name="Normal 20 4 4 2" xfId="26085" xr:uid="{00000000-0005-0000-0000-0000EA650000}"/>
    <cellStyle name="Normal 20 4 4 2 2" xfId="26086" xr:uid="{00000000-0005-0000-0000-0000EB650000}"/>
    <cellStyle name="Normal 20 4 4 2 2 2" xfId="26087" xr:uid="{00000000-0005-0000-0000-0000EC650000}"/>
    <cellStyle name="Normal 20 4 4 2 2 2 2" xfId="26088" xr:uid="{00000000-0005-0000-0000-0000ED650000}"/>
    <cellStyle name="Normal 20 4 4 2 2 2 2 2" xfId="26089" xr:uid="{00000000-0005-0000-0000-0000EE650000}"/>
    <cellStyle name="Normal 20 4 4 2 2 2 3" xfId="26090" xr:uid="{00000000-0005-0000-0000-0000EF650000}"/>
    <cellStyle name="Normal 20 4 4 2 2 3" xfId="26091" xr:uid="{00000000-0005-0000-0000-0000F0650000}"/>
    <cellStyle name="Normal 20 4 4 2 2 3 2" xfId="26092" xr:uid="{00000000-0005-0000-0000-0000F1650000}"/>
    <cellStyle name="Normal 20 4 4 2 2 4" xfId="26093" xr:uid="{00000000-0005-0000-0000-0000F2650000}"/>
    <cellStyle name="Normal 20 4 4 2 3" xfId="26094" xr:uid="{00000000-0005-0000-0000-0000F3650000}"/>
    <cellStyle name="Normal 20 4 4 2 3 2" xfId="26095" xr:uid="{00000000-0005-0000-0000-0000F4650000}"/>
    <cellStyle name="Normal 20 4 4 2 3 2 2" xfId="26096" xr:uid="{00000000-0005-0000-0000-0000F5650000}"/>
    <cellStyle name="Normal 20 4 4 2 3 3" xfId="26097" xr:uid="{00000000-0005-0000-0000-0000F6650000}"/>
    <cellStyle name="Normal 20 4 4 2 4" xfId="26098" xr:uid="{00000000-0005-0000-0000-0000F7650000}"/>
    <cellStyle name="Normal 20 4 4 2 4 2" xfId="26099" xr:uid="{00000000-0005-0000-0000-0000F8650000}"/>
    <cellStyle name="Normal 20 4 4 2 5" xfId="26100" xr:uid="{00000000-0005-0000-0000-0000F9650000}"/>
    <cellStyle name="Normal 20 4 4 3" xfId="26101" xr:uid="{00000000-0005-0000-0000-0000FA650000}"/>
    <cellStyle name="Normal 20 4 4 3 2" xfId="26102" xr:uid="{00000000-0005-0000-0000-0000FB650000}"/>
    <cellStyle name="Normal 20 4 4 3 2 2" xfId="26103" xr:uid="{00000000-0005-0000-0000-0000FC650000}"/>
    <cellStyle name="Normal 20 4 4 3 2 2 2" xfId="26104" xr:uid="{00000000-0005-0000-0000-0000FD650000}"/>
    <cellStyle name="Normal 20 4 4 3 2 3" xfId="26105" xr:uid="{00000000-0005-0000-0000-0000FE650000}"/>
    <cellStyle name="Normal 20 4 4 3 3" xfId="26106" xr:uid="{00000000-0005-0000-0000-0000FF650000}"/>
    <cellStyle name="Normal 20 4 4 3 3 2" xfId="26107" xr:uid="{00000000-0005-0000-0000-000000660000}"/>
    <cellStyle name="Normal 20 4 4 3 4" xfId="26108" xr:uid="{00000000-0005-0000-0000-000001660000}"/>
    <cellStyle name="Normal 20 4 4 4" xfId="26109" xr:uid="{00000000-0005-0000-0000-000002660000}"/>
    <cellStyle name="Normal 20 4 4 4 2" xfId="26110" xr:uid="{00000000-0005-0000-0000-000003660000}"/>
    <cellStyle name="Normal 20 4 4 4 2 2" xfId="26111" xr:uid="{00000000-0005-0000-0000-000004660000}"/>
    <cellStyle name="Normal 20 4 4 4 3" xfId="26112" xr:uid="{00000000-0005-0000-0000-000005660000}"/>
    <cellStyle name="Normal 20 4 4 5" xfId="26113" xr:uid="{00000000-0005-0000-0000-000006660000}"/>
    <cellStyle name="Normal 20 4 4 5 2" xfId="26114" xr:uid="{00000000-0005-0000-0000-000007660000}"/>
    <cellStyle name="Normal 20 4 4 6" xfId="26115" xr:uid="{00000000-0005-0000-0000-000008660000}"/>
    <cellStyle name="Normal 20 4 5" xfId="26116" xr:uid="{00000000-0005-0000-0000-000009660000}"/>
    <cellStyle name="Normal 20 4 5 2" xfId="26117" xr:uid="{00000000-0005-0000-0000-00000A660000}"/>
    <cellStyle name="Normal 20 4 5 2 2" xfId="26118" xr:uid="{00000000-0005-0000-0000-00000B660000}"/>
    <cellStyle name="Normal 20 4 5 2 2 2" xfId="26119" xr:uid="{00000000-0005-0000-0000-00000C660000}"/>
    <cellStyle name="Normal 20 4 5 2 2 2 2" xfId="26120" xr:uid="{00000000-0005-0000-0000-00000D660000}"/>
    <cellStyle name="Normal 20 4 5 2 2 3" xfId="26121" xr:uid="{00000000-0005-0000-0000-00000E660000}"/>
    <cellStyle name="Normal 20 4 5 2 3" xfId="26122" xr:uid="{00000000-0005-0000-0000-00000F660000}"/>
    <cellStyle name="Normal 20 4 5 2 3 2" xfId="26123" xr:uid="{00000000-0005-0000-0000-000010660000}"/>
    <cellStyle name="Normal 20 4 5 2 4" xfId="26124" xr:uid="{00000000-0005-0000-0000-000011660000}"/>
    <cellStyle name="Normal 20 4 5 3" xfId="26125" xr:uid="{00000000-0005-0000-0000-000012660000}"/>
    <cellStyle name="Normal 20 4 5 3 2" xfId="26126" xr:uid="{00000000-0005-0000-0000-000013660000}"/>
    <cellStyle name="Normal 20 4 5 3 2 2" xfId="26127" xr:uid="{00000000-0005-0000-0000-000014660000}"/>
    <cellStyle name="Normal 20 4 5 3 3" xfId="26128" xr:uid="{00000000-0005-0000-0000-000015660000}"/>
    <cellStyle name="Normal 20 4 5 4" xfId="26129" xr:uid="{00000000-0005-0000-0000-000016660000}"/>
    <cellStyle name="Normal 20 4 5 4 2" xfId="26130" xr:uid="{00000000-0005-0000-0000-000017660000}"/>
    <cellStyle name="Normal 20 4 5 5" xfId="26131" xr:uid="{00000000-0005-0000-0000-000018660000}"/>
    <cellStyle name="Normal 20 4 6" xfId="26132" xr:uid="{00000000-0005-0000-0000-000019660000}"/>
    <cellStyle name="Normal 20 4 6 2" xfId="26133" xr:uid="{00000000-0005-0000-0000-00001A660000}"/>
    <cellStyle name="Normal 20 4 6 2 2" xfId="26134" xr:uid="{00000000-0005-0000-0000-00001B660000}"/>
    <cellStyle name="Normal 20 4 6 2 2 2" xfId="26135" xr:uid="{00000000-0005-0000-0000-00001C660000}"/>
    <cellStyle name="Normal 20 4 6 2 3" xfId="26136" xr:uid="{00000000-0005-0000-0000-00001D660000}"/>
    <cellStyle name="Normal 20 4 6 3" xfId="26137" xr:uid="{00000000-0005-0000-0000-00001E660000}"/>
    <cellStyle name="Normal 20 4 6 3 2" xfId="26138" xr:uid="{00000000-0005-0000-0000-00001F660000}"/>
    <cellStyle name="Normal 20 4 6 4" xfId="26139" xr:uid="{00000000-0005-0000-0000-000020660000}"/>
    <cellStyle name="Normal 20 4 7" xfId="26140" xr:uid="{00000000-0005-0000-0000-000021660000}"/>
    <cellStyle name="Normal 20 4 7 2" xfId="26141" xr:uid="{00000000-0005-0000-0000-000022660000}"/>
    <cellStyle name="Normal 20 4 7 2 2" xfId="26142" xr:uid="{00000000-0005-0000-0000-000023660000}"/>
    <cellStyle name="Normal 20 4 7 3" xfId="26143" xr:uid="{00000000-0005-0000-0000-000024660000}"/>
    <cellStyle name="Normal 20 4 8" xfId="26144" xr:uid="{00000000-0005-0000-0000-000025660000}"/>
    <cellStyle name="Normal 20 4 8 2" xfId="26145" xr:uid="{00000000-0005-0000-0000-000026660000}"/>
    <cellStyle name="Normal 20 4 9" xfId="26146" xr:uid="{00000000-0005-0000-0000-000027660000}"/>
    <cellStyle name="Normal 20 5" xfId="26147" xr:uid="{00000000-0005-0000-0000-000028660000}"/>
    <cellStyle name="Normal 20 5 2" xfId="26148" xr:uid="{00000000-0005-0000-0000-000029660000}"/>
    <cellStyle name="Normal 20 5 2 2" xfId="26149" xr:uid="{00000000-0005-0000-0000-00002A660000}"/>
    <cellStyle name="Normal 20 5 2 2 2" xfId="26150" xr:uid="{00000000-0005-0000-0000-00002B660000}"/>
    <cellStyle name="Normal 20 5 2 2 2 2" xfId="26151" xr:uid="{00000000-0005-0000-0000-00002C660000}"/>
    <cellStyle name="Normal 20 5 2 2 2 2 2" xfId="26152" xr:uid="{00000000-0005-0000-0000-00002D660000}"/>
    <cellStyle name="Normal 20 5 2 2 2 2 2 2" xfId="26153" xr:uid="{00000000-0005-0000-0000-00002E660000}"/>
    <cellStyle name="Normal 20 5 2 2 2 2 2 2 2" xfId="26154" xr:uid="{00000000-0005-0000-0000-00002F660000}"/>
    <cellStyle name="Normal 20 5 2 2 2 2 2 3" xfId="26155" xr:uid="{00000000-0005-0000-0000-000030660000}"/>
    <cellStyle name="Normal 20 5 2 2 2 2 3" xfId="26156" xr:uid="{00000000-0005-0000-0000-000031660000}"/>
    <cellStyle name="Normal 20 5 2 2 2 2 3 2" xfId="26157" xr:uid="{00000000-0005-0000-0000-000032660000}"/>
    <cellStyle name="Normal 20 5 2 2 2 2 4" xfId="26158" xr:uid="{00000000-0005-0000-0000-000033660000}"/>
    <cellStyle name="Normal 20 5 2 2 2 3" xfId="26159" xr:uid="{00000000-0005-0000-0000-000034660000}"/>
    <cellStyle name="Normal 20 5 2 2 2 3 2" xfId="26160" xr:uid="{00000000-0005-0000-0000-000035660000}"/>
    <cellStyle name="Normal 20 5 2 2 2 3 2 2" xfId="26161" xr:uid="{00000000-0005-0000-0000-000036660000}"/>
    <cellStyle name="Normal 20 5 2 2 2 3 3" xfId="26162" xr:uid="{00000000-0005-0000-0000-000037660000}"/>
    <cellStyle name="Normal 20 5 2 2 2 4" xfId="26163" xr:uid="{00000000-0005-0000-0000-000038660000}"/>
    <cellStyle name="Normal 20 5 2 2 2 4 2" xfId="26164" xr:uid="{00000000-0005-0000-0000-000039660000}"/>
    <cellStyle name="Normal 20 5 2 2 2 5" xfId="26165" xr:uid="{00000000-0005-0000-0000-00003A660000}"/>
    <cellStyle name="Normal 20 5 2 2 3" xfId="26166" xr:uid="{00000000-0005-0000-0000-00003B660000}"/>
    <cellStyle name="Normal 20 5 2 2 3 2" xfId="26167" xr:uid="{00000000-0005-0000-0000-00003C660000}"/>
    <cellStyle name="Normal 20 5 2 2 3 2 2" xfId="26168" xr:uid="{00000000-0005-0000-0000-00003D660000}"/>
    <cellStyle name="Normal 20 5 2 2 3 2 2 2" xfId="26169" xr:uid="{00000000-0005-0000-0000-00003E660000}"/>
    <cellStyle name="Normal 20 5 2 2 3 2 3" xfId="26170" xr:uid="{00000000-0005-0000-0000-00003F660000}"/>
    <cellStyle name="Normal 20 5 2 2 3 3" xfId="26171" xr:uid="{00000000-0005-0000-0000-000040660000}"/>
    <cellStyle name="Normal 20 5 2 2 3 3 2" xfId="26172" xr:uid="{00000000-0005-0000-0000-000041660000}"/>
    <cellStyle name="Normal 20 5 2 2 3 4" xfId="26173" xr:uid="{00000000-0005-0000-0000-000042660000}"/>
    <cellStyle name="Normal 20 5 2 2 4" xfId="26174" xr:uid="{00000000-0005-0000-0000-000043660000}"/>
    <cellStyle name="Normal 20 5 2 2 4 2" xfId="26175" xr:uid="{00000000-0005-0000-0000-000044660000}"/>
    <cellStyle name="Normal 20 5 2 2 4 2 2" xfId="26176" xr:uid="{00000000-0005-0000-0000-000045660000}"/>
    <cellStyle name="Normal 20 5 2 2 4 3" xfId="26177" xr:uid="{00000000-0005-0000-0000-000046660000}"/>
    <cellStyle name="Normal 20 5 2 2 5" xfId="26178" xr:uid="{00000000-0005-0000-0000-000047660000}"/>
    <cellStyle name="Normal 20 5 2 2 5 2" xfId="26179" xr:uid="{00000000-0005-0000-0000-000048660000}"/>
    <cellStyle name="Normal 20 5 2 2 6" xfId="26180" xr:uid="{00000000-0005-0000-0000-000049660000}"/>
    <cellStyle name="Normal 20 5 2 3" xfId="26181" xr:uid="{00000000-0005-0000-0000-00004A660000}"/>
    <cellStyle name="Normal 20 5 2 3 2" xfId="26182" xr:uid="{00000000-0005-0000-0000-00004B660000}"/>
    <cellStyle name="Normal 20 5 2 3 2 2" xfId="26183" xr:uid="{00000000-0005-0000-0000-00004C660000}"/>
    <cellStyle name="Normal 20 5 2 3 2 2 2" xfId="26184" xr:uid="{00000000-0005-0000-0000-00004D660000}"/>
    <cellStyle name="Normal 20 5 2 3 2 2 2 2" xfId="26185" xr:uid="{00000000-0005-0000-0000-00004E660000}"/>
    <cellStyle name="Normal 20 5 2 3 2 2 3" xfId="26186" xr:uid="{00000000-0005-0000-0000-00004F660000}"/>
    <cellStyle name="Normal 20 5 2 3 2 3" xfId="26187" xr:uid="{00000000-0005-0000-0000-000050660000}"/>
    <cellStyle name="Normal 20 5 2 3 2 3 2" xfId="26188" xr:uid="{00000000-0005-0000-0000-000051660000}"/>
    <cellStyle name="Normal 20 5 2 3 2 4" xfId="26189" xr:uid="{00000000-0005-0000-0000-000052660000}"/>
    <cellStyle name="Normal 20 5 2 3 3" xfId="26190" xr:uid="{00000000-0005-0000-0000-000053660000}"/>
    <cellStyle name="Normal 20 5 2 3 3 2" xfId="26191" xr:uid="{00000000-0005-0000-0000-000054660000}"/>
    <cellStyle name="Normal 20 5 2 3 3 2 2" xfId="26192" xr:uid="{00000000-0005-0000-0000-000055660000}"/>
    <cellStyle name="Normal 20 5 2 3 3 3" xfId="26193" xr:uid="{00000000-0005-0000-0000-000056660000}"/>
    <cellStyle name="Normal 20 5 2 3 4" xfId="26194" xr:uid="{00000000-0005-0000-0000-000057660000}"/>
    <cellStyle name="Normal 20 5 2 3 4 2" xfId="26195" xr:uid="{00000000-0005-0000-0000-000058660000}"/>
    <cellStyle name="Normal 20 5 2 3 5" xfId="26196" xr:uid="{00000000-0005-0000-0000-000059660000}"/>
    <cellStyle name="Normal 20 5 2 4" xfId="26197" xr:uid="{00000000-0005-0000-0000-00005A660000}"/>
    <cellStyle name="Normal 20 5 2 4 2" xfId="26198" xr:uid="{00000000-0005-0000-0000-00005B660000}"/>
    <cellStyle name="Normal 20 5 2 4 2 2" xfId="26199" xr:uid="{00000000-0005-0000-0000-00005C660000}"/>
    <cellStyle name="Normal 20 5 2 4 2 2 2" xfId="26200" xr:uid="{00000000-0005-0000-0000-00005D660000}"/>
    <cellStyle name="Normal 20 5 2 4 2 3" xfId="26201" xr:uid="{00000000-0005-0000-0000-00005E660000}"/>
    <cellStyle name="Normal 20 5 2 4 3" xfId="26202" xr:uid="{00000000-0005-0000-0000-00005F660000}"/>
    <cellStyle name="Normal 20 5 2 4 3 2" xfId="26203" xr:uid="{00000000-0005-0000-0000-000060660000}"/>
    <cellStyle name="Normal 20 5 2 4 4" xfId="26204" xr:uid="{00000000-0005-0000-0000-000061660000}"/>
    <cellStyle name="Normal 20 5 2 5" xfId="26205" xr:uid="{00000000-0005-0000-0000-000062660000}"/>
    <cellStyle name="Normal 20 5 2 5 2" xfId="26206" xr:uid="{00000000-0005-0000-0000-000063660000}"/>
    <cellStyle name="Normal 20 5 2 5 2 2" xfId="26207" xr:uid="{00000000-0005-0000-0000-000064660000}"/>
    <cellStyle name="Normal 20 5 2 5 3" xfId="26208" xr:uid="{00000000-0005-0000-0000-000065660000}"/>
    <cellStyle name="Normal 20 5 2 6" xfId="26209" xr:uid="{00000000-0005-0000-0000-000066660000}"/>
    <cellStyle name="Normal 20 5 2 6 2" xfId="26210" xr:uid="{00000000-0005-0000-0000-000067660000}"/>
    <cellStyle name="Normal 20 5 2 7" xfId="26211" xr:uid="{00000000-0005-0000-0000-000068660000}"/>
    <cellStyle name="Normal 20 5 3" xfId="26212" xr:uid="{00000000-0005-0000-0000-000069660000}"/>
    <cellStyle name="Normal 20 5 3 2" xfId="26213" xr:uid="{00000000-0005-0000-0000-00006A660000}"/>
    <cellStyle name="Normal 20 5 3 2 2" xfId="26214" xr:uid="{00000000-0005-0000-0000-00006B660000}"/>
    <cellStyle name="Normal 20 5 3 2 2 2" xfId="26215" xr:uid="{00000000-0005-0000-0000-00006C660000}"/>
    <cellStyle name="Normal 20 5 3 2 2 2 2" xfId="26216" xr:uid="{00000000-0005-0000-0000-00006D660000}"/>
    <cellStyle name="Normal 20 5 3 2 2 2 2 2" xfId="26217" xr:uid="{00000000-0005-0000-0000-00006E660000}"/>
    <cellStyle name="Normal 20 5 3 2 2 2 3" xfId="26218" xr:uid="{00000000-0005-0000-0000-00006F660000}"/>
    <cellStyle name="Normal 20 5 3 2 2 3" xfId="26219" xr:uid="{00000000-0005-0000-0000-000070660000}"/>
    <cellStyle name="Normal 20 5 3 2 2 3 2" xfId="26220" xr:uid="{00000000-0005-0000-0000-000071660000}"/>
    <cellStyle name="Normal 20 5 3 2 2 4" xfId="26221" xr:uid="{00000000-0005-0000-0000-000072660000}"/>
    <cellStyle name="Normal 20 5 3 2 3" xfId="26222" xr:uid="{00000000-0005-0000-0000-000073660000}"/>
    <cellStyle name="Normal 20 5 3 2 3 2" xfId="26223" xr:uid="{00000000-0005-0000-0000-000074660000}"/>
    <cellStyle name="Normal 20 5 3 2 3 2 2" xfId="26224" xr:uid="{00000000-0005-0000-0000-000075660000}"/>
    <cellStyle name="Normal 20 5 3 2 3 3" xfId="26225" xr:uid="{00000000-0005-0000-0000-000076660000}"/>
    <cellStyle name="Normal 20 5 3 2 4" xfId="26226" xr:uid="{00000000-0005-0000-0000-000077660000}"/>
    <cellStyle name="Normal 20 5 3 2 4 2" xfId="26227" xr:uid="{00000000-0005-0000-0000-000078660000}"/>
    <cellStyle name="Normal 20 5 3 2 5" xfId="26228" xr:uid="{00000000-0005-0000-0000-000079660000}"/>
    <cellStyle name="Normal 20 5 3 3" xfId="26229" xr:uid="{00000000-0005-0000-0000-00007A660000}"/>
    <cellStyle name="Normal 20 5 3 3 2" xfId="26230" xr:uid="{00000000-0005-0000-0000-00007B660000}"/>
    <cellStyle name="Normal 20 5 3 3 2 2" xfId="26231" xr:uid="{00000000-0005-0000-0000-00007C660000}"/>
    <cellStyle name="Normal 20 5 3 3 2 2 2" xfId="26232" xr:uid="{00000000-0005-0000-0000-00007D660000}"/>
    <cellStyle name="Normal 20 5 3 3 2 3" xfId="26233" xr:uid="{00000000-0005-0000-0000-00007E660000}"/>
    <cellStyle name="Normal 20 5 3 3 3" xfId="26234" xr:uid="{00000000-0005-0000-0000-00007F660000}"/>
    <cellStyle name="Normal 20 5 3 3 3 2" xfId="26235" xr:uid="{00000000-0005-0000-0000-000080660000}"/>
    <cellStyle name="Normal 20 5 3 3 4" xfId="26236" xr:uid="{00000000-0005-0000-0000-000081660000}"/>
    <cellStyle name="Normal 20 5 3 4" xfId="26237" xr:uid="{00000000-0005-0000-0000-000082660000}"/>
    <cellStyle name="Normal 20 5 3 4 2" xfId="26238" xr:uid="{00000000-0005-0000-0000-000083660000}"/>
    <cellStyle name="Normal 20 5 3 4 2 2" xfId="26239" xr:uid="{00000000-0005-0000-0000-000084660000}"/>
    <cellStyle name="Normal 20 5 3 4 3" xfId="26240" xr:uid="{00000000-0005-0000-0000-000085660000}"/>
    <cellStyle name="Normal 20 5 3 5" xfId="26241" xr:uid="{00000000-0005-0000-0000-000086660000}"/>
    <cellStyle name="Normal 20 5 3 5 2" xfId="26242" xr:uid="{00000000-0005-0000-0000-000087660000}"/>
    <cellStyle name="Normal 20 5 3 6" xfId="26243" xr:uid="{00000000-0005-0000-0000-000088660000}"/>
    <cellStyle name="Normal 20 5 4" xfId="26244" xr:uid="{00000000-0005-0000-0000-000089660000}"/>
    <cellStyle name="Normal 20 5 4 2" xfId="26245" xr:uid="{00000000-0005-0000-0000-00008A660000}"/>
    <cellStyle name="Normal 20 5 4 2 2" xfId="26246" xr:uid="{00000000-0005-0000-0000-00008B660000}"/>
    <cellStyle name="Normal 20 5 4 2 2 2" xfId="26247" xr:uid="{00000000-0005-0000-0000-00008C660000}"/>
    <cellStyle name="Normal 20 5 4 2 2 2 2" xfId="26248" xr:uid="{00000000-0005-0000-0000-00008D660000}"/>
    <cellStyle name="Normal 20 5 4 2 2 3" xfId="26249" xr:uid="{00000000-0005-0000-0000-00008E660000}"/>
    <cellStyle name="Normal 20 5 4 2 3" xfId="26250" xr:uid="{00000000-0005-0000-0000-00008F660000}"/>
    <cellStyle name="Normal 20 5 4 2 3 2" xfId="26251" xr:uid="{00000000-0005-0000-0000-000090660000}"/>
    <cellStyle name="Normal 20 5 4 2 4" xfId="26252" xr:uid="{00000000-0005-0000-0000-000091660000}"/>
    <cellStyle name="Normal 20 5 4 3" xfId="26253" xr:uid="{00000000-0005-0000-0000-000092660000}"/>
    <cellStyle name="Normal 20 5 4 3 2" xfId="26254" xr:uid="{00000000-0005-0000-0000-000093660000}"/>
    <cellStyle name="Normal 20 5 4 3 2 2" xfId="26255" xr:uid="{00000000-0005-0000-0000-000094660000}"/>
    <cellStyle name="Normal 20 5 4 3 3" xfId="26256" xr:uid="{00000000-0005-0000-0000-000095660000}"/>
    <cellStyle name="Normal 20 5 4 4" xfId="26257" xr:uid="{00000000-0005-0000-0000-000096660000}"/>
    <cellStyle name="Normal 20 5 4 4 2" xfId="26258" xr:uid="{00000000-0005-0000-0000-000097660000}"/>
    <cellStyle name="Normal 20 5 4 5" xfId="26259" xr:uid="{00000000-0005-0000-0000-000098660000}"/>
    <cellStyle name="Normal 20 5 5" xfId="26260" xr:uid="{00000000-0005-0000-0000-000099660000}"/>
    <cellStyle name="Normal 20 5 5 2" xfId="26261" xr:uid="{00000000-0005-0000-0000-00009A660000}"/>
    <cellStyle name="Normal 20 5 5 2 2" xfId="26262" xr:uid="{00000000-0005-0000-0000-00009B660000}"/>
    <cellStyle name="Normal 20 5 5 2 2 2" xfId="26263" xr:uid="{00000000-0005-0000-0000-00009C660000}"/>
    <cellStyle name="Normal 20 5 5 2 3" xfId="26264" xr:uid="{00000000-0005-0000-0000-00009D660000}"/>
    <cellStyle name="Normal 20 5 5 3" xfId="26265" xr:uid="{00000000-0005-0000-0000-00009E660000}"/>
    <cellStyle name="Normal 20 5 5 3 2" xfId="26266" xr:uid="{00000000-0005-0000-0000-00009F660000}"/>
    <cellStyle name="Normal 20 5 5 4" xfId="26267" xr:uid="{00000000-0005-0000-0000-0000A0660000}"/>
    <cellStyle name="Normal 20 5 6" xfId="26268" xr:uid="{00000000-0005-0000-0000-0000A1660000}"/>
    <cellStyle name="Normal 20 5 6 2" xfId="26269" xr:uid="{00000000-0005-0000-0000-0000A2660000}"/>
    <cellStyle name="Normal 20 5 6 2 2" xfId="26270" xr:uid="{00000000-0005-0000-0000-0000A3660000}"/>
    <cellStyle name="Normal 20 5 6 3" xfId="26271" xr:uid="{00000000-0005-0000-0000-0000A4660000}"/>
    <cellStyle name="Normal 20 5 7" xfId="26272" xr:uid="{00000000-0005-0000-0000-0000A5660000}"/>
    <cellStyle name="Normal 20 5 7 2" xfId="26273" xr:uid="{00000000-0005-0000-0000-0000A6660000}"/>
    <cellStyle name="Normal 20 5 8" xfId="26274" xr:uid="{00000000-0005-0000-0000-0000A7660000}"/>
    <cellStyle name="Normal 20 6" xfId="26275" xr:uid="{00000000-0005-0000-0000-0000A8660000}"/>
    <cellStyle name="Normal 20 6 2" xfId="26276" xr:uid="{00000000-0005-0000-0000-0000A9660000}"/>
    <cellStyle name="Normal 20 6 2 2" xfId="26277" xr:uid="{00000000-0005-0000-0000-0000AA660000}"/>
    <cellStyle name="Normal 20 6 2 2 2" xfId="26278" xr:uid="{00000000-0005-0000-0000-0000AB660000}"/>
    <cellStyle name="Normal 20 6 2 2 2 2" xfId="26279" xr:uid="{00000000-0005-0000-0000-0000AC660000}"/>
    <cellStyle name="Normal 20 6 2 2 2 2 2" xfId="26280" xr:uid="{00000000-0005-0000-0000-0000AD660000}"/>
    <cellStyle name="Normal 20 6 2 2 2 2 2 2" xfId="26281" xr:uid="{00000000-0005-0000-0000-0000AE660000}"/>
    <cellStyle name="Normal 20 6 2 2 2 2 3" xfId="26282" xr:uid="{00000000-0005-0000-0000-0000AF660000}"/>
    <cellStyle name="Normal 20 6 2 2 2 3" xfId="26283" xr:uid="{00000000-0005-0000-0000-0000B0660000}"/>
    <cellStyle name="Normal 20 6 2 2 2 3 2" xfId="26284" xr:uid="{00000000-0005-0000-0000-0000B1660000}"/>
    <cellStyle name="Normal 20 6 2 2 2 4" xfId="26285" xr:uid="{00000000-0005-0000-0000-0000B2660000}"/>
    <cellStyle name="Normal 20 6 2 2 3" xfId="26286" xr:uid="{00000000-0005-0000-0000-0000B3660000}"/>
    <cellStyle name="Normal 20 6 2 2 3 2" xfId="26287" xr:uid="{00000000-0005-0000-0000-0000B4660000}"/>
    <cellStyle name="Normal 20 6 2 2 3 2 2" xfId="26288" xr:uid="{00000000-0005-0000-0000-0000B5660000}"/>
    <cellStyle name="Normal 20 6 2 2 3 3" xfId="26289" xr:uid="{00000000-0005-0000-0000-0000B6660000}"/>
    <cellStyle name="Normal 20 6 2 2 4" xfId="26290" xr:uid="{00000000-0005-0000-0000-0000B7660000}"/>
    <cellStyle name="Normal 20 6 2 2 4 2" xfId="26291" xr:uid="{00000000-0005-0000-0000-0000B8660000}"/>
    <cellStyle name="Normal 20 6 2 2 5" xfId="26292" xr:uid="{00000000-0005-0000-0000-0000B9660000}"/>
    <cellStyle name="Normal 20 6 2 3" xfId="26293" xr:uid="{00000000-0005-0000-0000-0000BA660000}"/>
    <cellStyle name="Normal 20 6 2 3 2" xfId="26294" xr:uid="{00000000-0005-0000-0000-0000BB660000}"/>
    <cellStyle name="Normal 20 6 2 3 2 2" xfId="26295" xr:uid="{00000000-0005-0000-0000-0000BC660000}"/>
    <cellStyle name="Normal 20 6 2 3 2 2 2" xfId="26296" xr:uid="{00000000-0005-0000-0000-0000BD660000}"/>
    <cellStyle name="Normal 20 6 2 3 2 3" xfId="26297" xr:uid="{00000000-0005-0000-0000-0000BE660000}"/>
    <cellStyle name="Normal 20 6 2 3 3" xfId="26298" xr:uid="{00000000-0005-0000-0000-0000BF660000}"/>
    <cellStyle name="Normal 20 6 2 3 3 2" xfId="26299" xr:uid="{00000000-0005-0000-0000-0000C0660000}"/>
    <cellStyle name="Normal 20 6 2 3 4" xfId="26300" xr:uid="{00000000-0005-0000-0000-0000C1660000}"/>
    <cellStyle name="Normal 20 6 2 4" xfId="26301" xr:uid="{00000000-0005-0000-0000-0000C2660000}"/>
    <cellStyle name="Normal 20 6 2 4 2" xfId="26302" xr:uid="{00000000-0005-0000-0000-0000C3660000}"/>
    <cellStyle name="Normal 20 6 2 4 2 2" xfId="26303" xr:uid="{00000000-0005-0000-0000-0000C4660000}"/>
    <cellStyle name="Normal 20 6 2 4 3" xfId="26304" xr:uid="{00000000-0005-0000-0000-0000C5660000}"/>
    <cellStyle name="Normal 20 6 2 5" xfId="26305" xr:uid="{00000000-0005-0000-0000-0000C6660000}"/>
    <cellStyle name="Normal 20 6 2 5 2" xfId="26306" xr:uid="{00000000-0005-0000-0000-0000C7660000}"/>
    <cellStyle name="Normal 20 6 2 6" xfId="26307" xr:uid="{00000000-0005-0000-0000-0000C8660000}"/>
    <cellStyle name="Normal 20 6 3" xfId="26308" xr:uid="{00000000-0005-0000-0000-0000C9660000}"/>
    <cellStyle name="Normal 20 6 3 2" xfId="26309" xr:uid="{00000000-0005-0000-0000-0000CA660000}"/>
    <cellStyle name="Normal 20 6 3 2 2" xfId="26310" xr:uid="{00000000-0005-0000-0000-0000CB660000}"/>
    <cellStyle name="Normal 20 6 3 2 2 2" xfId="26311" xr:uid="{00000000-0005-0000-0000-0000CC660000}"/>
    <cellStyle name="Normal 20 6 3 2 2 2 2" xfId="26312" xr:uid="{00000000-0005-0000-0000-0000CD660000}"/>
    <cellStyle name="Normal 20 6 3 2 2 3" xfId="26313" xr:uid="{00000000-0005-0000-0000-0000CE660000}"/>
    <cellStyle name="Normal 20 6 3 2 3" xfId="26314" xr:uid="{00000000-0005-0000-0000-0000CF660000}"/>
    <cellStyle name="Normal 20 6 3 2 3 2" xfId="26315" xr:uid="{00000000-0005-0000-0000-0000D0660000}"/>
    <cellStyle name="Normal 20 6 3 2 4" xfId="26316" xr:uid="{00000000-0005-0000-0000-0000D1660000}"/>
    <cellStyle name="Normal 20 6 3 3" xfId="26317" xr:uid="{00000000-0005-0000-0000-0000D2660000}"/>
    <cellStyle name="Normal 20 6 3 3 2" xfId="26318" xr:uid="{00000000-0005-0000-0000-0000D3660000}"/>
    <cellStyle name="Normal 20 6 3 3 2 2" xfId="26319" xr:uid="{00000000-0005-0000-0000-0000D4660000}"/>
    <cellStyle name="Normal 20 6 3 3 3" xfId="26320" xr:uid="{00000000-0005-0000-0000-0000D5660000}"/>
    <cellStyle name="Normal 20 6 3 4" xfId="26321" xr:uid="{00000000-0005-0000-0000-0000D6660000}"/>
    <cellStyle name="Normal 20 6 3 4 2" xfId="26322" xr:uid="{00000000-0005-0000-0000-0000D7660000}"/>
    <cellStyle name="Normal 20 6 3 5" xfId="26323" xr:uid="{00000000-0005-0000-0000-0000D8660000}"/>
    <cellStyle name="Normal 20 6 4" xfId="26324" xr:uid="{00000000-0005-0000-0000-0000D9660000}"/>
    <cellStyle name="Normal 20 6 4 2" xfId="26325" xr:uid="{00000000-0005-0000-0000-0000DA660000}"/>
    <cellStyle name="Normal 20 6 4 2 2" xfId="26326" xr:uid="{00000000-0005-0000-0000-0000DB660000}"/>
    <cellStyle name="Normal 20 6 4 2 2 2" xfId="26327" xr:uid="{00000000-0005-0000-0000-0000DC660000}"/>
    <cellStyle name="Normal 20 6 4 2 3" xfId="26328" xr:uid="{00000000-0005-0000-0000-0000DD660000}"/>
    <cellStyle name="Normal 20 6 4 3" xfId="26329" xr:uid="{00000000-0005-0000-0000-0000DE660000}"/>
    <cellStyle name="Normal 20 6 4 3 2" xfId="26330" xr:uid="{00000000-0005-0000-0000-0000DF660000}"/>
    <cellStyle name="Normal 20 6 4 4" xfId="26331" xr:uid="{00000000-0005-0000-0000-0000E0660000}"/>
    <cellStyle name="Normal 20 6 5" xfId="26332" xr:uid="{00000000-0005-0000-0000-0000E1660000}"/>
    <cellStyle name="Normal 20 6 5 2" xfId="26333" xr:uid="{00000000-0005-0000-0000-0000E2660000}"/>
    <cellStyle name="Normal 20 6 5 2 2" xfId="26334" xr:uid="{00000000-0005-0000-0000-0000E3660000}"/>
    <cellStyle name="Normal 20 6 5 3" xfId="26335" xr:uid="{00000000-0005-0000-0000-0000E4660000}"/>
    <cellStyle name="Normal 20 6 6" xfId="26336" xr:uid="{00000000-0005-0000-0000-0000E5660000}"/>
    <cellStyle name="Normal 20 6 6 2" xfId="26337" xr:uid="{00000000-0005-0000-0000-0000E6660000}"/>
    <cellStyle name="Normal 20 6 7" xfId="26338" xr:uid="{00000000-0005-0000-0000-0000E7660000}"/>
    <cellStyle name="Normal 20 7" xfId="26339" xr:uid="{00000000-0005-0000-0000-0000E8660000}"/>
    <cellStyle name="Normal 20 7 2" xfId="26340" xr:uid="{00000000-0005-0000-0000-0000E9660000}"/>
    <cellStyle name="Normal 20 7 2 2" xfId="26341" xr:uid="{00000000-0005-0000-0000-0000EA660000}"/>
    <cellStyle name="Normal 20 7 2 2 2" xfId="26342" xr:uid="{00000000-0005-0000-0000-0000EB660000}"/>
    <cellStyle name="Normal 20 7 2 2 2 2" xfId="26343" xr:uid="{00000000-0005-0000-0000-0000EC660000}"/>
    <cellStyle name="Normal 20 7 2 2 2 2 2" xfId="26344" xr:uid="{00000000-0005-0000-0000-0000ED660000}"/>
    <cellStyle name="Normal 20 7 2 2 2 3" xfId="26345" xr:uid="{00000000-0005-0000-0000-0000EE660000}"/>
    <cellStyle name="Normal 20 7 2 2 3" xfId="26346" xr:uid="{00000000-0005-0000-0000-0000EF660000}"/>
    <cellStyle name="Normal 20 7 2 2 3 2" xfId="26347" xr:uid="{00000000-0005-0000-0000-0000F0660000}"/>
    <cellStyle name="Normal 20 7 2 2 4" xfId="26348" xr:uid="{00000000-0005-0000-0000-0000F1660000}"/>
    <cellStyle name="Normal 20 7 2 3" xfId="26349" xr:uid="{00000000-0005-0000-0000-0000F2660000}"/>
    <cellStyle name="Normal 20 7 2 3 2" xfId="26350" xr:uid="{00000000-0005-0000-0000-0000F3660000}"/>
    <cellStyle name="Normal 20 7 2 3 2 2" xfId="26351" xr:uid="{00000000-0005-0000-0000-0000F4660000}"/>
    <cellStyle name="Normal 20 7 2 3 3" xfId="26352" xr:uid="{00000000-0005-0000-0000-0000F5660000}"/>
    <cellStyle name="Normal 20 7 2 4" xfId="26353" xr:uid="{00000000-0005-0000-0000-0000F6660000}"/>
    <cellStyle name="Normal 20 7 2 4 2" xfId="26354" xr:uid="{00000000-0005-0000-0000-0000F7660000}"/>
    <cellStyle name="Normal 20 7 2 5" xfId="26355" xr:uid="{00000000-0005-0000-0000-0000F8660000}"/>
    <cellStyle name="Normal 20 7 3" xfId="26356" xr:uid="{00000000-0005-0000-0000-0000F9660000}"/>
    <cellStyle name="Normal 20 7 3 2" xfId="26357" xr:uid="{00000000-0005-0000-0000-0000FA660000}"/>
    <cellStyle name="Normal 20 7 3 2 2" xfId="26358" xr:uid="{00000000-0005-0000-0000-0000FB660000}"/>
    <cellStyle name="Normal 20 7 3 2 2 2" xfId="26359" xr:uid="{00000000-0005-0000-0000-0000FC660000}"/>
    <cellStyle name="Normal 20 7 3 2 3" xfId="26360" xr:uid="{00000000-0005-0000-0000-0000FD660000}"/>
    <cellStyle name="Normal 20 7 3 3" xfId="26361" xr:uid="{00000000-0005-0000-0000-0000FE660000}"/>
    <cellStyle name="Normal 20 7 3 3 2" xfId="26362" xr:uid="{00000000-0005-0000-0000-0000FF660000}"/>
    <cellStyle name="Normal 20 7 3 4" xfId="26363" xr:uid="{00000000-0005-0000-0000-000000670000}"/>
    <cellStyle name="Normal 20 7 4" xfId="26364" xr:uid="{00000000-0005-0000-0000-000001670000}"/>
    <cellStyle name="Normal 20 7 4 2" xfId="26365" xr:uid="{00000000-0005-0000-0000-000002670000}"/>
    <cellStyle name="Normal 20 7 4 2 2" xfId="26366" xr:uid="{00000000-0005-0000-0000-000003670000}"/>
    <cellStyle name="Normal 20 7 4 3" xfId="26367" xr:uid="{00000000-0005-0000-0000-000004670000}"/>
    <cellStyle name="Normal 20 7 5" xfId="26368" xr:uid="{00000000-0005-0000-0000-000005670000}"/>
    <cellStyle name="Normal 20 7 5 2" xfId="26369" xr:uid="{00000000-0005-0000-0000-000006670000}"/>
    <cellStyle name="Normal 20 7 6" xfId="26370" xr:uid="{00000000-0005-0000-0000-000007670000}"/>
    <cellStyle name="Normal 20 8" xfId="26371" xr:uid="{00000000-0005-0000-0000-000008670000}"/>
    <cellStyle name="Normal 20 8 2" xfId="26372" xr:uid="{00000000-0005-0000-0000-000009670000}"/>
    <cellStyle name="Normal 20 8 2 2" xfId="26373" xr:uid="{00000000-0005-0000-0000-00000A670000}"/>
    <cellStyle name="Normal 20 8 2 2 2" xfId="26374" xr:uid="{00000000-0005-0000-0000-00000B670000}"/>
    <cellStyle name="Normal 20 8 2 2 2 2" xfId="26375" xr:uid="{00000000-0005-0000-0000-00000C670000}"/>
    <cellStyle name="Normal 20 8 2 2 3" xfId="26376" xr:uid="{00000000-0005-0000-0000-00000D670000}"/>
    <cellStyle name="Normal 20 8 2 3" xfId="26377" xr:uid="{00000000-0005-0000-0000-00000E670000}"/>
    <cellStyle name="Normal 20 8 2 3 2" xfId="26378" xr:uid="{00000000-0005-0000-0000-00000F670000}"/>
    <cellStyle name="Normal 20 8 2 4" xfId="26379" xr:uid="{00000000-0005-0000-0000-000010670000}"/>
    <cellStyle name="Normal 20 8 3" xfId="26380" xr:uid="{00000000-0005-0000-0000-000011670000}"/>
    <cellStyle name="Normal 20 8 3 2" xfId="26381" xr:uid="{00000000-0005-0000-0000-000012670000}"/>
    <cellStyle name="Normal 20 8 3 2 2" xfId="26382" xr:uid="{00000000-0005-0000-0000-000013670000}"/>
    <cellStyle name="Normal 20 8 3 3" xfId="26383" xr:uid="{00000000-0005-0000-0000-000014670000}"/>
    <cellStyle name="Normal 20 8 4" xfId="26384" xr:uid="{00000000-0005-0000-0000-000015670000}"/>
    <cellStyle name="Normal 20 8 4 2" xfId="26385" xr:uid="{00000000-0005-0000-0000-000016670000}"/>
    <cellStyle name="Normal 20 8 5" xfId="26386" xr:uid="{00000000-0005-0000-0000-000017670000}"/>
    <cellStyle name="Normal 20 9" xfId="26387" xr:uid="{00000000-0005-0000-0000-000018670000}"/>
    <cellStyle name="Normal 20 9 2" xfId="26388" xr:uid="{00000000-0005-0000-0000-000019670000}"/>
    <cellStyle name="Normal 20 9 2 2" xfId="26389" xr:uid="{00000000-0005-0000-0000-00001A670000}"/>
    <cellStyle name="Normal 20 9 2 2 2" xfId="26390" xr:uid="{00000000-0005-0000-0000-00001B670000}"/>
    <cellStyle name="Normal 20 9 2 3" xfId="26391" xr:uid="{00000000-0005-0000-0000-00001C670000}"/>
    <cellStyle name="Normal 20 9 3" xfId="26392" xr:uid="{00000000-0005-0000-0000-00001D670000}"/>
    <cellStyle name="Normal 20 9 3 2" xfId="26393" xr:uid="{00000000-0005-0000-0000-00001E670000}"/>
    <cellStyle name="Normal 20 9 4" xfId="26394" xr:uid="{00000000-0005-0000-0000-00001F670000}"/>
    <cellStyle name="Normal 21" xfId="26395" xr:uid="{00000000-0005-0000-0000-000020670000}"/>
    <cellStyle name="Normal 21 10" xfId="26396" xr:uid="{00000000-0005-0000-0000-000021670000}"/>
    <cellStyle name="Normal 21 10 2" xfId="26397" xr:uid="{00000000-0005-0000-0000-000022670000}"/>
    <cellStyle name="Normal 21 10 2 2" xfId="26398" xr:uid="{00000000-0005-0000-0000-000023670000}"/>
    <cellStyle name="Normal 21 10 3" xfId="26399" xr:uid="{00000000-0005-0000-0000-000024670000}"/>
    <cellStyle name="Normal 21 11" xfId="26400" xr:uid="{00000000-0005-0000-0000-000025670000}"/>
    <cellStyle name="Normal 21 11 2" xfId="26401" xr:uid="{00000000-0005-0000-0000-000026670000}"/>
    <cellStyle name="Normal 21 12" xfId="26402" xr:uid="{00000000-0005-0000-0000-000027670000}"/>
    <cellStyle name="Normal 21 13" xfId="26403" xr:uid="{00000000-0005-0000-0000-000028670000}"/>
    <cellStyle name="Normal 21 14" xfId="26404" xr:uid="{00000000-0005-0000-0000-000029670000}"/>
    <cellStyle name="Normal 21 15" xfId="26405" xr:uid="{00000000-0005-0000-0000-00002A670000}"/>
    <cellStyle name="Normal 21 16" xfId="26406" xr:uid="{00000000-0005-0000-0000-00002B670000}"/>
    <cellStyle name="Normal 21 17" xfId="26407" xr:uid="{00000000-0005-0000-0000-00002C670000}"/>
    <cellStyle name="Normal 21 18" xfId="26408" xr:uid="{00000000-0005-0000-0000-00002D670000}"/>
    <cellStyle name="Normal 21 19" xfId="37589" xr:uid="{1BBA5615-C869-4F3B-8E13-D37A74FBB2ED}"/>
    <cellStyle name="Normal 21 2" xfId="26409" xr:uid="{00000000-0005-0000-0000-00002E670000}"/>
    <cellStyle name="Normal 21 2 10" xfId="26410" xr:uid="{00000000-0005-0000-0000-00002F670000}"/>
    <cellStyle name="Normal 21 2 10 2" xfId="26411" xr:uid="{00000000-0005-0000-0000-000030670000}"/>
    <cellStyle name="Normal 21 2 11" xfId="26412" xr:uid="{00000000-0005-0000-0000-000031670000}"/>
    <cellStyle name="Normal 21 2 12" xfId="26413" xr:uid="{00000000-0005-0000-0000-000032670000}"/>
    <cellStyle name="Normal 21 2 13" xfId="37590" xr:uid="{43D7B046-0B55-4996-B0E8-BCEDE98435C9}"/>
    <cellStyle name="Normal 21 2 2" xfId="26414" xr:uid="{00000000-0005-0000-0000-000033670000}"/>
    <cellStyle name="Normal 21 2 2 10" xfId="26415" xr:uid="{00000000-0005-0000-0000-000034670000}"/>
    <cellStyle name="Normal 21 2 2 2" xfId="26416" xr:uid="{00000000-0005-0000-0000-000035670000}"/>
    <cellStyle name="Normal 21 2 2 2 2" xfId="26417" xr:uid="{00000000-0005-0000-0000-000036670000}"/>
    <cellStyle name="Normal 21 2 2 2 2 2" xfId="26418" xr:uid="{00000000-0005-0000-0000-000037670000}"/>
    <cellStyle name="Normal 21 2 2 2 2 2 2" xfId="26419" xr:uid="{00000000-0005-0000-0000-000038670000}"/>
    <cellStyle name="Normal 21 2 2 2 2 2 2 2" xfId="26420" xr:uid="{00000000-0005-0000-0000-000039670000}"/>
    <cellStyle name="Normal 21 2 2 2 2 2 2 2 2" xfId="26421" xr:uid="{00000000-0005-0000-0000-00003A670000}"/>
    <cellStyle name="Normal 21 2 2 2 2 2 2 2 2 2" xfId="26422" xr:uid="{00000000-0005-0000-0000-00003B670000}"/>
    <cellStyle name="Normal 21 2 2 2 2 2 2 2 2 2 2" xfId="26423" xr:uid="{00000000-0005-0000-0000-00003C670000}"/>
    <cellStyle name="Normal 21 2 2 2 2 2 2 2 2 2 2 2" xfId="26424" xr:uid="{00000000-0005-0000-0000-00003D670000}"/>
    <cellStyle name="Normal 21 2 2 2 2 2 2 2 2 2 3" xfId="26425" xr:uid="{00000000-0005-0000-0000-00003E670000}"/>
    <cellStyle name="Normal 21 2 2 2 2 2 2 2 2 3" xfId="26426" xr:uid="{00000000-0005-0000-0000-00003F670000}"/>
    <cellStyle name="Normal 21 2 2 2 2 2 2 2 2 3 2" xfId="26427" xr:uid="{00000000-0005-0000-0000-000040670000}"/>
    <cellStyle name="Normal 21 2 2 2 2 2 2 2 2 4" xfId="26428" xr:uid="{00000000-0005-0000-0000-000041670000}"/>
    <cellStyle name="Normal 21 2 2 2 2 2 2 2 3" xfId="26429" xr:uid="{00000000-0005-0000-0000-000042670000}"/>
    <cellStyle name="Normal 21 2 2 2 2 2 2 2 3 2" xfId="26430" xr:uid="{00000000-0005-0000-0000-000043670000}"/>
    <cellStyle name="Normal 21 2 2 2 2 2 2 2 3 2 2" xfId="26431" xr:uid="{00000000-0005-0000-0000-000044670000}"/>
    <cellStyle name="Normal 21 2 2 2 2 2 2 2 3 3" xfId="26432" xr:uid="{00000000-0005-0000-0000-000045670000}"/>
    <cellStyle name="Normal 21 2 2 2 2 2 2 2 4" xfId="26433" xr:uid="{00000000-0005-0000-0000-000046670000}"/>
    <cellStyle name="Normal 21 2 2 2 2 2 2 2 4 2" xfId="26434" xr:uid="{00000000-0005-0000-0000-000047670000}"/>
    <cellStyle name="Normal 21 2 2 2 2 2 2 2 5" xfId="26435" xr:uid="{00000000-0005-0000-0000-000048670000}"/>
    <cellStyle name="Normal 21 2 2 2 2 2 2 3" xfId="26436" xr:uid="{00000000-0005-0000-0000-000049670000}"/>
    <cellStyle name="Normal 21 2 2 2 2 2 2 3 2" xfId="26437" xr:uid="{00000000-0005-0000-0000-00004A670000}"/>
    <cellStyle name="Normal 21 2 2 2 2 2 2 3 2 2" xfId="26438" xr:uid="{00000000-0005-0000-0000-00004B670000}"/>
    <cellStyle name="Normal 21 2 2 2 2 2 2 3 2 2 2" xfId="26439" xr:uid="{00000000-0005-0000-0000-00004C670000}"/>
    <cellStyle name="Normal 21 2 2 2 2 2 2 3 2 3" xfId="26440" xr:uid="{00000000-0005-0000-0000-00004D670000}"/>
    <cellStyle name="Normal 21 2 2 2 2 2 2 3 3" xfId="26441" xr:uid="{00000000-0005-0000-0000-00004E670000}"/>
    <cellStyle name="Normal 21 2 2 2 2 2 2 3 3 2" xfId="26442" xr:uid="{00000000-0005-0000-0000-00004F670000}"/>
    <cellStyle name="Normal 21 2 2 2 2 2 2 3 4" xfId="26443" xr:uid="{00000000-0005-0000-0000-000050670000}"/>
    <cellStyle name="Normal 21 2 2 2 2 2 2 4" xfId="26444" xr:uid="{00000000-0005-0000-0000-000051670000}"/>
    <cellStyle name="Normal 21 2 2 2 2 2 2 4 2" xfId="26445" xr:uid="{00000000-0005-0000-0000-000052670000}"/>
    <cellStyle name="Normal 21 2 2 2 2 2 2 4 2 2" xfId="26446" xr:uid="{00000000-0005-0000-0000-000053670000}"/>
    <cellStyle name="Normal 21 2 2 2 2 2 2 4 3" xfId="26447" xr:uid="{00000000-0005-0000-0000-000054670000}"/>
    <cellStyle name="Normal 21 2 2 2 2 2 2 5" xfId="26448" xr:uid="{00000000-0005-0000-0000-000055670000}"/>
    <cellStyle name="Normal 21 2 2 2 2 2 2 5 2" xfId="26449" xr:uid="{00000000-0005-0000-0000-000056670000}"/>
    <cellStyle name="Normal 21 2 2 2 2 2 2 6" xfId="26450" xr:uid="{00000000-0005-0000-0000-000057670000}"/>
    <cellStyle name="Normal 21 2 2 2 2 2 3" xfId="26451" xr:uid="{00000000-0005-0000-0000-000058670000}"/>
    <cellStyle name="Normal 21 2 2 2 2 2 3 2" xfId="26452" xr:uid="{00000000-0005-0000-0000-000059670000}"/>
    <cellStyle name="Normal 21 2 2 2 2 2 3 2 2" xfId="26453" xr:uid="{00000000-0005-0000-0000-00005A670000}"/>
    <cellStyle name="Normal 21 2 2 2 2 2 3 2 2 2" xfId="26454" xr:uid="{00000000-0005-0000-0000-00005B670000}"/>
    <cellStyle name="Normal 21 2 2 2 2 2 3 2 2 2 2" xfId="26455" xr:uid="{00000000-0005-0000-0000-00005C670000}"/>
    <cellStyle name="Normal 21 2 2 2 2 2 3 2 2 3" xfId="26456" xr:uid="{00000000-0005-0000-0000-00005D670000}"/>
    <cellStyle name="Normal 21 2 2 2 2 2 3 2 3" xfId="26457" xr:uid="{00000000-0005-0000-0000-00005E670000}"/>
    <cellStyle name="Normal 21 2 2 2 2 2 3 2 3 2" xfId="26458" xr:uid="{00000000-0005-0000-0000-00005F670000}"/>
    <cellStyle name="Normal 21 2 2 2 2 2 3 2 4" xfId="26459" xr:uid="{00000000-0005-0000-0000-000060670000}"/>
    <cellStyle name="Normal 21 2 2 2 2 2 3 3" xfId="26460" xr:uid="{00000000-0005-0000-0000-000061670000}"/>
    <cellStyle name="Normal 21 2 2 2 2 2 3 3 2" xfId="26461" xr:uid="{00000000-0005-0000-0000-000062670000}"/>
    <cellStyle name="Normal 21 2 2 2 2 2 3 3 2 2" xfId="26462" xr:uid="{00000000-0005-0000-0000-000063670000}"/>
    <cellStyle name="Normal 21 2 2 2 2 2 3 3 3" xfId="26463" xr:uid="{00000000-0005-0000-0000-000064670000}"/>
    <cellStyle name="Normal 21 2 2 2 2 2 3 4" xfId="26464" xr:uid="{00000000-0005-0000-0000-000065670000}"/>
    <cellStyle name="Normal 21 2 2 2 2 2 3 4 2" xfId="26465" xr:uid="{00000000-0005-0000-0000-000066670000}"/>
    <cellStyle name="Normal 21 2 2 2 2 2 3 5" xfId="26466" xr:uid="{00000000-0005-0000-0000-000067670000}"/>
    <cellStyle name="Normal 21 2 2 2 2 2 4" xfId="26467" xr:uid="{00000000-0005-0000-0000-000068670000}"/>
    <cellStyle name="Normal 21 2 2 2 2 2 4 2" xfId="26468" xr:uid="{00000000-0005-0000-0000-000069670000}"/>
    <cellStyle name="Normal 21 2 2 2 2 2 4 2 2" xfId="26469" xr:uid="{00000000-0005-0000-0000-00006A670000}"/>
    <cellStyle name="Normal 21 2 2 2 2 2 4 2 2 2" xfId="26470" xr:uid="{00000000-0005-0000-0000-00006B670000}"/>
    <cellStyle name="Normal 21 2 2 2 2 2 4 2 3" xfId="26471" xr:uid="{00000000-0005-0000-0000-00006C670000}"/>
    <cellStyle name="Normal 21 2 2 2 2 2 4 3" xfId="26472" xr:uid="{00000000-0005-0000-0000-00006D670000}"/>
    <cellStyle name="Normal 21 2 2 2 2 2 4 3 2" xfId="26473" xr:uid="{00000000-0005-0000-0000-00006E670000}"/>
    <cellStyle name="Normal 21 2 2 2 2 2 4 4" xfId="26474" xr:uid="{00000000-0005-0000-0000-00006F670000}"/>
    <cellStyle name="Normal 21 2 2 2 2 2 5" xfId="26475" xr:uid="{00000000-0005-0000-0000-000070670000}"/>
    <cellStyle name="Normal 21 2 2 2 2 2 5 2" xfId="26476" xr:uid="{00000000-0005-0000-0000-000071670000}"/>
    <cellStyle name="Normal 21 2 2 2 2 2 5 2 2" xfId="26477" xr:uid="{00000000-0005-0000-0000-000072670000}"/>
    <cellStyle name="Normal 21 2 2 2 2 2 5 3" xfId="26478" xr:uid="{00000000-0005-0000-0000-000073670000}"/>
    <cellStyle name="Normal 21 2 2 2 2 2 6" xfId="26479" xr:uid="{00000000-0005-0000-0000-000074670000}"/>
    <cellStyle name="Normal 21 2 2 2 2 2 6 2" xfId="26480" xr:uid="{00000000-0005-0000-0000-000075670000}"/>
    <cellStyle name="Normal 21 2 2 2 2 2 7" xfId="26481" xr:uid="{00000000-0005-0000-0000-000076670000}"/>
    <cellStyle name="Normal 21 2 2 2 2 3" xfId="26482" xr:uid="{00000000-0005-0000-0000-000077670000}"/>
    <cellStyle name="Normal 21 2 2 2 2 3 2" xfId="26483" xr:uid="{00000000-0005-0000-0000-000078670000}"/>
    <cellStyle name="Normal 21 2 2 2 2 3 2 2" xfId="26484" xr:uid="{00000000-0005-0000-0000-000079670000}"/>
    <cellStyle name="Normal 21 2 2 2 2 3 2 2 2" xfId="26485" xr:uid="{00000000-0005-0000-0000-00007A670000}"/>
    <cellStyle name="Normal 21 2 2 2 2 3 2 2 2 2" xfId="26486" xr:uid="{00000000-0005-0000-0000-00007B670000}"/>
    <cellStyle name="Normal 21 2 2 2 2 3 2 2 2 2 2" xfId="26487" xr:uid="{00000000-0005-0000-0000-00007C670000}"/>
    <cellStyle name="Normal 21 2 2 2 2 3 2 2 2 3" xfId="26488" xr:uid="{00000000-0005-0000-0000-00007D670000}"/>
    <cellStyle name="Normal 21 2 2 2 2 3 2 2 3" xfId="26489" xr:uid="{00000000-0005-0000-0000-00007E670000}"/>
    <cellStyle name="Normal 21 2 2 2 2 3 2 2 3 2" xfId="26490" xr:uid="{00000000-0005-0000-0000-00007F670000}"/>
    <cellStyle name="Normal 21 2 2 2 2 3 2 2 4" xfId="26491" xr:uid="{00000000-0005-0000-0000-000080670000}"/>
    <cellStyle name="Normal 21 2 2 2 2 3 2 3" xfId="26492" xr:uid="{00000000-0005-0000-0000-000081670000}"/>
    <cellStyle name="Normal 21 2 2 2 2 3 2 3 2" xfId="26493" xr:uid="{00000000-0005-0000-0000-000082670000}"/>
    <cellStyle name="Normal 21 2 2 2 2 3 2 3 2 2" xfId="26494" xr:uid="{00000000-0005-0000-0000-000083670000}"/>
    <cellStyle name="Normal 21 2 2 2 2 3 2 3 3" xfId="26495" xr:uid="{00000000-0005-0000-0000-000084670000}"/>
    <cellStyle name="Normal 21 2 2 2 2 3 2 4" xfId="26496" xr:uid="{00000000-0005-0000-0000-000085670000}"/>
    <cellStyle name="Normal 21 2 2 2 2 3 2 4 2" xfId="26497" xr:uid="{00000000-0005-0000-0000-000086670000}"/>
    <cellStyle name="Normal 21 2 2 2 2 3 2 5" xfId="26498" xr:uid="{00000000-0005-0000-0000-000087670000}"/>
    <cellStyle name="Normal 21 2 2 2 2 3 3" xfId="26499" xr:uid="{00000000-0005-0000-0000-000088670000}"/>
    <cellStyle name="Normal 21 2 2 2 2 3 3 2" xfId="26500" xr:uid="{00000000-0005-0000-0000-000089670000}"/>
    <cellStyle name="Normal 21 2 2 2 2 3 3 2 2" xfId="26501" xr:uid="{00000000-0005-0000-0000-00008A670000}"/>
    <cellStyle name="Normal 21 2 2 2 2 3 3 2 2 2" xfId="26502" xr:uid="{00000000-0005-0000-0000-00008B670000}"/>
    <cellStyle name="Normal 21 2 2 2 2 3 3 2 3" xfId="26503" xr:uid="{00000000-0005-0000-0000-00008C670000}"/>
    <cellStyle name="Normal 21 2 2 2 2 3 3 3" xfId="26504" xr:uid="{00000000-0005-0000-0000-00008D670000}"/>
    <cellStyle name="Normal 21 2 2 2 2 3 3 3 2" xfId="26505" xr:uid="{00000000-0005-0000-0000-00008E670000}"/>
    <cellStyle name="Normal 21 2 2 2 2 3 3 4" xfId="26506" xr:uid="{00000000-0005-0000-0000-00008F670000}"/>
    <cellStyle name="Normal 21 2 2 2 2 3 4" xfId="26507" xr:uid="{00000000-0005-0000-0000-000090670000}"/>
    <cellStyle name="Normal 21 2 2 2 2 3 4 2" xfId="26508" xr:uid="{00000000-0005-0000-0000-000091670000}"/>
    <cellStyle name="Normal 21 2 2 2 2 3 4 2 2" xfId="26509" xr:uid="{00000000-0005-0000-0000-000092670000}"/>
    <cellStyle name="Normal 21 2 2 2 2 3 4 3" xfId="26510" xr:uid="{00000000-0005-0000-0000-000093670000}"/>
    <cellStyle name="Normal 21 2 2 2 2 3 5" xfId="26511" xr:uid="{00000000-0005-0000-0000-000094670000}"/>
    <cellStyle name="Normal 21 2 2 2 2 3 5 2" xfId="26512" xr:uid="{00000000-0005-0000-0000-000095670000}"/>
    <cellStyle name="Normal 21 2 2 2 2 3 6" xfId="26513" xr:uid="{00000000-0005-0000-0000-000096670000}"/>
    <cellStyle name="Normal 21 2 2 2 2 4" xfId="26514" xr:uid="{00000000-0005-0000-0000-000097670000}"/>
    <cellStyle name="Normal 21 2 2 2 2 4 2" xfId="26515" xr:uid="{00000000-0005-0000-0000-000098670000}"/>
    <cellStyle name="Normal 21 2 2 2 2 4 2 2" xfId="26516" xr:uid="{00000000-0005-0000-0000-000099670000}"/>
    <cellStyle name="Normal 21 2 2 2 2 4 2 2 2" xfId="26517" xr:uid="{00000000-0005-0000-0000-00009A670000}"/>
    <cellStyle name="Normal 21 2 2 2 2 4 2 2 2 2" xfId="26518" xr:uid="{00000000-0005-0000-0000-00009B670000}"/>
    <cellStyle name="Normal 21 2 2 2 2 4 2 2 3" xfId="26519" xr:uid="{00000000-0005-0000-0000-00009C670000}"/>
    <cellStyle name="Normal 21 2 2 2 2 4 2 3" xfId="26520" xr:uid="{00000000-0005-0000-0000-00009D670000}"/>
    <cellStyle name="Normal 21 2 2 2 2 4 2 3 2" xfId="26521" xr:uid="{00000000-0005-0000-0000-00009E670000}"/>
    <cellStyle name="Normal 21 2 2 2 2 4 2 4" xfId="26522" xr:uid="{00000000-0005-0000-0000-00009F670000}"/>
    <cellStyle name="Normal 21 2 2 2 2 4 3" xfId="26523" xr:uid="{00000000-0005-0000-0000-0000A0670000}"/>
    <cellStyle name="Normal 21 2 2 2 2 4 3 2" xfId="26524" xr:uid="{00000000-0005-0000-0000-0000A1670000}"/>
    <cellStyle name="Normal 21 2 2 2 2 4 3 2 2" xfId="26525" xr:uid="{00000000-0005-0000-0000-0000A2670000}"/>
    <cellStyle name="Normal 21 2 2 2 2 4 3 3" xfId="26526" xr:uid="{00000000-0005-0000-0000-0000A3670000}"/>
    <cellStyle name="Normal 21 2 2 2 2 4 4" xfId="26527" xr:uid="{00000000-0005-0000-0000-0000A4670000}"/>
    <cellStyle name="Normal 21 2 2 2 2 4 4 2" xfId="26528" xr:uid="{00000000-0005-0000-0000-0000A5670000}"/>
    <cellStyle name="Normal 21 2 2 2 2 4 5" xfId="26529" xr:uid="{00000000-0005-0000-0000-0000A6670000}"/>
    <cellStyle name="Normal 21 2 2 2 2 5" xfId="26530" xr:uid="{00000000-0005-0000-0000-0000A7670000}"/>
    <cellStyle name="Normal 21 2 2 2 2 5 2" xfId="26531" xr:uid="{00000000-0005-0000-0000-0000A8670000}"/>
    <cellStyle name="Normal 21 2 2 2 2 5 2 2" xfId="26532" xr:uid="{00000000-0005-0000-0000-0000A9670000}"/>
    <cellStyle name="Normal 21 2 2 2 2 5 2 2 2" xfId="26533" xr:uid="{00000000-0005-0000-0000-0000AA670000}"/>
    <cellStyle name="Normal 21 2 2 2 2 5 2 3" xfId="26534" xr:uid="{00000000-0005-0000-0000-0000AB670000}"/>
    <cellStyle name="Normal 21 2 2 2 2 5 3" xfId="26535" xr:uid="{00000000-0005-0000-0000-0000AC670000}"/>
    <cellStyle name="Normal 21 2 2 2 2 5 3 2" xfId="26536" xr:uid="{00000000-0005-0000-0000-0000AD670000}"/>
    <cellStyle name="Normal 21 2 2 2 2 5 4" xfId="26537" xr:uid="{00000000-0005-0000-0000-0000AE670000}"/>
    <cellStyle name="Normal 21 2 2 2 2 6" xfId="26538" xr:uid="{00000000-0005-0000-0000-0000AF670000}"/>
    <cellStyle name="Normal 21 2 2 2 2 6 2" xfId="26539" xr:uid="{00000000-0005-0000-0000-0000B0670000}"/>
    <cellStyle name="Normal 21 2 2 2 2 6 2 2" xfId="26540" xr:uid="{00000000-0005-0000-0000-0000B1670000}"/>
    <cellStyle name="Normal 21 2 2 2 2 6 3" xfId="26541" xr:uid="{00000000-0005-0000-0000-0000B2670000}"/>
    <cellStyle name="Normal 21 2 2 2 2 7" xfId="26542" xr:uid="{00000000-0005-0000-0000-0000B3670000}"/>
    <cellStyle name="Normal 21 2 2 2 2 7 2" xfId="26543" xr:uid="{00000000-0005-0000-0000-0000B4670000}"/>
    <cellStyle name="Normal 21 2 2 2 2 8" xfId="26544" xr:uid="{00000000-0005-0000-0000-0000B5670000}"/>
    <cellStyle name="Normal 21 2 2 2 3" xfId="26545" xr:uid="{00000000-0005-0000-0000-0000B6670000}"/>
    <cellStyle name="Normal 21 2 2 2 3 2" xfId="26546" xr:uid="{00000000-0005-0000-0000-0000B7670000}"/>
    <cellStyle name="Normal 21 2 2 2 3 2 2" xfId="26547" xr:uid="{00000000-0005-0000-0000-0000B8670000}"/>
    <cellStyle name="Normal 21 2 2 2 3 2 2 2" xfId="26548" xr:uid="{00000000-0005-0000-0000-0000B9670000}"/>
    <cellStyle name="Normal 21 2 2 2 3 2 2 2 2" xfId="26549" xr:uid="{00000000-0005-0000-0000-0000BA670000}"/>
    <cellStyle name="Normal 21 2 2 2 3 2 2 2 2 2" xfId="26550" xr:uid="{00000000-0005-0000-0000-0000BB670000}"/>
    <cellStyle name="Normal 21 2 2 2 3 2 2 2 2 2 2" xfId="26551" xr:uid="{00000000-0005-0000-0000-0000BC670000}"/>
    <cellStyle name="Normal 21 2 2 2 3 2 2 2 2 3" xfId="26552" xr:uid="{00000000-0005-0000-0000-0000BD670000}"/>
    <cellStyle name="Normal 21 2 2 2 3 2 2 2 3" xfId="26553" xr:uid="{00000000-0005-0000-0000-0000BE670000}"/>
    <cellStyle name="Normal 21 2 2 2 3 2 2 2 3 2" xfId="26554" xr:uid="{00000000-0005-0000-0000-0000BF670000}"/>
    <cellStyle name="Normal 21 2 2 2 3 2 2 2 4" xfId="26555" xr:uid="{00000000-0005-0000-0000-0000C0670000}"/>
    <cellStyle name="Normal 21 2 2 2 3 2 2 3" xfId="26556" xr:uid="{00000000-0005-0000-0000-0000C1670000}"/>
    <cellStyle name="Normal 21 2 2 2 3 2 2 3 2" xfId="26557" xr:uid="{00000000-0005-0000-0000-0000C2670000}"/>
    <cellStyle name="Normal 21 2 2 2 3 2 2 3 2 2" xfId="26558" xr:uid="{00000000-0005-0000-0000-0000C3670000}"/>
    <cellStyle name="Normal 21 2 2 2 3 2 2 3 3" xfId="26559" xr:uid="{00000000-0005-0000-0000-0000C4670000}"/>
    <cellStyle name="Normal 21 2 2 2 3 2 2 4" xfId="26560" xr:uid="{00000000-0005-0000-0000-0000C5670000}"/>
    <cellStyle name="Normal 21 2 2 2 3 2 2 4 2" xfId="26561" xr:uid="{00000000-0005-0000-0000-0000C6670000}"/>
    <cellStyle name="Normal 21 2 2 2 3 2 2 5" xfId="26562" xr:uid="{00000000-0005-0000-0000-0000C7670000}"/>
    <cellStyle name="Normal 21 2 2 2 3 2 3" xfId="26563" xr:uid="{00000000-0005-0000-0000-0000C8670000}"/>
    <cellStyle name="Normal 21 2 2 2 3 2 3 2" xfId="26564" xr:uid="{00000000-0005-0000-0000-0000C9670000}"/>
    <cellStyle name="Normal 21 2 2 2 3 2 3 2 2" xfId="26565" xr:uid="{00000000-0005-0000-0000-0000CA670000}"/>
    <cellStyle name="Normal 21 2 2 2 3 2 3 2 2 2" xfId="26566" xr:uid="{00000000-0005-0000-0000-0000CB670000}"/>
    <cellStyle name="Normal 21 2 2 2 3 2 3 2 3" xfId="26567" xr:uid="{00000000-0005-0000-0000-0000CC670000}"/>
    <cellStyle name="Normal 21 2 2 2 3 2 3 3" xfId="26568" xr:uid="{00000000-0005-0000-0000-0000CD670000}"/>
    <cellStyle name="Normal 21 2 2 2 3 2 3 3 2" xfId="26569" xr:uid="{00000000-0005-0000-0000-0000CE670000}"/>
    <cellStyle name="Normal 21 2 2 2 3 2 3 4" xfId="26570" xr:uid="{00000000-0005-0000-0000-0000CF670000}"/>
    <cellStyle name="Normal 21 2 2 2 3 2 4" xfId="26571" xr:uid="{00000000-0005-0000-0000-0000D0670000}"/>
    <cellStyle name="Normal 21 2 2 2 3 2 4 2" xfId="26572" xr:uid="{00000000-0005-0000-0000-0000D1670000}"/>
    <cellStyle name="Normal 21 2 2 2 3 2 4 2 2" xfId="26573" xr:uid="{00000000-0005-0000-0000-0000D2670000}"/>
    <cellStyle name="Normal 21 2 2 2 3 2 4 3" xfId="26574" xr:uid="{00000000-0005-0000-0000-0000D3670000}"/>
    <cellStyle name="Normal 21 2 2 2 3 2 5" xfId="26575" xr:uid="{00000000-0005-0000-0000-0000D4670000}"/>
    <cellStyle name="Normal 21 2 2 2 3 2 5 2" xfId="26576" xr:uid="{00000000-0005-0000-0000-0000D5670000}"/>
    <cellStyle name="Normal 21 2 2 2 3 2 6" xfId="26577" xr:uid="{00000000-0005-0000-0000-0000D6670000}"/>
    <cellStyle name="Normal 21 2 2 2 3 3" xfId="26578" xr:uid="{00000000-0005-0000-0000-0000D7670000}"/>
    <cellStyle name="Normal 21 2 2 2 3 3 2" xfId="26579" xr:uid="{00000000-0005-0000-0000-0000D8670000}"/>
    <cellStyle name="Normal 21 2 2 2 3 3 2 2" xfId="26580" xr:uid="{00000000-0005-0000-0000-0000D9670000}"/>
    <cellStyle name="Normal 21 2 2 2 3 3 2 2 2" xfId="26581" xr:uid="{00000000-0005-0000-0000-0000DA670000}"/>
    <cellStyle name="Normal 21 2 2 2 3 3 2 2 2 2" xfId="26582" xr:uid="{00000000-0005-0000-0000-0000DB670000}"/>
    <cellStyle name="Normal 21 2 2 2 3 3 2 2 3" xfId="26583" xr:uid="{00000000-0005-0000-0000-0000DC670000}"/>
    <cellStyle name="Normal 21 2 2 2 3 3 2 3" xfId="26584" xr:uid="{00000000-0005-0000-0000-0000DD670000}"/>
    <cellStyle name="Normal 21 2 2 2 3 3 2 3 2" xfId="26585" xr:uid="{00000000-0005-0000-0000-0000DE670000}"/>
    <cellStyle name="Normal 21 2 2 2 3 3 2 4" xfId="26586" xr:uid="{00000000-0005-0000-0000-0000DF670000}"/>
    <cellStyle name="Normal 21 2 2 2 3 3 3" xfId="26587" xr:uid="{00000000-0005-0000-0000-0000E0670000}"/>
    <cellStyle name="Normal 21 2 2 2 3 3 3 2" xfId="26588" xr:uid="{00000000-0005-0000-0000-0000E1670000}"/>
    <cellStyle name="Normal 21 2 2 2 3 3 3 2 2" xfId="26589" xr:uid="{00000000-0005-0000-0000-0000E2670000}"/>
    <cellStyle name="Normal 21 2 2 2 3 3 3 3" xfId="26590" xr:uid="{00000000-0005-0000-0000-0000E3670000}"/>
    <cellStyle name="Normal 21 2 2 2 3 3 4" xfId="26591" xr:uid="{00000000-0005-0000-0000-0000E4670000}"/>
    <cellStyle name="Normal 21 2 2 2 3 3 4 2" xfId="26592" xr:uid="{00000000-0005-0000-0000-0000E5670000}"/>
    <cellStyle name="Normal 21 2 2 2 3 3 5" xfId="26593" xr:uid="{00000000-0005-0000-0000-0000E6670000}"/>
    <cellStyle name="Normal 21 2 2 2 3 4" xfId="26594" xr:uid="{00000000-0005-0000-0000-0000E7670000}"/>
    <cellStyle name="Normal 21 2 2 2 3 4 2" xfId="26595" xr:uid="{00000000-0005-0000-0000-0000E8670000}"/>
    <cellStyle name="Normal 21 2 2 2 3 4 2 2" xfId="26596" xr:uid="{00000000-0005-0000-0000-0000E9670000}"/>
    <cellStyle name="Normal 21 2 2 2 3 4 2 2 2" xfId="26597" xr:uid="{00000000-0005-0000-0000-0000EA670000}"/>
    <cellStyle name="Normal 21 2 2 2 3 4 2 3" xfId="26598" xr:uid="{00000000-0005-0000-0000-0000EB670000}"/>
    <cellStyle name="Normal 21 2 2 2 3 4 3" xfId="26599" xr:uid="{00000000-0005-0000-0000-0000EC670000}"/>
    <cellStyle name="Normal 21 2 2 2 3 4 3 2" xfId="26600" xr:uid="{00000000-0005-0000-0000-0000ED670000}"/>
    <cellStyle name="Normal 21 2 2 2 3 4 4" xfId="26601" xr:uid="{00000000-0005-0000-0000-0000EE670000}"/>
    <cellStyle name="Normal 21 2 2 2 3 5" xfId="26602" xr:uid="{00000000-0005-0000-0000-0000EF670000}"/>
    <cellStyle name="Normal 21 2 2 2 3 5 2" xfId="26603" xr:uid="{00000000-0005-0000-0000-0000F0670000}"/>
    <cellStyle name="Normal 21 2 2 2 3 5 2 2" xfId="26604" xr:uid="{00000000-0005-0000-0000-0000F1670000}"/>
    <cellStyle name="Normal 21 2 2 2 3 5 3" xfId="26605" xr:uid="{00000000-0005-0000-0000-0000F2670000}"/>
    <cellStyle name="Normal 21 2 2 2 3 6" xfId="26606" xr:uid="{00000000-0005-0000-0000-0000F3670000}"/>
    <cellStyle name="Normal 21 2 2 2 3 6 2" xfId="26607" xr:uid="{00000000-0005-0000-0000-0000F4670000}"/>
    <cellStyle name="Normal 21 2 2 2 3 7" xfId="26608" xr:uid="{00000000-0005-0000-0000-0000F5670000}"/>
    <cellStyle name="Normal 21 2 2 2 4" xfId="26609" xr:uid="{00000000-0005-0000-0000-0000F6670000}"/>
    <cellStyle name="Normal 21 2 2 2 4 2" xfId="26610" xr:uid="{00000000-0005-0000-0000-0000F7670000}"/>
    <cellStyle name="Normal 21 2 2 2 4 2 2" xfId="26611" xr:uid="{00000000-0005-0000-0000-0000F8670000}"/>
    <cellStyle name="Normal 21 2 2 2 4 2 2 2" xfId="26612" xr:uid="{00000000-0005-0000-0000-0000F9670000}"/>
    <cellStyle name="Normal 21 2 2 2 4 2 2 2 2" xfId="26613" xr:uid="{00000000-0005-0000-0000-0000FA670000}"/>
    <cellStyle name="Normal 21 2 2 2 4 2 2 2 2 2" xfId="26614" xr:uid="{00000000-0005-0000-0000-0000FB670000}"/>
    <cellStyle name="Normal 21 2 2 2 4 2 2 2 3" xfId="26615" xr:uid="{00000000-0005-0000-0000-0000FC670000}"/>
    <cellStyle name="Normal 21 2 2 2 4 2 2 3" xfId="26616" xr:uid="{00000000-0005-0000-0000-0000FD670000}"/>
    <cellStyle name="Normal 21 2 2 2 4 2 2 3 2" xfId="26617" xr:uid="{00000000-0005-0000-0000-0000FE670000}"/>
    <cellStyle name="Normal 21 2 2 2 4 2 2 4" xfId="26618" xr:uid="{00000000-0005-0000-0000-0000FF670000}"/>
    <cellStyle name="Normal 21 2 2 2 4 2 3" xfId="26619" xr:uid="{00000000-0005-0000-0000-000000680000}"/>
    <cellStyle name="Normal 21 2 2 2 4 2 3 2" xfId="26620" xr:uid="{00000000-0005-0000-0000-000001680000}"/>
    <cellStyle name="Normal 21 2 2 2 4 2 3 2 2" xfId="26621" xr:uid="{00000000-0005-0000-0000-000002680000}"/>
    <cellStyle name="Normal 21 2 2 2 4 2 3 3" xfId="26622" xr:uid="{00000000-0005-0000-0000-000003680000}"/>
    <cellStyle name="Normal 21 2 2 2 4 2 4" xfId="26623" xr:uid="{00000000-0005-0000-0000-000004680000}"/>
    <cellStyle name="Normal 21 2 2 2 4 2 4 2" xfId="26624" xr:uid="{00000000-0005-0000-0000-000005680000}"/>
    <cellStyle name="Normal 21 2 2 2 4 2 5" xfId="26625" xr:uid="{00000000-0005-0000-0000-000006680000}"/>
    <cellStyle name="Normal 21 2 2 2 4 3" xfId="26626" xr:uid="{00000000-0005-0000-0000-000007680000}"/>
    <cellStyle name="Normal 21 2 2 2 4 3 2" xfId="26627" xr:uid="{00000000-0005-0000-0000-000008680000}"/>
    <cellStyle name="Normal 21 2 2 2 4 3 2 2" xfId="26628" xr:uid="{00000000-0005-0000-0000-000009680000}"/>
    <cellStyle name="Normal 21 2 2 2 4 3 2 2 2" xfId="26629" xr:uid="{00000000-0005-0000-0000-00000A680000}"/>
    <cellStyle name="Normal 21 2 2 2 4 3 2 3" xfId="26630" xr:uid="{00000000-0005-0000-0000-00000B680000}"/>
    <cellStyle name="Normal 21 2 2 2 4 3 3" xfId="26631" xr:uid="{00000000-0005-0000-0000-00000C680000}"/>
    <cellStyle name="Normal 21 2 2 2 4 3 3 2" xfId="26632" xr:uid="{00000000-0005-0000-0000-00000D680000}"/>
    <cellStyle name="Normal 21 2 2 2 4 3 4" xfId="26633" xr:uid="{00000000-0005-0000-0000-00000E680000}"/>
    <cellStyle name="Normal 21 2 2 2 4 4" xfId="26634" xr:uid="{00000000-0005-0000-0000-00000F680000}"/>
    <cellStyle name="Normal 21 2 2 2 4 4 2" xfId="26635" xr:uid="{00000000-0005-0000-0000-000010680000}"/>
    <cellStyle name="Normal 21 2 2 2 4 4 2 2" xfId="26636" xr:uid="{00000000-0005-0000-0000-000011680000}"/>
    <cellStyle name="Normal 21 2 2 2 4 4 3" xfId="26637" xr:uid="{00000000-0005-0000-0000-000012680000}"/>
    <cellStyle name="Normal 21 2 2 2 4 5" xfId="26638" xr:uid="{00000000-0005-0000-0000-000013680000}"/>
    <cellStyle name="Normal 21 2 2 2 4 5 2" xfId="26639" xr:uid="{00000000-0005-0000-0000-000014680000}"/>
    <cellStyle name="Normal 21 2 2 2 4 6" xfId="26640" xr:uid="{00000000-0005-0000-0000-000015680000}"/>
    <cellStyle name="Normal 21 2 2 2 5" xfId="26641" xr:uid="{00000000-0005-0000-0000-000016680000}"/>
    <cellStyle name="Normal 21 2 2 2 5 2" xfId="26642" xr:uid="{00000000-0005-0000-0000-000017680000}"/>
    <cellStyle name="Normal 21 2 2 2 5 2 2" xfId="26643" xr:uid="{00000000-0005-0000-0000-000018680000}"/>
    <cellStyle name="Normal 21 2 2 2 5 2 2 2" xfId="26644" xr:uid="{00000000-0005-0000-0000-000019680000}"/>
    <cellStyle name="Normal 21 2 2 2 5 2 2 2 2" xfId="26645" xr:uid="{00000000-0005-0000-0000-00001A680000}"/>
    <cellStyle name="Normal 21 2 2 2 5 2 2 3" xfId="26646" xr:uid="{00000000-0005-0000-0000-00001B680000}"/>
    <cellStyle name="Normal 21 2 2 2 5 2 3" xfId="26647" xr:uid="{00000000-0005-0000-0000-00001C680000}"/>
    <cellStyle name="Normal 21 2 2 2 5 2 3 2" xfId="26648" xr:uid="{00000000-0005-0000-0000-00001D680000}"/>
    <cellStyle name="Normal 21 2 2 2 5 2 4" xfId="26649" xr:uid="{00000000-0005-0000-0000-00001E680000}"/>
    <cellStyle name="Normal 21 2 2 2 5 3" xfId="26650" xr:uid="{00000000-0005-0000-0000-00001F680000}"/>
    <cellStyle name="Normal 21 2 2 2 5 3 2" xfId="26651" xr:uid="{00000000-0005-0000-0000-000020680000}"/>
    <cellStyle name="Normal 21 2 2 2 5 3 2 2" xfId="26652" xr:uid="{00000000-0005-0000-0000-000021680000}"/>
    <cellStyle name="Normal 21 2 2 2 5 3 3" xfId="26653" xr:uid="{00000000-0005-0000-0000-000022680000}"/>
    <cellStyle name="Normal 21 2 2 2 5 4" xfId="26654" xr:uid="{00000000-0005-0000-0000-000023680000}"/>
    <cellStyle name="Normal 21 2 2 2 5 4 2" xfId="26655" xr:uid="{00000000-0005-0000-0000-000024680000}"/>
    <cellStyle name="Normal 21 2 2 2 5 5" xfId="26656" xr:uid="{00000000-0005-0000-0000-000025680000}"/>
    <cellStyle name="Normal 21 2 2 2 6" xfId="26657" xr:uid="{00000000-0005-0000-0000-000026680000}"/>
    <cellStyle name="Normal 21 2 2 2 6 2" xfId="26658" xr:uid="{00000000-0005-0000-0000-000027680000}"/>
    <cellStyle name="Normal 21 2 2 2 6 2 2" xfId="26659" xr:uid="{00000000-0005-0000-0000-000028680000}"/>
    <cellStyle name="Normal 21 2 2 2 6 2 2 2" xfId="26660" xr:uid="{00000000-0005-0000-0000-000029680000}"/>
    <cellStyle name="Normal 21 2 2 2 6 2 3" xfId="26661" xr:uid="{00000000-0005-0000-0000-00002A680000}"/>
    <cellStyle name="Normal 21 2 2 2 6 3" xfId="26662" xr:uid="{00000000-0005-0000-0000-00002B680000}"/>
    <cellStyle name="Normal 21 2 2 2 6 3 2" xfId="26663" xr:uid="{00000000-0005-0000-0000-00002C680000}"/>
    <cellStyle name="Normal 21 2 2 2 6 4" xfId="26664" xr:uid="{00000000-0005-0000-0000-00002D680000}"/>
    <cellStyle name="Normal 21 2 2 2 7" xfId="26665" xr:uid="{00000000-0005-0000-0000-00002E680000}"/>
    <cellStyle name="Normal 21 2 2 2 7 2" xfId="26666" xr:uid="{00000000-0005-0000-0000-00002F680000}"/>
    <cellStyle name="Normal 21 2 2 2 7 2 2" xfId="26667" xr:uid="{00000000-0005-0000-0000-000030680000}"/>
    <cellStyle name="Normal 21 2 2 2 7 3" xfId="26668" xr:uid="{00000000-0005-0000-0000-000031680000}"/>
    <cellStyle name="Normal 21 2 2 2 8" xfId="26669" xr:uid="{00000000-0005-0000-0000-000032680000}"/>
    <cellStyle name="Normal 21 2 2 2 8 2" xfId="26670" xr:uid="{00000000-0005-0000-0000-000033680000}"/>
    <cellStyle name="Normal 21 2 2 2 9" xfId="26671" xr:uid="{00000000-0005-0000-0000-000034680000}"/>
    <cellStyle name="Normal 21 2 2 3" xfId="26672" xr:uid="{00000000-0005-0000-0000-000035680000}"/>
    <cellStyle name="Normal 21 2 2 3 2" xfId="26673" xr:uid="{00000000-0005-0000-0000-000036680000}"/>
    <cellStyle name="Normal 21 2 2 3 2 2" xfId="26674" xr:uid="{00000000-0005-0000-0000-000037680000}"/>
    <cellStyle name="Normal 21 2 2 3 2 2 2" xfId="26675" xr:uid="{00000000-0005-0000-0000-000038680000}"/>
    <cellStyle name="Normal 21 2 2 3 2 2 2 2" xfId="26676" xr:uid="{00000000-0005-0000-0000-000039680000}"/>
    <cellStyle name="Normal 21 2 2 3 2 2 2 2 2" xfId="26677" xr:uid="{00000000-0005-0000-0000-00003A680000}"/>
    <cellStyle name="Normal 21 2 2 3 2 2 2 2 2 2" xfId="26678" xr:uid="{00000000-0005-0000-0000-00003B680000}"/>
    <cellStyle name="Normal 21 2 2 3 2 2 2 2 2 2 2" xfId="26679" xr:uid="{00000000-0005-0000-0000-00003C680000}"/>
    <cellStyle name="Normal 21 2 2 3 2 2 2 2 2 3" xfId="26680" xr:uid="{00000000-0005-0000-0000-00003D680000}"/>
    <cellStyle name="Normal 21 2 2 3 2 2 2 2 3" xfId="26681" xr:uid="{00000000-0005-0000-0000-00003E680000}"/>
    <cellStyle name="Normal 21 2 2 3 2 2 2 2 3 2" xfId="26682" xr:uid="{00000000-0005-0000-0000-00003F680000}"/>
    <cellStyle name="Normal 21 2 2 3 2 2 2 2 4" xfId="26683" xr:uid="{00000000-0005-0000-0000-000040680000}"/>
    <cellStyle name="Normal 21 2 2 3 2 2 2 3" xfId="26684" xr:uid="{00000000-0005-0000-0000-000041680000}"/>
    <cellStyle name="Normal 21 2 2 3 2 2 2 3 2" xfId="26685" xr:uid="{00000000-0005-0000-0000-000042680000}"/>
    <cellStyle name="Normal 21 2 2 3 2 2 2 3 2 2" xfId="26686" xr:uid="{00000000-0005-0000-0000-000043680000}"/>
    <cellStyle name="Normal 21 2 2 3 2 2 2 3 3" xfId="26687" xr:uid="{00000000-0005-0000-0000-000044680000}"/>
    <cellStyle name="Normal 21 2 2 3 2 2 2 4" xfId="26688" xr:uid="{00000000-0005-0000-0000-000045680000}"/>
    <cellStyle name="Normal 21 2 2 3 2 2 2 4 2" xfId="26689" xr:uid="{00000000-0005-0000-0000-000046680000}"/>
    <cellStyle name="Normal 21 2 2 3 2 2 2 5" xfId="26690" xr:uid="{00000000-0005-0000-0000-000047680000}"/>
    <cellStyle name="Normal 21 2 2 3 2 2 3" xfId="26691" xr:uid="{00000000-0005-0000-0000-000048680000}"/>
    <cellStyle name="Normal 21 2 2 3 2 2 3 2" xfId="26692" xr:uid="{00000000-0005-0000-0000-000049680000}"/>
    <cellStyle name="Normal 21 2 2 3 2 2 3 2 2" xfId="26693" xr:uid="{00000000-0005-0000-0000-00004A680000}"/>
    <cellStyle name="Normal 21 2 2 3 2 2 3 2 2 2" xfId="26694" xr:uid="{00000000-0005-0000-0000-00004B680000}"/>
    <cellStyle name="Normal 21 2 2 3 2 2 3 2 3" xfId="26695" xr:uid="{00000000-0005-0000-0000-00004C680000}"/>
    <cellStyle name="Normal 21 2 2 3 2 2 3 3" xfId="26696" xr:uid="{00000000-0005-0000-0000-00004D680000}"/>
    <cellStyle name="Normal 21 2 2 3 2 2 3 3 2" xfId="26697" xr:uid="{00000000-0005-0000-0000-00004E680000}"/>
    <cellStyle name="Normal 21 2 2 3 2 2 3 4" xfId="26698" xr:uid="{00000000-0005-0000-0000-00004F680000}"/>
    <cellStyle name="Normal 21 2 2 3 2 2 4" xfId="26699" xr:uid="{00000000-0005-0000-0000-000050680000}"/>
    <cellStyle name="Normal 21 2 2 3 2 2 4 2" xfId="26700" xr:uid="{00000000-0005-0000-0000-000051680000}"/>
    <cellStyle name="Normal 21 2 2 3 2 2 4 2 2" xfId="26701" xr:uid="{00000000-0005-0000-0000-000052680000}"/>
    <cellStyle name="Normal 21 2 2 3 2 2 4 3" xfId="26702" xr:uid="{00000000-0005-0000-0000-000053680000}"/>
    <cellStyle name="Normal 21 2 2 3 2 2 5" xfId="26703" xr:uid="{00000000-0005-0000-0000-000054680000}"/>
    <cellStyle name="Normal 21 2 2 3 2 2 5 2" xfId="26704" xr:uid="{00000000-0005-0000-0000-000055680000}"/>
    <cellStyle name="Normal 21 2 2 3 2 2 6" xfId="26705" xr:uid="{00000000-0005-0000-0000-000056680000}"/>
    <cellStyle name="Normal 21 2 2 3 2 3" xfId="26706" xr:uid="{00000000-0005-0000-0000-000057680000}"/>
    <cellStyle name="Normal 21 2 2 3 2 3 2" xfId="26707" xr:uid="{00000000-0005-0000-0000-000058680000}"/>
    <cellStyle name="Normal 21 2 2 3 2 3 2 2" xfId="26708" xr:uid="{00000000-0005-0000-0000-000059680000}"/>
    <cellStyle name="Normal 21 2 2 3 2 3 2 2 2" xfId="26709" xr:uid="{00000000-0005-0000-0000-00005A680000}"/>
    <cellStyle name="Normal 21 2 2 3 2 3 2 2 2 2" xfId="26710" xr:uid="{00000000-0005-0000-0000-00005B680000}"/>
    <cellStyle name="Normal 21 2 2 3 2 3 2 2 3" xfId="26711" xr:uid="{00000000-0005-0000-0000-00005C680000}"/>
    <cellStyle name="Normal 21 2 2 3 2 3 2 3" xfId="26712" xr:uid="{00000000-0005-0000-0000-00005D680000}"/>
    <cellStyle name="Normal 21 2 2 3 2 3 2 3 2" xfId="26713" xr:uid="{00000000-0005-0000-0000-00005E680000}"/>
    <cellStyle name="Normal 21 2 2 3 2 3 2 4" xfId="26714" xr:uid="{00000000-0005-0000-0000-00005F680000}"/>
    <cellStyle name="Normal 21 2 2 3 2 3 3" xfId="26715" xr:uid="{00000000-0005-0000-0000-000060680000}"/>
    <cellStyle name="Normal 21 2 2 3 2 3 3 2" xfId="26716" xr:uid="{00000000-0005-0000-0000-000061680000}"/>
    <cellStyle name="Normal 21 2 2 3 2 3 3 2 2" xfId="26717" xr:uid="{00000000-0005-0000-0000-000062680000}"/>
    <cellStyle name="Normal 21 2 2 3 2 3 3 3" xfId="26718" xr:uid="{00000000-0005-0000-0000-000063680000}"/>
    <cellStyle name="Normal 21 2 2 3 2 3 4" xfId="26719" xr:uid="{00000000-0005-0000-0000-000064680000}"/>
    <cellStyle name="Normal 21 2 2 3 2 3 4 2" xfId="26720" xr:uid="{00000000-0005-0000-0000-000065680000}"/>
    <cellStyle name="Normal 21 2 2 3 2 3 5" xfId="26721" xr:uid="{00000000-0005-0000-0000-000066680000}"/>
    <cellStyle name="Normal 21 2 2 3 2 4" xfId="26722" xr:uid="{00000000-0005-0000-0000-000067680000}"/>
    <cellStyle name="Normal 21 2 2 3 2 4 2" xfId="26723" xr:uid="{00000000-0005-0000-0000-000068680000}"/>
    <cellStyle name="Normal 21 2 2 3 2 4 2 2" xfId="26724" xr:uid="{00000000-0005-0000-0000-000069680000}"/>
    <cellStyle name="Normal 21 2 2 3 2 4 2 2 2" xfId="26725" xr:uid="{00000000-0005-0000-0000-00006A680000}"/>
    <cellStyle name="Normal 21 2 2 3 2 4 2 3" xfId="26726" xr:uid="{00000000-0005-0000-0000-00006B680000}"/>
    <cellStyle name="Normal 21 2 2 3 2 4 3" xfId="26727" xr:uid="{00000000-0005-0000-0000-00006C680000}"/>
    <cellStyle name="Normal 21 2 2 3 2 4 3 2" xfId="26728" xr:uid="{00000000-0005-0000-0000-00006D680000}"/>
    <cellStyle name="Normal 21 2 2 3 2 4 4" xfId="26729" xr:uid="{00000000-0005-0000-0000-00006E680000}"/>
    <cellStyle name="Normal 21 2 2 3 2 5" xfId="26730" xr:uid="{00000000-0005-0000-0000-00006F680000}"/>
    <cellStyle name="Normal 21 2 2 3 2 5 2" xfId="26731" xr:uid="{00000000-0005-0000-0000-000070680000}"/>
    <cellStyle name="Normal 21 2 2 3 2 5 2 2" xfId="26732" xr:uid="{00000000-0005-0000-0000-000071680000}"/>
    <cellStyle name="Normal 21 2 2 3 2 5 3" xfId="26733" xr:uid="{00000000-0005-0000-0000-000072680000}"/>
    <cellStyle name="Normal 21 2 2 3 2 6" xfId="26734" xr:uid="{00000000-0005-0000-0000-000073680000}"/>
    <cellStyle name="Normal 21 2 2 3 2 6 2" xfId="26735" xr:uid="{00000000-0005-0000-0000-000074680000}"/>
    <cellStyle name="Normal 21 2 2 3 2 7" xfId="26736" xr:uid="{00000000-0005-0000-0000-000075680000}"/>
    <cellStyle name="Normal 21 2 2 3 3" xfId="26737" xr:uid="{00000000-0005-0000-0000-000076680000}"/>
    <cellStyle name="Normal 21 2 2 3 3 2" xfId="26738" xr:uid="{00000000-0005-0000-0000-000077680000}"/>
    <cellStyle name="Normal 21 2 2 3 3 2 2" xfId="26739" xr:uid="{00000000-0005-0000-0000-000078680000}"/>
    <cellStyle name="Normal 21 2 2 3 3 2 2 2" xfId="26740" xr:uid="{00000000-0005-0000-0000-000079680000}"/>
    <cellStyle name="Normal 21 2 2 3 3 2 2 2 2" xfId="26741" xr:uid="{00000000-0005-0000-0000-00007A680000}"/>
    <cellStyle name="Normal 21 2 2 3 3 2 2 2 2 2" xfId="26742" xr:uid="{00000000-0005-0000-0000-00007B680000}"/>
    <cellStyle name="Normal 21 2 2 3 3 2 2 2 3" xfId="26743" xr:uid="{00000000-0005-0000-0000-00007C680000}"/>
    <cellStyle name="Normal 21 2 2 3 3 2 2 3" xfId="26744" xr:uid="{00000000-0005-0000-0000-00007D680000}"/>
    <cellStyle name="Normal 21 2 2 3 3 2 2 3 2" xfId="26745" xr:uid="{00000000-0005-0000-0000-00007E680000}"/>
    <cellStyle name="Normal 21 2 2 3 3 2 2 4" xfId="26746" xr:uid="{00000000-0005-0000-0000-00007F680000}"/>
    <cellStyle name="Normal 21 2 2 3 3 2 3" xfId="26747" xr:uid="{00000000-0005-0000-0000-000080680000}"/>
    <cellStyle name="Normal 21 2 2 3 3 2 3 2" xfId="26748" xr:uid="{00000000-0005-0000-0000-000081680000}"/>
    <cellStyle name="Normal 21 2 2 3 3 2 3 2 2" xfId="26749" xr:uid="{00000000-0005-0000-0000-000082680000}"/>
    <cellStyle name="Normal 21 2 2 3 3 2 3 3" xfId="26750" xr:uid="{00000000-0005-0000-0000-000083680000}"/>
    <cellStyle name="Normal 21 2 2 3 3 2 4" xfId="26751" xr:uid="{00000000-0005-0000-0000-000084680000}"/>
    <cellStyle name="Normal 21 2 2 3 3 2 4 2" xfId="26752" xr:uid="{00000000-0005-0000-0000-000085680000}"/>
    <cellStyle name="Normal 21 2 2 3 3 2 5" xfId="26753" xr:uid="{00000000-0005-0000-0000-000086680000}"/>
    <cellStyle name="Normal 21 2 2 3 3 3" xfId="26754" xr:uid="{00000000-0005-0000-0000-000087680000}"/>
    <cellStyle name="Normal 21 2 2 3 3 3 2" xfId="26755" xr:uid="{00000000-0005-0000-0000-000088680000}"/>
    <cellStyle name="Normal 21 2 2 3 3 3 2 2" xfId="26756" xr:uid="{00000000-0005-0000-0000-000089680000}"/>
    <cellStyle name="Normal 21 2 2 3 3 3 2 2 2" xfId="26757" xr:uid="{00000000-0005-0000-0000-00008A680000}"/>
    <cellStyle name="Normal 21 2 2 3 3 3 2 3" xfId="26758" xr:uid="{00000000-0005-0000-0000-00008B680000}"/>
    <cellStyle name="Normal 21 2 2 3 3 3 3" xfId="26759" xr:uid="{00000000-0005-0000-0000-00008C680000}"/>
    <cellStyle name="Normal 21 2 2 3 3 3 3 2" xfId="26760" xr:uid="{00000000-0005-0000-0000-00008D680000}"/>
    <cellStyle name="Normal 21 2 2 3 3 3 4" xfId="26761" xr:uid="{00000000-0005-0000-0000-00008E680000}"/>
    <cellStyle name="Normal 21 2 2 3 3 4" xfId="26762" xr:uid="{00000000-0005-0000-0000-00008F680000}"/>
    <cellStyle name="Normal 21 2 2 3 3 4 2" xfId="26763" xr:uid="{00000000-0005-0000-0000-000090680000}"/>
    <cellStyle name="Normal 21 2 2 3 3 4 2 2" xfId="26764" xr:uid="{00000000-0005-0000-0000-000091680000}"/>
    <cellStyle name="Normal 21 2 2 3 3 4 3" xfId="26765" xr:uid="{00000000-0005-0000-0000-000092680000}"/>
    <cellStyle name="Normal 21 2 2 3 3 5" xfId="26766" xr:uid="{00000000-0005-0000-0000-000093680000}"/>
    <cellStyle name="Normal 21 2 2 3 3 5 2" xfId="26767" xr:uid="{00000000-0005-0000-0000-000094680000}"/>
    <cellStyle name="Normal 21 2 2 3 3 6" xfId="26768" xr:uid="{00000000-0005-0000-0000-000095680000}"/>
    <cellStyle name="Normal 21 2 2 3 4" xfId="26769" xr:uid="{00000000-0005-0000-0000-000096680000}"/>
    <cellStyle name="Normal 21 2 2 3 4 2" xfId="26770" xr:uid="{00000000-0005-0000-0000-000097680000}"/>
    <cellStyle name="Normal 21 2 2 3 4 2 2" xfId="26771" xr:uid="{00000000-0005-0000-0000-000098680000}"/>
    <cellStyle name="Normal 21 2 2 3 4 2 2 2" xfId="26772" xr:uid="{00000000-0005-0000-0000-000099680000}"/>
    <cellStyle name="Normal 21 2 2 3 4 2 2 2 2" xfId="26773" xr:uid="{00000000-0005-0000-0000-00009A680000}"/>
    <cellStyle name="Normal 21 2 2 3 4 2 2 3" xfId="26774" xr:uid="{00000000-0005-0000-0000-00009B680000}"/>
    <cellStyle name="Normal 21 2 2 3 4 2 3" xfId="26775" xr:uid="{00000000-0005-0000-0000-00009C680000}"/>
    <cellStyle name="Normal 21 2 2 3 4 2 3 2" xfId="26776" xr:uid="{00000000-0005-0000-0000-00009D680000}"/>
    <cellStyle name="Normal 21 2 2 3 4 2 4" xfId="26777" xr:uid="{00000000-0005-0000-0000-00009E680000}"/>
    <cellStyle name="Normal 21 2 2 3 4 3" xfId="26778" xr:uid="{00000000-0005-0000-0000-00009F680000}"/>
    <cellStyle name="Normal 21 2 2 3 4 3 2" xfId="26779" xr:uid="{00000000-0005-0000-0000-0000A0680000}"/>
    <cellStyle name="Normal 21 2 2 3 4 3 2 2" xfId="26780" xr:uid="{00000000-0005-0000-0000-0000A1680000}"/>
    <cellStyle name="Normal 21 2 2 3 4 3 3" xfId="26781" xr:uid="{00000000-0005-0000-0000-0000A2680000}"/>
    <cellStyle name="Normal 21 2 2 3 4 4" xfId="26782" xr:uid="{00000000-0005-0000-0000-0000A3680000}"/>
    <cellStyle name="Normal 21 2 2 3 4 4 2" xfId="26783" xr:uid="{00000000-0005-0000-0000-0000A4680000}"/>
    <cellStyle name="Normal 21 2 2 3 4 5" xfId="26784" xr:uid="{00000000-0005-0000-0000-0000A5680000}"/>
    <cellStyle name="Normal 21 2 2 3 5" xfId="26785" xr:uid="{00000000-0005-0000-0000-0000A6680000}"/>
    <cellStyle name="Normal 21 2 2 3 5 2" xfId="26786" xr:uid="{00000000-0005-0000-0000-0000A7680000}"/>
    <cellStyle name="Normal 21 2 2 3 5 2 2" xfId="26787" xr:uid="{00000000-0005-0000-0000-0000A8680000}"/>
    <cellStyle name="Normal 21 2 2 3 5 2 2 2" xfId="26788" xr:uid="{00000000-0005-0000-0000-0000A9680000}"/>
    <cellStyle name="Normal 21 2 2 3 5 2 3" xfId="26789" xr:uid="{00000000-0005-0000-0000-0000AA680000}"/>
    <cellStyle name="Normal 21 2 2 3 5 3" xfId="26790" xr:uid="{00000000-0005-0000-0000-0000AB680000}"/>
    <cellStyle name="Normal 21 2 2 3 5 3 2" xfId="26791" xr:uid="{00000000-0005-0000-0000-0000AC680000}"/>
    <cellStyle name="Normal 21 2 2 3 5 4" xfId="26792" xr:uid="{00000000-0005-0000-0000-0000AD680000}"/>
    <cellStyle name="Normal 21 2 2 3 6" xfId="26793" xr:uid="{00000000-0005-0000-0000-0000AE680000}"/>
    <cellStyle name="Normal 21 2 2 3 6 2" xfId="26794" xr:uid="{00000000-0005-0000-0000-0000AF680000}"/>
    <cellStyle name="Normal 21 2 2 3 6 2 2" xfId="26795" xr:uid="{00000000-0005-0000-0000-0000B0680000}"/>
    <cellStyle name="Normal 21 2 2 3 6 3" xfId="26796" xr:uid="{00000000-0005-0000-0000-0000B1680000}"/>
    <cellStyle name="Normal 21 2 2 3 7" xfId="26797" xr:uid="{00000000-0005-0000-0000-0000B2680000}"/>
    <cellStyle name="Normal 21 2 2 3 7 2" xfId="26798" xr:uid="{00000000-0005-0000-0000-0000B3680000}"/>
    <cellStyle name="Normal 21 2 2 3 8" xfId="26799" xr:uid="{00000000-0005-0000-0000-0000B4680000}"/>
    <cellStyle name="Normal 21 2 2 4" xfId="26800" xr:uid="{00000000-0005-0000-0000-0000B5680000}"/>
    <cellStyle name="Normal 21 2 2 4 2" xfId="26801" xr:uid="{00000000-0005-0000-0000-0000B6680000}"/>
    <cellStyle name="Normal 21 2 2 4 2 2" xfId="26802" xr:uid="{00000000-0005-0000-0000-0000B7680000}"/>
    <cellStyle name="Normal 21 2 2 4 2 2 2" xfId="26803" xr:uid="{00000000-0005-0000-0000-0000B8680000}"/>
    <cellStyle name="Normal 21 2 2 4 2 2 2 2" xfId="26804" xr:uid="{00000000-0005-0000-0000-0000B9680000}"/>
    <cellStyle name="Normal 21 2 2 4 2 2 2 2 2" xfId="26805" xr:uid="{00000000-0005-0000-0000-0000BA680000}"/>
    <cellStyle name="Normal 21 2 2 4 2 2 2 2 2 2" xfId="26806" xr:uid="{00000000-0005-0000-0000-0000BB680000}"/>
    <cellStyle name="Normal 21 2 2 4 2 2 2 2 3" xfId="26807" xr:uid="{00000000-0005-0000-0000-0000BC680000}"/>
    <cellStyle name="Normal 21 2 2 4 2 2 2 3" xfId="26808" xr:uid="{00000000-0005-0000-0000-0000BD680000}"/>
    <cellStyle name="Normal 21 2 2 4 2 2 2 3 2" xfId="26809" xr:uid="{00000000-0005-0000-0000-0000BE680000}"/>
    <cellStyle name="Normal 21 2 2 4 2 2 2 4" xfId="26810" xr:uid="{00000000-0005-0000-0000-0000BF680000}"/>
    <cellStyle name="Normal 21 2 2 4 2 2 3" xfId="26811" xr:uid="{00000000-0005-0000-0000-0000C0680000}"/>
    <cellStyle name="Normal 21 2 2 4 2 2 3 2" xfId="26812" xr:uid="{00000000-0005-0000-0000-0000C1680000}"/>
    <cellStyle name="Normal 21 2 2 4 2 2 3 2 2" xfId="26813" xr:uid="{00000000-0005-0000-0000-0000C2680000}"/>
    <cellStyle name="Normal 21 2 2 4 2 2 3 3" xfId="26814" xr:uid="{00000000-0005-0000-0000-0000C3680000}"/>
    <cellStyle name="Normal 21 2 2 4 2 2 4" xfId="26815" xr:uid="{00000000-0005-0000-0000-0000C4680000}"/>
    <cellStyle name="Normal 21 2 2 4 2 2 4 2" xfId="26816" xr:uid="{00000000-0005-0000-0000-0000C5680000}"/>
    <cellStyle name="Normal 21 2 2 4 2 2 5" xfId="26817" xr:uid="{00000000-0005-0000-0000-0000C6680000}"/>
    <cellStyle name="Normal 21 2 2 4 2 3" xfId="26818" xr:uid="{00000000-0005-0000-0000-0000C7680000}"/>
    <cellStyle name="Normal 21 2 2 4 2 3 2" xfId="26819" xr:uid="{00000000-0005-0000-0000-0000C8680000}"/>
    <cellStyle name="Normal 21 2 2 4 2 3 2 2" xfId="26820" xr:uid="{00000000-0005-0000-0000-0000C9680000}"/>
    <cellStyle name="Normal 21 2 2 4 2 3 2 2 2" xfId="26821" xr:uid="{00000000-0005-0000-0000-0000CA680000}"/>
    <cellStyle name="Normal 21 2 2 4 2 3 2 3" xfId="26822" xr:uid="{00000000-0005-0000-0000-0000CB680000}"/>
    <cellStyle name="Normal 21 2 2 4 2 3 3" xfId="26823" xr:uid="{00000000-0005-0000-0000-0000CC680000}"/>
    <cellStyle name="Normal 21 2 2 4 2 3 3 2" xfId="26824" xr:uid="{00000000-0005-0000-0000-0000CD680000}"/>
    <cellStyle name="Normal 21 2 2 4 2 3 4" xfId="26825" xr:uid="{00000000-0005-0000-0000-0000CE680000}"/>
    <cellStyle name="Normal 21 2 2 4 2 4" xfId="26826" xr:uid="{00000000-0005-0000-0000-0000CF680000}"/>
    <cellStyle name="Normal 21 2 2 4 2 4 2" xfId="26827" xr:uid="{00000000-0005-0000-0000-0000D0680000}"/>
    <cellStyle name="Normal 21 2 2 4 2 4 2 2" xfId="26828" xr:uid="{00000000-0005-0000-0000-0000D1680000}"/>
    <cellStyle name="Normal 21 2 2 4 2 4 3" xfId="26829" xr:uid="{00000000-0005-0000-0000-0000D2680000}"/>
    <cellStyle name="Normal 21 2 2 4 2 5" xfId="26830" xr:uid="{00000000-0005-0000-0000-0000D3680000}"/>
    <cellStyle name="Normal 21 2 2 4 2 5 2" xfId="26831" xr:uid="{00000000-0005-0000-0000-0000D4680000}"/>
    <cellStyle name="Normal 21 2 2 4 2 6" xfId="26832" xr:uid="{00000000-0005-0000-0000-0000D5680000}"/>
    <cellStyle name="Normal 21 2 2 4 3" xfId="26833" xr:uid="{00000000-0005-0000-0000-0000D6680000}"/>
    <cellStyle name="Normal 21 2 2 4 3 2" xfId="26834" xr:uid="{00000000-0005-0000-0000-0000D7680000}"/>
    <cellStyle name="Normal 21 2 2 4 3 2 2" xfId="26835" xr:uid="{00000000-0005-0000-0000-0000D8680000}"/>
    <cellStyle name="Normal 21 2 2 4 3 2 2 2" xfId="26836" xr:uid="{00000000-0005-0000-0000-0000D9680000}"/>
    <cellStyle name="Normal 21 2 2 4 3 2 2 2 2" xfId="26837" xr:uid="{00000000-0005-0000-0000-0000DA680000}"/>
    <cellStyle name="Normal 21 2 2 4 3 2 2 3" xfId="26838" xr:uid="{00000000-0005-0000-0000-0000DB680000}"/>
    <cellStyle name="Normal 21 2 2 4 3 2 3" xfId="26839" xr:uid="{00000000-0005-0000-0000-0000DC680000}"/>
    <cellStyle name="Normal 21 2 2 4 3 2 3 2" xfId="26840" xr:uid="{00000000-0005-0000-0000-0000DD680000}"/>
    <cellStyle name="Normal 21 2 2 4 3 2 4" xfId="26841" xr:uid="{00000000-0005-0000-0000-0000DE680000}"/>
    <cellStyle name="Normal 21 2 2 4 3 3" xfId="26842" xr:uid="{00000000-0005-0000-0000-0000DF680000}"/>
    <cellStyle name="Normal 21 2 2 4 3 3 2" xfId="26843" xr:uid="{00000000-0005-0000-0000-0000E0680000}"/>
    <cellStyle name="Normal 21 2 2 4 3 3 2 2" xfId="26844" xr:uid="{00000000-0005-0000-0000-0000E1680000}"/>
    <cellStyle name="Normal 21 2 2 4 3 3 3" xfId="26845" xr:uid="{00000000-0005-0000-0000-0000E2680000}"/>
    <cellStyle name="Normal 21 2 2 4 3 4" xfId="26846" xr:uid="{00000000-0005-0000-0000-0000E3680000}"/>
    <cellStyle name="Normal 21 2 2 4 3 4 2" xfId="26847" xr:uid="{00000000-0005-0000-0000-0000E4680000}"/>
    <cellStyle name="Normal 21 2 2 4 3 5" xfId="26848" xr:uid="{00000000-0005-0000-0000-0000E5680000}"/>
    <cellStyle name="Normal 21 2 2 4 4" xfId="26849" xr:uid="{00000000-0005-0000-0000-0000E6680000}"/>
    <cellStyle name="Normal 21 2 2 4 4 2" xfId="26850" xr:uid="{00000000-0005-0000-0000-0000E7680000}"/>
    <cellStyle name="Normal 21 2 2 4 4 2 2" xfId="26851" xr:uid="{00000000-0005-0000-0000-0000E8680000}"/>
    <cellStyle name="Normal 21 2 2 4 4 2 2 2" xfId="26852" xr:uid="{00000000-0005-0000-0000-0000E9680000}"/>
    <cellStyle name="Normal 21 2 2 4 4 2 3" xfId="26853" xr:uid="{00000000-0005-0000-0000-0000EA680000}"/>
    <cellStyle name="Normal 21 2 2 4 4 3" xfId="26854" xr:uid="{00000000-0005-0000-0000-0000EB680000}"/>
    <cellStyle name="Normal 21 2 2 4 4 3 2" xfId="26855" xr:uid="{00000000-0005-0000-0000-0000EC680000}"/>
    <cellStyle name="Normal 21 2 2 4 4 4" xfId="26856" xr:uid="{00000000-0005-0000-0000-0000ED680000}"/>
    <cellStyle name="Normal 21 2 2 4 5" xfId="26857" xr:uid="{00000000-0005-0000-0000-0000EE680000}"/>
    <cellStyle name="Normal 21 2 2 4 5 2" xfId="26858" xr:uid="{00000000-0005-0000-0000-0000EF680000}"/>
    <cellStyle name="Normal 21 2 2 4 5 2 2" xfId="26859" xr:uid="{00000000-0005-0000-0000-0000F0680000}"/>
    <cellStyle name="Normal 21 2 2 4 5 3" xfId="26860" xr:uid="{00000000-0005-0000-0000-0000F1680000}"/>
    <cellStyle name="Normal 21 2 2 4 6" xfId="26861" xr:uid="{00000000-0005-0000-0000-0000F2680000}"/>
    <cellStyle name="Normal 21 2 2 4 6 2" xfId="26862" xr:uid="{00000000-0005-0000-0000-0000F3680000}"/>
    <cellStyle name="Normal 21 2 2 4 7" xfId="26863" xr:uid="{00000000-0005-0000-0000-0000F4680000}"/>
    <cellStyle name="Normal 21 2 2 5" xfId="26864" xr:uid="{00000000-0005-0000-0000-0000F5680000}"/>
    <cellStyle name="Normal 21 2 2 5 2" xfId="26865" xr:uid="{00000000-0005-0000-0000-0000F6680000}"/>
    <cellStyle name="Normal 21 2 2 5 2 2" xfId="26866" xr:uid="{00000000-0005-0000-0000-0000F7680000}"/>
    <cellStyle name="Normal 21 2 2 5 2 2 2" xfId="26867" xr:uid="{00000000-0005-0000-0000-0000F8680000}"/>
    <cellStyle name="Normal 21 2 2 5 2 2 2 2" xfId="26868" xr:uid="{00000000-0005-0000-0000-0000F9680000}"/>
    <cellStyle name="Normal 21 2 2 5 2 2 2 2 2" xfId="26869" xr:uid="{00000000-0005-0000-0000-0000FA680000}"/>
    <cellStyle name="Normal 21 2 2 5 2 2 2 3" xfId="26870" xr:uid="{00000000-0005-0000-0000-0000FB680000}"/>
    <cellStyle name="Normal 21 2 2 5 2 2 3" xfId="26871" xr:uid="{00000000-0005-0000-0000-0000FC680000}"/>
    <cellStyle name="Normal 21 2 2 5 2 2 3 2" xfId="26872" xr:uid="{00000000-0005-0000-0000-0000FD680000}"/>
    <cellStyle name="Normal 21 2 2 5 2 2 4" xfId="26873" xr:uid="{00000000-0005-0000-0000-0000FE680000}"/>
    <cellStyle name="Normal 21 2 2 5 2 3" xfId="26874" xr:uid="{00000000-0005-0000-0000-0000FF680000}"/>
    <cellStyle name="Normal 21 2 2 5 2 3 2" xfId="26875" xr:uid="{00000000-0005-0000-0000-000000690000}"/>
    <cellStyle name="Normal 21 2 2 5 2 3 2 2" xfId="26876" xr:uid="{00000000-0005-0000-0000-000001690000}"/>
    <cellStyle name="Normal 21 2 2 5 2 3 3" xfId="26877" xr:uid="{00000000-0005-0000-0000-000002690000}"/>
    <cellStyle name="Normal 21 2 2 5 2 4" xfId="26878" xr:uid="{00000000-0005-0000-0000-000003690000}"/>
    <cellStyle name="Normal 21 2 2 5 2 4 2" xfId="26879" xr:uid="{00000000-0005-0000-0000-000004690000}"/>
    <cellStyle name="Normal 21 2 2 5 2 5" xfId="26880" xr:uid="{00000000-0005-0000-0000-000005690000}"/>
    <cellStyle name="Normal 21 2 2 5 3" xfId="26881" xr:uid="{00000000-0005-0000-0000-000006690000}"/>
    <cellStyle name="Normal 21 2 2 5 3 2" xfId="26882" xr:uid="{00000000-0005-0000-0000-000007690000}"/>
    <cellStyle name="Normal 21 2 2 5 3 2 2" xfId="26883" xr:uid="{00000000-0005-0000-0000-000008690000}"/>
    <cellStyle name="Normal 21 2 2 5 3 2 2 2" xfId="26884" xr:uid="{00000000-0005-0000-0000-000009690000}"/>
    <cellStyle name="Normal 21 2 2 5 3 2 3" xfId="26885" xr:uid="{00000000-0005-0000-0000-00000A690000}"/>
    <cellStyle name="Normal 21 2 2 5 3 3" xfId="26886" xr:uid="{00000000-0005-0000-0000-00000B690000}"/>
    <cellStyle name="Normal 21 2 2 5 3 3 2" xfId="26887" xr:uid="{00000000-0005-0000-0000-00000C690000}"/>
    <cellStyle name="Normal 21 2 2 5 3 4" xfId="26888" xr:uid="{00000000-0005-0000-0000-00000D690000}"/>
    <cellStyle name="Normal 21 2 2 5 4" xfId="26889" xr:uid="{00000000-0005-0000-0000-00000E690000}"/>
    <cellStyle name="Normal 21 2 2 5 4 2" xfId="26890" xr:uid="{00000000-0005-0000-0000-00000F690000}"/>
    <cellStyle name="Normal 21 2 2 5 4 2 2" xfId="26891" xr:uid="{00000000-0005-0000-0000-000010690000}"/>
    <cellStyle name="Normal 21 2 2 5 4 3" xfId="26892" xr:uid="{00000000-0005-0000-0000-000011690000}"/>
    <cellStyle name="Normal 21 2 2 5 5" xfId="26893" xr:uid="{00000000-0005-0000-0000-000012690000}"/>
    <cellStyle name="Normal 21 2 2 5 5 2" xfId="26894" xr:uid="{00000000-0005-0000-0000-000013690000}"/>
    <cellStyle name="Normal 21 2 2 5 6" xfId="26895" xr:uid="{00000000-0005-0000-0000-000014690000}"/>
    <cellStyle name="Normal 21 2 2 6" xfId="26896" xr:uid="{00000000-0005-0000-0000-000015690000}"/>
    <cellStyle name="Normal 21 2 2 6 2" xfId="26897" xr:uid="{00000000-0005-0000-0000-000016690000}"/>
    <cellStyle name="Normal 21 2 2 6 2 2" xfId="26898" xr:uid="{00000000-0005-0000-0000-000017690000}"/>
    <cellStyle name="Normal 21 2 2 6 2 2 2" xfId="26899" xr:uid="{00000000-0005-0000-0000-000018690000}"/>
    <cellStyle name="Normal 21 2 2 6 2 2 2 2" xfId="26900" xr:uid="{00000000-0005-0000-0000-000019690000}"/>
    <cellStyle name="Normal 21 2 2 6 2 2 3" xfId="26901" xr:uid="{00000000-0005-0000-0000-00001A690000}"/>
    <cellStyle name="Normal 21 2 2 6 2 3" xfId="26902" xr:uid="{00000000-0005-0000-0000-00001B690000}"/>
    <cellStyle name="Normal 21 2 2 6 2 3 2" xfId="26903" xr:uid="{00000000-0005-0000-0000-00001C690000}"/>
    <cellStyle name="Normal 21 2 2 6 2 4" xfId="26904" xr:uid="{00000000-0005-0000-0000-00001D690000}"/>
    <cellStyle name="Normal 21 2 2 6 3" xfId="26905" xr:uid="{00000000-0005-0000-0000-00001E690000}"/>
    <cellStyle name="Normal 21 2 2 6 3 2" xfId="26906" xr:uid="{00000000-0005-0000-0000-00001F690000}"/>
    <cellStyle name="Normal 21 2 2 6 3 2 2" xfId="26907" xr:uid="{00000000-0005-0000-0000-000020690000}"/>
    <cellStyle name="Normal 21 2 2 6 3 3" xfId="26908" xr:uid="{00000000-0005-0000-0000-000021690000}"/>
    <cellStyle name="Normal 21 2 2 6 4" xfId="26909" xr:uid="{00000000-0005-0000-0000-000022690000}"/>
    <cellStyle name="Normal 21 2 2 6 4 2" xfId="26910" xr:uid="{00000000-0005-0000-0000-000023690000}"/>
    <cellStyle name="Normal 21 2 2 6 5" xfId="26911" xr:uid="{00000000-0005-0000-0000-000024690000}"/>
    <cellStyle name="Normal 21 2 2 7" xfId="26912" xr:uid="{00000000-0005-0000-0000-000025690000}"/>
    <cellStyle name="Normal 21 2 2 7 2" xfId="26913" xr:uid="{00000000-0005-0000-0000-000026690000}"/>
    <cellStyle name="Normal 21 2 2 7 2 2" xfId="26914" xr:uid="{00000000-0005-0000-0000-000027690000}"/>
    <cellStyle name="Normal 21 2 2 7 2 2 2" xfId="26915" xr:uid="{00000000-0005-0000-0000-000028690000}"/>
    <cellStyle name="Normal 21 2 2 7 2 3" xfId="26916" xr:uid="{00000000-0005-0000-0000-000029690000}"/>
    <cellStyle name="Normal 21 2 2 7 3" xfId="26917" xr:uid="{00000000-0005-0000-0000-00002A690000}"/>
    <cellStyle name="Normal 21 2 2 7 3 2" xfId="26918" xr:uid="{00000000-0005-0000-0000-00002B690000}"/>
    <cellStyle name="Normal 21 2 2 7 4" xfId="26919" xr:uid="{00000000-0005-0000-0000-00002C690000}"/>
    <cellStyle name="Normal 21 2 2 8" xfId="26920" xr:uid="{00000000-0005-0000-0000-00002D690000}"/>
    <cellStyle name="Normal 21 2 2 8 2" xfId="26921" xr:uid="{00000000-0005-0000-0000-00002E690000}"/>
    <cellStyle name="Normal 21 2 2 8 2 2" xfId="26922" xr:uid="{00000000-0005-0000-0000-00002F690000}"/>
    <cellStyle name="Normal 21 2 2 8 3" xfId="26923" xr:uid="{00000000-0005-0000-0000-000030690000}"/>
    <cellStyle name="Normal 21 2 2 9" xfId="26924" xr:uid="{00000000-0005-0000-0000-000031690000}"/>
    <cellStyle name="Normal 21 2 2 9 2" xfId="26925" xr:uid="{00000000-0005-0000-0000-000032690000}"/>
    <cellStyle name="Normal 21 2 3" xfId="26926" xr:uid="{00000000-0005-0000-0000-000033690000}"/>
    <cellStyle name="Normal 21 2 3 2" xfId="26927" xr:uid="{00000000-0005-0000-0000-000034690000}"/>
    <cellStyle name="Normal 21 2 3 2 2" xfId="26928" xr:uid="{00000000-0005-0000-0000-000035690000}"/>
    <cellStyle name="Normal 21 2 3 2 2 2" xfId="26929" xr:uid="{00000000-0005-0000-0000-000036690000}"/>
    <cellStyle name="Normal 21 2 3 2 2 2 2" xfId="26930" xr:uid="{00000000-0005-0000-0000-000037690000}"/>
    <cellStyle name="Normal 21 2 3 2 2 2 2 2" xfId="26931" xr:uid="{00000000-0005-0000-0000-000038690000}"/>
    <cellStyle name="Normal 21 2 3 2 2 2 2 2 2" xfId="26932" xr:uid="{00000000-0005-0000-0000-000039690000}"/>
    <cellStyle name="Normal 21 2 3 2 2 2 2 2 2 2" xfId="26933" xr:uid="{00000000-0005-0000-0000-00003A690000}"/>
    <cellStyle name="Normal 21 2 3 2 2 2 2 2 2 2 2" xfId="26934" xr:uid="{00000000-0005-0000-0000-00003B690000}"/>
    <cellStyle name="Normal 21 2 3 2 2 2 2 2 2 3" xfId="26935" xr:uid="{00000000-0005-0000-0000-00003C690000}"/>
    <cellStyle name="Normal 21 2 3 2 2 2 2 2 3" xfId="26936" xr:uid="{00000000-0005-0000-0000-00003D690000}"/>
    <cellStyle name="Normal 21 2 3 2 2 2 2 2 3 2" xfId="26937" xr:uid="{00000000-0005-0000-0000-00003E690000}"/>
    <cellStyle name="Normal 21 2 3 2 2 2 2 2 4" xfId="26938" xr:uid="{00000000-0005-0000-0000-00003F690000}"/>
    <cellStyle name="Normal 21 2 3 2 2 2 2 3" xfId="26939" xr:uid="{00000000-0005-0000-0000-000040690000}"/>
    <cellStyle name="Normal 21 2 3 2 2 2 2 3 2" xfId="26940" xr:uid="{00000000-0005-0000-0000-000041690000}"/>
    <cellStyle name="Normal 21 2 3 2 2 2 2 3 2 2" xfId="26941" xr:uid="{00000000-0005-0000-0000-000042690000}"/>
    <cellStyle name="Normal 21 2 3 2 2 2 2 3 3" xfId="26942" xr:uid="{00000000-0005-0000-0000-000043690000}"/>
    <cellStyle name="Normal 21 2 3 2 2 2 2 4" xfId="26943" xr:uid="{00000000-0005-0000-0000-000044690000}"/>
    <cellStyle name="Normal 21 2 3 2 2 2 2 4 2" xfId="26944" xr:uid="{00000000-0005-0000-0000-000045690000}"/>
    <cellStyle name="Normal 21 2 3 2 2 2 2 5" xfId="26945" xr:uid="{00000000-0005-0000-0000-000046690000}"/>
    <cellStyle name="Normal 21 2 3 2 2 2 3" xfId="26946" xr:uid="{00000000-0005-0000-0000-000047690000}"/>
    <cellStyle name="Normal 21 2 3 2 2 2 3 2" xfId="26947" xr:uid="{00000000-0005-0000-0000-000048690000}"/>
    <cellStyle name="Normal 21 2 3 2 2 2 3 2 2" xfId="26948" xr:uid="{00000000-0005-0000-0000-000049690000}"/>
    <cellStyle name="Normal 21 2 3 2 2 2 3 2 2 2" xfId="26949" xr:uid="{00000000-0005-0000-0000-00004A690000}"/>
    <cellStyle name="Normal 21 2 3 2 2 2 3 2 3" xfId="26950" xr:uid="{00000000-0005-0000-0000-00004B690000}"/>
    <cellStyle name="Normal 21 2 3 2 2 2 3 3" xfId="26951" xr:uid="{00000000-0005-0000-0000-00004C690000}"/>
    <cellStyle name="Normal 21 2 3 2 2 2 3 3 2" xfId="26952" xr:uid="{00000000-0005-0000-0000-00004D690000}"/>
    <cellStyle name="Normal 21 2 3 2 2 2 3 4" xfId="26953" xr:uid="{00000000-0005-0000-0000-00004E690000}"/>
    <cellStyle name="Normal 21 2 3 2 2 2 4" xfId="26954" xr:uid="{00000000-0005-0000-0000-00004F690000}"/>
    <cellStyle name="Normal 21 2 3 2 2 2 4 2" xfId="26955" xr:uid="{00000000-0005-0000-0000-000050690000}"/>
    <cellStyle name="Normal 21 2 3 2 2 2 4 2 2" xfId="26956" xr:uid="{00000000-0005-0000-0000-000051690000}"/>
    <cellStyle name="Normal 21 2 3 2 2 2 4 3" xfId="26957" xr:uid="{00000000-0005-0000-0000-000052690000}"/>
    <cellStyle name="Normal 21 2 3 2 2 2 5" xfId="26958" xr:uid="{00000000-0005-0000-0000-000053690000}"/>
    <cellStyle name="Normal 21 2 3 2 2 2 5 2" xfId="26959" xr:uid="{00000000-0005-0000-0000-000054690000}"/>
    <cellStyle name="Normal 21 2 3 2 2 2 6" xfId="26960" xr:uid="{00000000-0005-0000-0000-000055690000}"/>
    <cellStyle name="Normal 21 2 3 2 2 3" xfId="26961" xr:uid="{00000000-0005-0000-0000-000056690000}"/>
    <cellStyle name="Normal 21 2 3 2 2 3 2" xfId="26962" xr:uid="{00000000-0005-0000-0000-000057690000}"/>
    <cellStyle name="Normal 21 2 3 2 2 3 2 2" xfId="26963" xr:uid="{00000000-0005-0000-0000-000058690000}"/>
    <cellStyle name="Normal 21 2 3 2 2 3 2 2 2" xfId="26964" xr:uid="{00000000-0005-0000-0000-000059690000}"/>
    <cellStyle name="Normal 21 2 3 2 2 3 2 2 2 2" xfId="26965" xr:uid="{00000000-0005-0000-0000-00005A690000}"/>
    <cellStyle name="Normal 21 2 3 2 2 3 2 2 3" xfId="26966" xr:uid="{00000000-0005-0000-0000-00005B690000}"/>
    <cellStyle name="Normal 21 2 3 2 2 3 2 3" xfId="26967" xr:uid="{00000000-0005-0000-0000-00005C690000}"/>
    <cellStyle name="Normal 21 2 3 2 2 3 2 3 2" xfId="26968" xr:uid="{00000000-0005-0000-0000-00005D690000}"/>
    <cellStyle name="Normal 21 2 3 2 2 3 2 4" xfId="26969" xr:uid="{00000000-0005-0000-0000-00005E690000}"/>
    <cellStyle name="Normal 21 2 3 2 2 3 3" xfId="26970" xr:uid="{00000000-0005-0000-0000-00005F690000}"/>
    <cellStyle name="Normal 21 2 3 2 2 3 3 2" xfId="26971" xr:uid="{00000000-0005-0000-0000-000060690000}"/>
    <cellStyle name="Normal 21 2 3 2 2 3 3 2 2" xfId="26972" xr:uid="{00000000-0005-0000-0000-000061690000}"/>
    <cellStyle name="Normal 21 2 3 2 2 3 3 3" xfId="26973" xr:uid="{00000000-0005-0000-0000-000062690000}"/>
    <cellStyle name="Normal 21 2 3 2 2 3 4" xfId="26974" xr:uid="{00000000-0005-0000-0000-000063690000}"/>
    <cellStyle name="Normal 21 2 3 2 2 3 4 2" xfId="26975" xr:uid="{00000000-0005-0000-0000-000064690000}"/>
    <cellStyle name="Normal 21 2 3 2 2 3 5" xfId="26976" xr:uid="{00000000-0005-0000-0000-000065690000}"/>
    <cellStyle name="Normal 21 2 3 2 2 4" xfId="26977" xr:uid="{00000000-0005-0000-0000-000066690000}"/>
    <cellStyle name="Normal 21 2 3 2 2 4 2" xfId="26978" xr:uid="{00000000-0005-0000-0000-000067690000}"/>
    <cellStyle name="Normal 21 2 3 2 2 4 2 2" xfId="26979" xr:uid="{00000000-0005-0000-0000-000068690000}"/>
    <cellStyle name="Normal 21 2 3 2 2 4 2 2 2" xfId="26980" xr:uid="{00000000-0005-0000-0000-000069690000}"/>
    <cellStyle name="Normal 21 2 3 2 2 4 2 3" xfId="26981" xr:uid="{00000000-0005-0000-0000-00006A690000}"/>
    <cellStyle name="Normal 21 2 3 2 2 4 3" xfId="26982" xr:uid="{00000000-0005-0000-0000-00006B690000}"/>
    <cellStyle name="Normal 21 2 3 2 2 4 3 2" xfId="26983" xr:uid="{00000000-0005-0000-0000-00006C690000}"/>
    <cellStyle name="Normal 21 2 3 2 2 4 4" xfId="26984" xr:uid="{00000000-0005-0000-0000-00006D690000}"/>
    <cellStyle name="Normal 21 2 3 2 2 5" xfId="26985" xr:uid="{00000000-0005-0000-0000-00006E690000}"/>
    <cellStyle name="Normal 21 2 3 2 2 5 2" xfId="26986" xr:uid="{00000000-0005-0000-0000-00006F690000}"/>
    <cellStyle name="Normal 21 2 3 2 2 5 2 2" xfId="26987" xr:uid="{00000000-0005-0000-0000-000070690000}"/>
    <cellStyle name="Normal 21 2 3 2 2 5 3" xfId="26988" xr:uid="{00000000-0005-0000-0000-000071690000}"/>
    <cellStyle name="Normal 21 2 3 2 2 6" xfId="26989" xr:uid="{00000000-0005-0000-0000-000072690000}"/>
    <cellStyle name="Normal 21 2 3 2 2 6 2" xfId="26990" xr:uid="{00000000-0005-0000-0000-000073690000}"/>
    <cellStyle name="Normal 21 2 3 2 2 7" xfId="26991" xr:uid="{00000000-0005-0000-0000-000074690000}"/>
    <cellStyle name="Normal 21 2 3 2 3" xfId="26992" xr:uid="{00000000-0005-0000-0000-000075690000}"/>
    <cellStyle name="Normal 21 2 3 2 3 2" xfId="26993" xr:uid="{00000000-0005-0000-0000-000076690000}"/>
    <cellStyle name="Normal 21 2 3 2 3 2 2" xfId="26994" xr:uid="{00000000-0005-0000-0000-000077690000}"/>
    <cellStyle name="Normal 21 2 3 2 3 2 2 2" xfId="26995" xr:uid="{00000000-0005-0000-0000-000078690000}"/>
    <cellStyle name="Normal 21 2 3 2 3 2 2 2 2" xfId="26996" xr:uid="{00000000-0005-0000-0000-000079690000}"/>
    <cellStyle name="Normal 21 2 3 2 3 2 2 2 2 2" xfId="26997" xr:uid="{00000000-0005-0000-0000-00007A690000}"/>
    <cellStyle name="Normal 21 2 3 2 3 2 2 2 3" xfId="26998" xr:uid="{00000000-0005-0000-0000-00007B690000}"/>
    <cellStyle name="Normal 21 2 3 2 3 2 2 3" xfId="26999" xr:uid="{00000000-0005-0000-0000-00007C690000}"/>
    <cellStyle name="Normal 21 2 3 2 3 2 2 3 2" xfId="27000" xr:uid="{00000000-0005-0000-0000-00007D690000}"/>
    <cellStyle name="Normal 21 2 3 2 3 2 2 4" xfId="27001" xr:uid="{00000000-0005-0000-0000-00007E690000}"/>
    <cellStyle name="Normal 21 2 3 2 3 2 3" xfId="27002" xr:uid="{00000000-0005-0000-0000-00007F690000}"/>
    <cellStyle name="Normal 21 2 3 2 3 2 3 2" xfId="27003" xr:uid="{00000000-0005-0000-0000-000080690000}"/>
    <cellStyle name="Normal 21 2 3 2 3 2 3 2 2" xfId="27004" xr:uid="{00000000-0005-0000-0000-000081690000}"/>
    <cellStyle name="Normal 21 2 3 2 3 2 3 3" xfId="27005" xr:uid="{00000000-0005-0000-0000-000082690000}"/>
    <cellStyle name="Normal 21 2 3 2 3 2 4" xfId="27006" xr:uid="{00000000-0005-0000-0000-000083690000}"/>
    <cellStyle name="Normal 21 2 3 2 3 2 4 2" xfId="27007" xr:uid="{00000000-0005-0000-0000-000084690000}"/>
    <cellStyle name="Normal 21 2 3 2 3 2 5" xfId="27008" xr:uid="{00000000-0005-0000-0000-000085690000}"/>
    <cellStyle name="Normal 21 2 3 2 3 3" xfId="27009" xr:uid="{00000000-0005-0000-0000-000086690000}"/>
    <cellStyle name="Normal 21 2 3 2 3 3 2" xfId="27010" xr:uid="{00000000-0005-0000-0000-000087690000}"/>
    <cellStyle name="Normal 21 2 3 2 3 3 2 2" xfId="27011" xr:uid="{00000000-0005-0000-0000-000088690000}"/>
    <cellStyle name="Normal 21 2 3 2 3 3 2 2 2" xfId="27012" xr:uid="{00000000-0005-0000-0000-000089690000}"/>
    <cellStyle name="Normal 21 2 3 2 3 3 2 3" xfId="27013" xr:uid="{00000000-0005-0000-0000-00008A690000}"/>
    <cellStyle name="Normal 21 2 3 2 3 3 3" xfId="27014" xr:uid="{00000000-0005-0000-0000-00008B690000}"/>
    <cellStyle name="Normal 21 2 3 2 3 3 3 2" xfId="27015" xr:uid="{00000000-0005-0000-0000-00008C690000}"/>
    <cellStyle name="Normal 21 2 3 2 3 3 4" xfId="27016" xr:uid="{00000000-0005-0000-0000-00008D690000}"/>
    <cellStyle name="Normal 21 2 3 2 3 4" xfId="27017" xr:uid="{00000000-0005-0000-0000-00008E690000}"/>
    <cellStyle name="Normal 21 2 3 2 3 4 2" xfId="27018" xr:uid="{00000000-0005-0000-0000-00008F690000}"/>
    <cellStyle name="Normal 21 2 3 2 3 4 2 2" xfId="27019" xr:uid="{00000000-0005-0000-0000-000090690000}"/>
    <cellStyle name="Normal 21 2 3 2 3 4 3" xfId="27020" xr:uid="{00000000-0005-0000-0000-000091690000}"/>
    <cellStyle name="Normal 21 2 3 2 3 5" xfId="27021" xr:uid="{00000000-0005-0000-0000-000092690000}"/>
    <cellStyle name="Normal 21 2 3 2 3 5 2" xfId="27022" xr:uid="{00000000-0005-0000-0000-000093690000}"/>
    <cellStyle name="Normal 21 2 3 2 3 6" xfId="27023" xr:uid="{00000000-0005-0000-0000-000094690000}"/>
    <cellStyle name="Normal 21 2 3 2 4" xfId="27024" xr:uid="{00000000-0005-0000-0000-000095690000}"/>
    <cellStyle name="Normal 21 2 3 2 4 2" xfId="27025" xr:uid="{00000000-0005-0000-0000-000096690000}"/>
    <cellStyle name="Normal 21 2 3 2 4 2 2" xfId="27026" xr:uid="{00000000-0005-0000-0000-000097690000}"/>
    <cellStyle name="Normal 21 2 3 2 4 2 2 2" xfId="27027" xr:uid="{00000000-0005-0000-0000-000098690000}"/>
    <cellStyle name="Normal 21 2 3 2 4 2 2 2 2" xfId="27028" xr:uid="{00000000-0005-0000-0000-000099690000}"/>
    <cellStyle name="Normal 21 2 3 2 4 2 2 3" xfId="27029" xr:uid="{00000000-0005-0000-0000-00009A690000}"/>
    <cellStyle name="Normal 21 2 3 2 4 2 3" xfId="27030" xr:uid="{00000000-0005-0000-0000-00009B690000}"/>
    <cellStyle name="Normal 21 2 3 2 4 2 3 2" xfId="27031" xr:uid="{00000000-0005-0000-0000-00009C690000}"/>
    <cellStyle name="Normal 21 2 3 2 4 2 4" xfId="27032" xr:uid="{00000000-0005-0000-0000-00009D690000}"/>
    <cellStyle name="Normal 21 2 3 2 4 3" xfId="27033" xr:uid="{00000000-0005-0000-0000-00009E690000}"/>
    <cellStyle name="Normal 21 2 3 2 4 3 2" xfId="27034" xr:uid="{00000000-0005-0000-0000-00009F690000}"/>
    <cellStyle name="Normal 21 2 3 2 4 3 2 2" xfId="27035" xr:uid="{00000000-0005-0000-0000-0000A0690000}"/>
    <cellStyle name="Normal 21 2 3 2 4 3 3" xfId="27036" xr:uid="{00000000-0005-0000-0000-0000A1690000}"/>
    <cellStyle name="Normal 21 2 3 2 4 4" xfId="27037" xr:uid="{00000000-0005-0000-0000-0000A2690000}"/>
    <cellStyle name="Normal 21 2 3 2 4 4 2" xfId="27038" xr:uid="{00000000-0005-0000-0000-0000A3690000}"/>
    <cellStyle name="Normal 21 2 3 2 4 5" xfId="27039" xr:uid="{00000000-0005-0000-0000-0000A4690000}"/>
    <cellStyle name="Normal 21 2 3 2 5" xfId="27040" xr:uid="{00000000-0005-0000-0000-0000A5690000}"/>
    <cellStyle name="Normal 21 2 3 2 5 2" xfId="27041" xr:uid="{00000000-0005-0000-0000-0000A6690000}"/>
    <cellStyle name="Normal 21 2 3 2 5 2 2" xfId="27042" xr:uid="{00000000-0005-0000-0000-0000A7690000}"/>
    <cellStyle name="Normal 21 2 3 2 5 2 2 2" xfId="27043" xr:uid="{00000000-0005-0000-0000-0000A8690000}"/>
    <cellStyle name="Normal 21 2 3 2 5 2 3" xfId="27044" xr:uid="{00000000-0005-0000-0000-0000A9690000}"/>
    <cellStyle name="Normal 21 2 3 2 5 3" xfId="27045" xr:uid="{00000000-0005-0000-0000-0000AA690000}"/>
    <cellStyle name="Normal 21 2 3 2 5 3 2" xfId="27046" xr:uid="{00000000-0005-0000-0000-0000AB690000}"/>
    <cellStyle name="Normal 21 2 3 2 5 4" xfId="27047" xr:uid="{00000000-0005-0000-0000-0000AC690000}"/>
    <cellStyle name="Normal 21 2 3 2 6" xfId="27048" xr:uid="{00000000-0005-0000-0000-0000AD690000}"/>
    <cellStyle name="Normal 21 2 3 2 6 2" xfId="27049" xr:uid="{00000000-0005-0000-0000-0000AE690000}"/>
    <cellStyle name="Normal 21 2 3 2 6 2 2" xfId="27050" xr:uid="{00000000-0005-0000-0000-0000AF690000}"/>
    <cellStyle name="Normal 21 2 3 2 6 3" xfId="27051" xr:uid="{00000000-0005-0000-0000-0000B0690000}"/>
    <cellStyle name="Normal 21 2 3 2 7" xfId="27052" xr:uid="{00000000-0005-0000-0000-0000B1690000}"/>
    <cellStyle name="Normal 21 2 3 2 7 2" xfId="27053" xr:uid="{00000000-0005-0000-0000-0000B2690000}"/>
    <cellStyle name="Normal 21 2 3 2 8" xfId="27054" xr:uid="{00000000-0005-0000-0000-0000B3690000}"/>
    <cellStyle name="Normal 21 2 3 3" xfId="27055" xr:uid="{00000000-0005-0000-0000-0000B4690000}"/>
    <cellStyle name="Normal 21 2 3 3 2" xfId="27056" xr:uid="{00000000-0005-0000-0000-0000B5690000}"/>
    <cellStyle name="Normal 21 2 3 3 2 2" xfId="27057" xr:uid="{00000000-0005-0000-0000-0000B6690000}"/>
    <cellStyle name="Normal 21 2 3 3 2 2 2" xfId="27058" xr:uid="{00000000-0005-0000-0000-0000B7690000}"/>
    <cellStyle name="Normal 21 2 3 3 2 2 2 2" xfId="27059" xr:uid="{00000000-0005-0000-0000-0000B8690000}"/>
    <cellStyle name="Normal 21 2 3 3 2 2 2 2 2" xfId="27060" xr:uid="{00000000-0005-0000-0000-0000B9690000}"/>
    <cellStyle name="Normal 21 2 3 3 2 2 2 2 2 2" xfId="27061" xr:uid="{00000000-0005-0000-0000-0000BA690000}"/>
    <cellStyle name="Normal 21 2 3 3 2 2 2 2 3" xfId="27062" xr:uid="{00000000-0005-0000-0000-0000BB690000}"/>
    <cellStyle name="Normal 21 2 3 3 2 2 2 3" xfId="27063" xr:uid="{00000000-0005-0000-0000-0000BC690000}"/>
    <cellStyle name="Normal 21 2 3 3 2 2 2 3 2" xfId="27064" xr:uid="{00000000-0005-0000-0000-0000BD690000}"/>
    <cellStyle name="Normal 21 2 3 3 2 2 2 4" xfId="27065" xr:uid="{00000000-0005-0000-0000-0000BE690000}"/>
    <cellStyle name="Normal 21 2 3 3 2 2 3" xfId="27066" xr:uid="{00000000-0005-0000-0000-0000BF690000}"/>
    <cellStyle name="Normal 21 2 3 3 2 2 3 2" xfId="27067" xr:uid="{00000000-0005-0000-0000-0000C0690000}"/>
    <cellStyle name="Normal 21 2 3 3 2 2 3 2 2" xfId="27068" xr:uid="{00000000-0005-0000-0000-0000C1690000}"/>
    <cellStyle name="Normal 21 2 3 3 2 2 3 3" xfId="27069" xr:uid="{00000000-0005-0000-0000-0000C2690000}"/>
    <cellStyle name="Normal 21 2 3 3 2 2 4" xfId="27070" xr:uid="{00000000-0005-0000-0000-0000C3690000}"/>
    <cellStyle name="Normal 21 2 3 3 2 2 4 2" xfId="27071" xr:uid="{00000000-0005-0000-0000-0000C4690000}"/>
    <cellStyle name="Normal 21 2 3 3 2 2 5" xfId="27072" xr:uid="{00000000-0005-0000-0000-0000C5690000}"/>
    <cellStyle name="Normal 21 2 3 3 2 3" xfId="27073" xr:uid="{00000000-0005-0000-0000-0000C6690000}"/>
    <cellStyle name="Normal 21 2 3 3 2 3 2" xfId="27074" xr:uid="{00000000-0005-0000-0000-0000C7690000}"/>
    <cellStyle name="Normal 21 2 3 3 2 3 2 2" xfId="27075" xr:uid="{00000000-0005-0000-0000-0000C8690000}"/>
    <cellStyle name="Normal 21 2 3 3 2 3 2 2 2" xfId="27076" xr:uid="{00000000-0005-0000-0000-0000C9690000}"/>
    <cellStyle name="Normal 21 2 3 3 2 3 2 3" xfId="27077" xr:uid="{00000000-0005-0000-0000-0000CA690000}"/>
    <cellStyle name="Normal 21 2 3 3 2 3 3" xfId="27078" xr:uid="{00000000-0005-0000-0000-0000CB690000}"/>
    <cellStyle name="Normal 21 2 3 3 2 3 3 2" xfId="27079" xr:uid="{00000000-0005-0000-0000-0000CC690000}"/>
    <cellStyle name="Normal 21 2 3 3 2 3 4" xfId="27080" xr:uid="{00000000-0005-0000-0000-0000CD690000}"/>
    <cellStyle name="Normal 21 2 3 3 2 4" xfId="27081" xr:uid="{00000000-0005-0000-0000-0000CE690000}"/>
    <cellStyle name="Normal 21 2 3 3 2 4 2" xfId="27082" xr:uid="{00000000-0005-0000-0000-0000CF690000}"/>
    <cellStyle name="Normal 21 2 3 3 2 4 2 2" xfId="27083" xr:uid="{00000000-0005-0000-0000-0000D0690000}"/>
    <cellStyle name="Normal 21 2 3 3 2 4 3" xfId="27084" xr:uid="{00000000-0005-0000-0000-0000D1690000}"/>
    <cellStyle name="Normal 21 2 3 3 2 5" xfId="27085" xr:uid="{00000000-0005-0000-0000-0000D2690000}"/>
    <cellStyle name="Normal 21 2 3 3 2 5 2" xfId="27086" xr:uid="{00000000-0005-0000-0000-0000D3690000}"/>
    <cellStyle name="Normal 21 2 3 3 2 6" xfId="27087" xr:uid="{00000000-0005-0000-0000-0000D4690000}"/>
    <cellStyle name="Normal 21 2 3 3 3" xfId="27088" xr:uid="{00000000-0005-0000-0000-0000D5690000}"/>
    <cellStyle name="Normal 21 2 3 3 3 2" xfId="27089" xr:uid="{00000000-0005-0000-0000-0000D6690000}"/>
    <cellStyle name="Normal 21 2 3 3 3 2 2" xfId="27090" xr:uid="{00000000-0005-0000-0000-0000D7690000}"/>
    <cellStyle name="Normal 21 2 3 3 3 2 2 2" xfId="27091" xr:uid="{00000000-0005-0000-0000-0000D8690000}"/>
    <cellStyle name="Normal 21 2 3 3 3 2 2 2 2" xfId="27092" xr:uid="{00000000-0005-0000-0000-0000D9690000}"/>
    <cellStyle name="Normal 21 2 3 3 3 2 2 3" xfId="27093" xr:uid="{00000000-0005-0000-0000-0000DA690000}"/>
    <cellStyle name="Normal 21 2 3 3 3 2 3" xfId="27094" xr:uid="{00000000-0005-0000-0000-0000DB690000}"/>
    <cellStyle name="Normal 21 2 3 3 3 2 3 2" xfId="27095" xr:uid="{00000000-0005-0000-0000-0000DC690000}"/>
    <cellStyle name="Normal 21 2 3 3 3 2 4" xfId="27096" xr:uid="{00000000-0005-0000-0000-0000DD690000}"/>
    <cellStyle name="Normal 21 2 3 3 3 3" xfId="27097" xr:uid="{00000000-0005-0000-0000-0000DE690000}"/>
    <cellStyle name="Normal 21 2 3 3 3 3 2" xfId="27098" xr:uid="{00000000-0005-0000-0000-0000DF690000}"/>
    <cellStyle name="Normal 21 2 3 3 3 3 2 2" xfId="27099" xr:uid="{00000000-0005-0000-0000-0000E0690000}"/>
    <cellStyle name="Normal 21 2 3 3 3 3 3" xfId="27100" xr:uid="{00000000-0005-0000-0000-0000E1690000}"/>
    <cellStyle name="Normal 21 2 3 3 3 4" xfId="27101" xr:uid="{00000000-0005-0000-0000-0000E2690000}"/>
    <cellStyle name="Normal 21 2 3 3 3 4 2" xfId="27102" xr:uid="{00000000-0005-0000-0000-0000E3690000}"/>
    <cellStyle name="Normal 21 2 3 3 3 5" xfId="27103" xr:uid="{00000000-0005-0000-0000-0000E4690000}"/>
    <cellStyle name="Normal 21 2 3 3 4" xfId="27104" xr:uid="{00000000-0005-0000-0000-0000E5690000}"/>
    <cellStyle name="Normal 21 2 3 3 4 2" xfId="27105" xr:uid="{00000000-0005-0000-0000-0000E6690000}"/>
    <cellStyle name="Normal 21 2 3 3 4 2 2" xfId="27106" xr:uid="{00000000-0005-0000-0000-0000E7690000}"/>
    <cellStyle name="Normal 21 2 3 3 4 2 2 2" xfId="27107" xr:uid="{00000000-0005-0000-0000-0000E8690000}"/>
    <cellStyle name="Normal 21 2 3 3 4 2 3" xfId="27108" xr:uid="{00000000-0005-0000-0000-0000E9690000}"/>
    <cellStyle name="Normal 21 2 3 3 4 3" xfId="27109" xr:uid="{00000000-0005-0000-0000-0000EA690000}"/>
    <cellStyle name="Normal 21 2 3 3 4 3 2" xfId="27110" xr:uid="{00000000-0005-0000-0000-0000EB690000}"/>
    <cellStyle name="Normal 21 2 3 3 4 4" xfId="27111" xr:uid="{00000000-0005-0000-0000-0000EC690000}"/>
    <cellStyle name="Normal 21 2 3 3 5" xfId="27112" xr:uid="{00000000-0005-0000-0000-0000ED690000}"/>
    <cellStyle name="Normal 21 2 3 3 5 2" xfId="27113" xr:uid="{00000000-0005-0000-0000-0000EE690000}"/>
    <cellStyle name="Normal 21 2 3 3 5 2 2" xfId="27114" xr:uid="{00000000-0005-0000-0000-0000EF690000}"/>
    <cellStyle name="Normal 21 2 3 3 5 3" xfId="27115" xr:uid="{00000000-0005-0000-0000-0000F0690000}"/>
    <cellStyle name="Normal 21 2 3 3 6" xfId="27116" xr:uid="{00000000-0005-0000-0000-0000F1690000}"/>
    <cellStyle name="Normal 21 2 3 3 6 2" xfId="27117" xr:uid="{00000000-0005-0000-0000-0000F2690000}"/>
    <cellStyle name="Normal 21 2 3 3 7" xfId="27118" xr:uid="{00000000-0005-0000-0000-0000F3690000}"/>
    <cellStyle name="Normal 21 2 3 4" xfId="27119" xr:uid="{00000000-0005-0000-0000-0000F4690000}"/>
    <cellStyle name="Normal 21 2 3 4 2" xfId="27120" xr:uid="{00000000-0005-0000-0000-0000F5690000}"/>
    <cellStyle name="Normal 21 2 3 4 2 2" xfId="27121" xr:uid="{00000000-0005-0000-0000-0000F6690000}"/>
    <cellStyle name="Normal 21 2 3 4 2 2 2" xfId="27122" xr:uid="{00000000-0005-0000-0000-0000F7690000}"/>
    <cellStyle name="Normal 21 2 3 4 2 2 2 2" xfId="27123" xr:uid="{00000000-0005-0000-0000-0000F8690000}"/>
    <cellStyle name="Normal 21 2 3 4 2 2 2 2 2" xfId="27124" xr:uid="{00000000-0005-0000-0000-0000F9690000}"/>
    <cellStyle name="Normal 21 2 3 4 2 2 2 3" xfId="27125" xr:uid="{00000000-0005-0000-0000-0000FA690000}"/>
    <cellStyle name="Normal 21 2 3 4 2 2 3" xfId="27126" xr:uid="{00000000-0005-0000-0000-0000FB690000}"/>
    <cellStyle name="Normal 21 2 3 4 2 2 3 2" xfId="27127" xr:uid="{00000000-0005-0000-0000-0000FC690000}"/>
    <cellStyle name="Normal 21 2 3 4 2 2 4" xfId="27128" xr:uid="{00000000-0005-0000-0000-0000FD690000}"/>
    <cellStyle name="Normal 21 2 3 4 2 3" xfId="27129" xr:uid="{00000000-0005-0000-0000-0000FE690000}"/>
    <cellStyle name="Normal 21 2 3 4 2 3 2" xfId="27130" xr:uid="{00000000-0005-0000-0000-0000FF690000}"/>
    <cellStyle name="Normal 21 2 3 4 2 3 2 2" xfId="27131" xr:uid="{00000000-0005-0000-0000-0000006A0000}"/>
    <cellStyle name="Normal 21 2 3 4 2 3 3" xfId="27132" xr:uid="{00000000-0005-0000-0000-0000016A0000}"/>
    <cellStyle name="Normal 21 2 3 4 2 4" xfId="27133" xr:uid="{00000000-0005-0000-0000-0000026A0000}"/>
    <cellStyle name="Normal 21 2 3 4 2 4 2" xfId="27134" xr:uid="{00000000-0005-0000-0000-0000036A0000}"/>
    <cellStyle name="Normal 21 2 3 4 2 5" xfId="27135" xr:uid="{00000000-0005-0000-0000-0000046A0000}"/>
    <cellStyle name="Normal 21 2 3 4 3" xfId="27136" xr:uid="{00000000-0005-0000-0000-0000056A0000}"/>
    <cellStyle name="Normal 21 2 3 4 3 2" xfId="27137" xr:uid="{00000000-0005-0000-0000-0000066A0000}"/>
    <cellStyle name="Normal 21 2 3 4 3 2 2" xfId="27138" xr:uid="{00000000-0005-0000-0000-0000076A0000}"/>
    <cellStyle name="Normal 21 2 3 4 3 2 2 2" xfId="27139" xr:uid="{00000000-0005-0000-0000-0000086A0000}"/>
    <cellStyle name="Normal 21 2 3 4 3 2 3" xfId="27140" xr:uid="{00000000-0005-0000-0000-0000096A0000}"/>
    <cellStyle name="Normal 21 2 3 4 3 3" xfId="27141" xr:uid="{00000000-0005-0000-0000-00000A6A0000}"/>
    <cellStyle name="Normal 21 2 3 4 3 3 2" xfId="27142" xr:uid="{00000000-0005-0000-0000-00000B6A0000}"/>
    <cellStyle name="Normal 21 2 3 4 3 4" xfId="27143" xr:uid="{00000000-0005-0000-0000-00000C6A0000}"/>
    <cellStyle name="Normal 21 2 3 4 4" xfId="27144" xr:uid="{00000000-0005-0000-0000-00000D6A0000}"/>
    <cellStyle name="Normal 21 2 3 4 4 2" xfId="27145" xr:uid="{00000000-0005-0000-0000-00000E6A0000}"/>
    <cellStyle name="Normal 21 2 3 4 4 2 2" xfId="27146" xr:uid="{00000000-0005-0000-0000-00000F6A0000}"/>
    <cellStyle name="Normal 21 2 3 4 4 3" xfId="27147" xr:uid="{00000000-0005-0000-0000-0000106A0000}"/>
    <cellStyle name="Normal 21 2 3 4 5" xfId="27148" xr:uid="{00000000-0005-0000-0000-0000116A0000}"/>
    <cellStyle name="Normal 21 2 3 4 5 2" xfId="27149" xr:uid="{00000000-0005-0000-0000-0000126A0000}"/>
    <cellStyle name="Normal 21 2 3 4 6" xfId="27150" xr:uid="{00000000-0005-0000-0000-0000136A0000}"/>
    <cellStyle name="Normal 21 2 3 5" xfId="27151" xr:uid="{00000000-0005-0000-0000-0000146A0000}"/>
    <cellStyle name="Normal 21 2 3 5 2" xfId="27152" xr:uid="{00000000-0005-0000-0000-0000156A0000}"/>
    <cellStyle name="Normal 21 2 3 5 2 2" xfId="27153" xr:uid="{00000000-0005-0000-0000-0000166A0000}"/>
    <cellStyle name="Normal 21 2 3 5 2 2 2" xfId="27154" xr:uid="{00000000-0005-0000-0000-0000176A0000}"/>
    <cellStyle name="Normal 21 2 3 5 2 2 2 2" xfId="27155" xr:uid="{00000000-0005-0000-0000-0000186A0000}"/>
    <cellStyle name="Normal 21 2 3 5 2 2 3" xfId="27156" xr:uid="{00000000-0005-0000-0000-0000196A0000}"/>
    <cellStyle name="Normal 21 2 3 5 2 3" xfId="27157" xr:uid="{00000000-0005-0000-0000-00001A6A0000}"/>
    <cellStyle name="Normal 21 2 3 5 2 3 2" xfId="27158" xr:uid="{00000000-0005-0000-0000-00001B6A0000}"/>
    <cellStyle name="Normal 21 2 3 5 2 4" xfId="27159" xr:uid="{00000000-0005-0000-0000-00001C6A0000}"/>
    <cellStyle name="Normal 21 2 3 5 3" xfId="27160" xr:uid="{00000000-0005-0000-0000-00001D6A0000}"/>
    <cellStyle name="Normal 21 2 3 5 3 2" xfId="27161" xr:uid="{00000000-0005-0000-0000-00001E6A0000}"/>
    <cellStyle name="Normal 21 2 3 5 3 2 2" xfId="27162" xr:uid="{00000000-0005-0000-0000-00001F6A0000}"/>
    <cellStyle name="Normal 21 2 3 5 3 3" xfId="27163" xr:uid="{00000000-0005-0000-0000-0000206A0000}"/>
    <cellStyle name="Normal 21 2 3 5 4" xfId="27164" xr:uid="{00000000-0005-0000-0000-0000216A0000}"/>
    <cellStyle name="Normal 21 2 3 5 4 2" xfId="27165" xr:uid="{00000000-0005-0000-0000-0000226A0000}"/>
    <cellStyle name="Normal 21 2 3 5 5" xfId="27166" xr:uid="{00000000-0005-0000-0000-0000236A0000}"/>
    <cellStyle name="Normal 21 2 3 6" xfId="27167" xr:uid="{00000000-0005-0000-0000-0000246A0000}"/>
    <cellStyle name="Normal 21 2 3 6 2" xfId="27168" xr:uid="{00000000-0005-0000-0000-0000256A0000}"/>
    <cellStyle name="Normal 21 2 3 6 2 2" xfId="27169" xr:uid="{00000000-0005-0000-0000-0000266A0000}"/>
    <cellStyle name="Normal 21 2 3 6 2 2 2" xfId="27170" xr:uid="{00000000-0005-0000-0000-0000276A0000}"/>
    <cellStyle name="Normal 21 2 3 6 2 3" xfId="27171" xr:uid="{00000000-0005-0000-0000-0000286A0000}"/>
    <cellStyle name="Normal 21 2 3 6 3" xfId="27172" xr:uid="{00000000-0005-0000-0000-0000296A0000}"/>
    <cellStyle name="Normal 21 2 3 6 3 2" xfId="27173" xr:uid="{00000000-0005-0000-0000-00002A6A0000}"/>
    <cellStyle name="Normal 21 2 3 6 4" xfId="27174" xr:uid="{00000000-0005-0000-0000-00002B6A0000}"/>
    <cellStyle name="Normal 21 2 3 7" xfId="27175" xr:uid="{00000000-0005-0000-0000-00002C6A0000}"/>
    <cellStyle name="Normal 21 2 3 7 2" xfId="27176" xr:uid="{00000000-0005-0000-0000-00002D6A0000}"/>
    <cellStyle name="Normal 21 2 3 7 2 2" xfId="27177" xr:uid="{00000000-0005-0000-0000-00002E6A0000}"/>
    <cellStyle name="Normal 21 2 3 7 3" xfId="27178" xr:uid="{00000000-0005-0000-0000-00002F6A0000}"/>
    <cellStyle name="Normal 21 2 3 8" xfId="27179" xr:uid="{00000000-0005-0000-0000-0000306A0000}"/>
    <cellStyle name="Normal 21 2 3 8 2" xfId="27180" xr:uid="{00000000-0005-0000-0000-0000316A0000}"/>
    <cellStyle name="Normal 21 2 3 9" xfId="27181" xr:uid="{00000000-0005-0000-0000-0000326A0000}"/>
    <cellStyle name="Normal 21 2 4" xfId="27182" xr:uid="{00000000-0005-0000-0000-0000336A0000}"/>
    <cellStyle name="Normal 21 2 4 2" xfId="27183" xr:uid="{00000000-0005-0000-0000-0000346A0000}"/>
    <cellStyle name="Normal 21 2 4 2 2" xfId="27184" xr:uid="{00000000-0005-0000-0000-0000356A0000}"/>
    <cellStyle name="Normal 21 2 4 2 2 2" xfId="27185" xr:uid="{00000000-0005-0000-0000-0000366A0000}"/>
    <cellStyle name="Normal 21 2 4 2 2 2 2" xfId="27186" xr:uid="{00000000-0005-0000-0000-0000376A0000}"/>
    <cellStyle name="Normal 21 2 4 2 2 2 2 2" xfId="27187" xr:uid="{00000000-0005-0000-0000-0000386A0000}"/>
    <cellStyle name="Normal 21 2 4 2 2 2 2 2 2" xfId="27188" xr:uid="{00000000-0005-0000-0000-0000396A0000}"/>
    <cellStyle name="Normal 21 2 4 2 2 2 2 2 2 2" xfId="27189" xr:uid="{00000000-0005-0000-0000-00003A6A0000}"/>
    <cellStyle name="Normal 21 2 4 2 2 2 2 2 3" xfId="27190" xr:uid="{00000000-0005-0000-0000-00003B6A0000}"/>
    <cellStyle name="Normal 21 2 4 2 2 2 2 3" xfId="27191" xr:uid="{00000000-0005-0000-0000-00003C6A0000}"/>
    <cellStyle name="Normal 21 2 4 2 2 2 2 3 2" xfId="27192" xr:uid="{00000000-0005-0000-0000-00003D6A0000}"/>
    <cellStyle name="Normal 21 2 4 2 2 2 2 4" xfId="27193" xr:uid="{00000000-0005-0000-0000-00003E6A0000}"/>
    <cellStyle name="Normal 21 2 4 2 2 2 3" xfId="27194" xr:uid="{00000000-0005-0000-0000-00003F6A0000}"/>
    <cellStyle name="Normal 21 2 4 2 2 2 3 2" xfId="27195" xr:uid="{00000000-0005-0000-0000-0000406A0000}"/>
    <cellStyle name="Normal 21 2 4 2 2 2 3 2 2" xfId="27196" xr:uid="{00000000-0005-0000-0000-0000416A0000}"/>
    <cellStyle name="Normal 21 2 4 2 2 2 3 3" xfId="27197" xr:uid="{00000000-0005-0000-0000-0000426A0000}"/>
    <cellStyle name="Normal 21 2 4 2 2 2 4" xfId="27198" xr:uid="{00000000-0005-0000-0000-0000436A0000}"/>
    <cellStyle name="Normal 21 2 4 2 2 2 4 2" xfId="27199" xr:uid="{00000000-0005-0000-0000-0000446A0000}"/>
    <cellStyle name="Normal 21 2 4 2 2 2 5" xfId="27200" xr:uid="{00000000-0005-0000-0000-0000456A0000}"/>
    <cellStyle name="Normal 21 2 4 2 2 3" xfId="27201" xr:uid="{00000000-0005-0000-0000-0000466A0000}"/>
    <cellStyle name="Normal 21 2 4 2 2 3 2" xfId="27202" xr:uid="{00000000-0005-0000-0000-0000476A0000}"/>
    <cellStyle name="Normal 21 2 4 2 2 3 2 2" xfId="27203" xr:uid="{00000000-0005-0000-0000-0000486A0000}"/>
    <cellStyle name="Normal 21 2 4 2 2 3 2 2 2" xfId="27204" xr:uid="{00000000-0005-0000-0000-0000496A0000}"/>
    <cellStyle name="Normal 21 2 4 2 2 3 2 3" xfId="27205" xr:uid="{00000000-0005-0000-0000-00004A6A0000}"/>
    <cellStyle name="Normal 21 2 4 2 2 3 3" xfId="27206" xr:uid="{00000000-0005-0000-0000-00004B6A0000}"/>
    <cellStyle name="Normal 21 2 4 2 2 3 3 2" xfId="27207" xr:uid="{00000000-0005-0000-0000-00004C6A0000}"/>
    <cellStyle name="Normal 21 2 4 2 2 3 4" xfId="27208" xr:uid="{00000000-0005-0000-0000-00004D6A0000}"/>
    <cellStyle name="Normal 21 2 4 2 2 4" xfId="27209" xr:uid="{00000000-0005-0000-0000-00004E6A0000}"/>
    <cellStyle name="Normal 21 2 4 2 2 4 2" xfId="27210" xr:uid="{00000000-0005-0000-0000-00004F6A0000}"/>
    <cellStyle name="Normal 21 2 4 2 2 4 2 2" xfId="27211" xr:uid="{00000000-0005-0000-0000-0000506A0000}"/>
    <cellStyle name="Normal 21 2 4 2 2 4 3" xfId="27212" xr:uid="{00000000-0005-0000-0000-0000516A0000}"/>
    <cellStyle name="Normal 21 2 4 2 2 5" xfId="27213" xr:uid="{00000000-0005-0000-0000-0000526A0000}"/>
    <cellStyle name="Normal 21 2 4 2 2 5 2" xfId="27214" xr:uid="{00000000-0005-0000-0000-0000536A0000}"/>
    <cellStyle name="Normal 21 2 4 2 2 6" xfId="27215" xr:uid="{00000000-0005-0000-0000-0000546A0000}"/>
    <cellStyle name="Normal 21 2 4 2 3" xfId="27216" xr:uid="{00000000-0005-0000-0000-0000556A0000}"/>
    <cellStyle name="Normal 21 2 4 2 3 2" xfId="27217" xr:uid="{00000000-0005-0000-0000-0000566A0000}"/>
    <cellStyle name="Normal 21 2 4 2 3 2 2" xfId="27218" xr:uid="{00000000-0005-0000-0000-0000576A0000}"/>
    <cellStyle name="Normal 21 2 4 2 3 2 2 2" xfId="27219" xr:uid="{00000000-0005-0000-0000-0000586A0000}"/>
    <cellStyle name="Normal 21 2 4 2 3 2 2 2 2" xfId="27220" xr:uid="{00000000-0005-0000-0000-0000596A0000}"/>
    <cellStyle name="Normal 21 2 4 2 3 2 2 3" xfId="27221" xr:uid="{00000000-0005-0000-0000-00005A6A0000}"/>
    <cellStyle name="Normal 21 2 4 2 3 2 3" xfId="27222" xr:uid="{00000000-0005-0000-0000-00005B6A0000}"/>
    <cellStyle name="Normal 21 2 4 2 3 2 3 2" xfId="27223" xr:uid="{00000000-0005-0000-0000-00005C6A0000}"/>
    <cellStyle name="Normal 21 2 4 2 3 2 4" xfId="27224" xr:uid="{00000000-0005-0000-0000-00005D6A0000}"/>
    <cellStyle name="Normal 21 2 4 2 3 3" xfId="27225" xr:uid="{00000000-0005-0000-0000-00005E6A0000}"/>
    <cellStyle name="Normal 21 2 4 2 3 3 2" xfId="27226" xr:uid="{00000000-0005-0000-0000-00005F6A0000}"/>
    <cellStyle name="Normal 21 2 4 2 3 3 2 2" xfId="27227" xr:uid="{00000000-0005-0000-0000-0000606A0000}"/>
    <cellStyle name="Normal 21 2 4 2 3 3 3" xfId="27228" xr:uid="{00000000-0005-0000-0000-0000616A0000}"/>
    <cellStyle name="Normal 21 2 4 2 3 4" xfId="27229" xr:uid="{00000000-0005-0000-0000-0000626A0000}"/>
    <cellStyle name="Normal 21 2 4 2 3 4 2" xfId="27230" xr:uid="{00000000-0005-0000-0000-0000636A0000}"/>
    <cellStyle name="Normal 21 2 4 2 3 5" xfId="27231" xr:uid="{00000000-0005-0000-0000-0000646A0000}"/>
    <cellStyle name="Normal 21 2 4 2 4" xfId="27232" xr:uid="{00000000-0005-0000-0000-0000656A0000}"/>
    <cellStyle name="Normal 21 2 4 2 4 2" xfId="27233" xr:uid="{00000000-0005-0000-0000-0000666A0000}"/>
    <cellStyle name="Normal 21 2 4 2 4 2 2" xfId="27234" xr:uid="{00000000-0005-0000-0000-0000676A0000}"/>
    <cellStyle name="Normal 21 2 4 2 4 2 2 2" xfId="27235" xr:uid="{00000000-0005-0000-0000-0000686A0000}"/>
    <cellStyle name="Normal 21 2 4 2 4 2 3" xfId="27236" xr:uid="{00000000-0005-0000-0000-0000696A0000}"/>
    <cellStyle name="Normal 21 2 4 2 4 3" xfId="27237" xr:uid="{00000000-0005-0000-0000-00006A6A0000}"/>
    <cellStyle name="Normal 21 2 4 2 4 3 2" xfId="27238" xr:uid="{00000000-0005-0000-0000-00006B6A0000}"/>
    <cellStyle name="Normal 21 2 4 2 4 4" xfId="27239" xr:uid="{00000000-0005-0000-0000-00006C6A0000}"/>
    <cellStyle name="Normal 21 2 4 2 5" xfId="27240" xr:uid="{00000000-0005-0000-0000-00006D6A0000}"/>
    <cellStyle name="Normal 21 2 4 2 5 2" xfId="27241" xr:uid="{00000000-0005-0000-0000-00006E6A0000}"/>
    <cellStyle name="Normal 21 2 4 2 5 2 2" xfId="27242" xr:uid="{00000000-0005-0000-0000-00006F6A0000}"/>
    <cellStyle name="Normal 21 2 4 2 5 3" xfId="27243" xr:uid="{00000000-0005-0000-0000-0000706A0000}"/>
    <cellStyle name="Normal 21 2 4 2 6" xfId="27244" xr:uid="{00000000-0005-0000-0000-0000716A0000}"/>
    <cellStyle name="Normal 21 2 4 2 6 2" xfId="27245" xr:uid="{00000000-0005-0000-0000-0000726A0000}"/>
    <cellStyle name="Normal 21 2 4 2 7" xfId="27246" xr:uid="{00000000-0005-0000-0000-0000736A0000}"/>
    <cellStyle name="Normal 21 2 4 3" xfId="27247" xr:uid="{00000000-0005-0000-0000-0000746A0000}"/>
    <cellStyle name="Normal 21 2 4 3 2" xfId="27248" xr:uid="{00000000-0005-0000-0000-0000756A0000}"/>
    <cellStyle name="Normal 21 2 4 3 2 2" xfId="27249" xr:uid="{00000000-0005-0000-0000-0000766A0000}"/>
    <cellStyle name="Normal 21 2 4 3 2 2 2" xfId="27250" xr:uid="{00000000-0005-0000-0000-0000776A0000}"/>
    <cellStyle name="Normal 21 2 4 3 2 2 2 2" xfId="27251" xr:uid="{00000000-0005-0000-0000-0000786A0000}"/>
    <cellStyle name="Normal 21 2 4 3 2 2 2 2 2" xfId="27252" xr:uid="{00000000-0005-0000-0000-0000796A0000}"/>
    <cellStyle name="Normal 21 2 4 3 2 2 2 3" xfId="27253" xr:uid="{00000000-0005-0000-0000-00007A6A0000}"/>
    <cellStyle name="Normal 21 2 4 3 2 2 3" xfId="27254" xr:uid="{00000000-0005-0000-0000-00007B6A0000}"/>
    <cellStyle name="Normal 21 2 4 3 2 2 3 2" xfId="27255" xr:uid="{00000000-0005-0000-0000-00007C6A0000}"/>
    <cellStyle name="Normal 21 2 4 3 2 2 4" xfId="27256" xr:uid="{00000000-0005-0000-0000-00007D6A0000}"/>
    <cellStyle name="Normal 21 2 4 3 2 3" xfId="27257" xr:uid="{00000000-0005-0000-0000-00007E6A0000}"/>
    <cellStyle name="Normal 21 2 4 3 2 3 2" xfId="27258" xr:uid="{00000000-0005-0000-0000-00007F6A0000}"/>
    <cellStyle name="Normal 21 2 4 3 2 3 2 2" xfId="27259" xr:uid="{00000000-0005-0000-0000-0000806A0000}"/>
    <cellStyle name="Normal 21 2 4 3 2 3 3" xfId="27260" xr:uid="{00000000-0005-0000-0000-0000816A0000}"/>
    <cellStyle name="Normal 21 2 4 3 2 4" xfId="27261" xr:uid="{00000000-0005-0000-0000-0000826A0000}"/>
    <cellStyle name="Normal 21 2 4 3 2 4 2" xfId="27262" xr:uid="{00000000-0005-0000-0000-0000836A0000}"/>
    <cellStyle name="Normal 21 2 4 3 2 5" xfId="27263" xr:uid="{00000000-0005-0000-0000-0000846A0000}"/>
    <cellStyle name="Normal 21 2 4 3 3" xfId="27264" xr:uid="{00000000-0005-0000-0000-0000856A0000}"/>
    <cellStyle name="Normal 21 2 4 3 3 2" xfId="27265" xr:uid="{00000000-0005-0000-0000-0000866A0000}"/>
    <cellStyle name="Normal 21 2 4 3 3 2 2" xfId="27266" xr:uid="{00000000-0005-0000-0000-0000876A0000}"/>
    <cellStyle name="Normal 21 2 4 3 3 2 2 2" xfId="27267" xr:uid="{00000000-0005-0000-0000-0000886A0000}"/>
    <cellStyle name="Normal 21 2 4 3 3 2 3" xfId="27268" xr:uid="{00000000-0005-0000-0000-0000896A0000}"/>
    <cellStyle name="Normal 21 2 4 3 3 3" xfId="27269" xr:uid="{00000000-0005-0000-0000-00008A6A0000}"/>
    <cellStyle name="Normal 21 2 4 3 3 3 2" xfId="27270" xr:uid="{00000000-0005-0000-0000-00008B6A0000}"/>
    <cellStyle name="Normal 21 2 4 3 3 4" xfId="27271" xr:uid="{00000000-0005-0000-0000-00008C6A0000}"/>
    <cellStyle name="Normal 21 2 4 3 4" xfId="27272" xr:uid="{00000000-0005-0000-0000-00008D6A0000}"/>
    <cellStyle name="Normal 21 2 4 3 4 2" xfId="27273" xr:uid="{00000000-0005-0000-0000-00008E6A0000}"/>
    <cellStyle name="Normal 21 2 4 3 4 2 2" xfId="27274" xr:uid="{00000000-0005-0000-0000-00008F6A0000}"/>
    <cellStyle name="Normal 21 2 4 3 4 3" xfId="27275" xr:uid="{00000000-0005-0000-0000-0000906A0000}"/>
    <cellStyle name="Normal 21 2 4 3 5" xfId="27276" xr:uid="{00000000-0005-0000-0000-0000916A0000}"/>
    <cellStyle name="Normal 21 2 4 3 5 2" xfId="27277" xr:uid="{00000000-0005-0000-0000-0000926A0000}"/>
    <cellStyle name="Normal 21 2 4 3 6" xfId="27278" xr:uid="{00000000-0005-0000-0000-0000936A0000}"/>
    <cellStyle name="Normal 21 2 4 4" xfId="27279" xr:uid="{00000000-0005-0000-0000-0000946A0000}"/>
    <cellStyle name="Normal 21 2 4 4 2" xfId="27280" xr:uid="{00000000-0005-0000-0000-0000956A0000}"/>
    <cellStyle name="Normal 21 2 4 4 2 2" xfId="27281" xr:uid="{00000000-0005-0000-0000-0000966A0000}"/>
    <cellStyle name="Normal 21 2 4 4 2 2 2" xfId="27282" xr:uid="{00000000-0005-0000-0000-0000976A0000}"/>
    <cellStyle name="Normal 21 2 4 4 2 2 2 2" xfId="27283" xr:uid="{00000000-0005-0000-0000-0000986A0000}"/>
    <cellStyle name="Normal 21 2 4 4 2 2 3" xfId="27284" xr:uid="{00000000-0005-0000-0000-0000996A0000}"/>
    <cellStyle name="Normal 21 2 4 4 2 3" xfId="27285" xr:uid="{00000000-0005-0000-0000-00009A6A0000}"/>
    <cellStyle name="Normal 21 2 4 4 2 3 2" xfId="27286" xr:uid="{00000000-0005-0000-0000-00009B6A0000}"/>
    <cellStyle name="Normal 21 2 4 4 2 4" xfId="27287" xr:uid="{00000000-0005-0000-0000-00009C6A0000}"/>
    <cellStyle name="Normal 21 2 4 4 3" xfId="27288" xr:uid="{00000000-0005-0000-0000-00009D6A0000}"/>
    <cellStyle name="Normal 21 2 4 4 3 2" xfId="27289" xr:uid="{00000000-0005-0000-0000-00009E6A0000}"/>
    <cellStyle name="Normal 21 2 4 4 3 2 2" xfId="27290" xr:uid="{00000000-0005-0000-0000-00009F6A0000}"/>
    <cellStyle name="Normal 21 2 4 4 3 3" xfId="27291" xr:uid="{00000000-0005-0000-0000-0000A06A0000}"/>
    <cellStyle name="Normal 21 2 4 4 4" xfId="27292" xr:uid="{00000000-0005-0000-0000-0000A16A0000}"/>
    <cellStyle name="Normal 21 2 4 4 4 2" xfId="27293" xr:uid="{00000000-0005-0000-0000-0000A26A0000}"/>
    <cellStyle name="Normal 21 2 4 4 5" xfId="27294" xr:uid="{00000000-0005-0000-0000-0000A36A0000}"/>
    <cellStyle name="Normal 21 2 4 5" xfId="27295" xr:uid="{00000000-0005-0000-0000-0000A46A0000}"/>
    <cellStyle name="Normal 21 2 4 5 2" xfId="27296" xr:uid="{00000000-0005-0000-0000-0000A56A0000}"/>
    <cellStyle name="Normal 21 2 4 5 2 2" xfId="27297" xr:uid="{00000000-0005-0000-0000-0000A66A0000}"/>
    <cellStyle name="Normal 21 2 4 5 2 2 2" xfId="27298" xr:uid="{00000000-0005-0000-0000-0000A76A0000}"/>
    <cellStyle name="Normal 21 2 4 5 2 3" xfId="27299" xr:uid="{00000000-0005-0000-0000-0000A86A0000}"/>
    <cellStyle name="Normal 21 2 4 5 3" xfId="27300" xr:uid="{00000000-0005-0000-0000-0000A96A0000}"/>
    <cellStyle name="Normal 21 2 4 5 3 2" xfId="27301" xr:uid="{00000000-0005-0000-0000-0000AA6A0000}"/>
    <cellStyle name="Normal 21 2 4 5 4" xfId="27302" xr:uid="{00000000-0005-0000-0000-0000AB6A0000}"/>
    <cellStyle name="Normal 21 2 4 6" xfId="27303" xr:uid="{00000000-0005-0000-0000-0000AC6A0000}"/>
    <cellStyle name="Normal 21 2 4 6 2" xfId="27304" xr:uid="{00000000-0005-0000-0000-0000AD6A0000}"/>
    <cellStyle name="Normal 21 2 4 6 2 2" xfId="27305" xr:uid="{00000000-0005-0000-0000-0000AE6A0000}"/>
    <cellStyle name="Normal 21 2 4 6 3" xfId="27306" xr:uid="{00000000-0005-0000-0000-0000AF6A0000}"/>
    <cellStyle name="Normal 21 2 4 7" xfId="27307" xr:uid="{00000000-0005-0000-0000-0000B06A0000}"/>
    <cellStyle name="Normal 21 2 4 7 2" xfId="27308" xr:uid="{00000000-0005-0000-0000-0000B16A0000}"/>
    <cellStyle name="Normal 21 2 4 8" xfId="27309" xr:uid="{00000000-0005-0000-0000-0000B26A0000}"/>
    <cellStyle name="Normal 21 2 5" xfId="27310" xr:uid="{00000000-0005-0000-0000-0000B36A0000}"/>
    <cellStyle name="Normal 21 2 5 2" xfId="27311" xr:uid="{00000000-0005-0000-0000-0000B46A0000}"/>
    <cellStyle name="Normal 21 2 5 2 2" xfId="27312" xr:uid="{00000000-0005-0000-0000-0000B56A0000}"/>
    <cellStyle name="Normal 21 2 5 2 2 2" xfId="27313" xr:uid="{00000000-0005-0000-0000-0000B66A0000}"/>
    <cellStyle name="Normal 21 2 5 2 2 2 2" xfId="27314" xr:uid="{00000000-0005-0000-0000-0000B76A0000}"/>
    <cellStyle name="Normal 21 2 5 2 2 2 2 2" xfId="27315" xr:uid="{00000000-0005-0000-0000-0000B86A0000}"/>
    <cellStyle name="Normal 21 2 5 2 2 2 2 2 2" xfId="27316" xr:uid="{00000000-0005-0000-0000-0000B96A0000}"/>
    <cellStyle name="Normal 21 2 5 2 2 2 2 3" xfId="27317" xr:uid="{00000000-0005-0000-0000-0000BA6A0000}"/>
    <cellStyle name="Normal 21 2 5 2 2 2 3" xfId="27318" xr:uid="{00000000-0005-0000-0000-0000BB6A0000}"/>
    <cellStyle name="Normal 21 2 5 2 2 2 3 2" xfId="27319" xr:uid="{00000000-0005-0000-0000-0000BC6A0000}"/>
    <cellStyle name="Normal 21 2 5 2 2 2 4" xfId="27320" xr:uid="{00000000-0005-0000-0000-0000BD6A0000}"/>
    <cellStyle name="Normal 21 2 5 2 2 3" xfId="27321" xr:uid="{00000000-0005-0000-0000-0000BE6A0000}"/>
    <cellStyle name="Normal 21 2 5 2 2 3 2" xfId="27322" xr:uid="{00000000-0005-0000-0000-0000BF6A0000}"/>
    <cellStyle name="Normal 21 2 5 2 2 3 2 2" xfId="27323" xr:uid="{00000000-0005-0000-0000-0000C06A0000}"/>
    <cellStyle name="Normal 21 2 5 2 2 3 3" xfId="27324" xr:uid="{00000000-0005-0000-0000-0000C16A0000}"/>
    <cellStyle name="Normal 21 2 5 2 2 4" xfId="27325" xr:uid="{00000000-0005-0000-0000-0000C26A0000}"/>
    <cellStyle name="Normal 21 2 5 2 2 4 2" xfId="27326" xr:uid="{00000000-0005-0000-0000-0000C36A0000}"/>
    <cellStyle name="Normal 21 2 5 2 2 5" xfId="27327" xr:uid="{00000000-0005-0000-0000-0000C46A0000}"/>
    <cellStyle name="Normal 21 2 5 2 3" xfId="27328" xr:uid="{00000000-0005-0000-0000-0000C56A0000}"/>
    <cellStyle name="Normal 21 2 5 2 3 2" xfId="27329" xr:uid="{00000000-0005-0000-0000-0000C66A0000}"/>
    <cellStyle name="Normal 21 2 5 2 3 2 2" xfId="27330" xr:uid="{00000000-0005-0000-0000-0000C76A0000}"/>
    <cellStyle name="Normal 21 2 5 2 3 2 2 2" xfId="27331" xr:uid="{00000000-0005-0000-0000-0000C86A0000}"/>
    <cellStyle name="Normal 21 2 5 2 3 2 3" xfId="27332" xr:uid="{00000000-0005-0000-0000-0000C96A0000}"/>
    <cellStyle name="Normal 21 2 5 2 3 3" xfId="27333" xr:uid="{00000000-0005-0000-0000-0000CA6A0000}"/>
    <cellStyle name="Normal 21 2 5 2 3 3 2" xfId="27334" xr:uid="{00000000-0005-0000-0000-0000CB6A0000}"/>
    <cellStyle name="Normal 21 2 5 2 3 4" xfId="27335" xr:uid="{00000000-0005-0000-0000-0000CC6A0000}"/>
    <cellStyle name="Normal 21 2 5 2 4" xfId="27336" xr:uid="{00000000-0005-0000-0000-0000CD6A0000}"/>
    <cellStyle name="Normal 21 2 5 2 4 2" xfId="27337" xr:uid="{00000000-0005-0000-0000-0000CE6A0000}"/>
    <cellStyle name="Normal 21 2 5 2 4 2 2" xfId="27338" xr:uid="{00000000-0005-0000-0000-0000CF6A0000}"/>
    <cellStyle name="Normal 21 2 5 2 4 3" xfId="27339" xr:uid="{00000000-0005-0000-0000-0000D06A0000}"/>
    <cellStyle name="Normal 21 2 5 2 5" xfId="27340" xr:uid="{00000000-0005-0000-0000-0000D16A0000}"/>
    <cellStyle name="Normal 21 2 5 2 5 2" xfId="27341" xr:uid="{00000000-0005-0000-0000-0000D26A0000}"/>
    <cellStyle name="Normal 21 2 5 2 6" xfId="27342" xr:uid="{00000000-0005-0000-0000-0000D36A0000}"/>
    <cellStyle name="Normal 21 2 5 3" xfId="27343" xr:uid="{00000000-0005-0000-0000-0000D46A0000}"/>
    <cellStyle name="Normal 21 2 5 3 2" xfId="27344" xr:uid="{00000000-0005-0000-0000-0000D56A0000}"/>
    <cellStyle name="Normal 21 2 5 3 2 2" xfId="27345" xr:uid="{00000000-0005-0000-0000-0000D66A0000}"/>
    <cellStyle name="Normal 21 2 5 3 2 2 2" xfId="27346" xr:uid="{00000000-0005-0000-0000-0000D76A0000}"/>
    <cellStyle name="Normal 21 2 5 3 2 2 2 2" xfId="27347" xr:uid="{00000000-0005-0000-0000-0000D86A0000}"/>
    <cellStyle name="Normal 21 2 5 3 2 2 3" xfId="27348" xr:uid="{00000000-0005-0000-0000-0000D96A0000}"/>
    <cellStyle name="Normal 21 2 5 3 2 3" xfId="27349" xr:uid="{00000000-0005-0000-0000-0000DA6A0000}"/>
    <cellStyle name="Normal 21 2 5 3 2 3 2" xfId="27350" xr:uid="{00000000-0005-0000-0000-0000DB6A0000}"/>
    <cellStyle name="Normal 21 2 5 3 2 4" xfId="27351" xr:uid="{00000000-0005-0000-0000-0000DC6A0000}"/>
    <cellStyle name="Normal 21 2 5 3 3" xfId="27352" xr:uid="{00000000-0005-0000-0000-0000DD6A0000}"/>
    <cellStyle name="Normal 21 2 5 3 3 2" xfId="27353" xr:uid="{00000000-0005-0000-0000-0000DE6A0000}"/>
    <cellStyle name="Normal 21 2 5 3 3 2 2" xfId="27354" xr:uid="{00000000-0005-0000-0000-0000DF6A0000}"/>
    <cellStyle name="Normal 21 2 5 3 3 3" xfId="27355" xr:uid="{00000000-0005-0000-0000-0000E06A0000}"/>
    <cellStyle name="Normal 21 2 5 3 4" xfId="27356" xr:uid="{00000000-0005-0000-0000-0000E16A0000}"/>
    <cellStyle name="Normal 21 2 5 3 4 2" xfId="27357" xr:uid="{00000000-0005-0000-0000-0000E26A0000}"/>
    <cellStyle name="Normal 21 2 5 3 5" xfId="27358" xr:uid="{00000000-0005-0000-0000-0000E36A0000}"/>
    <cellStyle name="Normal 21 2 5 4" xfId="27359" xr:uid="{00000000-0005-0000-0000-0000E46A0000}"/>
    <cellStyle name="Normal 21 2 5 4 2" xfId="27360" xr:uid="{00000000-0005-0000-0000-0000E56A0000}"/>
    <cellStyle name="Normal 21 2 5 4 2 2" xfId="27361" xr:uid="{00000000-0005-0000-0000-0000E66A0000}"/>
    <cellStyle name="Normal 21 2 5 4 2 2 2" xfId="27362" xr:uid="{00000000-0005-0000-0000-0000E76A0000}"/>
    <cellStyle name="Normal 21 2 5 4 2 3" xfId="27363" xr:uid="{00000000-0005-0000-0000-0000E86A0000}"/>
    <cellStyle name="Normal 21 2 5 4 3" xfId="27364" xr:uid="{00000000-0005-0000-0000-0000E96A0000}"/>
    <cellStyle name="Normal 21 2 5 4 3 2" xfId="27365" xr:uid="{00000000-0005-0000-0000-0000EA6A0000}"/>
    <cellStyle name="Normal 21 2 5 4 4" xfId="27366" xr:uid="{00000000-0005-0000-0000-0000EB6A0000}"/>
    <cellStyle name="Normal 21 2 5 5" xfId="27367" xr:uid="{00000000-0005-0000-0000-0000EC6A0000}"/>
    <cellStyle name="Normal 21 2 5 5 2" xfId="27368" xr:uid="{00000000-0005-0000-0000-0000ED6A0000}"/>
    <cellStyle name="Normal 21 2 5 5 2 2" xfId="27369" xr:uid="{00000000-0005-0000-0000-0000EE6A0000}"/>
    <cellStyle name="Normal 21 2 5 5 3" xfId="27370" xr:uid="{00000000-0005-0000-0000-0000EF6A0000}"/>
    <cellStyle name="Normal 21 2 5 6" xfId="27371" xr:uid="{00000000-0005-0000-0000-0000F06A0000}"/>
    <cellStyle name="Normal 21 2 5 6 2" xfId="27372" xr:uid="{00000000-0005-0000-0000-0000F16A0000}"/>
    <cellStyle name="Normal 21 2 5 7" xfId="27373" xr:uid="{00000000-0005-0000-0000-0000F26A0000}"/>
    <cellStyle name="Normal 21 2 6" xfId="27374" xr:uid="{00000000-0005-0000-0000-0000F36A0000}"/>
    <cellStyle name="Normal 21 2 6 2" xfId="27375" xr:uid="{00000000-0005-0000-0000-0000F46A0000}"/>
    <cellStyle name="Normal 21 2 6 2 2" xfId="27376" xr:uid="{00000000-0005-0000-0000-0000F56A0000}"/>
    <cellStyle name="Normal 21 2 6 2 2 2" xfId="27377" xr:uid="{00000000-0005-0000-0000-0000F66A0000}"/>
    <cellStyle name="Normal 21 2 6 2 2 2 2" xfId="27378" xr:uid="{00000000-0005-0000-0000-0000F76A0000}"/>
    <cellStyle name="Normal 21 2 6 2 2 2 2 2" xfId="27379" xr:uid="{00000000-0005-0000-0000-0000F86A0000}"/>
    <cellStyle name="Normal 21 2 6 2 2 2 3" xfId="27380" xr:uid="{00000000-0005-0000-0000-0000F96A0000}"/>
    <cellStyle name="Normal 21 2 6 2 2 3" xfId="27381" xr:uid="{00000000-0005-0000-0000-0000FA6A0000}"/>
    <cellStyle name="Normal 21 2 6 2 2 3 2" xfId="27382" xr:uid="{00000000-0005-0000-0000-0000FB6A0000}"/>
    <cellStyle name="Normal 21 2 6 2 2 4" xfId="27383" xr:uid="{00000000-0005-0000-0000-0000FC6A0000}"/>
    <cellStyle name="Normal 21 2 6 2 3" xfId="27384" xr:uid="{00000000-0005-0000-0000-0000FD6A0000}"/>
    <cellStyle name="Normal 21 2 6 2 3 2" xfId="27385" xr:uid="{00000000-0005-0000-0000-0000FE6A0000}"/>
    <cellStyle name="Normal 21 2 6 2 3 2 2" xfId="27386" xr:uid="{00000000-0005-0000-0000-0000FF6A0000}"/>
    <cellStyle name="Normal 21 2 6 2 3 3" xfId="27387" xr:uid="{00000000-0005-0000-0000-0000006B0000}"/>
    <cellStyle name="Normal 21 2 6 2 4" xfId="27388" xr:uid="{00000000-0005-0000-0000-0000016B0000}"/>
    <cellStyle name="Normal 21 2 6 2 4 2" xfId="27389" xr:uid="{00000000-0005-0000-0000-0000026B0000}"/>
    <cellStyle name="Normal 21 2 6 2 5" xfId="27390" xr:uid="{00000000-0005-0000-0000-0000036B0000}"/>
    <cellStyle name="Normal 21 2 6 3" xfId="27391" xr:uid="{00000000-0005-0000-0000-0000046B0000}"/>
    <cellStyle name="Normal 21 2 6 3 2" xfId="27392" xr:uid="{00000000-0005-0000-0000-0000056B0000}"/>
    <cellStyle name="Normal 21 2 6 3 2 2" xfId="27393" xr:uid="{00000000-0005-0000-0000-0000066B0000}"/>
    <cellStyle name="Normal 21 2 6 3 2 2 2" xfId="27394" xr:uid="{00000000-0005-0000-0000-0000076B0000}"/>
    <cellStyle name="Normal 21 2 6 3 2 3" xfId="27395" xr:uid="{00000000-0005-0000-0000-0000086B0000}"/>
    <cellStyle name="Normal 21 2 6 3 3" xfId="27396" xr:uid="{00000000-0005-0000-0000-0000096B0000}"/>
    <cellStyle name="Normal 21 2 6 3 3 2" xfId="27397" xr:uid="{00000000-0005-0000-0000-00000A6B0000}"/>
    <cellStyle name="Normal 21 2 6 3 4" xfId="27398" xr:uid="{00000000-0005-0000-0000-00000B6B0000}"/>
    <cellStyle name="Normal 21 2 6 4" xfId="27399" xr:uid="{00000000-0005-0000-0000-00000C6B0000}"/>
    <cellStyle name="Normal 21 2 6 4 2" xfId="27400" xr:uid="{00000000-0005-0000-0000-00000D6B0000}"/>
    <cellStyle name="Normal 21 2 6 4 2 2" xfId="27401" xr:uid="{00000000-0005-0000-0000-00000E6B0000}"/>
    <cellStyle name="Normal 21 2 6 4 3" xfId="27402" xr:uid="{00000000-0005-0000-0000-00000F6B0000}"/>
    <cellStyle name="Normal 21 2 6 5" xfId="27403" xr:uid="{00000000-0005-0000-0000-0000106B0000}"/>
    <cellStyle name="Normal 21 2 6 5 2" xfId="27404" xr:uid="{00000000-0005-0000-0000-0000116B0000}"/>
    <cellStyle name="Normal 21 2 6 6" xfId="27405" xr:uid="{00000000-0005-0000-0000-0000126B0000}"/>
    <cellStyle name="Normal 21 2 7" xfId="27406" xr:uid="{00000000-0005-0000-0000-0000136B0000}"/>
    <cellStyle name="Normal 21 2 7 2" xfId="27407" xr:uid="{00000000-0005-0000-0000-0000146B0000}"/>
    <cellStyle name="Normal 21 2 7 2 2" xfId="27408" xr:uid="{00000000-0005-0000-0000-0000156B0000}"/>
    <cellStyle name="Normal 21 2 7 2 2 2" xfId="27409" xr:uid="{00000000-0005-0000-0000-0000166B0000}"/>
    <cellStyle name="Normal 21 2 7 2 2 2 2" xfId="27410" xr:uid="{00000000-0005-0000-0000-0000176B0000}"/>
    <cellStyle name="Normal 21 2 7 2 2 3" xfId="27411" xr:uid="{00000000-0005-0000-0000-0000186B0000}"/>
    <cellStyle name="Normal 21 2 7 2 3" xfId="27412" xr:uid="{00000000-0005-0000-0000-0000196B0000}"/>
    <cellStyle name="Normal 21 2 7 2 3 2" xfId="27413" xr:uid="{00000000-0005-0000-0000-00001A6B0000}"/>
    <cellStyle name="Normal 21 2 7 2 4" xfId="27414" xr:uid="{00000000-0005-0000-0000-00001B6B0000}"/>
    <cellStyle name="Normal 21 2 7 3" xfId="27415" xr:uid="{00000000-0005-0000-0000-00001C6B0000}"/>
    <cellStyle name="Normal 21 2 7 3 2" xfId="27416" xr:uid="{00000000-0005-0000-0000-00001D6B0000}"/>
    <cellStyle name="Normal 21 2 7 3 2 2" xfId="27417" xr:uid="{00000000-0005-0000-0000-00001E6B0000}"/>
    <cellStyle name="Normal 21 2 7 3 3" xfId="27418" xr:uid="{00000000-0005-0000-0000-00001F6B0000}"/>
    <cellStyle name="Normal 21 2 7 4" xfId="27419" xr:uid="{00000000-0005-0000-0000-0000206B0000}"/>
    <cellStyle name="Normal 21 2 7 4 2" xfId="27420" xr:uid="{00000000-0005-0000-0000-0000216B0000}"/>
    <cellStyle name="Normal 21 2 7 5" xfId="27421" xr:uid="{00000000-0005-0000-0000-0000226B0000}"/>
    <cellStyle name="Normal 21 2 8" xfId="27422" xr:uid="{00000000-0005-0000-0000-0000236B0000}"/>
    <cellStyle name="Normal 21 2 8 2" xfId="27423" xr:uid="{00000000-0005-0000-0000-0000246B0000}"/>
    <cellStyle name="Normal 21 2 8 2 2" xfId="27424" xr:uid="{00000000-0005-0000-0000-0000256B0000}"/>
    <cellStyle name="Normal 21 2 8 2 2 2" xfId="27425" xr:uid="{00000000-0005-0000-0000-0000266B0000}"/>
    <cellStyle name="Normal 21 2 8 2 3" xfId="27426" xr:uid="{00000000-0005-0000-0000-0000276B0000}"/>
    <cellStyle name="Normal 21 2 8 3" xfId="27427" xr:uid="{00000000-0005-0000-0000-0000286B0000}"/>
    <cellStyle name="Normal 21 2 8 3 2" xfId="27428" xr:uid="{00000000-0005-0000-0000-0000296B0000}"/>
    <cellStyle name="Normal 21 2 8 4" xfId="27429" xr:uid="{00000000-0005-0000-0000-00002A6B0000}"/>
    <cellStyle name="Normal 21 2 9" xfId="27430" xr:uid="{00000000-0005-0000-0000-00002B6B0000}"/>
    <cellStyle name="Normal 21 2 9 2" xfId="27431" xr:uid="{00000000-0005-0000-0000-00002C6B0000}"/>
    <cellStyle name="Normal 21 2 9 2 2" xfId="27432" xr:uid="{00000000-0005-0000-0000-00002D6B0000}"/>
    <cellStyle name="Normal 21 2 9 3" xfId="27433" xr:uid="{00000000-0005-0000-0000-00002E6B0000}"/>
    <cellStyle name="Normal 21 3" xfId="27434" xr:uid="{00000000-0005-0000-0000-00002F6B0000}"/>
    <cellStyle name="Normal 21 3 10" xfId="27435" xr:uid="{00000000-0005-0000-0000-0000306B0000}"/>
    <cellStyle name="Normal 21 3 11" xfId="27436" xr:uid="{00000000-0005-0000-0000-0000316B0000}"/>
    <cellStyle name="Normal 21 3 2" xfId="27437" xr:uid="{00000000-0005-0000-0000-0000326B0000}"/>
    <cellStyle name="Normal 21 3 2 2" xfId="27438" xr:uid="{00000000-0005-0000-0000-0000336B0000}"/>
    <cellStyle name="Normal 21 3 2 2 2" xfId="27439" xr:uid="{00000000-0005-0000-0000-0000346B0000}"/>
    <cellStyle name="Normal 21 3 2 2 2 2" xfId="27440" xr:uid="{00000000-0005-0000-0000-0000356B0000}"/>
    <cellStyle name="Normal 21 3 2 2 2 2 2" xfId="27441" xr:uid="{00000000-0005-0000-0000-0000366B0000}"/>
    <cellStyle name="Normal 21 3 2 2 2 2 2 2" xfId="27442" xr:uid="{00000000-0005-0000-0000-0000376B0000}"/>
    <cellStyle name="Normal 21 3 2 2 2 2 2 2 2" xfId="27443" xr:uid="{00000000-0005-0000-0000-0000386B0000}"/>
    <cellStyle name="Normal 21 3 2 2 2 2 2 2 2 2" xfId="27444" xr:uid="{00000000-0005-0000-0000-0000396B0000}"/>
    <cellStyle name="Normal 21 3 2 2 2 2 2 2 2 2 2" xfId="27445" xr:uid="{00000000-0005-0000-0000-00003A6B0000}"/>
    <cellStyle name="Normal 21 3 2 2 2 2 2 2 2 3" xfId="27446" xr:uid="{00000000-0005-0000-0000-00003B6B0000}"/>
    <cellStyle name="Normal 21 3 2 2 2 2 2 2 3" xfId="27447" xr:uid="{00000000-0005-0000-0000-00003C6B0000}"/>
    <cellStyle name="Normal 21 3 2 2 2 2 2 2 3 2" xfId="27448" xr:uid="{00000000-0005-0000-0000-00003D6B0000}"/>
    <cellStyle name="Normal 21 3 2 2 2 2 2 2 4" xfId="27449" xr:uid="{00000000-0005-0000-0000-00003E6B0000}"/>
    <cellStyle name="Normal 21 3 2 2 2 2 2 3" xfId="27450" xr:uid="{00000000-0005-0000-0000-00003F6B0000}"/>
    <cellStyle name="Normal 21 3 2 2 2 2 2 3 2" xfId="27451" xr:uid="{00000000-0005-0000-0000-0000406B0000}"/>
    <cellStyle name="Normal 21 3 2 2 2 2 2 3 2 2" xfId="27452" xr:uid="{00000000-0005-0000-0000-0000416B0000}"/>
    <cellStyle name="Normal 21 3 2 2 2 2 2 3 3" xfId="27453" xr:uid="{00000000-0005-0000-0000-0000426B0000}"/>
    <cellStyle name="Normal 21 3 2 2 2 2 2 4" xfId="27454" xr:uid="{00000000-0005-0000-0000-0000436B0000}"/>
    <cellStyle name="Normal 21 3 2 2 2 2 2 4 2" xfId="27455" xr:uid="{00000000-0005-0000-0000-0000446B0000}"/>
    <cellStyle name="Normal 21 3 2 2 2 2 2 5" xfId="27456" xr:uid="{00000000-0005-0000-0000-0000456B0000}"/>
    <cellStyle name="Normal 21 3 2 2 2 2 3" xfId="27457" xr:uid="{00000000-0005-0000-0000-0000466B0000}"/>
    <cellStyle name="Normal 21 3 2 2 2 2 3 2" xfId="27458" xr:uid="{00000000-0005-0000-0000-0000476B0000}"/>
    <cellStyle name="Normal 21 3 2 2 2 2 3 2 2" xfId="27459" xr:uid="{00000000-0005-0000-0000-0000486B0000}"/>
    <cellStyle name="Normal 21 3 2 2 2 2 3 2 2 2" xfId="27460" xr:uid="{00000000-0005-0000-0000-0000496B0000}"/>
    <cellStyle name="Normal 21 3 2 2 2 2 3 2 3" xfId="27461" xr:uid="{00000000-0005-0000-0000-00004A6B0000}"/>
    <cellStyle name="Normal 21 3 2 2 2 2 3 3" xfId="27462" xr:uid="{00000000-0005-0000-0000-00004B6B0000}"/>
    <cellStyle name="Normal 21 3 2 2 2 2 3 3 2" xfId="27463" xr:uid="{00000000-0005-0000-0000-00004C6B0000}"/>
    <cellStyle name="Normal 21 3 2 2 2 2 3 4" xfId="27464" xr:uid="{00000000-0005-0000-0000-00004D6B0000}"/>
    <cellStyle name="Normal 21 3 2 2 2 2 4" xfId="27465" xr:uid="{00000000-0005-0000-0000-00004E6B0000}"/>
    <cellStyle name="Normal 21 3 2 2 2 2 4 2" xfId="27466" xr:uid="{00000000-0005-0000-0000-00004F6B0000}"/>
    <cellStyle name="Normal 21 3 2 2 2 2 4 2 2" xfId="27467" xr:uid="{00000000-0005-0000-0000-0000506B0000}"/>
    <cellStyle name="Normal 21 3 2 2 2 2 4 3" xfId="27468" xr:uid="{00000000-0005-0000-0000-0000516B0000}"/>
    <cellStyle name="Normal 21 3 2 2 2 2 5" xfId="27469" xr:uid="{00000000-0005-0000-0000-0000526B0000}"/>
    <cellStyle name="Normal 21 3 2 2 2 2 5 2" xfId="27470" xr:uid="{00000000-0005-0000-0000-0000536B0000}"/>
    <cellStyle name="Normal 21 3 2 2 2 2 6" xfId="27471" xr:uid="{00000000-0005-0000-0000-0000546B0000}"/>
    <cellStyle name="Normal 21 3 2 2 2 3" xfId="27472" xr:uid="{00000000-0005-0000-0000-0000556B0000}"/>
    <cellStyle name="Normal 21 3 2 2 2 3 2" xfId="27473" xr:uid="{00000000-0005-0000-0000-0000566B0000}"/>
    <cellStyle name="Normal 21 3 2 2 2 3 2 2" xfId="27474" xr:uid="{00000000-0005-0000-0000-0000576B0000}"/>
    <cellStyle name="Normal 21 3 2 2 2 3 2 2 2" xfId="27475" xr:uid="{00000000-0005-0000-0000-0000586B0000}"/>
    <cellStyle name="Normal 21 3 2 2 2 3 2 2 2 2" xfId="27476" xr:uid="{00000000-0005-0000-0000-0000596B0000}"/>
    <cellStyle name="Normal 21 3 2 2 2 3 2 2 3" xfId="27477" xr:uid="{00000000-0005-0000-0000-00005A6B0000}"/>
    <cellStyle name="Normal 21 3 2 2 2 3 2 3" xfId="27478" xr:uid="{00000000-0005-0000-0000-00005B6B0000}"/>
    <cellStyle name="Normal 21 3 2 2 2 3 2 3 2" xfId="27479" xr:uid="{00000000-0005-0000-0000-00005C6B0000}"/>
    <cellStyle name="Normal 21 3 2 2 2 3 2 4" xfId="27480" xr:uid="{00000000-0005-0000-0000-00005D6B0000}"/>
    <cellStyle name="Normal 21 3 2 2 2 3 3" xfId="27481" xr:uid="{00000000-0005-0000-0000-00005E6B0000}"/>
    <cellStyle name="Normal 21 3 2 2 2 3 3 2" xfId="27482" xr:uid="{00000000-0005-0000-0000-00005F6B0000}"/>
    <cellStyle name="Normal 21 3 2 2 2 3 3 2 2" xfId="27483" xr:uid="{00000000-0005-0000-0000-0000606B0000}"/>
    <cellStyle name="Normal 21 3 2 2 2 3 3 3" xfId="27484" xr:uid="{00000000-0005-0000-0000-0000616B0000}"/>
    <cellStyle name="Normal 21 3 2 2 2 3 4" xfId="27485" xr:uid="{00000000-0005-0000-0000-0000626B0000}"/>
    <cellStyle name="Normal 21 3 2 2 2 3 4 2" xfId="27486" xr:uid="{00000000-0005-0000-0000-0000636B0000}"/>
    <cellStyle name="Normal 21 3 2 2 2 3 5" xfId="27487" xr:uid="{00000000-0005-0000-0000-0000646B0000}"/>
    <cellStyle name="Normal 21 3 2 2 2 4" xfId="27488" xr:uid="{00000000-0005-0000-0000-0000656B0000}"/>
    <cellStyle name="Normal 21 3 2 2 2 4 2" xfId="27489" xr:uid="{00000000-0005-0000-0000-0000666B0000}"/>
    <cellStyle name="Normal 21 3 2 2 2 4 2 2" xfId="27490" xr:uid="{00000000-0005-0000-0000-0000676B0000}"/>
    <cellStyle name="Normal 21 3 2 2 2 4 2 2 2" xfId="27491" xr:uid="{00000000-0005-0000-0000-0000686B0000}"/>
    <cellStyle name="Normal 21 3 2 2 2 4 2 3" xfId="27492" xr:uid="{00000000-0005-0000-0000-0000696B0000}"/>
    <cellStyle name="Normal 21 3 2 2 2 4 3" xfId="27493" xr:uid="{00000000-0005-0000-0000-00006A6B0000}"/>
    <cellStyle name="Normal 21 3 2 2 2 4 3 2" xfId="27494" xr:uid="{00000000-0005-0000-0000-00006B6B0000}"/>
    <cellStyle name="Normal 21 3 2 2 2 4 4" xfId="27495" xr:uid="{00000000-0005-0000-0000-00006C6B0000}"/>
    <cellStyle name="Normal 21 3 2 2 2 5" xfId="27496" xr:uid="{00000000-0005-0000-0000-00006D6B0000}"/>
    <cellStyle name="Normal 21 3 2 2 2 5 2" xfId="27497" xr:uid="{00000000-0005-0000-0000-00006E6B0000}"/>
    <cellStyle name="Normal 21 3 2 2 2 5 2 2" xfId="27498" xr:uid="{00000000-0005-0000-0000-00006F6B0000}"/>
    <cellStyle name="Normal 21 3 2 2 2 5 3" xfId="27499" xr:uid="{00000000-0005-0000-0000-0000706B0000}"/>
    <cellStyle name="Normal 21 3 2 2 2 6" xfId="27500" xr:uid="{00000000-0005-0000-0000-0000716B0000}"/>
    <cellStyle name="Normal 21 3 2 2 2 6 2" xfId="27501" xr:uid="{00000000-0005-0000-0000-0000726B0000}"/>
    <cellStyle name="Normal 21 3 2 2 2 7" xfId="27502" xr:uid="{00000000-0005-0000-0000-0000736B0000}"/>
    <cellStyle name="Normal 21 3 2 2 3" xfId="27503" xr:uid="{00000000-0005-0000-0000-0000746B0000}"/>
    <cellStyle name="Normal 21 3 2 2 3 2" xfId="27504" xr:uid="{00000000-0005-0000-0000-0000756B0000}"/>
    <cellStyle name="Normal 21 3 2 2 3 2 2" xfId="27505" xr:uid="{00000000-0005-0000-0000-0000766B0000}"/>
    <cellStyle name="Normal 21 3 2 2 3 2 2 2" xfId="27506" xr:uid="{00000000-0005-0000-0000-0000776B0000}"/>
    <cellStyle name="Normal 21 3 2 2 3 2 2 2 2" xfId="27507" xr:uid="{00000000-0005-0000-0000-0000786B0000}"/>
    <cellStyle name="Normal 21 3 2 2 3 2 2 2 2 2" xfId="27508" xr:uid="{00000000-0005-0000-0000-0000796B0000}"/>
    <cellStyle name="Normal 21 3 2 2 3 2 2 2 3" xfId="27509" xr:uid="{00000000-0005-0000-0000-00007A6B0000}"/>
    <cellStyle name="Normal 21 3 2 2 3 2 2 3" xfId="27510" xr:uid="{00000000-0005-0000-0000-00007B6B0000}"/>
    <cellStyle name="Normal 21 3 2 2 3 2 2 3 2" xfId="27511" xr:uid="{00000000-0005-0000-0000-00007C6B0000}"/>
    <cellStyle name="Normal 21 3 2 2 3 2 2 4" xfId="27512" xr:uid="{00000000-0005-0000-0000-00007D6B0000}"/>
    <cellStyle name="Normal 21 3 2 2 3 2 3" xfId="27513" xr:uid="{00000000-0005-0000-0000-00007E6B0000}"/>
    <cellStyle name="Normal 21 3 2 2 3 2 3 2" xfId="27514" xr:uid="{00000000-0005-0000-0000-00007F6B0000}"/>
    <cellStyle name="Normal 21 3 2 2 3 2 3 2 2" xfId="27515" xr:uid="{00000000-0005-0000-0000-0000806B0000}"/>
    <cellStyle name="Normal 21 3 2 2 3 2 3 3" xfId="27516" xr:uid="{00000000-0005-0000-0000-0000816B0000}"/>
    <cellStyle name="Normal 21 3 2 2 3 2 4" xfId="27517" xr:uid="{00000000-0005-0000-0000-0000826B0000}"/>
    <cellStyle name="Normal 21 3 2 2 3 2 4 2" xfId="27518" xr:uid="{00000000-0005-0000-0000-0000836B0000}"/>
    <cellStyle name="Normal 21 3 2 2 3 2 5" xfId="27519" xr:uid="{00000000-0005-0000-0000-0000846B0000}"/>
    <cellStyle name="Normal 21 3 2 2 3 3" xfId="27520" xr:uid="{00000000-0005-0000-0000-0000856B0000}"/>
    <cellStyle name="Normal 21 3 2 2 3 3 2" xfId="27521" xr:uid="{00000000-0005-0000-0000-0000866B0000}"/>
    <cellStyle name="Normal 21 3 2 2 3 3 2 2" xfId="27522" xr:uid="{00000000-0005-0000-0000-0000876B0000}"/>
    <cellStyle name="Normal 21 3 2 2 3 3 2 2 2" xfId="27523" xr:uid="{00000000-0005-0000-0000-0000886B0000}"/>
    <cellStyle name="Normal 21 3 2 2 3 3 2 3" xfId="27524" xr:uid="{00000000-0005-0000-0000-0000896B0000}"/>
    <cellStyle name="Normal 21 3 2 2 3 3 3" xfId="27525" xr:uid="{00000000-0005-0000-0000-00008A6B0000}"/>
    <cellStyle name="Normal 21 3 2 2 3 3 3 2" xfId="27526" xr:uid="{00000000-0005-0000-0000-00008B6B0000}"/>
    <cellStyle name="Normal 21 3 2 2 3 3 4" xfId="27527" xr:uid="{00000000-0005-0000-0000-00008C6B0000}"/>
    <cellStyle name="Normal 21 3 2 2 3 4" xfId="27528" xr:uid="{00000000-0005-0000-0000-00008D6B0000}"/>
    <cellStyle name="Normal 21 3 2 2 3 4 2" xfId="27529" xr:uid="{00000000-0005-0000-0000-00008E6B0000}"/>
    <cellStyle name="Normal 21 3 2 2 3 4 2 2" xfId="27530" xr:uid="{00000000-0005-0000-0000-00008F6B0000}"/>
    <cellStyle name="Normal 21 3 2 2 3 4 3" xfId="27531" xr:uid="{00000000-0005-0000-0000-0000906B0000}"/>
    <cellStyle name="Normal 21 3 2 2 3 5" xfId="27532" xr:uid="{00000000-0005-0000-0000-0000916B0000}"/>
    <cellStyle name="Normal 21 3 2 2 3 5 2" xfId="27533" xr:uid="{00000000-0005-0000-0000-0000926B0000}"/>
    <cellStyle name="Normal 21 3 2 2 3 6" xfId="27534" xr:uid="{00000000-0005-0000-0000-0000936B0000}"/>
    <cellStyle name="Normal 21 3 2 2 4" xfId="27535" xr:uid="{00000000-0005-0000-0000-0000946B0000}"/>
    <cellStyle name="Normal 21 3 2 2 4 2" xfId="27536" xr:uid="{00000000-0005-0000-0000-0000956B0000}"/>
    <cellStyle name="Normal 21 3 2 2 4 2 2" xfId="27537" xr:uid="{00000000-0005-0000-0000-0000966B0000}"/>
    <cellStyle name="Normal 21 3 2 2 4 2 2 2" xfId="27538" xr:uid="{00000000-0005-0000-0000-0000976B0000}"/>
    <cellStyle name="Normal 21 3 2 2 4 2 2 2 2" xfId="27539" xr:uid="{00000000-0005-0000-0000-0000986B0000}"/>
    <cellStyle name="Normal 21 3 2 2 4 2 2 3" xfId="27540" xr:uid="{00000000-0005-0000-0000-0000996B0000}"/>
    <cellStyle name="Normal 21 3 2 2 4 2 3" xfId="27541" xr:uid="{00000000-0005-0000-0000-00009A6B0000}"/>
    <cellStyle name="Normal 21 3 2 2 4 2 3 2" xfId="27542" xr:uid="{00000000-0005-0000-0000-00009B6B0000}"/>
    <cellStyle name="Normal 21 3 2 2 4 2 4" xfId="27543" xr:uid="{00000000-0005-0000-0000-00009C6B0000}"/>
    <cellStyle name="Normal 21 3 2 2 4 3" xfId="27544" xr:uid="{00000000-0005-0000-0000-00009D6B0000}"/>
    <cellStyle name="Normal 21 3 2 2 4 3 2" xfId="27545" xr:uid="{00000000-0005-0000-0000-00009E6B0000}"/>
    <cellStyle name="Normal 21 3 2 2 4 3 2 2" xfId="27546" xr:uid="{00000000-0005-0000-0000-00009F6B0000}"/>
    <cellStyle name="Normal 21 3 2 2 4 3 3" xfId="27547" xr:uid="{00000000-0005-0000-0000-0000A06B0000}"/>
    <cellStyle name="Normal 21 3 2 2 4 4" xfId="27548" xr:uid="{00000000-0005-0000-0000-0000A16B0000}"/>
    <cellStyle name="Normal 21 3 2 2 4 4 2" xfId="27549" xr:uid="{00000000-0005-0000-0000-0000A26B0000}"/>
    <cellStyle name="Normal 21 3 2 2 4 5" xfId="27550" xr:uid="{00000000-0005-0000-0000-0000A36B0000}"/>
    <cellStyle name="Normal 21 3 2 2 5" xfId="27551" xr:uid="{00000000-0005-0000-0000-0000A46B0000}"/>
    <cellStyle name="Normal 21 3 2 2 5 2" xfId="27552" xr:uid="{00000000-0005-0000-0000-0000A56B0000}"/>
    <cellStyle name="Normal 21 3 2 2 5 2 2" xfId="27553" xr:uid="{00000000-0005-0000-0000-0000A66B0000}"/>
    <cellStyle name="Normal 21 3 2 2 5 2 2 2" xfId="27554" xr:uid="{00000000-0005-0000-0000-0000A76B0000}"/>
    <cellStyle name="Normal 21 3 2 2 5 2 3" xfId="27555" xr:uid="{00000000-0005-0000-0000-0000A86B0000}"/>
    <cellStyle name="Normal 21 3 2 2 5 3" xfId="27556" xr:uid="{00000000-0005-0000-0000-0000A96B0000}"/>
    <cellStyle name="Normal 21 3 2 2 5 3 2" xfId="27557" xr:uid="{00000000-0005-0000-0000-0000AA6B0000}"/>
    <cellStyle name="Normal 21 3 2 2 5 4" xfId="27558" xr:uid="{00000000-0005-0000-0000-0000AB6B0000}"/>
    <cellStyle name="Normal 21 3 2 2 6" xfId="27559" xr:uid="{00000000-0005-0000-0000-0000AC6B0000}"/>
    <cellStyle name="Normal 21 3 2 2 6 2" xfId="27560" xr:uid="{00000000-0005-0000-0000-0000AD6B0000}"/>
    <cellStyle name="Normal 21 3 2 2 6 2 2" xfId="27561" xr:uid="{00000000-0005-0000-0000-0000AE6B0000}"/>
    <cellStyle name="Normal 21 3 2 2 6 3" xfId="27562" xr:uid="{00000000-0005-0000-0000-0000AF6B0000}"/>
    <cellStyle name="Normal 21 3 2 2 7" xfId="27563" xr:uid="{00000000-0005-0000-0000-0000B06B0000}"/>
    <cellStyle name="Normal 21 3 2 2 7 2" xfId="27564" xr:uid="{00000000-0005-0000-0000-0000B16B0000}"/>
    <cellStyle name="Normal 21 3 2 2 8" xfId="27565" xr:uid="{00000000-0005-0000-0000-0000B26B0000}"/>
    <cellStyle name="Normal 21 3 2 3" xfId="27566" xr:uid="{00000000-0005-0000-0000-0000B36B0000}"/>
    <cellStyle name="Normal 21 3 2 3 2" xfId="27567" xr:uid="{00000000-0005-0000-0000-0000B46B0000}"/>
    <cellStyle name="Normal 21 3 2 3 2 2" xfId="27568" xr:uid="{00000000-0005-0000-0000-0000B56B0000}"/>
    <cellStyle name="Normal 21 3 2 3 2 2 2" xfId="27569" xr:uid="{00000000-0005-0000-0000-0000B66B0000}"/>
    <cellStyle name="Normal 21 3 2 3 2 2 2 2" xfId="27570" xr:uid="{00000000-0005-0000-0000-0000B76B0000}"/>
    <cellStyle name="Normal 21 3 2 3 2 2 2 2 2" xfId="27571" xr:uid="{00000000-0005-0000-0000-0000B86B0000}"/>
    <cellStyle name="Normal 21 3 2 3 2 2 2 2 2 2" xfId="27572" xr:uid="{00000000-0005-0000-0000-0000B96B0000}"/>
    <cellStyle name="Normal 21 3 2 3 2 2 2 2 3" xfId="27573" xr:uid="{00000000-0005-0000-0000-0000BA6B0000}"/>
    <cellStyle name="Normal 21 3 2 3 2 2 2 3" xfId="27574" xr:uid="{00000000-0005-0000-0000-0000BB6B0000}"/>
    <cellStyle name="Normal 21 3 2 3 2 2 2 3 2" xfId="27575" xr:uid="{00000000-0005-0000-0000-0000BC6B0000}"/>
    <cellStyle name="Normal 21 3 2 3 2 2 2 4" xfId="27576" xr:uid="{00000000-0005-0000-0000-0000BD6B0000}"/>
    <cellStyle name="Normal 21 3 2 3 2 2 3" xfId="27577" xr:uid="{00000000-0005-0000-0000-0000BE6B0000}"/>
    <cellStyle name="Normal 21 3 2 3 2 2 3 2" xfId="27578" xr:uid="{00000000-0005-0000-0000-0000BF6B0000}"/>
    <cellStyle name="Normal 21 3 2 3 2 2 3 2 2" xfId="27579" xr:uid="{00000000-0005-0000-0000-0000C06B0000}"/>
    <cellStyle name="Normal 21 3 2 3 2 2 3 3" xfId="27580" xr:uid="{00000000-0005-0000-0000-0000C16B0000}"/>
    <cellStyle name="Normal 21 3 2 3 2 2 4" xfId="27581" xr:uid="{00000000-0005-0000-0000-0000C26B0000}"/>
    <cellStyle name="Normal 21 3 2 3 2 2 4 2" xfId="27582" xr:uid="{00000000-0005-0000-0000-0000C36B0000}"/>
    <cellStyle name="Normal 21 3 2 3 2 2 5" xfId="27583" xr:uid="{00000000-0005-0000-0000-0000C46B0000}"/>
    <cellStyle name="Normal 21 3 2 3 2 3" xfId="27584" xr:uid="{00000000-0005-0000-0000-0000C56B0000}"/>
    <cellStyle name="Normal 21 3 2 3 2 3 2" xfId="27585" xr:uid="{00000000-0005-0000-0000-0000C66B0000}"/>
    <cellStyle name="Normal 21 3 2 3 2 3 2 2" xfId="27586" xr:uid="{00000000-0005-0000-0000-0000C76B0000}"/>
    <cellStyle name="Normal 21 3 2 3 2 3 2 2 2" xfId="27587" xr:uid="{00000000-0005-0000-0000-0000C86B0000}"/>
    <cellStyle name="Normal 21 3 2 3 2 3 2 3" xfId="27588" xr:uid="{00000000-0005-0000-0000-0000C96B0000}"/>
    <cellStyle name="Normal 21 3 2 3 2 3 3" xfId="27589" xr:uid="{00000000-0005-0000-0000-0000CA6B0000}"/>
    <cellStyle name="Normal 21 3 2 3 2 3 3 2" xfId="27590" xr:uid="{00000000-0005-0000-0000-0000CB6B0000}"/>
    <cellStyle name="Normal 21 3 2 3 2 3 4" xfId="27591" xr:uid="{00000000-0005-0000-0000-0000CC6B0000}"/>
    <cellStyle name="Normal 21 3 2 3 2 4" xfId="27592" xr:uid="{00000000-0005-0000-0000-0000CD6B0000}"/>
    <cellStyle name="Normal 21 3 2 3 2 4 2" xfId="27593" xr:uid="{00000000-0005-0000-0000-0000CE6B0000}"/>
    <cellStyle name="Normal 21 3 2 3 2 4 2 2" xfId="27594" xr:uid="{00000000-0005-0000-0000-0000CF6B0000}"/>
    <cellStyle name="Normal 21 3 2 3 2 4 3" xfId="27595" xr:uid="{00000000-0005-0000-0000-0000D06B0000}"/>
    <cellStyle name="Normal 21 3 2 3 2 5" xfId="27596" xr:uid="{00000000-0005-0000-0000-0000D16B0000}"/>
    <cellStyle name="Normal 21 3 2 3 2 5 2" xfId="27597" xr:uid="{00000000-0005-0000-0000-0000D26B0000}"/>
    <cellStyle name="Normal 21 3 2 3 2 6" xfId="27598" xr:uid="{00000000-0005-0000-0000-0000D36B0000}"/>
    <cellStyle name="Normal 21 3 2 3 3" xfId="27599" xr:uid="{00000000-0005-0000-0000-0000D46B0000}"/>
    <cellStyle name="Normal 21 3 2 3 3 2" xfId="27600" xr:uid="{00000000-0005-0000-0000-0000D56B0000}"/>
    <cellStyle name="Normal 21 3 2 3 3 2 2" xfId="27601" xr:uid="{00000000-0005-0000-0000-0000D66B0000}"/>
    <cellStyle name="Normal 21 3 2 3 3 2 2 2" xfId="27602" xr:uid="{00000000-0005-0000-0000-0000D76B0000}"/>
    <cellStyle name="Normal 21 3 2 3 3 2 2 2 2" xfId="27603" xr:uid="{00000000-0005-0000-0000-0000D86B0000}"/>
    <cellStyle name="Normal 21 3 2 3 3 2 2 3" xfId="27604" xr:uid="{00000000-0005-0000-0000-0000D96B0000}"/>
    <cellStyle name="Normal 21 3 2 3 3 2 3" xfId="27605" xr:uid="{00000000-0005-0000-0000-0000DA6B0000}"/>
    <cellStyle name="Normal 21 3 2 3 3 2 3 2" xfId="27606" xr:uid="{00000000-0005-0000-0000-0000DB6B0000}"/>
    <cellStyle name="Normal 21 3 2 3 3 2 4" xfId="27607" xr:uid="{00000000-0005-0000-0000-0000DC6B0000}"/>
    <cellStyle name="Normal 21 3 2 3 3 3" xfId="27608" xr:uid="{00000000-0005-0000-0000-0000DD6B0000}"/>
    <cellStyle name="Normal 21 3 2 3 3 3 2" xfId="27609" xr:uid="{00000000-0005-0000-0000-0000DE6B0000}"/>
    <cellStyle name="Normal 21 3 2 3 3 3 2 2" xfId="27610" xr:uid="{00000000-0005-0000-0000-0000DF6B0000}"/>
    <cellStyle name="Normal 21 3 2 3 3 3 3" xfId="27611" xr:uid="{00000000-0005-0000-0000-0000E06B0000}"/>
    <cellStyle name="Normal 21 3 2 3 3 4" xfId="27612" xr:uid="{00000000-0005-0000-0000-0000E16B0000}"/>
    <cellStyle name="Normal 21 3 2 3 3 4 2" xfId="27613" xr:uid="{00000000-0005-0000-0000-0000E26B0000}"/>
    <cellStyle name="Normal 21 3 2 3 3 5" xfId="27614" xr:uid="{00000000-0005-0000-0000-0000E36B0000}"/>
    <cellStyle name="Normal 21 3 2 3 4" xfId="27615" xr:uid="{00000000-0005-0000-0000-0000E46B0000}"/>
    <cellStyle name="Normal 21 3 2 3 4 2" xfId="27616" xr:uid="{00000000-0005-0000-0000-0000E56B0000}"/>
    <cellStyle name="Normal 21 3 2 3 4 2 2" xfId="27617" xr:uid="{00000000-0005-0000-0000-0000E66B0000}"/>
    <cellStyle name="Normal 21 3 2 3 4 2 2 2" xfId="27618" xr:uid="{00000000-0005-0000-0000-0000E76B0000}"/>
    <cellStyle name="Normal 21 3 2 3 4 2 3" xfId="27619" xr:uid="{00000000-0005-0000-0000-0000E86B0000}"/>
    <cellStyle name="Normal 21 3 2 3 4 3" xfId="27620" xr:uid="{00000000-0005-0000-0000-0000E96B0000}"/>
    <cellStyle name="Normal 21 3 2 3 4 3 2" xfId="27621" xr:uid="{00000000-0005-0000-0000-0000EA6B0000}"/>
    <cellStyle name="Normal 21 3 2 3 4 4" xfId="27622" xr:uid="{00000000-0005-0000-0000-0000EB6B0000}"/>
    <cellStyle name="Normal 21 3 2 3 5" xfId="27623" xr:uid="{00000000-0005-0000-0000-0000EC6B0000}"/>
    <cellStyle name="Normal 21 3 2 3 5 2" xfId="27624" xr:uid="{00000000-0005-0000-0000-0000ED6B0000}"/>
    <cellStyle name="Normal 21 3 2 3 5 2 2" xfId="27625" xr:uid="{00000000-0005-0000-0000-0000EE6B0000}"/>
    <cellStyle name="Normal 21 3 2 3 5 3" xfId="27626" xr:uid="{00000000-0005-0000-0000-0000EF6B0000}"/>
    <cellStyle name="Normal 21 3 2 3 6" xfId="27627" xr:uid="{00000000-0005-0000-0000-0000F06B0000}"/>
    <cellStyle name="Normal 21 3 2 3 6 2" xfId="27628" xr:uid="{00000000-0005-0000-0000-0000F16B0000}"/>
    <cellStyle name="Normal 21 3 2 3 7" xfId="27629" xr:uid="{00000000-0005-0000-0000-0000F26B0000}"/>
    <cellStyle name="Normal 21 3 2 4" xfId="27630" xr:uid="{00000000-0005-0000-0000-0000F36B0000}"/>
    <cellStyle name="Normal 21 3 2 4 2" xfId="27631" xr:uid="{00000000-0005-0000-0000-0000F46B0000}"/>
    <cellStyle name="Normal 21 3 2 4 2 2" xfId="27632" xr:uid="{00000000-0005-0000-0000-0000F56B0000}"/>
    <cellStyle name="Normal 21 3 2 4 2 2 2" xfId="27633" xr:uid="{00000000-0005-0000-0000-0000F66B0000}"/>
    <cellStyle name="Normal 21 3 2 4 2 2 2 2" xfId="27634" xr:uid="{00000000-0005-0000-0000-0000F76B0000}"/>
    <cellStyle name="Normal 21 3 2 4 2 2 2 2 2" xfId="27635" xr:uid="{00000000-0005-0000-0000-0000F86B0000}"/>
    <cellStyle name="Normal 21 3 2 4 2 2 2 3" xfId="27636" xr:uid="{00000000-0005-0000-0000-0000F96B0000}"/>
    <cellStyle name="Normal 21 3 2 4 2 2 3" xfId="27637" xr:uid="{00000000-0005-0000-0000-0000FA6B0000}"/>
    <cellStyle name="Normal 21 3 2 4 2 2 3 2" xfId="27638" xr:uid="{00000000-0005-0000-0000-0000FB6B0000}"/>
    <cellStyle name="Normal 21 3 2 4 2 2 4" xfId="27639" xr:uid="{00000000-0005-0000-0000-0000FC6B0000}"/>
    <cellStyle name="Normal 21 3 2 4 2 3" xfId="27640" xr:uid="{00000000-0005-0000-0000-0000FD6B0000}"/>
    <cellStyle name="Normal 21 3 2 4 2 3 2" xfId="27641" xr:uid="{00000000-0005-0000-0000-0000FE6B0000}"/>
    <cellStyle name="Normal 21 3 2 4 2 3 2 2" xfId="27642" xr:uid="{00000000-0005-0000-0000-0000FF6B0000}"/>
    <cellStyle name="Normal 21 3 2 4 2 3 3" xfId="27643" xr:uid="{00000000-0005-0000-0000-0000006C0000}"/>
    <cellStyle name="Normal 21 3 2 4 2 4" xfId="27644" xr:uid="{00000000-0005-0000-0000-0000016C0000}"/>
    <cellStyle name="Normal 21 3 2 4 2 4 2" xfId="27645" xr:uid="{00000000-0005-0000-0000-0000026C0000}"/>
    <cellStyle name="Normal 21 3 2 4 2 5" xfId="27646" xr:uid="{00000000-0005-0000-0000-0000036C0000}"/>
    <cellStyle name="Normal 21 3 2 4 3" xfId="27647" xr:uid="{00000000-0005-0000-0000-0000046C0000}"/>
    <cellStyle name="Normal 21 3 2 4 3 2" xfId="27648" xr:uid="{00000000-0005-0000-0000-0000056C0000}"/>
    <cellStyle name="Normal 21 3 2 4 3 2 2" xfId="27649" xr:uid="{00000000-0005-0000-0000-0000066C0000}"/>
    <cellStyle name="Normal 21 3 2 4 3 2 2 2" xfId="27650" xr:uid="{00000000-0005-0000-0000-0000076C0000}"/>
    <cellStyle name="Normal 21 3 2 4 3 2 3" xfId="27651" xr:uid="{00000000-0005-0000-0000-0000086C0000}"/>
    <cellStyle name="Normal 21 3 2 4 3 3" xfId="27652" xr:uid="{00000000-0005-0000-0000-0000096C0000}"/>
    <cellStyle name="Normal 21 3 2 4 3 3 2" xfId="27653" xr:uid="{00000000-0005-0000-0000-00000A6C0000}"/>
    <cellStyle name="Normal 21 3 2 4 3 4" xfId="27654" xr:uid="{00000000-0005-0000-0000-00000B6C0000}"/>
    <cellStyle name="Normal 21 3 2 4 4" xfId="27655" xr:uid="{00000000-0005-0000-0000-00000C6C0000}"/>
    <cellStyle name="Normal 21 3 2 4 4 2" xfId="27656" xr:uid="{00000000-0005-0000-0000-00000D6C0000}"/>
    <cellStyle name="Normal 21 3 2 4 4 2 2" xfId="27657" xr:uid="{00000000-0005-0000-0000-00000E6C0000}"/>
    <cellStyle name="Normal 21 3 2 4 4 3" xfId="27658" xr:uid="{00000000-0005-0000-0000-00000F6C0000}"/>
    <cellStyle name="Normal 21 3 2 4 5" xfId="27659" xr:uid="{00000000-0005-0000-0000-0000106C0000}"/>
    <cellStyle name="Normal 21 3 2 4 5 2" xfId="27660" xr:uid="{00000000-0005-0000-0000-0000116C0000}"/>
    <cellStyle name="Normal 21 3 2 4 6" xfId="27661" xr:uid="{00000000-0005-0000-0000-0000126C0000}"/>
    <cellStyle name="Normal 21 3 2 5" xfId="27662" xr:uid="{00000000-0005-0000-0000-0000136C0000}"/>
    <cellStyle name="Normal 21 3 2 5 2" xfId="27663" xr:uid="{00000000-0005-0000-0000-0000146C0000}"/>
    <cellStyle name="Normal 21 3 2 5 2 2" xfId="27664" xr:uid="{00000000-0005-0000-0000-0000156C0000}"/>
    <cellStyle name="Normal 21 3 2 5 2 2 2" xfId="27665" xr:uid="{00000000-0005-0000-0000-0000166C0000}"/>
    <cellStyle name="Normal 21 3 2 5 2 2 2 2" xfId="27666" xr:uid="{00000000-0005-0000-0000-0000176C0000}"/>
    <cellStyle name="Normal 21 3 2 5 2 2 3" xfId="27667" xr:uid="{00000000-0005-0000-0000-0000186C0000}"/>
    <cellStyle name="Normal 21 3 2 5 2 3" xfId="27668" xr:uid="{00000000-0005-0000-0000-0000196C0000}"/>
    <cellStyle name="Normal 21 3 2 5 2 3 2" xfId="27669" xr:uid="{00000000-0005-0000-0000-00001A6C0000}"/>
    <cellStyle name="Normal 21 3 2 5 2 4" xfId="27670" xr:uid="{00000000-0005-0000-0000-00001B6C0000}"/>
    <cellStyle name="Normal 21 3 2 5 3" xfId="27671" xr:uid="{00000000-0005-0000-0000-00001C6C0000}"/>
    <cellStyle name="Normal 21 3 2 5 3 2" xfId="27672" xr:uid="{00000000-0005-0000-0000-00001D6C0000}"/>
    <cellStyle name="Normal 21 3 2 5 3 2 2" xfId="27673" xr:uid="{00000000-0005-0000-0000-00001E6C0000}"/>
    <cellStyle name="Normal 21 3 2 5 3 3" xfId="27674" xr:uid="{00000000-0005-0000-0000-00001F6C0000}"/>
    <cellStyle name="Normal 21 3 2 5 4" xfId="27675" xr:uid="{00000000-0005-0000-0000-0000206C0000}"/>
    <cellStyle name="Normal 21 3 2 5 4 2" xfId="27676" xr:uid="{00000000-0005-0000-0000-0000216C0000}"/>
    <cellStyle name="Normal 21 3 2 5 5" xfId="27677" xr:uid="{00000000-0005-0000-0000-0000226C0000}"/>
    <cellStyle name="Normal 21 3 2 6" xfId="27678" xr:uid="{00000000-0005-0000-0000-0000236C0000}"/>
    <cellStyle name="Normal 21 3 2 6 2" xfId="27679" xr:uid="{00000000-0005-0000-0000-0000246C0000}"/>
    <cellStyle name="Normal 21 3 2 6 2 2" xfId="27680" xr:uid="{00000000-0005-0000-0000-0000256C0000}"/>
    <cellStyle name="Normal 21 3 2 6 2 2 2" xfId="27681" xr:uid="{00000000-0005-0000-0000-0000266C0000}"/>
    <cellStyle name="Normal 21 3 2 6 2 3" xfId="27682" xr:uid="{00000000-0005-0000-0000-0000276C0000}"/>
    <cellStyle name="Normal 21 3 2 6 3" xfId="27683" xr:uid="{00000000-0005-0000-0000-0000286C0000}"/>
    <cellStyle name="Normal 21 3 2 6 3 2" xfId="27684" xr:uid="{00000000-0005-0000-0000-0000296C0000}"/>
    <cellStyle name="Normal 21 3 2 6 4" xfId="27685" xr:uid="{00000000-0005-0000-0000-00002A6C0000}"/>
    <cellStyle name="Normal 21 3 2 7" xfId="27686" xr:uid="{00000000-0005-0000-0000-00002B6C0000}"/>
    <cellStyle name="Normal 21 3 2 7 2" xfId="27687" xr:uid="{00000000-0005-0000-0000-00002C6C0000}"/>
    <cellStyle name="Normal 21 3 2 7 2 2" xfId="27688" xr:uid="{00000000-0005-0000-0000-00002D6C0000}"/>
    <cellStyle name="Normal 21 3 2 7 3" xfId="27689" xr:uid="{00000000-0005-0000-0000-00002E6C0000}"/>
    <cellStyle name="Normal 21 3 2 8" xfId="27690" xr:uid="{00000000-0005-0000-0000-00002F6C0000}"/>
    <cellStyle name="Normal 21 3 2 8 2" xfId="27691" xr:uid="{00000000-0005-0000-0000-0000306C0000}"/>
    <cellStyle name="Normal 21 3 2 9" xfId="27692" xr:uid="{00000000-0005-0000-0000-0000316C0000}"/>
    <cellStyle name="Normal 21 3 3" xfId="27693" xr:uid="{00000000-0005-0000-0000-0000326C0000}"/>
    <cellStyle name="Normal 21 3 3 2" xfId="27694" xr:uid="{00000000-0005-0000-0000-0000336C0000}"/>
    <cellStyle name="Normal 21 3 3 2 2" xfId="27695" xr:uid="{00000000-0005-0000-0000-0000346C0000}"/>
    <cellStyle name="Normal 21 3 3 2 2 2" xfId="27696" xr:uid="{00000000-0005-0000-0000-0000356C0000}"/>
    <cellStyle name="Normal 21 3 3 2 2 2 2" xfId="27697" xr:uid="{00000000-0005-0000-0000-0000366C0000}"/>
    <cellStyle name="Normal 21 3 3 2 2 2 2 2" xfId="27698" xr:uid="{00000000-0005-0000-0000-0000376C0000}"/>
    <cellStyle name="Normal 21 3 3 2 2 2 2 2 2" xfId="27699" xr:uid="{00000000-0005-0000-0000-0000386C0000}"/>
    <cellStyle name="Normal 21 3 3 2 2 2 2 2 2 2" xfId="27700" xr:uid="{00000000-0005-0000-0000-0000396C0000}"/>
    <cellStyle name="Normal 21 3 3 2 2 2 2 2 3" xfId="27701" xr:uid="{00000000-0005-0000-0000-00003A6C0000}"/>
    <cellStyle name="Normal 21 3 3 2 2 2 2 3" xfId="27702" xr:uid="{00000000-0005-0000-0000-00003B6C0000}"/>
    <cellStyle name="Normal 21 3 3 2 2 2 2 3 2" xfId="27703" xr:uid="{00000000-0005-0000-0000-00003C6C0000}"/>
    <cellStyle name="Normal 21 3 3 2 2 2 2 4" xfId="27704" xr:uid="{00000000-0005-0000-0000-00003D6C0000}"/>
    <cellStyle name="Normal 21 3 3 2 2 2 3" xfId="27705" xr:uid="{00000000-0005-0000-0000-00003E6C0000}"/>
    <cellStyle name="Normal 21 3 3 2 2 2 3 2" xfId="27706" xr:uid="{00000000-0005-0000-0000-00003F6C0000}"/>
    <cellStyle name="Normal 21 3 3 2 2 2 3 2 2" xfId="27707" xr:uid="{00000000-0005-0000-0000-0000406C0000}"/>
    <cellStyle name="Normal 21 3 3 2 2 2 3 3" xfId="27708" xr:uid="{00000000-0005-0000-0000-0000416C0000}"/>
    <cellStyle name="Normal 21 3 3 2 2 2 4" xfId="27709" xr:uid="{00000000-0005-0000-0000-0000426C0000}"/>
    <cellStyle name="Normal 21 3 3 2 2 2 4 2" xfId="27710" xr:uid="{00000000-0005-0000-0000-0000436C0000}"/>
    <cellStyle name="Normal 21 3 3 2 2 2 5" xfId="27711" xr:uid="{00000000-0005-0000-0000-0000446C0000}"/>
    <cellStyle name="Normal 21 3 3 2 2 3" xfId="27712" xr:uid="{00000000-0005-0000-0000-0000456C0000}"/>
    <cellStyle name="Normal 21 3 3 2 2 3 2" xfId="27713" xr:uid="{00000000-0005-0000-0000-0000466C0000}"/>
    <cellStyle name="Normal 21 3 3 2 2 3 2 2" xfId="27714" xr:uid="{00000000-0005-0000-0000-0000476C0000}"/>
    <cellStyle name="Normal 21 3 3 2 2 3 2 2 2" xfId="27715" xr:uid="{00000000-0005-0000-0000-0000486C0000}"/>
    <cellStyle name="Normal 21 3 3 2 2 3 2 3" xfId="27716" xr:uid="{00000000-0005-0000-0000-0000496C0000}"/>
    <cellStyle name="Normal 21 3 3 2 2 3 3" xfId="27717" xr:uid="{00000000-0005-0000-0000-00004A6C0000}"/>
    <cellStyle name="Normal 21 3 3 2 2 3 3 2" xfId="27718" xr:uid="{00000000-0005-0000-0000-00004B6C0000}"/>
    <cellStyle name="Normal 21 3 3 2 2 3 4" xfId="27719" xr:uid="{00000000-0005-0000-0000-00004C6C0000}"/>
    <cellStyle name="Normal 21 3 3 2 2 4" xfId="27720" xr:uid="{00000000-0005-0000-0000-00004D6C0000}"/>
    <cellStyle name="Normal 21 3 3 2 2 4 2" xfId="27721" xr:uid="{00000000-0005-0000-0000-00004E6C0000}"/>
    <cellStyle name="Normal 21 3 3 2 2 4 2 2" xfId="27722" xr:uid="{00000000-0005-0000-0000-00004F6C0000}"/>
    <cellStyle name="Normal 21 3 3 2 2 4 3" xfId="27723" xr:uid="{00000000-0005-0000-0000-0000506C0000}"/>
    <cellStyle name="Normal 21 3 3 2 2 5" xfId="27724" xr:uid="{00000000-0005-0000-0000-0000516C0000}"/>
    <cellStyle name="Normal 21 3 3 2 2 5 2" xfId="27725" xr:uid="{00000000-0005-0000-0000-0000526C0000}"/>
    <cellStyle name="Normal 21 3 3 2 2 6" xfId="27726" xr:uid="{00000000-0005-0000-0000-0000536C0000}"/>
    <cellStyle name="Normal 21 3 3 2 3" xfId="27727" xr:uid="{00000000-0005-0000-0000-0000546C0000}"/>
    <cellStyle name="Normal 21 3 3 2 3 2" xfId="27728" xr:uid="{00000000-0005-0000-0000-0000556C0000}"/>
    <cellStyle name="Normal 21 3 3 2 3 2 2" xfId="27729" xr:uid="{00000000-0005-0000-0000-0000566C0000}"/>
    <cellStyle name="Normal 21 3 3 2 3 2 2 2" xfId="27730" xr:uid="{00000000-0005-0000-0000-0000576C0000}"/>
    <cellStyle name="Normal 21 3 3 2 3 2 2 2 2" xfId="27731" xr:uid="{00000000-0005-0000-0000-0000586C0000}"/>
    <cellStyle name="Normal 21 3 3 2 3 2 2 3" xfId="27732" xr:uid="{00000000-0005-0000-0000-0000596C0000}"/>
    <cellStyle name="Normal 21 3 3 2 3 2 3" xfId="27733" xr:uid="{00000000-0005-0000-0000-00005A6C0000}"/>
    <cellStyle name="Normal 21 3 3 2 3 2 3 2" xfId="27734" xr:uid="{00000000-0005-0000-0000-00005B6C0000}"/>
    <cellStyle name="Normal 21 3 3 2 3 2 4" xfId="27735" xr:uid="{00000000-0005-0000-0000-00005C6C0000}"/>
    <cellStyle name="Normal 21 3 3 2 3 3" xfId="27736" xr:uid="{00000000-0005-0000-0000-00005D6C0000}"/>
    <cellStyle name="Normal 21 3 3 2 3 3 2" xfId="27737" xr:uid="{00000000-0005-0000-0000-00005E6C0000}"/>
    <cellStyle name="Normal 21 3 3 2 3 3 2 2" xfId="27738" xr:uid="{00000000-0005-0000-0000-00005F6C0000}"/>
    <cellStyle name="Normal 21 3 3 2 3 3 3" xfId="27739" xr:uid="{00000000-0005-0000-0000-0000606C0000}"/>
    <cellStyle name="Normal 21 3 3 2 3 4" xfId="27740" xr:uid="{00000000-0005-0000-0000-0000616C0000}"/>
    <cellStyle name="Normal 21 3 3 2 3 4 2" xfId="27741" xr:uid="{00000000-0005-0000-0000-0000626C0000}"/>
    <cellStyle name="Normal 21 3 3 2 3 5" xfId="27742" xr:uid="{00000000-0005-0000-0000-0000636C0000}"/>
    <cellStyle name="Normal 21 3 3 2 4" xfId="27743" xr:uid="{00000000-0005-0000-0000-0000646C0000}"/>
    <cellStyle name="Normal 21 3 3 2 4 2" xfId="27744" xr:uid="{00000000-0005-0000-0000-0000656C0000}"/>
    <cellStyle name="Normal 21 3 3 2 4 2 2" xfId="27745" xr:uid="{00000000-0005-0000-0000-0000666C0000}"/>
    <cellStyle name="Normal 21 3 3 2 4 2 2 2" xfId="27746" xr:uid="{00000000-0005-0000-0000-0000676C0000}"/>
    <cellStyle name="Normal 21 3 3 2 4 2 3" xfId="27747" xr:uid="{00000000-0005-0000-0000-0000686C0000}"/>
    <cellStyle name="Normal 21 3 3 2 4 3" xfId="27748" xr:uid="{00000000-0005-0000-0000-0000696C0000}"/>
    <cellStyle name="Normal 21 3 3 2 4 3 2" xfId="27749" xr:uid="{00000000-0005-0000-0000-00006A6C0000}"/>
    <cellStyle name="Normal 21 3 3 2 4 4" xfId="27750" xr:uid="{00000000-0005-0000-0000-00006B6C0000}"/>
    <cellStyle name="Normal 21 3 3 2 5" xfId="27751" xr:uid="{00000000-0005-0000-0000-00006C6C0000}"/>
    <cellStyle name="Normal 21 3 3 2 5 2" xfId="27752" xr:uid="{00000000-0005-0000-0000-00006D6C0000}"/>
    <cellStyle name="Normal 21 3 3 2 5 2 2" xfId="27753" xr:uid="{00000000-0005-0000-0000-00006E6C0000}"/>
    <cellStyle name="Normal 21 3 3 2 5 3" xfId="27754" xr:uid="{00000000-0005-0000-0000-00006F6C0000}"/>
    <cellStyle name="Normal 21 3 3 2 6" xfId="27755" xr:uid="{00000000-0005-0000-0000-0000706C0000}"/>
    <cellStyle name="Normal 21 3 3 2 6 2" xfId="27756" xr:uid="{00000000-0005-0000-0000-0000716C0000}"/>
    <cellStyle name="Normal 21 3 3 2 7" xfId="27757" xr:uid="{00000000-0005-0000-0000-0000726C0000}"/>
    <cellStyle name="Normal 21 3 3 3" xfId="27758" xr:uid="{00000000-0005-0000-0000-0000736C0000}"/>
    <cellStyle name="Normal 21 3 3 3 2" xfId="27759" xr:uid="{00000000-0005-0000-0000-0000746C0000}"/>
    <cellStyle name="Normal 21 3 3 3 2 2" xfId="27760" xr:uid="{00000000-0005-0000-0000-0000756C0000}"/>
    <cellStyle name="Normal 21 3 3 3 2 2 2" xfId="27761" xr:uid="{00000000-0005-0000-0000-0000766C0000}"/>
    <cellStyle name="Normal 21 3 3 3 2 2 2 2" xfId="27762" xr:uid="{00000000-0005-0000-0000-0000776C0000}"/>
    <cellStyle name="Normal 21 3 3 3 2 2 2 2 2" xfId="27763" xr:uid="{00000000-0005-0000-0000-0000786C0000}"/>
    <cellStyle name="Normal 21 3 3 3 2 2 2 3" xfId="27764" xr:uid="{00000000-0005-0000-0000-0000796C0000}"/>
    <cellStyle name="Normal 21 3 3 3 2 2 3" xfId="27765" xr:uid="{00000000-0005-0000-0000-00007A6C0000}"/>
    <cellStyle name="Normal 21 3 3 3 2 2 3 2" xfId="27766" xr:uid="{00000000-0005-0000-0000-00007B6C0000}"/>
    <cellStyle name="Normal 21 3 3 3 2 2 4" xfId="27767" xr:uid="{00000000-0005-0000-0000-00007C6C0000}"/>
    <cellStyle name="Normal 21 3 3 3 2 3" xfId="27768" xr:uid="{00000000-0005-0000-0000-00007D6C0000}"/>
    <cellStyle name="Normal 21 3 3 3 2 3 2" xfId="27769" xr:uid="{00000000-0005-0000-0000-00007E6C0000}"/>
    <cellStyle name="Normal 21 3 3 3 2 3 2 2" xfId="27770" xr:uid="{00000000-0005-0000-0000-00007F6C0000}"/>
    <cellStyle name="Normal 21 3 3 3 2 3 3" xfId="27771" xr:uid="{00000000-0005-0000-0000-0000806C0000}"/>
    <cellStyle name="Normal 21 3 3 3 2 4" xfId="27772" xr:uid="{00000000-0005-0000-0000-0000816C0000}"/>
    <cellStyle name="Normal 21 3 3 3 2 4 2" xfId="27773" xr:uid="{00000000-0005-0000-0000-0000826C0000}"/>
    <cellStyle name="Normal 21 3 3 3 2 5" xfId="27774" xr:uid="{00000000-0005-0000-0000-0000836C0000}"/>
    <cellStyle name="Normal 21 3 3 3 3" xfId="27775" xr:uid="{00000000-0005-0000-0000-0000846C0000}"/>
    <cellStyle name="Normal 21 3 3 3 3 2" xfId="27776" xr:uid="{00000000-0005-0000-0000-0000856C0000}"/>
    <cellStyle name="Normal 21 3 3 3 3 2 2" xfId="27777" xr:uid="{00000000-0005-0000-0000-0000866C0000}"/>
    <cellStyle name="Normal 21 3 3 3 3 2 2 2" xfId="27778" xr:uid="{00000000-0005-0000-0000-0000876C0000}"/>
    <cellStyle name="Normal 21 3 3 3 3 2 3" xfId="27779" xr:uid="{00000000-0005-0000-0000-0000886C0000}"/>
    <cellStyle name="Normal 21 3 3 3 3 3" xfId="27780" xr:uid="{00000000-0005-0000-0000-0000896C0000}"/>
    <cellStyle name="Normal 21 3 3 3 3 3 2" xfId="27781" xr:uid="{00000000-0005-0000-0000-00008A6C0000}"/>
    <cellStyle name="Normal 21 3 3 3 3 4" xfId="27782" xr:uid="{00000000-0005-0000-0000-00008B6C0000}"/>
    <cellStyle name="Normal 21 3 3 3 4" xfId="27783" xr:uid="{00000000-0005-0000-0000-00008C6C0000}"/>
    <cellStyle name="Normal 21 3 3 3 4 2" xfId="27784" xr:uid="{00000000-0005-0000-0000-00008D6C0000}"/>
    <cellStyle name="Normal 21 3 3 3 4 2 2" xfId="27785" xr:uid="{00000000-0005-0000-0000-00008E6C0000}"/>
    <cellStyle name="Normal 21 3 3 3 4 3" xfId="27786" xr:uid="{00000000-0005-0000-0000-00008F6C0000}"/>
    <cellStyle name="Normal 21 3 3 3 5" xfId="27787" xr:uid="{00000000-0005-0000-0000-0000906C0000}"/>
    <cellStyle name="Normal 21 3 3 3 5 2" xfId="27788" xr:uid="{00000000-0005-0000-0000-0000916C0000}"/>
    <cellStyle name="Normal 21 3 3 3 6" xfId="27789" xr:uid="{00000000-0005-0000-0000-0000926C0000}"/>
    <cellStyle name="Normal 21 3 3 4" xfId="27790" xr:uid="{00000000-0005-0000-0000-0000936C0000}"/>
    <cellStyle name="Normal 21 3 3 4 2" xfId="27791" xr:uid="{00000000-0005-0000-0000-0000946C0000}"/>
    <cellStyle name="Normal 21 3 3 4 2 2" xfId="27792" xr:uid="{00000000-0005-0000-0000-0000956C0000}"/>
    <cellStyle name="Normal 21 3 3 4 2 2 2" xfId="27793" xr:uid="{00000000-0005-0000-0000-0000966C0000}"/>
    <cellStyle name="Normal 21 3 3 4 2 2 2 2" xfId="27794" xr:uid="{00000000-0005-0000-0000-0000976C0000}"/>
    <cellStyle name="Normal 21 3 3 4 2 2 3" xfId="27795" xr:uid="{00000000-0005-0000-0000-0000986C0000}"/>
    <cellStyle name="Normal 21 3 3 4 2 3" xfId="27796" xr:uid="{00000000-0005-0000-0000-0000996C0000}"/>
    <cellStyle name="Normal 21 3 3 4 2 3 2" xfId="27797" xr:uid="{00000000-0005-0000-0000-00009A6C0000}"/>
    <cellStyle name="Normal 21 3 3 4 2 4" xfId="27798" xr:uid="{00000000-0005-0000-0000-00009B6C0000}"/>
    <cellStyle name="Normal 21 3 3 4 3" xfId="27799" xr:uid="{00000000-0005-0000-0000-00009C6C0000}"/>
    <cellStyle name="Normal 21 3 3 4 3 2" xfId="27800" xr:uid="{00000000-0005-0000-0000-00009D6C0000}"/>
    <cellStyle name="Normal 21 3 3 4 3 2 2" xfId="27801" xr:uid="{00000000-0005-0000-0000-00009E6C0000}"/>
    <cellStyle name="Normal 21 3 3 4 3 3" xfId="27802" xr:uid="{00000000-0005-0000-0000-00009F6C0000}"/>
    <cellStyle name="Normal 21 3 3 4 4" xfId="27803" xr:uid="{00000000-0005-0000-0000-0000A06C0000}"/>
    <cellStyle name="Normal 21 3 3 4 4 2" xfId="27804" xr:uid="{00000000-0005-0000-0000-0000A16C0000}"/>
    <cellStyle name="Normal 21 3 3 4 5" xfId="27805" xr:uid="{00000000-0005-0000-0000-0000A26C0000}"/>
    <cellStyle name="Normal 21 3 3 5" xfId="27806" xr:uid="{00000000-0005-0000-0000-0000A36C0000}"/>
    <cellStyle name="Normal 21 3 3 5 2" xfId="27807" xr:uid="{00000000-0005-0000-0000-0000A46C0000}"/>
    <cellStyle name="Normal 21 3 3 5 2 2" xfId="27808" xr:uid="{00000000-0005-0000-0000-0000A56C0000}"/>
    <cellStyle name="Normal 21 3 3 5 2 2 2" xfId="27809" xr:uid="{00000000-0005-0000-0000-0000A66C0000}"/>
    <cellStyle name="Normal 21 3 3 5 2 3" xfId="27810" xr:uid="{00000000-0005-0000-0000-0000A76C0000}"/>
    <cellStyle name="Normal 21 3 3 5 3" xfId="27811" xr:uid="{00000000-0005-0000-0000-0000A86C0000}"/>
    <cellStyle name="Normal 21 3 3 5 3 2" xfId="27812" xr:uid="{00000000-0005-0000-0000-0000A96C0000}"/>
    <cellStyle name="Normal 21 3 3 5 4" xfId="27813" xr:uid="{00000000-0005-0000-0000-0000AA6C0000}"/>
    <cellStyle name="Normal 21 3 3 6" xfId="27814" xr:uid="{00000000-0005-0000-0000-0000AB6C0000}"/>
    <cellStyle name="Normal 21 3 3 6 2" xfId="27815" xr:uid="{00000000-0005-0000-0000-0000AC6C0000}"/>
    <cellStyle name="Normal 21 3 3 6 2 2" xfId="27816" xr:uid="{00000000-0005-0000-0000-0000AD6C0000}"/>
    <cellStyle name="Normal 21 3 3 6 3" xfId="27817" xr:uid="{00000000-0005-0000-0000-0000AE6C0000}"/>
    <cellStyle name="Normal 21 3 3 7" xfId="27818" xr:uid="{00000000-0005-0000-0000-0000AF6C0000}"/>
    <cellStyle name="Normal 21 3 3 7 2" xfId="27819" xr:uid="{00000000-0005-0000-0000-0000B06C0000}"/>
    <cellStyle name="Normal 21 3 3 8" xfId="27820" xr:uid="{00000000-0005-0000-0000-0000B16C0000}"/>
    <cellStyle name="Normal 21 3 4" xfId="27821" xr:uid="{00000000-0005-0000-0000-0000B26C0000}"/>
    <cellStyle name="Normal 21 3 4 2" xfId="27822" xr:uid="{00000000-0005-0000-0000-0000B36C0000}"/>
    <cellStyle name="Normal 21 3 4 2 2" xfId="27823" xr:uid="{00000000-0005-0000-0000-0000B46C0000}"/>
    <cellStyle name="Normal 21 3 4 2 2 2" xfId="27824" xr:uid="{00000000-0005-0000-0000-0000B56C0000}"/>
    <cellStyle name="Normal 21 3 4 2 2 2 2" xfId="27825" xr:uid="{00000000-0005-0000-0000-0000B66C0000}"/>
    <cellStyle name="Normal 21 3 4 2 2 2 2 2" xfId="27826" xr:uid="{00000000-0005-0000-0000-0000B76C0000}"/>
    <cellStyle name="Normal 21 3 4 2 2 2 2 2 2" xfId="27827" xr:uid="{00000000-0005-0000-0000-0000B86C0000}"/>
    <cellStyle name="Normal 21 3 4 2 2 2 2 3" xfId="27828" xr:uid="{00000000-0005-0000-0000-0000B96C0000}"/>
    <cellStyle name="Normal 21 3 4 2 2 2 3" xfId="27829" xr:uid="{00000000-0005-0000-0000-0000BA6C0000}"/>
    <cellStyle name="Normal 21 3 4 2 2 2 3 2" xfId="27830" xr:uid="{00000000-0005-0000-0000-0000BB6C0000}"/>
    <cellStyle name="Normal 21 3 4 2 2 2 4" xfId="27831" xr:uid="{00000000-0005-0000-0000-0000BC6C0000}"/>
    <cellStyle name="Normal 21 3 4 2 2 3" xfId="27832" xr:uid="{00000000-0005-0000-0000-0000BD6C0000}"/>
    <cellStyle name="Normal 21 3 4 2 2 3 2" xfId="27833" xr:uid="{00000000-0005-0000-0000-0000BE6C0000}"/>
    <cellStyle name="Normal 21 3 4 2 2 3 2 2" xfId="27834" xr:uid="{00000000-0005-0000-0000-0000BF6C0000}"/>
    <cellStyle name="Normal 21 3 4 2 2 3 3" xfId="27835" xr:uid="{00000000-0005-0000-0000-0000C06C0000}"/>
    <cellStyle name="Normal 21 3 4 2 2 4" xfId="27836" xr:uid="{00000000-0005-0000-0000-0000C16C0000}"/>
    <cellStyle name="Normal 21 3 4 2 2 4 2" xfId="27837" xr:uid="{00000000-0005-0000-0000-0000C26C0000}"/>
    <cellStyle name="Normal 21 3 4 2 2 5" xfId="27838" xr:uid="{00000000-0005-0000-0000-0000C36C0000}"/>
    <cellStyle name="Normal 21 3 4 2 3" xfId="27839" xr:uid="{00000000-0005-0000-0000-0000C46C0000}"/>
    <cellStyle name="Normal 21 3 4 2 3 2" xfId="27840" xr:uid="{00000000-0005-0000-0000-0000C56C0000}"/>
    <cellStyle name="Normal 21 3 4 2 3 2 2" xfId="27841" xr:uid="{00000000-0005-0000-0000-0000C66C0000}"/>
    <cellStyle name="Normal 21 3 4 2 3 2 2 2" xfId="27842" xr:uid="{00000000-0005-0000-0000-0000C76C0000}"/>
    <cellStyle name="Normal 21 3 4 2 3 2 3" xfId="27843" xr:uid="{00000000-0005-0000-0000-0000C86C0000}"/>
    <cellStyle name="Normal 21 3 4 2 3 3" xfId="27844" xr:uid="{00000000-0005-0000-0000-0000C96C0000}"/>
    <cellStyle name="Normal 21 3 4 2 3 3 2" xfId="27845" xr:uid="{00000000-0005-0000-0000-0000CA6C0000}"/>
    <cellStyle name="Normal 21 3 4 2 3 4" xfId="27846" xr:uid="{00000000-0005-0000-0000-0000CB6C0000}"/>
    <cellStyle name="Normal 21 3 4 2 4" xfId="27847" xr:uid="{00000000-0005-0000-0000-0000CC6C0000}"/>
    <cellStyle name="Normal 21 3 4 2 4 2" xfId="27848" xr:uid="{00000000-0005-0000-0000-0000CD6C0000}"/>
    <cellStyle name="Normal 21 3 4 2 4 2 2" xfId="27849" xr:uid="{00000000-0005-0000-0000-0000CE6C0000}"/>
    <cellStyle name="Normal 21 3 4 2 4 3" xfId="27850" xr:uid="{00000000-0005-0000-0000-0000CF6C0000}"/>
    <cellStyle name="Normal 21 3 4 2 5" xfId="27851" xr:uid="{00000000-0005-0000-0000-0000D06C0000}"/>
    <cellStyle name="Normal 21 3 4 2 5 2" xfId="27852" xr:uid="{00000000-0005-0000-0000-0000D16C0000}"/>
    <cellStyle name="Normal 21 3 4 2 6" xfId="27853" xr:uid="{00000000-0005-0000-0000-0000D26C0000}"/>
    <cellStyle name="Normal 21 3 4 3" xfId="27854" xr:uid="{00000000-0005-0000-0000-0000D36C0000}"/>
    <cellStyle name="Normal 21 3 4 3 2" xfId="27855" xr:uid="{00000000-0005-0000-0000-0000D46C0000}"/>
    <cellStyle name="Normal 21 3 4 3 2 2" xfId="27856" xr:uid="{00000000-0005-0000-0000-0000D56C0000}"/>
    <cellStyle name="Normal 21 3 4 3 2 2 2" xfId="27857" xr:uid="{00000000-0005-0000-0000-0000D66C0000}"/>
    <cellStyle name="Normal 21 3 4 3 2 2 2 2" xfId="27858" xr:uid="{00000000-0005-0000-0000-0000D76C0000}"/>
    <cellStyle name="Normal 21 3 4 3 2 2 3" xfId="27859" xr:uid="{00000000-0005-0000-0000-0000D86C0000}"/>
    <cellStyle name="Normal 21 3 4 3 2 3" xfId="27860" xr:uid="{00000000-0005-0000-0000-0000D96C0000}"/>
    <cellStyle name="Normal 21 3 4 3 2 3 2" xfId="27861" xr:uid="{00000000-0005-0000-0000-0000DA6C0000}"/>
    <cellStyle name="Normal 21 3 4 3 2 4" xfId="27862" xr:uid="{00000000-0005-0000-0000-0000DB6C0000}"/>
    <cellStyle name="Normal 21 3 4 3 3" xfId="27863" xr:uid="{00000000-0005-0000-0000-0000DC6C0000}"/>
    <cellStyle name="Normal 21 3 4 3 3 2" xfId="27864" xr:uid="{00000000-0005-0000-0000-0000DD6C0000}"/>
    <cellStyle name="Normal 21 3 4 3 3 2 2" xfId="27865" xr:uid="{00000000-0005-0000-0000-0000DE6C0000}"/>
    <cellStyle name="Normal 21 3 4 3 3 3" xfId="27866" xr:uid="{00000000-0005-0000-0000-0000DF6C0000}"/>
    <cellStyle name="Normal 21 3 4 3 4" xfId="27867" xr:uid="{00000000-0005-0000-0000-0000E06C0000}"/>
    <cellStyle name="Normal 21 3 4 3 4 2" xfId="27868" xr:uid="{00000000-0005-0000-0000-0000E16C0000}"/>
    <cellStyle name="Normal 21 3 4 3 5" xfId="27869" xr:uid="{00000000-0005-0000-0000-0000E26C0000}"/>
    <cellStyle name="Normal 21 3 4 4" xfId="27870" xr:uid="{00000000-0005-0000-0000-0000E36C0000}"/>
    <cellStyle name="Normal 21 3 4 4 2" xfId="27871" xr:uid="{00000000-0005-0000-0000-0000E46C0000}"/>
    <cellStyle name="Normal 21 3 4 4 2 2" xfId="27872" xr:uid="{00000000-0005-0000-0000-0000E56C0000}"/>
    <cellStyle name="Normal 21 3 4 4 2 2 2" xfId="27873" xr:uid="{00000000-0005-0000-0000-0000E66C0000}"/>
    <cellStyle name="Normal 21 3 4 4 2 3" xfId="27874" xr:uid="{00000000-0005-0000-0000-0000E76C0000}"/>
    <cellStyle name="Normal 21 3 4 4 3" xfId="27875" xr:uid="{00000000-0005-0000-0000-0000E86C0000}"/>
    <cellStyle name="Normal 21 3 4 4 3 2" xfId="27876" xr:uid="{00000000-0005-0000-0000-0000E96C0000}"/>
    <cellStyle name="Normal 21 3 4 4 4" xfId="27877" xr:uid="{00000000-0005-0000-0000-0000EA6C0000}"/>
    <cellStyle name="Normal 21 3 4 5" xfId="27878" xr:uid="{00000000-0005-0000-0000-0000EB6C0000}"/>
    <cellStyle name="Normal 21 3 4 5 2" xfId="27879" xr:uid="{00000000-0005-0000-0000-0000EC6C0000}"/>
    <cellStyle name="Normal 21 3 4 5 2 2" xfId="27880" xr:uid="{00000000-0005-0000-0000-0000ED6C0000}"/>
    <cellStyle name="Normal 21 3 4 5 3" xfId="27881" xr:uid="{00000000-0005-0000-0000-0000EE6C0000}"/>
    <cellStyle name="Normal 21 3 4 6" xfId="27882" xr:uid="{00000000-0005-0000-0000-0000EF6C0000}"/>
    <cellStyle name="Normal 21 3 4 6 2" xfId="27883" xr:uid="{00000000-0005-0000-0000-0000F06C0000}"/>
    <cellStyle name="Normal 21 3 4 7" xfId="27884" xr:uid="{00000000-0005-0000-0000-0000F16C0000}"/>
    <cellStyle name="Normal 21 3 5" xfId="27885" xr:uid="{00000000-0005-0000-0000-0000F26C0000}"/>
    <cellStyle name="Normal 21 3 5 2" xfId="27886" xr:uid="{00000000-0005-0000-0000-0000F36C0000}"/>
    <cellStyle name="Normal 21 3 5 2 2" xfId="27887" xr:uid="{00000000-0005-0000-0000-0000F46C0000}"/>
    <cellStyle name="Normal 21 3 5 2 2 2" xfId="27888" xr:uid="{00000000-0005-0000-0000-0000F56C0000}"/>
    <cellStyle name="Normal 21 3 5 2 2 2 2" xfId="27889" xr:uid="{00000000-0005-0000-0000-0000F66C0000}"/>
    <cellStyle name="Normal 21 3 5 2 2 2 2 2" xfId="27890" xr:uid="{00000000-0005-0000-0000-0000F76C0000}"/>
    <cellStyle name="Normal 21 3 5 2 2 2 3" xfId="27891" xr:uid="{00000000-0005-0000-0000-0000F86C0000}"/>
    <cellStyle name="Normal 21 3 5 2 2 3" xfId="27892" xr:uid="{00000000-0005-0000-0000-0000F96C0000}"/>
    <cellStyle name="Normal 21 3 5 2 2 3 2" xfId="27893" xr:uid="{00000000-0005-0000-0000-0000FA6C0000}"/>
    <cellStyle name="Normal 21 3 5 2 2 4" xfId="27894" xr:uid="{00000000-0005-0000-0000-0000FB6C0000}"/>
    <cellStyle name="Normal 21 3 5 2 3" xfId="27895" xr:uid="{00000000-0005-0000-0000-0000FC6C0000}"/>
    <cellStyle name="Normal 21 3 5 2 3 2" xfId="27896" xr:uid="{00000000-0005-0000-0000-0000FD6C0000}"/>
    <cellStyle name="Normal 21 3 5 2 3 2 2" xfId="27897" xr:uid="{00000000-0005-0000-0000-0000FE6C0000}"/>
    <cellStyle name="Normal 21 3 5 2 3 3" xfId="27898" xr:uid="{00000000-0005-0000-0000-0000FF6C0000}"/>
    <cellStyle name="Normal 21 3 5 2 4" xfId="27899" xr:uid="{00000000-0005-0000-0000-0000006D0000}"/>
    <cellStyle name="Normal 21 3 5 2 4 2" xfId="27900" xr:uid="{00000000-0005-0000-0000-0000016D0000}"/>
    <cellStyle name="Normal 21 3 5 2 5" xfId="27901" xr:uid="{00000000-0005-0000-0000-0000026D0000}"/>
    <cellStyle name="Normal 21 3 5 3" xfId="27902" xr:uid="{00000000-0005-0000-0000-0000036D0000}"/>
    <cellStyle name="Normal 21 3 5 3 2" xfId="27903" xr:uid="{00000000-0005-0000-0000-0000046D0000}"/>
    <cellStyle name="Normal 21 3 5 3 2 2" xfId="27904" xr:uid="{00000000-0005-0000-0000-0000056D0000}"/>
    <cellStyle name="Normal 21 3 5 3 2 2 2" xfId="27905" xr:uid="{00000000-0005-0000-0000-0000066D0000}"/>
    <cellStyle name="Normal 21 3 5 3 2 3" xfId="27906" xr:uid="{00000000-0005-0000-0000-0000076D0000}"/>
    <cellStyle name="Normal 21 3 5 3 3" xfId="27907" xr:uid="{00000000-0005-0000-0000-0000086D0000}"/>
    <cellStyle name="Normal 21 3 5 3 3 2" xfId="27908" xr:uid="{00000000-0005-0000-0000-0000096D0000}"/>
    <cellStyle name="Normal 21 3 5 3 4" xfId="27909" xr:uid="{00000000-0005-0000-0000-00000A6D0000}"/>
    <cellStyle name="Normal 21 3 5 4" xfId="27910" xr:uid="{00000000-0005-0000-0000-00000B6D0000}"/>
    <cellStyle name="Normal 21 3 5 4 2" xfId="27911" xr:uid="{00000000-0005-0000-0000-00000C6D0000}"/>
    <cellStyle name="Normal 21 3 5 4 2 2" xfId="27912" xr:uid="{00000000-0005-0000-0000-00000D6D0000}"/>
    <cellStyle name="Normal 21 3 5 4 3" xfId="27913" xr:uid="{00000000-0005-0000-0000-00000E6D0000}"/>
    <cellStyle name="Normal 21 3 5 5" xfId="27914" xr:uid="{00000000-0005-0000-0000-00000F6D0000}"/>
    <cellStyle name="Normal 21 3 5 5 2" xfId="27915" xr:uid="{00000000-0005-0000-0000-0000106D0000}"/>
    <cellStyle name="Normal 21 3 5 6" xfId="27916" xr:uid="{00000000-0005-0000-0000-0000116D0000}"/>
    <cellStyle name="Normal 21 3 6" xfId="27917" xr:uid="{00000000-0005-0000-0000-0000126D0000}"/>
    <cellStyle name="Normal 21 3 6 2" xfId="27918" xr:uid="{00000000-0005-0000-0000-0000136D0000}"/>
    <cellStyle name="Normal 21 3 6 2 2" xfId="27919" xr:uid="{00000000-0005-0000-0000-0000146D0000}"/>
    <cellStyle name="Normal 21 3 6 2 2 2" xfId="27920" xr:uid="{00000000-0005-0000-0000-0000156D0000}"/>
    <cellStyle name="Normal 21 3 6 2 2 2 2" xfId="27921" xr:uid="{00000000-0005-0000-0000-0000166D0000}"/>
    <cellStyle name="Normal 21 3 6 2 2 3" xfId="27922" xr:uid="{00000000-0005-0000-0000-0000176D0000}"/>
    <cellStyle name="Normal 21 3 6 2 3" xfId="27923" xr:uid="{00000000-0005-0000-0000-0000186D0000}"/>
    <cellStyle name="Normal 21 3 6 2 3 2" xfId="27924" xr:uid="{00000000-0005-0000-0000-0000196D0000}"/>
    <cellStyle name="Normal 21 3 6 2 4" xfId="27925" xr:uid="{00000000-0005-0000-0000-00001A6D0000}"/>
    <cellStyle name="Normal 21 3 6 3" xfId="27926" xr:uid="{00000000-0005-0000-0000-00001B6D0000}"/>
    <cellStyle name="Normal 21 3 6 3 2" xfId="27927" xr:uid="{00000000-0005-0000-0000-00001C6D0000}"/>
    <cellStyle name="Normal 21 3 6 3 2 2" xfId="27928" xr:uid="{00000000-0005-0000-0000-00001D6D0000}"/>
    <cellStyle name="Normal 21 3 6 3 3" xfId="27929" xr:uid="{00000000-0005-0000-0000-00001E6D0000}"/>
    <cellStyle name="Normal 21 3 6 4" xfId="27930" xr:uid="{00000000-0005-0000-0000-00001F6D0000}"/>
    <cellStyle name="Normal 21 3 6 4 2" xfId="27931" xr:uid="{00000000-0005-0000-0000-0000206D0000}"/>
    <cellStyle name="Normal 21 3 6 5" xfId="27932" xr:uid="{00000000-0005-0000-0000-0000216D0000}"/>
    <cellStyle name="Normal 21 3 7" xfId="27933" xr:uid="{00000000-0005-0000-0000-0000226D0000}"/>
    <cellStyle name="Normal 21 3 7 2" xfId="27934" xr:uid="{00000000-0005-0000-0000-0000236D0000}"/>
    <cellStyle name="Normal 21 3 7 2 2" xfId="27935" xr:uid="{00000000-0005-0000-0000-0000246D0000}"/>
    <cellStyle name="Normal 21 3 7 2 2 2" xfId="27936" xr:uid="{00000000-0005-0000-0000-0000256D0000}"/>
    <cellStyle name="Normal 21 3 7 2 3" xfId="27937" xr:uid="{00000000-0005-0000-0000-0000266D0000}"/>
    <cellStyle name="Normal 21 3 7 3" xfId="27938" xr:uid="{00000000-0005-0000-0000-0000276D0000}"/>
    <cellStyle name="Normal 21 3 7 3 2" xfId="27939" xr:uid="{00000000-0005-0000-0000-0000286D0000}"/>
    <cellStyle name="Normal 21 3 7 4" xfId="27940" xr:uid="{00000000-0005-0000-0000-0000296D0000}"/>
    <cellStyle name="Normal 21 3 8" xfId="27941" xr:uid="{00000000-0005-0000-0000-00002A6D0000}"/>
    <cellStyle name="Normal 21 3 8 2" xfId="27942" xr:uid="{00000000-0005-0000-0000-00002B6D0000}"/>
    <cellStyle name="Normal 21 3 8 2 2" xfId="27943" xr:uid="{00000000-0005-0000-0000-00002C6D0000}"/>
    <cellStyle name="Normal 21 3 8 3" xfId="27944" xr:uid="{00000000-0005-0000-0000-00002D6D0000}"/>
    <cellStyle name="Normal 21 3 9" xfId="27945" xr:uid="{00000000-0005-0000-0000-00002E6D0000}"/>
    <cellStyle name="Normal 21 3 9 2" xfId="27946" xr:uid="{00000000-0005-0000-0000-00002F6D0000}"/>
    <cellStyle name="Normal 21 4" xfId="27947" xr:uid="{00000000-0005-0000-0000-0000306D0000}"/>
    <cellStyle name="Normal 21 4 2" xfId="27948" xr:uid="{00000000-0005-0000-0000-0000316D0000}"/>
    <cellStyle name="Normal 21 4 2 2" xfId="27949" xr:uid="{00000000-0005-0000-0000-0000326D0000}"/>
    <cellStyle name="Normal 21 4 2 2 2" xfId="27950" xr:uid="{00000000-0005-0000-0000-0000336D0000}"/>
    <cellStyle name="Normal 21 4 2 2 2 2" xfId="27951" xr:uid="{00000000-0005-0000-0000-0000346D0000}"/>
    <cellStyle name="Normal 21 4 2 2 2 2 2" xfId="27952" xr:uid="{00000000-0005-0000-0000-0000356D0000}"/>
    <cellStyle name="Normal 21 4 2 2 2 2 2 2" xfId="27953" xr:uid="{00000000-0005-0000-0000-0000366D0000}"/>
    <cellStyle name="Normal 21 4 2 2 2 2 2 2 2" xfId="27954" xr:uid="{00000000-0005-0000-0000-0000376D0000}"/>
    <cellStyle name="Normal 21 4 2 2 2 2 2 2 2 2" xfId="27955" xr:uid="{00000000-0005-0000-0000-0000386D0000}"/>
    <cellStyle name="Normal 21 4 2 2 2 2 2 2 3" xfId="27956" xr:uid="{00000000-0005-0000-0000-0000396D0000}"/>
    <cellStyle name="Normal 21 4 2 2 2 2 2 3" xfId="27957" xr:uid="{00000000-0005-0000-0000-00003A6D0000}"/>
    <cellStyle name="Normal 21 4 2 2 2 2 2 3 2" xfId="27958" xr:uid="{00000000-0005-0000-0000-00003B6D0000}"/>
    <cellStyle name="Normal 21 4 2 2 2 2 2 4" xfId="27959" xr:uid="{00000000-0005-0000-0000-00003C6D0000}"/>
    <cellStyle name="Normal 21 4 2 2 2 2 3" xfId="27960" xr:uid="{00000000-0005-0000-0000-00003D6D0000}"/>
    <cellStyle name="Normal 21 4 2 2 2 2 3 2" xfId="27961" xr:uid="{00000000-0005-0000-0000-00003E6D0000}"/>
    <cellStyle name="Normal 21 4 2 2 2 2 3 2 2" xfId="27962" xr:uid="{00000000-0005-0000-0000-00003F6D0000}"/>
    <cellStyle name="Normal 21 4 2 2 2 2 3 3" xfId="27963" xr:uid="{00000000-0005-0000-0000-0000406D0000}"/>
    <cellStyle name="Normal 21 4 2 2 2 2 4" xfId="27964" xr:uid="{00000000-0005-0000-0000-0000416D0000}"/>
    <cellStyle name="Normal 21 4 2 2 2 2 4 2" xfId="27965" xr:uid="{00000000-0005-0000-0000-0000426D0000}"/>
    <cellStyle name="Normal 21 4 2 2 2 2 5" xfId="27966" xr:uid="{00000000-0005-0000-0000-0000436D0000}"/>
    <cellStyle name="Normal 21 4 2 2 2 3" xfId="27967" xr:uid="{00000000-0005-0000-0000-0000446D0000}"/>
    <cellStyle name="Normal 21 4 2 2 2 3 2" xfId="27968" xr:uid="{00000000-0005-0000-0000-0000456D0000}"/>
    <cellStyle name="Normal 21 4 2 2 2 3 2 2" xfId="27969" xr:uid="{00000000-0005-0000-0000-0000466D0000}"/>
    <cellStyle name="Normal 21 4 2 2 2 3 2 2 2" xfId="27970" xr:uid="{00000000-0005-0000-0000-0000476D0000}"/>
    <cellStyle name="Normal 21 4 2 2 2 3 2 3" xfId="27971" xr:uid="{00000000-0005-0000-0000-0000486D0000}"/>
    <cellStyle name="Normal 21 4 2 2 2 3 3" xfId="27972" xr:uid="{00000000-0005-0000-0000-0000496D0000}"/>
    <cellStyle name="Normal 21 4 2 2 2 3 3 2" xfId="27973" xr:uid="{00000000-0005-0000-0000-00004A6D0000}"/>
    <cellStyle name="Normal 21 4 2 2 2 3 4" xfId="27974" xr:uid="{00000000-0005-0000-0000-00004B6D0000}"/>
    <cellStyle name="Normal 21 4 2 2 2 4" xfId="27975" xr:uid="{00000000-0005-0000-0000-00004C6D0000}"/>
    <cellStyle name="Normal 21 4 2 2 2 4 2" xfId="27976" xr:uid="{00000000-0005-0000-0000-00004D6D0000}"/>
    <cellStyle name="Normal 21 4 2 2 2 4 2 2" xfId="27977" xr:uid="{00000000-0005-0000-0000-00004E6D0000}"/>
    <cellStyle name="Normal 21 4 2 2 2 4 3" xfId="27978" xr:uid="{00000000-0005-0000-0000-00004F6D0000}"/>
    <cellStyle name="Normal 21 4 2 2 2 5" xfId="27979" xr:uid="{00000000-0005-0000-0000-0000506D0000}"/>
    <cellStyle name="Normal 21 4 2 2 2 5 2" xfId="27980" xr:uid="{00000000-0005-0000-0000-0000516D0000}"/>
    <cellStyle name="Normal 21 4 2 2 2 6" xfId="27981" xr:uid="{00000000-0005-0000-0000-0000526D0000}"/>
    <cellStyle name="Normal 21 4 2 2 3" xfId="27982" xr:uid="{00000000-0005-0000-0000-0000536D0000}"/>
    <cellStyle name="Normal 21 4 2 2 3 2" xfId="27983" xr:uid="{00000000-0005-0000-0000-0000546D0000}"/>
    <cellStyle name="Normal 21 4 2 2 3 2 2" xfId="27984" xr:uid="{00000000-0005-0000-0000-0000556D0000}"/>
    <cellStyle name="Normal 21 4 2 2 3 2 2 2" xfId="27985" xr:uid="{00000000-0005-0000-0000-0000566D0000}"/>
    <cellStyle name="Normal 21 4 2 2 3 2 2 2 2" xfId="27986" xr:uid="{00000000-0005-0000-0000-0000576D0000}"/>
    <cellStyle name="Normal 21 4 2 2 3 2 2 3" xfId="27987" xr:uid="{00000000-0005-0000-0000-0000586D0000}"/>
    <cellStyle name="Normal 21 4 2 2 3 2 3" xfId="27988" xr:uid="{00000000-0005-0000-0000-0000596D0000}"/>
    <cellStyle name="Normal 21 4 2 2 3 2 3 2" xfId="27989" xr:uid="{00000000-0005-0000-0000-00005A6D0000}"/>
    <cellStyle name="Normal 21 4 2 2 3 2 4" xfId="27990" xr:uid="{00000000-0005-0000-0000-00005B6D0000}"/>
    <cellStyle name="Normal 21 4 2 2 3 3" xfId="27991" xr:uid="{00000000-0005-0000-0000-00005C6D0000}"/>
    <cellStyle name="Normal 21 4 2 2 3 3 2" xfId="27992" xr:uid="{00000000-0005-0000-0000-00005D6D0000}"/>
    <cellStyle name="Normal 21 4 2 2 3 3 2 2" xfId="27993" xr:uid="{00000000-0005-0000-0000-00005E6D0000}"/>
    <cellStyle name="Normal 21 4 2 2 3 3 3" xfId="27994" xr:uid="{00000000-0005-0000-0000-00005F6D0000}"/>
    <cellStyle name="Normal 21 4 2 2 3 4" xfId="27995" xr:uid="{00000000-0005-0000-0000-0000606D0000}"/>
    <cellStyle name="Normal 21 4 2 2 3 4 2" xfId="27996" xr:uid="{00000000-0005-0000-0000-0000616D0000}"/>
    <cellStyle name="Normal 21 4 2 2 3 5" xfId="27997" xr:uid="{00000000-0005-0000-0000-0000626D0000}"/>
    <cellStyle name="Normal 21 4 2 2 4" xfId="27998" xr:uid="{00000000-0005-0000-0000-0000636D0000}"/>
    <cellStyle name="Normal 21 4 2 2 4 2" xfId="27999" xr:uid="{00000000-0005-0000-0000-0000646D0000}"/>
    <cellStyle name="Normal 21 4 2 2 4 2 2" xfId="28000" xr:uid="{00000000-0005-0000-0000-0000656D0000}"/>
    <cellStyle name="Normal 21 4 2 2 4 2 2 2" xfId="28001" xr:uid="{00000000-0005-0000-0000-0000666D0000}"/>
    <cellStyle name="Normal 21 4 2 2 4 2 3" xfId="28002" xr:uid="{00000000-0005-0000-0000-0000676D0000}"/>
    <cellStyle name="Normal 21 4 2 2 4 3" xfId="28003" xr:uid="{00000000-0005-0000-0000-0000686D0000}"/>
    <cellStyle name="Normal 21 4 2 2 4 3 2" xfId="28004" xr:uid="{00000000-0005-0000-0000-0000696D0000}"/>
    <cellStyle name="Normal 21 4 2 2 4 4" xfId="28005" xr:uid="{00000000-0005-0000-0000-00006A6D0000}"/>
    <cellStyle name="Normal 21 4 2 2 5" xfId="28006" xr:uid="{00000000-0005-0000-0000-00006B6D0000}"/>
    <cellStyle name="Normal 21 4 2 2 5 2" xfId="28007" xr:uid="{00000000-0005-0000-0000-00006C6D0000}"/>
    <cellStyle name="Normal 21 4 2 2 5 2 2" xfId="28008" xr:uid="{00000000-0005-0000-0000-00006D6D0000}"/>
    <cellStyle name="Normal 21 4 2 2 5 3" xfId="28009" xr:uid="{00000000-0005-0000-0000-00006E6D0000}"/>
    <cellStyle name="Normal 21 4 2 2 6" xfId="28010" xr:uid="{00000000-0005-0000-0000-00006F6D0000}"/>
    <cellStyle name="Normal 21 4 2 2 6 2" xfId="28011" xr:uid="{00000000-0005-0000-0000-0000706D0000}"/>
    <cellStyle name="Normal 21 4 2 2 7" xfId="28012" xr:uid="{00000000-0005-0000-0000-0000716D0000}"/>
    <cellStyle name="Normal 21 4 2 3" xfId="28013" xr:uid="{00000000-0005-0000-0000-0000726D0000}"/>
    <cellStyle name="Normal 21 4 2 3 2" xfId="28014" xr:uid="{00000000-0005-0000-0000-0000736D0000}"/>
    <cellStyle name="Normal 21 4 2 3 2 2" xfId="28015" xr:uid="{00000000-0005-0000-0000-0000746D0000}"/>
    <cellStyle name="Normal 21 4 2 3 2 2 2" xfId="28016" xr:uid="{00000000-0005-0000-0000-0000756D0000}"/>
    <cellStyle name="Normal 21 4 2 3 2 2 2 2" xfId="28017" xr:uid="{00000000-0005-0000-0000-0000766D0000}"/>
    <cellStyle name="Normal 21 4 2 3 2 2 2 2 2" xfId="28018" xr:uid="{00000000-0005-0000-0000-0000776D0000}"/>
    <cellStyle name="Normal 21 4 2 3 2 2 2 3" xfId="28019" xr:uid="{00000000-0005-0000-0000-0000786D0000}"/>
    <cellStyle name="Normal 21 4 2 3 2 2 3" xfId="28020" xr:uid="{00000000-0005-0000-0000-0000796D0000}"/>
    <cellStyle name="Normal 21 4 2 3 2 2 3 2" xfId="28021" xr:uid="{00000000-0005-0000-0000-00007A6D0000}"/>
    <cellStyle name="Normal 21 4 2 3 2 2 4" xfId="28022" xr:uid="{00000000-0005-0000-0000-00007B6D0000}"/>
    <cellStyle name="Normal 21 4 2 3 2 3" xfId="28023" xr:uid="{00000000-0005-0000-0000-00007C6D0000}"/>
    <cellStyle name="Normal 21 4 2 3 2 3 2" xfId="28024" xr:uid="{00000000-0005-0000-0000-00007D6D0000}"/>
    <cellStyle name="Normal 21 4 2 3 2 3 2 2" xfId="28025" xr:uid="{00000000-0005-0000-0000-00007E6D0000}"/>
    <cellStyle name="Normal 21 4 2 3 2 3 3" xfId="28026" xr:uid="{00000000-0005-0000-0000-00007F6D0000}"/>
    <cellStyle name="Normal 21 4 2 3 2 4" xfId="28027" xr:uid="{00000000-0005-0000-0000-0000806D0000}"/>
    <cellStyle name="Normal 21 4 2 3 2 4 2" xfId="28028" xr:uid="{00000000-0005-0000-0000-0000816D0000}"/>
    <cellStyle name="Normal 21 4 2 3 2 5" xfId="28029" xr:uid="{00000000-0005-0000-0000-0000826D0000}"/>
    <cellStyle name="Normal 21 4 2 3 3" xfId="28030" xr:uid="{00000000-0005-0000-0000-0000836D0000}"/>
    <cellStyle name="Normal 21 4 2 3 3 2" xfId="28031" xr:uid="{00000000-0005-0000-0000-0000846D0000}"/>
    <cellStyle name="Normal 21 4 2 3 3 2 2" xfId="28032" xr:uid="{00000000-0005-0000-0000-0000856D0000}"/>
    <cellStyle name="Normal 21 4 2 3 3 2 2 2" xfId="28033" xr:uid="{00000000-0005-0000-0000-0000866D0000}"/>
    <cellStyle name="Normal 21 4 2 3 3 2 3" xfId="28034" xr:uid="{00000000-0005-0000-0000-0000876D0000}"/>
    <cellStyle name="Normal 21 4 2 3 3 3" xfId="28035" xr:uid="{00000000-0005-0000-0000-0000886D0000}"/>
    <cellStyle name="Normal 21 4 2 3 3 3 2" xfId="28036" xr:uid="{00000000-0005-0000-0000-0000896D0000}"/>
    <cellStyle name="Normal 21 4 2 3 3 4" xfId="28037" xr:uid="{00000000-0005-0000-0000-00008A6D0000}"/>
    <cellStyle name="Normal 21 4 2 3 4" xfId="28038" xr:uid="{00000000-0005-0000-0000-00008B6D0000}"/>
    <cellStyle name="Normal 21 4 2 3 4 2" xfId="28039" xr:uid="{00000000-0005-0000-0000-00008C6D0000}"/>
    <cellStyle name="Normal 21 4 2 3 4 2 2" xfId="28040" xr:uid="{00000000-0005-0000-0000-00008D6D0000}"/>
    <cellStyle name="Normal 21 4 2 3 4 3" xfId="28041" xr:uid="{00000000-0005-0000-0000-00008E6D0000}"/>
    <cellStyle name="Normal 21 4 2 3 5" xfId="28042" xr:uid="{00000000-0005-0000-0000-00008F6D0000}"/>
    <cellStyle name="Normal 21 4 2 3 5 2" xfId="28043" xr:uid="{00000000-0005-0000-0000-0000906D0000}"/>
    <cellStyle name="Normal 21 4 2 3 6" xfId="28044" xr:uid="{00000000-0005-0000-0000-0000916D0000}"/>
    <cellStyle name="Normal 21 4 2 4" xfId="28045" xr:uid="{00000000-0005-0000-0000-0000926D0000}"/>
    <cellStyle name="Normal 21 4 2 4 2" xfId="28046" xr:uid="{00000000-0005-0000-0000-0000936D0000}"/>
    <cellStyle name="Normal 21 4 2 4 2 2" xfId="28047" xr:uid="{00000000-0005-0000-0000-0000946D0000}"/>
    <cellStyle name="Normal 21 4 2 4 2 2 2" xfId="28048" xr:uid="{00000000-0005-0000-0000-0000956D0000}"/>
    <cellStyle name="Normal 21 4 2 4 2 2 2 2" xfId="28049" xr:uid="{00000000-0005-0000-0000-0000966D0000}"/>
    <cellStyle name="Normal 21 4 2 4 2 2 3" xfId="28050" xr:uid="{00000000-0005-0000-0000-0000976D0000}"/>
    <cellStyle name="Normal 21 4 2 4 2 3" xfId="28051" xr:uid="{00000000-0005-0000-0000-0000986D0000}"/>
    <cellStyle name="Normal 21 4 2 4 2 3 2" xfId="28052" xr:uid="{00000000-0005-0000-0000-0000996D0000}"/>
    <cellStyle name="Normal 21 4 2 4 2 4" xfId="28053" xr:uid="{00000000-0005-0000-0000-00009A6D0000}"/>
    <cellStyle name="Normal 21 4 2 4 3" xfId="28054" xr:uid="{00000000-0005-0000-0000-00009B6D0000}"/>
    <cellStyle name="Normal 21 4 2 4 3 2" xfId="28055" xr:uid="{00000000-0005-0000-0000-00009C6D0000}"/>
    <cellStyle name="Normal 21 4 2 4 3 2 2" xfId="28056" xr:uid="{00000000-0005-0000-0000-00009D6D0000}"/>
    <cellStyle name="Normal 21 4 2 4 3 3" xfId="28057" xr:uid="{00000000-0005-0000-0000-00009E6D0000}"/>
    <cellStyle name="Normal 21 4 2 4 4" xfId="28058" xr:uid="{00000000-0005-0000-0000-00009F6D0000}"/>
    <cellStyle name="Normal 21 4 2 4 4 2" xfId="28059" xr:uid="{00000000-0005-0000-0000-0000A06D0000}"/>
    <cellStyle name="Normal 21 4 2 4 5" xfId="28060" xr:uid="{00000000-0005-0000-0000-0000A16D0000}"/>
    <cellStyle name="Normal 21 4 2 5" xfId="28061" xr:uid="{00000000-0005-0000-0000-0000A26D0000}"/>
    <cellStyle name="Normal 21 4 2 5 2" xfId="28062" xr:uid="{00000000-0005-0000-0000-0000A36D0000}"/>
    <cellStyle name="Normal 21 4 2 5 2 2" xfId="28063" xr:uid="{00000000-0005-0000-0000-0000A46D0000}"/>
    <cellStyle name="Normal 21 4 2 5 2 2 2" xfId="28064" xr:uid="{00000000-0005-0000-0000-0000A56D0000}"/>
    <cellStyle name="Normal 21 4 2 5 2 3" xfId="28065" xr:uid="{00000000-0005-0000-0000-0000A66D0000}"/>
    <cellStyle name="Normal 21 4 2 5 3" xfId="28066" xr:uid="{00000000-0005-0000-0000-0000A76D0000}"/>
    <cellStyle name="Normal 21 4 2 5 3 2" xfId="28067" xr:uid="{00000000-0005-0000-0000-0000A86D0000}"/>
    <cellStyle name="Normal 21 4 2 5 4" xfId="28068" xr:uid="{00000000-0005-0000-0000-0000A96D0000}"/>
    <cellStyle name="Normal 21 4 2 6" xfId="28069" xr:uid="{00000000-0005-0000-0000-0000AA6D0000}"/>
    <cellStyle name="Normal 21 4 2 6 2" xfId="28070" xr:uid="{00000000-0005-0000-0000-0000AB6D0000}"/>
    <cellStyle name="Normal 21 4 2 6 2 2" xfId="28071" xr:uid="{00000000-0005-0000-0000-0000AC6D0000}"/>
    <cellStyle name="Normal 21 4 2 6 3" xfId="28072" xr:uid="{00000000-0005-0000-0000-0000AD6D0000}"/>
    <cellStyle name="Normal 21 4 2 7" xfId="28073" xr:uid="{00000000-0005-0000-0000-0000AE6D0000}"/>
    <cellStyle name="Normal 21 4 2 7 2" xfId="28074" xr:uid="{00000000-0005-0000-0000-0000AF6D0000}"/>
    <cellStyle name="Normal 21 4 2 8" xfId="28075" xr:uid="{00000000-0005-0000-0000-0000B06D0000}"/>
    <cellStyle name="Normal 21 4 3" xfId="28076" xr:uid="{00000000-0005-0000-0000-0000B16D0000}"/>
    <cellStyle name="Normal 21 4 3 2" xfId="28077" xr:uid="{00000000-0005-0000-0000-0000B26D0000}"/>
    <cellStyle name="Normal 21 4 3 2 2" xfId="28078" xr:uid="{00000000-0005-0000-0000-0000B36D0000}"/>
    <cellStyle name="Normal 21 4 3 2 2 2" xfId="28079" xr:uid="{00000000-0005-0000-0000-0000B46D0000}"/>
    <cellStyle name="Normal 21 4 3 2 2 2 2" xfId="28080" xr:uid="{00000000-0005-0000-0000-0000B56D0000}"/>
    <cellStyle name="Normal 21 4 3 2 2 2 2 2" xfId="28081" xr:uid="{00000000-0005-0000-0000-0000B66D0000}"/>
    <cellStyle name="Normal 21 4 3 2 2 2 2 2 2" xfId="28082" xr:uid="{00000000-0005-0000-0000-0000B76D0000}"/>
    <cellStyle name="Normal 21 4 3 2 2 2 2 3" xfId="28083" xr:uid="{00000000-0005-0000-0000-0000B86D0000}"/>
    <cellStyle name="Normal 21 4 3 2 2 2 3" xfId="28084" xr:uid="{00000000-0005-0000-0000-0000B96D0000}"/>
    <cellStyle name="Normal 21 4 3 2 2 2 3 2" xfId="28085" xr:uid="{00000000-0005-0000-0000-0000BA6D0000}"/>
    <cellStyle name="Normal 21 4 3 2 2 2 4" xfId="28086" xr:uid="{00000000-0005-0000-0000-0000BB6D0000}"/>
    <cellStyle name="Normal 21 4 3 2 2 3" xfId="28087" xr:uid="{00000000-0005-0000-0000-0000BC6D0000}"/>
    <cellStyle name="Normal 21 4 3 2 2 3 2" xfId="28088" xr:uid="{00000000-0005-0000-0000-0000BD6D0000}"/>
    <cellStyle name="Normal 21 4 3 2 2 3 2 2" xfId="28089" xr:uid="{00000000-0005-0000-0000-0000BE6D0000}"/>
    <cellStyle name="Normal 21 4 3 2 2 3 3" xfId="28090" xr:uid="{00000000-0005-0000-0000-0000BF6D0000}"/>
    <cellStyle name="Normal 21 4 3 2 2 4" xfId="28091" xr:uid="{00000000-0005-0000-0000-0000C06D0000}"/>
    <cellStyle name="Normal 21 4 3 2 2 4 2" xfId="28092" xr:uid="{00000000-0005-0000-0000-0000C16D0000}"/>
    <cellStyle name="Normal 21 4 3 2 2 5" xfId="28093" xr:uid="{00000000-0005-0000-0000-0000C26D0000}"/>
    <cellStyle name="Normal 21 4 3 2 3" xfId="28094" xr:uid="{00000000-0005-0000-0000-0000C36D0000}"/>
    <cellStyle name="Normal 21 4 3 2 3 2" xfId="28095" xr:uid="{00000000-0005-0000-0000-0000C46D0000}"/>
    <cellStyle name="Normal 21 4 3 2 3 2 2" xfId="28096" xr:uid="{00000000-0005-0000-0000-0000C56D0000}"/>
    <cellStyle name="Normal 21 4 3 2 3 2 2 2" xfId="28097" xr:uid="{00000000-0005-0000-0000-0000C66D0000}"/>
    <cellStyle name="Normal 21 4 3 2 3 2 3" xfId="28098" xr:uid="{00000000-0005-0000-0000-0000C76D0000}"/>
    <cellStyle name="Normal 21 4 3 2 3 3" xfId="28099" xr:uid="{00000000-0005-0000-0000-0000C86D0000}"/>
    <cellStyle name="Normal 21 4 3 2 3 3 2" xfId="28100" xr:uid="{00000000-0005-0000-0000-0000C96D0000}"/>
    <cellStyle name="Normal 21 4 3 2 3 4" xfId="28101" xr:uid="{00000000-0005-0000-0000-0000CA6D0000}"/>
    <cellStyle name="Normal 21 4 3 2 4" xfId="28102" xr:uid="{00000000-0005-0000-0000-0000CB6D0000}"/>
    <cellStyle name="Normal 21 4 3 2 4 2" xfId="28103" xr:uid="{00000000-0005-0000-0000-0000CC6D0000}"/>
    <cellStyle name="Normal 21 4 3 2 4 2 2" xfId="28104" xr:uid="{00000000-0005-0000-0000-0000CD6D0000}"/>
    <cellStyle name="Normal 21 4 3 2 4 3" xfId="28105" xr:uid="{00000000-0005-0000-0000-0000CE6D0000}"/>
    <cellStyle name="Normal 21 4 3 2 5" xfId="28106" xr:uid="{00000000-0005-0000-0000-0000CF6D0000}"/>
    <cellStyle name="Normal 21 4 3 2 5 2" xfId="28107" xr:uid="{00000000-0005-0000-0000-0000D06D0000}"/>
    <cellStyle name="Normal 21 4 3 2 6" xfId="28108" xr:uid="{00000000-0005-0000-0000-0000D16D0000}"/>
    <cellStyle name="Normal 21 4 3 3" xfId="28109" xr:uid="{00000000-0005-0000-0000-0000D26D0000}"/>
    <cellStyle name="Normal 21 4 3 3 2" xfId="28110" xr:uid="{00000000-0005-0000-0000-0000D36D0000}"/>
    <cellStyle name="Normal 21 4 3 3 2 2" xfId="28111" xr:uid="{00000000-0005-0000-0000-0000D46D0000}"/>
    <cellStyle name="Normal 21 4 3 3 2 2 2" xfId="28112" xr:uid="{00000000-0005-0000-0000-0000D56D0000}"/>
    <cellStyle name="Normal 21 4 3 3 2 2 2 2" xfId="28113" xr:uid="{00000000-0005-0000-0000-0000D66D0000}"/>
    <cellStyle name="Normal 21 4 3 3 2 2 3" xfId="28114" xr:uid="{00000000-0005-0000-0000-0000D76D0000}"/>
    <cellStyle name="Normal 21 4 3 3 2 3" xfId="28115" xr:uid="{00000000-0005-0000-0000-0000D86D0000}"/>
    <cellStyle name="Normal 21 4 3 3 2 3 2" xfId="28116" xr:uid="{00000000-0005-0000-0000-0000D96D0000}"/>
    <cellStyle name="Normal 21 4 3 3 2 4" xfId="28117" xr:uid="{00000000-0005-0000-0000-0000DA6D0000}"/>
    <cellStyle name="Normal 21 4 3 3 3" xfId="28118" xr:uid="{00000000-0005-0000-0000-0000DB6D0000}"/>
    <cellStyle name="Normal 21 4 3 3 3 2" xfId="28119" xr:uid="{00000000-0005-0000-0000-0000DC6D0000}"/>
    <cellStyle name="Normal 21 4 3 3 3 2 2" xfId="28120" xr:uid="{00000000-0005-0000-0000-0000DD6D0000}"/>
    <cellStyle name="Normal 21 4 3 3 3 3" xfId="28121" xr:uid="{00000000-0005-0000-0000-0000DE6D0000}"/>
    <cellStyle name="Normal 21 4 3 3 4" xfId="28122" xr:uid="{00000000-0005-0000-0000-0000DF6D0000}"/>
    <cellStyle name="Normal 21 4 3 3 4 2" xfId="28123" xr:uid="{00000000-0005-0000-0000-0000E06D0000}"/>
    <cellStyle name="Normal 21 4 3 3 5" xfId="28124" xr:uid="{00000000-0005-0000-0000-0000E16D0000}"/>
    <cellStyle name="Normal 21 4 3 4" xfId="28125" xr:uid="{00000000-0005-0000-0000-0000E26D0000}"/>
    <cellStyle name="Normal 21 4 3 4 2" xfId="28126" xr:uid="{00000000-0005-0000-0000-0000E36D0000}"/>
    <cellStyle name="Normal 21 4 3 4 2 2" xfId="28127" xr:uid="{00000000-0005-0000-0000-0000E46D0000}"/>
    <cellStyle name="Normal 21 4 3 4 2 2 2" xfId="28128" xr:uid="{00000000-0005-0000-0000-0000E56D0000}"/>
    <cellStyle name="Normal 21 4 3 4 2 3" xfId="28129" xr:uid="{00000000-0005-0000-0000-0000E66D0000}"/>
    <cellStyle name="Normal 21 4 3 4 3" xfId="28130" xr:uid="{00000000-0005-0000-0000-0000E76D0000}"/>
    <cellStyle name="Normal 21 4 3 4 3 2" xfId="28131" xr:uid="{00000000-0005-0000-0000-0000E86D0000}"/>
    <cellStyle name="Normal 21 4 3 4 4" xfId="28132" xr:uid="{00000000-0005-0000-0000-0000E96D0000}"/>
    <cellStyle name="Normal 21 4 3 5" xfId="28133" xr:uid="{00000000-0005-0000-0000-0000EA6D0000}"/>
    <cellStyle name="Normal 21 4 3 5 2" xfId="28134" xr:uid="{00000000-0005-0000-0000-0000EB6D0000}"/>
    <cellStyle name="Normal 21 4 3 5 2 2" xfId="28135" xr:uid="{00000000-0005-0000-0000-0000EC6D0000}"/>
    <cellStyle name="Normal 21 4 3 5 3" xfId="28136" xr:uid="{00000000-0005-0000-0000-0000ED6D0000}"/>
    <cellStyle name="Normal 21 4 3 6" xfId="28137" xr:uid="{00000000-0005-0000-0000-0000EE6D0000}"/>
    <cellStyle name="Normal 21 4 3 6 2" xfId="28138" xr:uid="{00000000-0005-0000-0000-0000EF6D0000}"/>
    <cellStyle name="Normal 21 4 3 7" xfId="28139" xr:uid="{00000000-0005-0000-0000-0000F06D0000}"/>
    <cellStyle name="Normal 21 4 4" xfId="28140" xr:uid="{00000000-0005-0000-0000-0000F16D0000}"/>
    <cellStyle name="Normal 21 4 4 2" xfId="28141" xr:uid="{00000000-0005-0000-0000-0000F26D0000}"/>
    <cellStyle name="Normal 21 4 4 2 2" xfId="28142" xr:uid="{00000000-0005-0000-0000-0000F36D0000}"/>
    <cellStyle name="Normal 21 4 4 2 2 2" xfId="28143" xr:uid="{00000000-0005-0000-0000-0000F46D0000}"/>
    <cellStyle name="Normal 21 4 4 2 2 2 2" xfId="28144" xr:uid="{00000000-0005-0000-0000-0000F56D0000}"/>
    <cellStyle name="Normal 21 4 4 2 2 2 2 2" xfId="28145" xr:uid="{00000000-0005-0000-0000-0000F66D0000}"/>
    <cellStyle name="Normal 21 4 4 2 2 2 3" xfId="28146" xr:uid="{00000000-0005-0000-0000-0000F76D0000}"/>
    <cellStyle name="Normal 21 4 4 2 2 3" xfId="28147" xr:uid="{00000000-0005-0000-0000-0000F86D0000}"/>
    <cellStyle name="Normal 21 4 4 2 2 3 2" xfId="28148" xr:uid="{00000000-0005-0000-0000-0000F96D0000}"/>
    <cellStyle name="Normal 21 4 4 2 2 4" xfId="28149" xr:uid="{00000000-0005-0000-0000-0000FA6D0000}"/>
    <cellStyle name="Normal 21 4 4 2 3" xfId="28150" xr:uid="{00000000-0005-0000-0000-0000FB6D0000}"/>
    <cellStyle name="Normal 21 4 4 2 3 2" xfId="28151" xr:uid="{00000000-0005-0000-0000-0000FC6D0000}"/>
    <cellStyle name="Normal 21 4 4 2 3 2 2" xfId="28152" xr:uid="{00000000-0005-0000-0000-0000FD6D0000}"/>
    <cellStyle name="Normal 21 4 4 2 3 3" xfId="28153" xr:uid="{00000000-0005-0000-0000-0000FE6D0000}"/>
    <cellStyle name="Normal 21 4 4 2 4" xfId="28154" xr:uid="{00000000-0005-0000-0000-0000FF6D0000}"/>
    <cellStyle name="Normal 21 4 4 2 4 2" xfId="28155" xr:uid="{00000000-0005-0000-0000-0000006E0000}"/>
    <cellStyle name="Normal 21 4 4 2 5" xfId="28156" xr:uid="{00000000-0005-0000-0000-0000016E0000}"/>
    <cellStyle name="Normal 21 4 4 3" xfId="28157" xr:uid="{00000000-0005-0000-0000-0000026E0000}"/>
    <cellStyle name="Normal 21 4 4 3 2" xfId="28158" xr:uid="{00000000-0005-0000-0000-0000036E0000}"/>
    <cellStyle name="Normal 21 4 4 3 2 2" xfId="28159" xr:uid="{00000000-0005-0000-0000-0000046E0000}"/>
    <cellStyle name="Normal 21 4 4 3 2 2 2" xfId="28160" xr:uid="{00000000-0005-0000-0000-0000056E0000}"/>
    <cellStyle name="Normal 21 4 4 3 2 3" xfId="28161" xr:uid="{00000000-0005-0000-0000-0000066E0000}"/>
    <cellStyle name="Normal 21 4 4 3 3" xfId="28162" xr:uid="{00000000-0005-0000-0000-0000076E0000}"/>
    <cellStyle name="Normal 21 4 4 3 3 2" xfId="28163" xr:uid="{00000000-0005-0000-0000-0000086E0000}"/>
    <cellStyle name="Normal 21 4 4 3 4" xfId="28164" xr:uid="{00000000-0005-0000-0000-0000096E0000}"/>
    <cellStyle name="Normal 21 4 4 4" xfId="28165" xr:uid="{00000000-0005-0000-0000-00000A6E0000}"/>
    <cellStyle name="Normal 21 4 4 4 2" xfId="28166" xr:uid="{00000000-0005-0000-0000-00000B6E0000}"/>
    <cellStyle name="Normal 21 4 4 4 2 2" xfId="28167" xr:uid="{00000000-0005-0000-0000-00000C6E0000}"/>
    <cellStyle name="Normal 21 4 4 4 3" xfId="28168" xr:uid="{00000000-0005-0000-0000-00000D6E0000}"/>
    <cellStyle name="Normal 21 4 4 5" xfId="28169" xr:uid="{00000000-0005-0000-0000-00000E6E0000}"/>
    <cellStyle name="Normal 21 4 4 5 2" xfId="28170" xr:uid="{00000000-0005-0000-0000-00000F6E0000}"/>
    <cellStyle name="Normal 21 4 4 6" xfId="28171" xr:uid="{00000000-0005-0000-0000-0000106E0000}"/>
    <cellStyle name="Normal 21 4 5" xfId="28172" xr:uid="{00000000-0005-0000-0000-0000116E0000}"/>
    <cellStyle name="Normal 21 4 5 2" xfId="28173" xr:uid="{00000000-0005-0000-0000-0000126E0000}"/>
    <cellStyle name="Normal 21 4 5 2 2" xfId="28174" xr:uid="{00000000-0005-0000-0000-0000136E0000}"/>
    <cellStyle name="Normal 21 4 5 2 2 2" xfId="28175" xr:uid="{00000000-0005-0000-0000-0000146E0000}"/>
    <cellStyle name="Normal 21 4 5 2 2 2 2" xfId="28176" xr:uid="{00000000-0005-0000-0000-0000156E0000}"/>
    <cellStyle name="Normal 21 4 5 2 2 3" xfId="28177" xr:uid="{00000000-0005-0000-0000-0000166E0000}"/>
    <cellStyle name="Normal 21 4 5 2 3" xfId="28178" xr:uid="{00000000-0005-0000-0000-0000176E0000}"/>
    <cellStyle name="Normal 21 4 5 2 3 2" xfId="28179" xr:uid="{00000000-0005-0000-0000-0000186E0000}"/>
    <cellStyle name="Normal 21 4 5 2 4" xfId="28180" xr:uid="{00000000-0005-0000-0000-0000196E0000}"/>
    <cellStyle name="Normal 21 4 5 3" xfId="28181" xr:uid="{00000000-0005-0000-0000-00001A6E0000}"/>
    <cellStyle name="Normal 21 4 5 3 2" xfId="28182" xr:uid="{00000000-0005-0000-0000-00001B6E0000}"/>
    <cellStyle name="Normal 21 4 5 3 2 2" xfId="28183" xr:uid="{00000000-0005-0000-0000-00001C6E0000}"/>
    <cellStyle name="Normal 21 4 5 3 3" xfId="28184" xr:uid="{00000000-0005-0000-0000-00001D6E0000}"/>
    <cellStyle name="Normal 21 4 5 4" xfId="28185" xr:uid="{00000000-0005-0000-0000-00001E6E0000}"/>
    <cellStyle name="Normal 21 4 5 4 2" xfId="28186" xr:uid="{00000000-0005-0000-0000-00001F6E0000}"/>
    <cellStyle name="Normal 21 4 5 5" xfId="28187" xr:uid="{00000000-0005-0000-0000-0000206E0000}"/>
    <cellStyle name="Normal 21 4 6" xfId="28188" xr:uid="{00000000-0005-0000-0000-0000216E0000}"/>
    <cellStyle name="Normal 21 4 6 2" xfId="28189" xr:uid="{00000000-0005-0000-0000-0000226E0000}"/>
    <cellStyle name="Normal 21 4 6 2 2" xfId="28190" xr:uid="{00000000-0005-0000-0000-0000236E0000}"/>
    <cellStyle name="Normal 21 4 6 2 2 2" xfId="28191" xr:uid="{00000000-0005-0000-0000-0000246E0000}"/>
    <cellStyle name="Normal 21 4 6 2 3" xfId="28192" xr:uid="{00000000-0005-0000-0000-0000256E0000}"/>
    <cellStyle name="Normal 21 4 6 3" xfId="28193" xr:uid="{00000000-0005-0000-0000-0000266E0000}"/>
    <cellStyle name="Normal 21 4 6 3 2" xfId="28194" xr:uid="{00000000-0005-0000-0000-0000276E0000}"/>
    <cellStyle name="Normal 21 4 6 4" xfId="28195" xr:uid="{00000000-0005-0000-0000-0000286E0000}"/>
    <cellStyle name="Normal 21 4 7" xfId="28196" xr:uid="{00000000-0005-0000-0000-0000296E0000}"/>
    <cellStyle name="Normal 21 4 7 2" xfId="28197" xr:uid="{00000000-0005-0000-0000-00002A6E0000}"/>
    <cellStyle name="Normal 21 4 7 2 2" xfId="28198" xr:uid="{00000000-0005-0000-0000-00002B6E0000}"/>
    <cellStyle name="Normal 21 4 7 3" xfId="28199" xr:uid="{00000000-0005-0000-0000-00002C6E0000}"/>
    <cellStyle name="Normal 21 4 8" xfId="28200" xr:uid="{00000000-0005-0000-0000-00002D6E0000}"/>
    <cellStyle name="Normal 21 4 8 2" xfId="28201" xr:uid="{00000000-0005-0000-0000-00002E6E0000}"/>
    <cellStyle name="Normal 21 4 9" xfId="28202" xr:uid="{00000000-0005-0000-0000-00002F6E0000}"/>
    <cellStyle name="Normal 21 5" xfId="28203" xr:uid="{00000000-0005-0000-0000-0000306E0000}"/>
    <cellStyle name="Normal 21 5 2" xfId="28204" xr:uid="{00000000-0005-0000-0000-0000316E0000}"/>
    <cellStyle name="Normal 21 5 2 2" xfId="28205" xr:uid="{00000000-0005-0000-0000-0000326E0000}"/>
    <cellStyle name="Normal 21 5 2 2 2" xfId="28206" xr:uid="{00000000-0005-0000-0000-0000336E0000}"/>
    <cellStyle name="Normal 21 5 2 2 2 2" xfId="28207" xr:uid="{00000000-0005-0000-0000-0000346E0000}"/>
    <cellStyle name="Normal 21 5 2 2 2 2 2" xfId="28208" xr:uid="{00000000-0005-0000-0000-0000356E0000}"/>
    <cellStyle name="Normal 21 5 2 2 2 2 2 2" xfId="28209" xr:uid="{00000000-0005-0000-0000-0000366E0000}"/>
    <cellStyle name="Normal 21 5 2 2 2 2 2 2 2" xfId="28210" xr:uid="{00000000-0005-0000-0000-0000376E0000}"/>
    <cellStyle name="Normal 21 5 2 2 2 2 2 3" xfId="28211" xr:uid="{00000000-0005-0000-0000-0000386E0000}"/>
    <cellStyle name="Normal 21 5 2 2 2 2 3" xfId="28212" xr:uid="{00000000-0005-0000-0000-0000396E0000}"/>
    <cellStyle name="Normal 21 5 2 2 2 2 3 2" xfId="28213" xr:uid="{00000000-0005-0000-0000-00003A6E0000}"/>
    <cellStyle name="Normal 21 5 2 2 2 2 4" xfId="28214" xr:uid="{00000000-0005-0000-0000-00003B6E0000}"/>
    <cellStyle name="Normal 21 5 2 2 2 3" xfId="28215" xr:uid="{00000000-0005-0000-0000-00003C6E0000}"/>
    <cellStyle name="Normal 21 5 2 2 2 3 2" xfId="28216" xr:uid="{00000000-0005-0000-0000-00003D6E0000}"/>
    <cellStyle name="Normal 21 5 2 2 2 3 2 2" xfId="28217" xr:uid="{00000000-0005-0000-0000-00003E6E0000}"/>
    <cellStyle name="Normal 21 5 2 2 2 3 3" xfId="28218" xr:uid="{00000000-0005-0000-0000-00003F6E0000}"/>
    <cellStyle name="Normal 21 5 2 2 2 4" xfId="28219" xr:uid="{00000000-0005-0000-0000-0000406E0000}"/>
    <cellStyle name="Normal 21 5 2 2 2 4 2" xfId="28220" xr:uid="{00000000-0005-0000-0000-0000416E0000}"/>
    <cellStyle name="Normal 21 5 2 2 2 5" xfId="28221" xr:uid="{00000000-0005-0000-0000-0000426E0000}"/>
    <cellStyle name="Normal 21 5 2 2 3" xfId="28222" xr:uid="{00000000-0005-0000-0000-0000436E0000}"/>
    <cellStyle name="Normal 21 5 2 2 3 2" xfId="28223" xr:uid="{00000000-0005-0000-0000-0000446E0000}"/>
    <cellStyle name="Normal 21 5 2 2 3 2 2" xfId="28224" xr:uid="{00000000-0005-0000-0000-0000456E0000}"/>
    <cellStyle name="Normal 21 5 2 2 3 2 2 2" xfId="28225" xr:uid="{00000000-0005-0000-0000-0000466E0000}"/>
    <cellStyle name="Normal 21 5 2 2 3 2 3" xfId="28226" xr:uid="{00000000-0005-0000-0000-0000476E0000}"/>
    <cellStyle name="Normal 21 5 2 2 3 3" xfId="28227" xr:uid="{00000000-0005-0000-0000-0000486E0000}"/>
    <cellStyle name="Normal 21 5 2 2 3 3 2" xfId="28228" xr:uid="{00000000-0005-0000-0000-0000496E0000}"/>
    <cellStyle name="Normal 21 5 2 2 3 4" xfId="28229" xr:uid="{00000000-0005-0000-0000-00004A6E0000}"/>
    <cellStyle name="Normal 21 5 2 2 4" xfId="28230" xr:uid="{00000000-0005-0000-0000-00004B6E0000}"/>
    <cellStyle name="Normal 21 5 2 2 4 2" xfId="28231" xr:uid="{00000000-0005-0000-0000-00004C6E0000}"/>
    <cellStyle name="Normal 21 5 2 2 4 2 2" xfId="28232" xr:uid="{00000000-0005-0000-0000-00004D6E0000}"/>
    <cellStyle name="Normal 21 5 2 2 4 3" xfId="28233" xr:uid="{00000000-0005-0000-0000-00004E6E0000}"/>
    <cellStyle name="Normal 21 5 2 2 5" xfId="28234" xr:uid="{00000000-0005-0000-0000-00004F6E0000}"/>
    <cellStyle name="Normal 21 5 2 2 5 2" xfId="28235" xr:uid="{00000000-0005-0000-0000-0000506E0000}"/>
    <cellStyle name="Normal 21 5 2 2 6" xfId="28236" xr:uid="{00000000-0005-0000-0000-0000516E0000}"/>
    <cellStyle name="Normal 21 5 2 3" xfId="28237" xr:uid="{00000000-0005-0000-0000-0000526E0000}"/>
    <cellStyle name="Normal 21 5 2 3 2" xfId="28238" xr:uid="{00000000-0005-0000-0000-0000536E0000}"/>
    <cellStyle name="Normal 21 5 2 3 2 2" xfId="28239" xr:uid="{00000000-0005-0000-0000-0000546E0000}"/>
    <cellStyle name="Normal 21 5 2 3 2 2 2" xfId="28240" xr:uid="{00000000-0005-0000-0000-0000556E0000}"/>
    <cellStyle name="Normal 21 5 2 3 2 2 2 2" xfId="28241" xr:uid="{00000000-0005-0000-0000-0000566E0000}"/>
    <cellStyle name="Normal 21 5 2 3 2 2 3" xfId="28242" xr:uid="{00000000-0005-0000-0000-0000576E0000}"/>
    <cellStyle name="Normal 21 5 2 3 2 3" xfId="28243" xr:uid="{00000000-0005-0000-0000-0000586E0000}"/>
    <cellStyle name="Normal 21 5 2 3 2 3 2" xfId="28244" xr:uid="{00000000-0005-0000-0000-0000596E0000}"/>
    <cellStyle name="Normal 21 5 2 3 2 4" xfId="28245" xr:uid="{00000000-0005-0000-0000-00005A6E0000}"/>
    <cellStyle name="Normal 21 5 2 3 3" xfId="28246" xr:uid="{00000000-0005-0000-0000-00005B6E0000}"/>
    <cellStyle name="Normal 21 5 2 3 3 2" xfId="28247" xr:uid="{00000000-0005-0000-0000-00005C6E0000}"/>
    <cellStyle name="Normal 21 5 2 3 3 2 2" xfId="28248" xr:uid="{00000000-0005-0000-0000-00005D6E0000}"/>
    <cellStyle name="Normal 21 5 2 3 3 3" xfId="28249" xr:uid="{00000000-0005-0000-0000-00005E6E0000}"/>
    <cellStyle name="Normal 21 5 2 3 4" xfId="28250" xr:uid="{00000000-0005-0000-0000-00005F6E0000}"/>
    <cellStyle name="Normal 21 5 2 3 4 2" xfId="28251" xr:uid="{00000000-0005-0000-0000-0000606E0000}"/>
    <cellStyle name="Normal 21 5 2 3 5" xfId="28252" xr:uid="{00000000-0005-0000-0000-0000616E0000}"/>
    <cellStyle name="Normal 21 5 2 4" xfId="28253" xr:uid="{00000000-0005-0000-0000-0000626E0000}"/>
    <cellStyle name="Normal 21 5 2 4 2" xfId="28254" xr:uid="{00000000-0005-0000-0000-0000636E0000}"/>
    <cellStyle name="Normal 21 5 2 4 2 2" xfId="28255" xr:uid="{00000000-0005-0000-0000-0000646E0000}"/>
    <cellStyle name="Normal 21 5 2 4 2 2 2" xfId="28256" xr:uid="{00000000-0005-0000-0000-0000656E0000}"/>
    <cellStyle name="Normal 21 5 2 4 2 3" xfId="28257" xr:uid="{00000000-0005-0000-0000-0000666E0000}"/>
    <cellStyle name="Normal 21 5 2 4 3" xfId="28258" xr:uid="{00000000-0005-0000-0000-0000676E0000}"/>
    <cellStyle name="Normal 21 5 2 4 3 2" xfId="28259" xr:uid="{00000000-0005-0000-0000-0000686E0000}"/>
    <cellStyle name="Normal 21 5 2 4 4" xfId="28260" xr:uid="{00000000-0005-0000-0000-0000696E0000}"/>
    <cellStyle name="Normal 21 5 2 5" xfId="28261" xr:uid="{00000000-0005-0000-0000-00006A6E0000}"/>
    <cellStyle name="Normal 21 5 2 5 2" xfId="28262" xr:uid="{00000000-0005-0000-0000-00006B6E0000}"/>
    <cellStyle name="Normal 21 5 2 5 2 2" xfId="28263" xr:uid="{00000000-0005-0000-0000-00006C6E0000}"/>
    <cellStyle name="Normal 21 5 2 5 3" xfId="28264" xr:uid="{00000000-0005-0000-0000-00006D6E0000}"/>
    <cellStyle name="Normal 21 5 2 6" xfId="28265" xr:uid="{00000000-0005-0000-0000-00006E6E0000}"/>
    <cellStyle name="Normal 21 5 2 6 2" xfId="28266" xr:uid="{00000000-0005-0000-0000-00006F6E0000}"/>
    <cellStyle name="Normal 21 5 2 7" xfId="28267" xr:uid="{00000000-0005-0000-0000-0000706E0000}"/>
    <cellStyle name="Normal 21 5 3" xfId="28268" xr:uid="{00000000-0005-0000-0000-0000716E0000}"/>
    <cellStyle name="Normal 21 5 3 2" xfId="28269" xr:uid="{00000000-0005-0000-0000-0000726E0000}"/>
    <cellStyle name="Normal 21 5 3 2 2" xfId="28270" xr:uid="{00000000-0005-0000-0000-0000736E0000}"/>
    <cellStyle name="Normal 21 5 3 2 2 2" xfId="28271" xr:uid="{00000000-0005-0000-0000-0000746E0000}"/>
    <cellStyle name="Normal 21 5 3 2 2 2 2" xfId="28272" xr:uid="{00000000-0005-0000-0000-0000756E0000}"/>
    <cellStyle name="Normal 21 5 3 2 2 2 2 2" xfId="28273" xr:uid="{00000000-0005-0000-0000-0000766E0000}"/>
    <cellStyle name="Normal 21 5 3 2 2 2 3" xfId="28274" xr:uid="{00000000-0005-0000-0000-0000776E0000}"/>
    <cellStyle name="Normal 21 5 3 2 2 3" xfId="28275" xr:uid="{00000000-0005-0000-0000-0000786E0000}"/>
    <cellStyle name="Normal 21 5 3 2 2 3 2" xfId="28276" xr:uid="{00000000-0005-0000-0000-0000796E0000}"/>
    <cellStyle name="Normal 21 5 3 2 2 4" xfId="28277" xr:uid="{00000000-0005-0000-0000-00007A6E0000}"/>
    <cellStyle name="Normal 21 5 3 2 3" xfId="28278" xr:uid="{00000000-0005-0000-0000-00007B6E0000}"/>
    <cellStyle name="Normal 21 5 3 2 3 2" xfId="28279" xr:uid="{00000000-0005-0000-0000-00007C6E0000}"/>
    <cellStyle name="Normal 21 5 3 2 3 2 2" xfId="28280" xr:uid="{00000000-0005-0000-0000-00007D6E0000}"/>
    <cellStyle name="Normal 21 5 3 2 3 3" xfId="28281" xr:uid="{00000000-0005-0000-0000-00007E6E0000}"/>
    <cellStyle name="Normal 21 5 3 2 4" xfId="28282" xr:uid="{00000000-0005-0000-0000-00007F6E0000}"/>
    <cellStyle name="Normal 21 5 3 2 4 2" xfId="28283" xr:uid="{00000000-0005-0000-0000-0000806E0000}"/>
    <cellStyle name="Normal 21 5 3 2 5" xfId="28284" xr:uid="{00000000-0005-0000-0000-0000816E0000}"/>
    <cellStyle name="Normal 21 5 3 3" xfId="28285" xr:uid="{00000000-0005-0000-0000-0000826E0000}"/>
    <cellStyle name="Normal 21 5 3 3 2" xfId="28286" xr:uid="{00000000-0005-0000-0000-0000836E0000}"/>
    <cellStyle name="Normal 21 5 3 3 2 2" xfId="28287" xr:uid="{00000000-0005-0000-0000-0000846E0000}"/>
    <cellStyle name="Normal 21 5 3 3 2 2 2" xfId="28288" xr:uid="{00000000-0005-0000-0000-0000856E0000}"/>
    <cellStyle name="Normal 21 5 3 3 2 3" xfId="28289" xr:uid="{00000000-0005-0000-0000-0000866E0000}"/>
    <cellStyle name="Normal 21 5 3 3 3" xfId="28290" xr:uid="{00000000-0005-0000-0000-0000876E0000}"/>
    <cellStyle name="Normal 21 5 3 3 3 2" xfId="28291" xr:uid="{00000000-0005-0000-0000-0000886E0000}"/>
    <cellStyle name="Normal 21 5 3 3 4" xfId="28292" xr:uid="{00000000-0005-0000-0000-0000896E0000}"/>
    <cellStyle name="Normal 21 5 3 4" xfId="28293" xr:uid="{00000000-0005-0000-0000-00008A6E0000}"/>
    <cellStyle name="Normal 21 5 3 4 2" xfId="28294" xr:uid="{00000000-0005-0000-0000-00008B6E0000}"/>
    <cellStyle name="Normal 21 5 3 4 2 2" xfId="28295" xr:uid="{00000000-0005-0000-0000-00008C6E0000}"/>
    <cellStyle name="Normal 21 5 3 4 3" xfId="28296" xr:uid="{00000000-0005-0000-0000-00008D6E0000}"/>
    <cellStyle name="Normal 21 5 3 5" xfId="28297" xr:uid="{00000000-0005-0000-0000-00008E6E0000}"/>
    <cellStyle name="Normal 21 5 3 5 2" xfId="28298" xr:uid="{00000000-0005-0000-0000-00008F6E0000}"/>
    <cellStyle name="Normal 21 5 3 6" xfId="28299" xr:uid="{00000000-0005-0000-0000-0000906E0000}"/>
    <cellStyle name="Normal 21 5 4" xfId="28300" xr:uid="{00000000-0005-0000-0000-0000916E0000}"/>
    <cellStyle name="Normal 21 5 4 2" xfId="28301" xr:uid="{00000000-0005-0000-0000-0000926E0000}"/>
    <cellStyle name="Normal 21 5 4 2 2" xfId="28302" xr:uid="{00000000-0005-0000-0000-0000936E0000}"/>
    <cellStyle name="Normal 21 5 4 2 2 2" xfId="28303" xr:uid="{00000000-0005-0000-0000-0000946E0000}"/>
    <cellStyle name="Normal 21 5 4 2 2 2 2" xfId="28304" xr:uid="{00000000-0005-0000-0000-0000956E0000}"/>
    <cellStyle name="Normal 21 5 4 2 2 3" xfId="28305" xr:uid="{00000000-0005-0000-0000-0000966E0000}"/>
    <cellStyle name="Normal 21 5 4 2 3" xfId="28306" xr:uid="{00000000-0005-0000-0000-0000976E0000}"/>
    <cellStyle name="Normal 21 5 4 2 3 2" xfId="28307" xr:uid="{00000000-0005-0000-0000-0000986E0000}"/>
    <cellStyle name="Normal 21 5 4 2 4" xfId="28308" xr:uid="{00000000-0005-0000-0000-0000996E0000}"/>
    <cellStyle name="Normal 21 5 4 3" xfId="28309" xr:uid="{00000000-0005-0000-0000-00009A6E0000}"/>
    <cellStyle name="Normal 21 5 4 3 2" xfId="28310" xr:uid="{00000000-0005-0000-0000-00009B6E0000}"/>
    <cellStyle name="Normal 21 5 4 3 2 2" xfId="28311" xr:uid="{00000000-0005-0000-0000-00009C6E0000}"/>
    <cellStyle name="Normal 21 5 4 3 3" xfId="28312" xr:uid="{00000000-0005-0000-0000-00009D6E0000}"/>
    <cellStyle name="Normal 21 5 4 4" xfId="28313" xr:uid="{00000000-0005-0000-0000-00009E6E0000}"/>
    <cellStyle name="Normal 21 5 4 4 2" xfId="28314" xr:uid="{00000000-0005-0000-0000-00009F6E0000}"/>
    <cellStyle name="Normal 21 5 4 5" xfId="28315" xr:uid="{00000000-0005-0000-0000-0000A06E0000}"/>
    <cellStyle name="Normal 21 5 5" xfId="28316" xr:uid="{00000000-0005-0000-0000-0000A16E0000}"/>
    <cellStyle name="Normal 21 5 5 2" xfId="28317" xr:uid="{00000000-0005-0000-0000-0000A26E0000}"/>
    <cellStyle name="Normal 21 5 5 2 2" xfId="28318" xr:uid="{00000000-0005-0000-0000-0000A36E0000}"/>
    <cellStyle name="Normal 21 5 5 2 2 2" xfId="28319" xr:uid="{00000000-0005-0000-0000-0000A46E0000}"/>
    <cellStyle name="Normal 21 5 5 2 3" xfId="28320" xr:uid="{00000000-0005-0000-0000-0000A56E0000}"/>
    <cellStyle name="Normal 21 5 5 3" xfId="28321" xr:uid="{00000000-0005-0000-0000-0000A66E0000}"/>
    <cellStyle name="Normal 21 5 5 3 2" xfId="28322" xr:uid="{00000000-0005-0000-0000-0000A76E0000}"/>
    <cellStyle name="Normal 21 5 5 4" xfId="28323" xr:uid="{00000000-0005-0000-0000-0000A86E0000}"/>
    <cellStyle name="Normal 21 5 6" xfId="28324" xr:uid="{00000000-0005-0000-0000-0000A96E0000}"/>
    <cellStyle name="Normal 21 5 6 2" xfId="28325" xr:uid="{00000000-0005-0000-0000-0000AA6E0000}"/>
    <cellStyle name="Normal 21 5 6 2 2" xfId="28326" xr:uid="{00000000-0005-0000-0000-0000AB6E0000}"/>
    <cellStyle name="Normal 21 5 6 3" xfId="28327" xr:uid="{00000000-0005-0000-0000-0000AC6E0000}"/>
    <cellStyle name="Normal 21 5 7" xfId="28328" xr:uid="{00000000-0005-0000-0000-0000AD6E0000}"/>
    <cellStyle name="Normal 21 5 7 2" xfId="28329" xr:uid="{00000000-0005-0000-0000-0000AE6E0000}"/>
    <cellStyle name="Normal 21 5 8" xfId="28330" xr:uid="{00000000-0005-0000-0000-0000AF6E0000}"/>
    <cellStyle name="Normal 21 6" xfId="28331" xr:uid="{00000000-0005-0000-0000-0000B06E0000}"/>
    <cellStyle name="Normal 21 6 2" xfId="28332" xr:uid="{00000000-0005-0000-0000-0000B16E0000}"/>
    <cellStyle name="Normal 21 6 2 2" xfId="28333" xr:uid="{00000000-0005-0000-0000-0000B26E0000}"/>
    <cellStyle name="Normal 21 6 2 2 2" xfId="28334" xr:uid="{00000000-0005-0000-0000-0000B36E0000}"/>
    <cellStyle name="Normal 21 6 2 2 2 2" xfId="28335" xr:uid="{00000000-0005-0000-0000-0000B46E0000}"/>
    <cellStyle name="Normal 21 6 2 2 2 2 2" xfId="28336" xr:uid="{00000000-0005-0000-0000-0000B56E0000}"/>
    <cellStyle name="Normal 21 6 2 2 2 2 2 2" xfId="28337" xr:uid="{00000000-0005-0000-0000-0000B66E0000}"/>
    <cellStyle name="Normal 21 6 2 2 2 2 3" xfId="28338" xr:uid="{00000000-0005-0000-0000-0000B76E0000}"/>
    <cellStyle name="Normal 21 6 2 2 2 3" xfId="28339" xr:uid="{00000000-0005-0000-0000-0000B86E0000}"/>
    <cellStyle name="Normal 21 6 2 2 2 3 2" xfId="28340" xr:uid="{00000000-0005-0000-0000-0000B96E0000}"/>
    <cellStyle name="Normal 21 6 2 2 2 4" xfId="28341" xr:uid="{00000000-0005-0000-0000-0000BA6E0000}"/>
    <cellStyle name="Normal 21 6 2 2 3" xfId="28342" xr:uid="{00000000-0005-0000-0000-0000BB6E0000}"/>
    <cellStyle name="Normal 21 6 2 2 3 2" xfId="28343" xr:uid="{00000000-0005-0000-0000-0000BC6E0000}"/>
    <cellStyle name="Normal 21 6 2 2 3 2 2" xfId="28344" xr:uid="{00000000-0005-0000-0000-0000BD6E0000}"/>
    <cellStyle name="Normal 21 6 2 2 3 3" xfId="28345" xr:uid="{00000000-0005-0000-0000-0000BE6E0000}"/>
    <cellStyle name="Normal 21 6 2 2 4" xfId="28346" xr:uid="{00000000-0005-0000-0000-0000BF6E0000}"/>
    <cellStyle name="Normal 21 6 2 2 4 2" xfId="28347" xr:uid="{00000000-0005-0000-0000-0000C06E0000}"/>
    <cellStyle name="Normal 21 6 2 2 5" xfId="28348" xr:uid="{00000000-0005-0000-0000-0000C16E0000}"/>
    <cellStyle name="Normal 21 6 2 3" xfId="28349" xr:uid="{00000000-0005-0000-0000-0000C26E0000}"/>
    <cellStyle name="Normal 21 6 2 3 2" xfId="28350" xr:uid="{00000000-0005-0000-0000-0000C36E0000}"/>
    <cellStyle name="Normal 21 6 2 3 2 2" xfId="28351" xr:uid="{00000000-0005-0000-0000-0000C46E0000}"/>
    <cellStyle name="Normal 21 6 2 3 2 2 2" xfId="28352" xr:uid="{00000000-0005-0000-0000-0000C56E0000}"/>
    <cellStyle name="Normal 21 6 2 3 2 3" xfId="28353" xr:uid="{00000000-0005-0000-0000-0000C66E0000}"/>
    <cellStyle name="Normal 21 6 2 3 3" xfId="28354" xr:uid="{00000000-0005-0000-0000-0000C76E0000}"/>
    <cellStyle name="Normal 21 6 2 3 3 2" xfId="28355" xr:uid="{00000000-0005-0000-0000-0000C86E0000}"/>
    <cellStyle name="Normal 21 6 2 3 4" xfId="28356" xr:uid="{00000000-0005-0000-0000-0000C96E0000}"/>
    <cellStyle name="Normal 21 6 2 4" xfId="28357" xr:uid="{00000000-0005-0000-0000-0000CA6E0000}"/>
    <cellStyle name="Normal 21 6 2 4 2" xfId="28358" xr:uid="{00000000-0005-0000-0000-0000CB6E0000}"/>
    <cellStyle name="Normal 21 6 2 4 2 2" xfId="28359" xr:uid="{00000000-0005-0000-0000-0000CC6E0000}"/>
    <cellStyle name="Normal 21 6 2 4 3" xfId="28360" xr:uid="{00000000-0005-0000-0000-0000CD6E0000}"/>
    <cellStyle name="Normal 21 6 2 5" xfId="28361" xr:uid="{00000000-0005-0000-0000-0000CE6E0000}"/>
    <cellStyle name="Normal 21 6 2 5 2" xfId="28362" xr:uid="{00000000-0005-0000-0000-0000CF6E0000}"/>
    <cellStyle name="Normal 21 6 2 6" xfId="28363" xr:uid="{00000000-0005-0000-0000-0000D06E0000}"/>
    <cellStyle name="Normal 21 6 3" xfId="28364" xr:uid="{00000000-0005-0000-0000-0000D16E0000}"/>
    <cellStyle name="Normal 21 6 3 2" xfId="28365" xr:uid="{00000000-0005-0000-0000-0000D26E0000}"/>
    <cellStyle name="Normal 21 6 3 2 2" xfId="28366" xr:uid="{00000000-0005-0000-0000-0000D36E0000}"/>
    <cellStyle name="Normal 21 6 3 2 2 2" xfId="28367" xr:uid="{00000000-0005-0000-0000-0000D46E0000}"/>
    <cellStyle name="Normal 21 6 3 2 2 2 2" xfId="28368" xr:uid="{00000000-0005-0000-0000-0000D56E0000}"/>
    <cellStyle name="Normal 21 6 3 2 2 3" xfId="28369" xr:uid="{00000000-0005-0000-0000-0000D66E0000}"/>
    <cellStyle name="Normal 21 6 3 2 3" xfId="28370" xr:uid="{00000000-0005-0000-0000-0000D76E0000}"/>
    <cellStyle name="Normal 21 6 3 2 3 2" xfId="28371" xr:uid="{00000000-0005-0000-0000-0000D86E0000}"/>
    <cellStyle name="Normal 21 6 3 2 4" xfId="28372" xr:uid="{00000000-0005-0000-0000-0000D96E0000}"/>
    <cellStyle name="Normal 21 6 3 3" xfId="28373" xr:uid="{00000000-0005-0000-0000-0000DA6E0000}"/>
    <cellStyle name="Normal 21 6 3 3 2" xfId="28374" xr:uid="{00000000-0005-0000-0000-0000DB6E0000}"/>
    <cellStyle name="Normal 21 6 3 3 2 2" xfId="28375" xr:uid="{00000000-0005-0000-0000-0000DC6E0000}"/>
    <cellStyle name="Normal 21 6 3 3 3" xfId="28376" xr:uid="{00000000-0005-0000-0000-0000DD6E0000}"/>
    <cellStyle name="Normal 21 6 3 4" xfId="28377" xr:uid="{00000000-0005-0000-0000-0000DE6E0000}"/>
    <cellStyle name="Normal 21 6 3 4 2" xfId="28378" xr:uid="{00000000-0005-0000-0000-0000DF6E0000}"/>
    <cellStyle name="Normal 21 6 3 5" xfId="28379" xr:uid="{00000000-0005-0000-0000-0000E06E0000}"/>
    <cellStyle name="Normal 21 6 4" xfId="28380" xr:uid="{00000000-0005-0000-0000-0000E16E0000}"/>
    <cellStyle name="Normal 21 6 4 2" xfId="28381" xr:uid="{00000000-0005-0000-0000-0000E26E0000}"/>
    <cellStyle name="Normal 21 6 4 2 2" xfId="28382" xr:uid="{00000000-0005-0000-0000-0000E36E0000}"/>
    <cellStyle name="Normal 21 6 4 2 2 2" xfId="28383" xr:uid="{00000000-0005-0000-0000-0000E46E0000}"/>
    <cellStyle name="Normal 21 6 4 2 3" xfId="28384" xr:uid="{00000000-0005-0000-0000-0000E56E0000}"/>
    <cellStyle name="Normal 21 6 4 3" xfId="28385" xr:uid="{00000000-0005-0000-0000-0000E66E0000}"/>
    <cellStyle name="Normal 21 6 4 3 2" xfId="28386" xr:uid="{00000000-0005-0000-0000-0000E76E0000}"/>
    <cellStyle name="Normal 21 6 4 4" xfId="28387" xr:uid="{00000000-0005-0000-0000-0000E86E0000}"/>
    <cellStyle name="Normal 21 6 5" xfId="28388" xr:uid="{00000000-0005-0000-0000-0000E96E0000}"/>
    <cellStyle name="Normal 21 6 5 2" xfId="28389" xr:uid="{00000000-0005-0000-0000-0000EA6E0000}"/>
    <cellStyle name="Normal 21 6 5 2 2" xfId="28390" xr:uid="{00000000-0005-0000-0000-0000EB6E0000}"/>
    <cellStyle name="Normal 21 6 5 3" xfId="28391" xr:uid="{00000000-0005-0000-0000-0000EC6E0000}"/>
    <cellStyle name="Normal 21 6 6" xfId="28392" xr:uid="{00000000-0005-0000-0000-0000ED6E0000}"/>
    <cellStyle name="Normal 21 6 6 2" xfId="28393" xr:uid="{00000000-0005-0000-0000-0000EE6E0000}"/>
    <cellStyle name="Normal 21 6 7" xfId="28394" xr:uid="{00000000-0005-0000-0000-0000EF6E0000}"/>
    <cellStyle name="Normal 21 7" xfId="28395" xr:uid="{00000000-0005-0000-0000-0000F06E0000}"/>
    <cellStyle name="Normal 21 7 2" xfId="28396" xr:uid="{00000000-0005-0000-0000-0000F16E0000}"/>
    <cellStyle name="Normal 21 7 2 2" xfId="28397" xr:uid="{00000000-0005-0000-0000-0000F26E0000}"/>
    <cellStyle name="Normal 21 7 2 2 2" xfId="28398" xr:uid="{00000000-0005-0000-0000-0000F36E0000}"/>
    <cellStyle name="Normal 21 7 2 2 2 2" xfId="28399" xr:uid="{00000000-0005-0000-0000-0000F46E0000}"/>
    <cellStyle name="Normal 21 7 2 2 2 2 2" xfId="28400" xr:uid="{00000000-0005-0000-0000-0000F56E0000}"/>
    <cellStyle name="Normal 21 7 2 2 2 3" xfId="28401" xr:uid="{00000000-0005-0000-0000-0000F66E0000}"/>
    <cellStyle name="Normal 21 7 2 2 3" xfId="28402" xr:uid="{00000000-0005-0000-0000-0000F76E0000}"/>
    <cellStyle name="Normal 21 7 2 2 3 2" xfId="28403" xr:uid="{00000000-0005-0000-0000-0000F86E0000}"/>
    <cellStyle name="Normal 21 7 2 2 4" xfId="28404" xr:uid="{00000000-0005-0000-0000-0000F96E0000}"/>
    <cellStyle name="Normal 21 7 2 3" xfId="28405" xr:uid="{00000000-0005-0000-0000-0000FA6E0000}"/>
    <cellStyle name="Normal 21 7 2 3 2" xfId="28406" xr:uid="{00000000-0005-0000-0000-0000FB6E0000}"/>
    <cellStyle name="Normal 21 7 2 3 2 2" xfId="28407" xr:uid="{00000000-0005-0000-0000-0000FC6E0000}"/>
    <cellStyle name="Normal 21 7 2 3 3" xfId="28408" xr:uid="{00000000-0005-0000-0000-0000FD6E0000}"/>
    <cellStyle name="Normal 21 7 2 4" xfId="28409" xr:uid="{00000000-0005-0000-0000-0000FE6E0000}"/>
    <cellStyle name="Normal 21 7 2 4 2" xfId="28410" xr:uid="{00000000-0005-0000-0000-0000FF6E0000}"/>
    <cellStyle name="Normal 21 7 2 5" xfId="28411" xr:uid="{00000000-0005-0000-0000-0000006F0000}"/>
    <cellStyle name="Normal 21 7 3" xfId="28412" xr:uid="{00000000-0005-0000-0000-0000016F0000}"/>
    <cellStyle name="Normal 21 7 3 2" xfId="28413" xr:uid="{00000000-0005-0000-0000-0000026F0000}"/>
    <cellStyle name="Normal 21 7 3 2 2" xfId="28414" xr:uid="{00000000-0005-0000-0000-0000036F0000}"/>
    <cellStyle name="Normal 21 7 3 2 2 2" xfId="28415" xr:uid="{00000000-0005-0000-0000-0000046F0000}"/>
    <cellStyle name="Normal 21 7 3 2 3" xfId="28416" xr:uid="{00000000-0005-0000-0000-0000056F0000}"/>
    <cellStyle name="Normal 21 7 3 3" xfId="28417" xr:uid="{00000000-0005-0000-0000-0000066F0000}"/>
    <cellStyle name="Normal 21 7 3 3 2" xfId="28418" xr:uid="{00000000-0005-0000-0000-0000076F0000}"/>
    <cellStyle name="Normal 21 7 3 4" xfId="28419" xr:uid="{00000000-0005-0000-0000-0000086F0000}"/>
    <cellStyle name="Normal 21 7 4" xfId="28420" xr:uid="{00000000-0005-0000-0000-0000096F0000}"/>
    <cellStyle name="Normal 21 7 4 2" xfId="28421" xr:uid="{00000000-0005-0000-0000-00000A6F0000}"/>
    <cellStyle name="Normal 21 7 4 2 2" xfId="28422" xr:uid="{00000000-0005-0000-0000-00000B6F0000}"/>
    <cellStyle name="Normal 21 7 4 3" xfId="28423" xr:uid="{00000000-0005-0000-0000-00000C6F0000}"/>
    <cellStyle name="Normal 21 7 5" xfId="28424" xr:uid="{00000000-0005-0000-0000-00000D6F0000}"/>
    <cellStyle name="Normal 21 7 5 2" xfId="28425" xr:uid="{00000000-0005-0000-0000-00000E6F0000}"/>
    <cellStyle name="Normal 21 7 6" xfId="28426" xr:uid="{00000000-0005-0000-0000-00000F6F0000}"/>
    <cellStyle name="Normal 21 8" xfId="28427" xr:uid="{00000000-0005-0000-0000-0000106F0000}"/>
    <cellStyle name="Normal 21 8 2" xfId="28428" xr:uid="{00000000-0005-0000-0000-0000116F0000}"/>
    <cellStyle name="Normal 21 8 2 2" xfId="28429" xr:uid="{00000000-0005-0000-0000-0000126F0000}"/>
    <cellStyle name="Normal 21 8 2 2 2" xfId="28430" xr:uid="{00000000-0005-0000-0000-0000136F0000}"/>
    <cellStyle name="Normal 21 8 2 2 2 2" xfId="28431" xr:uid="{00000000-0005-0000-0000-0000146F0000}"/>
    <cellStyle name="Normal 21 8 2 2 3" xfId="28432" xr:uid="{00000000-0005-0000-0000-0000156F0000}"/>
    <cellStyle name="Normal 21 8 2 3" xfId="28433" xr:uid="{00000000-0005-0000-0000-0000166F0000}"/>
    <cellStyle name="Normal 21 8 2 3 2" xfId="28434" xr:uid="{00000000-0005-0000-0000-0000176F0000}"/>
    <cellStyle name="Normal 21 8 2 4" xfId="28435" xr:uid="{00000000-0005-0000-0000-0000186F0000}"/>
    <cellStyle name="Normal 21 8 3" xfId="28436" xr:uid="{00000000-0005-0000-0000-0000196F0000}"/>
    <cellStyle name="Normal 21 8 3 2" xfId="28437" xr:uid="{00000000-0005-0000-0000-00001A6F0000}"/>
    <cellStyle name="Normal 21 8 3 2 2" xfId="28438" xr:uid="{00000000-0005-0000-0000-00001B6F0000}"/>
    <cellStyle name="Normal 21 8 3 3" xfId="28439" xr:uid="{00000000-0005-0000-0000-00001C6F0000}"/>
    <cellStyle name="Normal 21 8 4" xfId="28440" xr:uid="{00000000-0005-0000-0000-00001D6F0000}"/>
    <cellStyle name="Normal 21 8 4 2" xfId="28441" xr:uid="{00000000-0005-0000-0000-00001E6F0000}"/>
    <cellStyle name="Normal 21 8 5" xfId="28442" xr:uid="{00000000-0005-0000-0000-00001F6F0000}"/>
    <cellStyle name="Normal 21 9" xfId="28443" xr:uid="{00000000-0005-0000-0000-0000206F0000}"/>
    <cellStyle name="Normal 21 9 2" xfId="28444" xr:uid="{00000000-0005-0000-0000-0000216F0000}"/>
    <cellStyle name="Normal 21 9 2 2" xfId="28445" xr:uid="{00000000-0005-0000-0000-0000226F0000}"/>
    <cellStyle name="Normal 21 9 2 2 2" xfId="28446" xr:uid="{00000000-0005-0000-0000-0000236F0000}"/>
    <cellStyle name="Normal 21 9 2 3" xfId="28447" xr:uid="{00000000-0005-0000-0000-0000246F0000}"/>
    <cellStyle name="Normal 21 9 3" xfId="28448" xr:uid="{00000000-0005-0000-0000-0000256F0000}"/>
    <cellStyle name="Normal 21 9 3 2" xfId="28449" xr:uid="{00000000-0005-0000-0000-0000266F0000}"/>
    <cellStyle name="Normal 21 9 4" xfId="28450" xr:uid="{00000000-0005-0000-0000-0000276F0000}"/>
    <cellStyle name="Normal 22" xfId="28451" xr:uid="{00000000-0005-0000-0000-0000286F0000}"/>
    <cellStyle name="Normal 22 10" xfId="28452" xr:uid="{00000000-0005-0000-0000-0000296F0000}"/>
    <cellStyle name="Normal 22 10 2" xfId="28453" xr:uid="{00000000-0005-0000-0000-00002A6F0000}"/>
    <cellStyle name="Normal 22 10 2 2" xfId="28454" xr:uid="{00000000-0005-0000-0000-00002B6F0000}"/>
    <cellStyle name="Normal 22 10 3" xfId="28455" xr:uid="{00000000-0005-0000-0000-00002C6F0000}"/>
    <cellStyle name="Normal 22 11" xfId="28456" xr:uid="{00000000-0005-0000-0000-00002D6F0000}"/>
    <cellStyle name="Normal 22 11 2" xfId="28457" xr:uid="{00000000-0005-0000-0000-00002E6F0000}"/>
    <cellStyle name="Normal 22 12" xfId="28458" xr:uid="{00000000-0005-0000-0000-00002F6F0000}"/>
    <cellStyle name="Normal 22 13" xfId="28459" xr:uid="{00000000-0005-0000-0000-0000306F0000}"/>
    <cellStyle name="Normal 22 14" xfId="28460" xr:uid="{00000000-0005-0000-0000-0000316F0000}"/>
    <cellStyle name="Normal 22 15" xfId="28461" xr:uid="{00000000-0005-0000-0000-0000326F0000}"/>
    <cellStyle name="Normal 22 16" xfId="28462" xr:uid="{00000000-0005-0000-0000-0000336F0000}"/>
    <cellStyle name="Normal 22 17" xfId="28463" xr:uid="{00000000-0005-0000-0000-0000346F0000}"/>
    <cellStyle name="Normal 22 18" xfId="28464" xr:uid="{00000000-0005-0000-0000-0000356F0000}"/>
    <cellStyle name="Normal 22 19" xfId="37591" xr:uid="{4F5E3B8E-E2AE-4268-B81A-B6D6A1BA4669}"/>
    <cellStyle name="Normal 22 2" xfId="28465" xr:uid="{00000000-0005-0000-0000-0000366F0000}"/>
    <cellStyle name="Normal 22 2 10" xfId="28466" xr:uid="{00000000-0005-0000-0000-0000376F0000}"/>
    <cellStyle name="Normal 22 2 10 2" xfId="28467" xr:uid="{00000000-0005-0000-0000-0000386F0000}"/>
    <cellStyle name="Normal 22 2 11" xfId="28468" xr:uid="{00000000-0005-0000-0000-0000396F0000}"/>
    <cellStyle name="Normal 22 2 12" xfId="28469" xr:uid="{00000000-0005-0000-0000-00003A6F0000}"/>
    <cellStyle name="Normal 22 2 13" xfId="37592" xr:uid="{D4D62DE0-6F9F-4518-B285-F65846333B93}"/>
    <cellStyle name="Normal 22 2 2" xfId="28470" xr:uid="{00000000-0005-0000-0000-00003B6F0000}"/>
    <cellStyle name="Normal 22 2 2 10" xfId="28471" xr:uid="{00000000-0005-0000-0000-00003C6F0000}"/>
    <cellStyle name="Normal 22 2 2 2" xfId="28472" xr:uid="{00000000-0005-0000-0000-00003D6F0000}"/>
    <cellStyle name="Normal 22 2 2 2 2" xfId="28473" xr:uid="{00000000-0005-0000-0000-00003E6F0000}"/>
    <cellStyle name="Normal 22 2 2 2 2 2" xfId="28474" xr:uid="{00000000-0005-0000-0000-00003F6F0000}"/>
    <cellStyle name="Normal 22 2 2 2 2 2 2" xfId="28475" xr:uid="{00000000-0005-0000-0000-0000406F0000}"/>
    <cellStyle name="Normal 22 2 2 2 2 2 2 2" xfId="28476" xr:uid="{00000000-0005-0000-0000-0000416F0000}"/>
    <cellStyle name="Normal 22 2 2 2 2 2 2 2 2" xfId="28477" xr:uid="{00000000-0005-0000-0000-0000426F0000}"/>
    <cellStyle name="Normal 22 2 2 2 2 2 2 2 2 2" xfId="28478" xr:uid="{00000000-0005-0000-0000-0000436F0000}"/>
    <cellStyle name="Normal 22 2 2 2 2 2 2 2 2 2 2" xfId="28479" xr:uid="{00000000-0005-0000-0000-0000446F0000}"/>
    <cellStyle name="Normal 22 2 2 2 2 2 2 2 2 2 2 2" xfId="28480" xr:uid="{00000000-0005-0000-0000-0000456F0000}"/>
    <cellStyle name="Normal 22 2 2 2 2 2 2 2 2 2 3" xfId="28481" xr:uid="{00000000-0005-0000-0000-0000466F0000}"/>
    <cellStyle name="Normal 22 2 2 2 2 2 2 2 2 3" xfId="28482" xr:uid="{00000000-0005-0000-0000-0000476F0000}"/>
    <cellStyle name="Normal 22 2 2 2 2 2 2 2 2 3 2" xfId="28483" xr:uid="{00000000-0005-0000-0000-0000486F0000}"/>
    <cellStyle name="Normal 22 2 2 2 2 2 2 2 2 4" xfId="28484" xr:uid="{00000000-0005-0000-0000-0000496F0000}"/>
    <cellStyle name="Normal 22 2 2 2 2 2 2 2 3" xfId="28485" xr:uid="{00000000-0005-0000-0000-00004A6F0000}"/>
    <cellStyle name="Normal 22 2 2 2 2 2 2 2 3 2" xfId="28486" xr:uid="{00000000-0005-0000-0000-00004B6F0000}"/>
    <cellStyle name="Normal 22 2 2 2 2 2 2 2 3 2 2" xfId="28487" xr:uid="{00000000-0005-0000-0000-00004C6F0000}"/>
    <cellStyle name="Normal 22 2 2 2 2 2 2 2 3 3" xfId="28488" xr:uid="{00000000-0005-0000-0000-00004D6F0000}"/>
    <cellStyle name="Normal 22 2 2 2 2 2 2 2 4" xfId="28489" xr:uid="{00000000-0005-0000-0000-00004E6F0000}"/>
    <cellStyle name="Normal 22 2 2 2 2 2 2 2 4 2" xfId="28490" xr:uid="{00000000-0005-0000-0000-00004F6F0000}"/>
    <cellStyle name="Normal 22 2 2 2 2 2 2 2 5" xfId="28491" xr:uid="{00000000-0005-0000-0000-0000506F0000}"/>
    <cellStyle name="Normal 22 2 2 2 2 2 2 3" xfId="28492" xr:uid="{00000000-0005-0000-0000-0000516F0000}"/>
    <cellStyle name="Normal 22 2 2 2 2 2 2 3 2" xfId="28493" xr:uid="{00000000-0005-0000-0000-0000526F0000}"/>
    <cellStyle name="Normal 22 2 2 2 2 2 2 3 2 2" xfId="28494" xr:uid="{00000000-0005-0000-0000-0000536F0000}"/>
    <cellStyle name="Normal 22 2 2 2 2 2 2 3 2 2 2" xfId="28495" xr:uid="{00000000-0005-0000-0000-0000546F0000}"/>
    <cellStyle name="Normal 22 2 2 2 2 2 2 3 2 3" xfId="28496" xr:uid="{00000000-0005-0000-0000-0000556F0000}"/>
    <cellStyle name="Normal 22 2 2 2 2 2 2 3 3" xfId="28497" xr:uid="{00000000-0005-0000-0000-0000566F0000}"/>
    <cellStyle name="Normal 22 2 2 2 2 2 2 3 3 2" xfId="28498" xr:uid="{00000000-0005-0000-0000-0000576F0000}"/>
    <cellStyle name="Normal 22 2 2 2 2 2 2 3 4" xfId="28499" xr:uid="{00000000-0005-0000-0000-0000586F0000}"/>
    <cellStyle name="Normal 22 2 2 2 2 2 2 4" xfId="28500" xr:uid="{00000000-0005-0000-0000-0000596F0000}"/>
    <cellStyle name="Normal 22 2 2 2 2 2 2 4 2" xfId="28501" xr:uid="{00000000-0005-0000-0000-00005A6F0000}"/>
    <cellStyle name="Normal 22 2 2 2 2 2 2 4 2 2" xfId="28502" xr:uid="{00000000-0005-0000-0000-00005B6F0000}"/>
    <cellStyle name="Normal 22 2 2 2 2 2 2 4 3" xfId="28503" xr:uid="{00000000-0005-0000-0000-00005C6F0000}"/>
    <cellStyle name="Normal 22 2 2 2 2 2 2 5" xfId="28504" xr:uid="{00000000-0005-0000-0000-00005D6F0000}"/>
    <cellStyle name="Normal 22 2 2 2 2 2 2 5 2" xfId="28505" xr:uid="{00000000-0005-0000-0000-00005E6F0000}"/>
    <cellStyle name="Normal 22 2 2 2 2 2 2 6" xfId="28506" xr:uid="{00000000-0005-0000-0000-00005F6F0000}"/>
    <cellStyle name="Normal 22 2 2 2 2 2 3" xfId="28507" xr:uid="{00000000-0005-0000-0000-0000606F0000}"/>
    <cellStyle name="Normal 22 2 2 2 2 2 3 2" xfId="28508" xr:uid="{00000000-0005-0000-0000-0000616F0000}"/>
    <cellStyle name="Normal 22 2 2 2 2 2 3 2 2" xfId="28509" xr:uid="{00000000-0005-0000-0000-0000626F0000}"/>
    <cellStyle name="Normal 22 2 2 2 2 2 3 2 2 2" xfId="28510" xr:uid="{00000000-0005-0000-0000-0000636F0000}"/>
    <cellStyle name="Normal 22 2 2 2 2 2 3 2 2 2 2" xfId="28511" xr:uid="{00000000-0005-0000-0000-0000646F0000}"/>
    <cellStyle name="Normal 22 2 2 2 2 2 3 2 2 3" xfId="28512" xr:uid="{00000000-0005-0000-0000-0000656F0000}"/>
    <cellStyle name="Normal 22 2 2 2 2 2 3 2 3" xfId="28513" xr:uid="{00000000-0005-0000-0000-0000666F0000}"/>
    <cellStyle name="Normal 22 2 2 2 2 2 3 2 3 2" xfId="28514" xr:uid="{00000000-0005-0000-0000-0000676F0000}"/>
    <cellStyle name="Normal 22 2 2 2 2 2 3 2 4" xfId="28515" xr:uid="{00000000-0005-0000-0000-0000686F0000}"/>
    <cellStyle name="Normal 22 2 2 2 2 2 3 3" xfId="28516" xr:uid="{00000000-0005-0000-0000-0000696F0000}"/>
    <cellStyle name="Normal 22 2 2 2 2 2 3 3 2" xfId="28517" xr:uid="{00000000-0005-0000-0000-00006A6F0000}"/>
    <cellStyle name="Normal 22 2 2 2 2 2 3 3 2 2" xfId="28518" xr:uid="{00000000-0005-0000-0000-00006B6F0000}"/>
    <cellStyle name="Normal 22 2 2 2 2 2 3 3 3" xfId="28519" xr:uid="{00000000-0005-0000-0000-00006C6F0000}"/>
    <cellStyle name="Normal 22 2 2 2 2 2 3 4" xfId="28520" xr:uid="{00000000-0005-0000-0000-00006D6F0000}"/>
    <cellStyle name="Normal 22 2 2 2 2 2 3 4 2" xfId="28521" xr:uid="{00000000-0005-0000-0000-00006E6F0000}"/>
    <cellStyle name="Normal 22 2 2 2 2 2 3 5" xfId="28522" xr:uid="{00000000-0005-0000-0000-00006F6F0000}"/>
    <cellStyle name="Normal 22 2 2 2 2 2 4" xfId="28523" xr:uid="{00000000-0005-0000-0000-0000706F0000}"/>
    <cellStyle name="Normal 22 2 2 2 2 2 4 2" xfId="28524" xr:uid="{00000000-0005-0000-0000-0000716F0000}"/>
    <cellStyle name="Normal 22 2 2 2 2 2 4 2 2" xfId="28525" xr:uid="{00000000-0005-0000-0000-0000726F0000}"/>
    <cellStyle name="Normal 22 2 2 2 2 2 4 2 2 2" xfId="28526" xr:uid="{00000000-0005-0000-0000-0000736F0000}"/>
    <cellStyle name="Normal 22 2 2 2 2 2 4 2 3" xfId="28527" xr:uid="{00000000-0005-0000-0000-0000746F0000}"/>
    <cellStyle name="Normal 22 2 2 2 2 2 4 3" xfId="28528" xr:uid="{00000000-0005-0000-0000-0000756F0000}"/>
    <cellStyle name="Normal 22 2 2 2 2 2 4 3 2" xfId="28529" xr:uid="{00000000-0005-0000-0000-0000766F0000}"/>
    <cellStyle name="Normal 22 2 2 2 2 2 4 4" xfId="28530" xr:uid="{00000000-0005-0000-0000-0000776F0000}"/>
    <cellStyle name="Normal 22 2 2 2 2 2 5" xfId="28531" xr:uid="{00000000-0005-0000-0000-0000786F0000}"/>
    <cellStyle name="Normal 22 2 2 2 2 2 5 2" xfId="28532" xr:uid="{00000000-0005-0000-0000-0000796F0000}"/>
    <cellStyle name="Normal 22 2 2 2 2 2 5 2 2" xfId="28533" xr:uid="{00000000-0005-0000-0000-00007A6F0000}"/>
    <cellStyle name="Normal 22 2 2 2 2 2 5 3" xfId="28534" xr:uid="{00000000-0005-0000-0000-00007B6F0000}"/>
    <cellStyle name="Normal 22 2 2 2 2 2 6" xfId="28535" xr:uid="{00000000-0005-0000-0000-00007C6F0000}"/>
    <cellStyle name="Normal 22 2 2 2 2 2 6 2" xfId="28536" xr:uid="{00000000-0005-0000-0000-00007D6F0000}"/>
    <cellStyle name="Normal 22 2 2 2 2 2 7" xfId="28537" xr:uid="{00000000-0005-0000-0000-00007E6F0000}"/>
    <cellStyle name="Normal 22 2 2 2 2 3" xfId="28538" xr:uid="{00000000-0005-0000-0000-00007F6F0000}"/>
    <cellStyle name="Normal 22 2 2 2 2 3 2" xfId="28539" xr:uid="{00000000-0005-0000-0000-0000806F0000}"/>
    <cellStyle name="Normal 22 2 2 2 2 3 2 2" xfId="28540" xr:uid="{00000000-0005-0000-0000-0000816F0000}"/>
    <cellStyle name="Normal 22 2 2 2 2 3 2 2 2" xfId="28541" xr:uid="{00000000-0005-0000-0000-0000826F0000}"/>
    <cellStyle name="Normal 22 2 2 2 2 3 2 2 2 2" xfId="28542" xr:uid="{00000000-0005-0000-0000-0000836F0000}"/>
    <cellStyle name="Normal 22 2 2 2 2 3 2 2 2 2 2" xfId="28543" xr:uid="{00000000-0005-0000-0000-0000846F0000}"/>
    <cellStyle name="Normal 22 2 2 2 2 3 2 2 2 3" xfId="28544" xr:uid="{00000000-0005-0000-0000-0000856F0000}"/>
    <cellStyle name="Normal 22 2 2 2 2 3 2 2 3" xfId="28545" xr:uid="{00000000-0005-0000-0000-0000866F0000}"/>
    <cellStyle name="Normal 22 2 2 2 2 3 2 2 3 2" xfId="28546" xr:uid="{00000000-0005-0000-0000-0000876F0000}"/>
    <cellStyle name="Normal 22 2 2 2 2 3 2 2 4" xfId="28547" xr:uid="{00000000-0005-0000-0000-0000886F0000}"/>
    <cellStyle name="Normal 22 2 2 2 2 3 2 3" xfId="28548" xr:uid="{00000000-0005-0000-0000-0000896F0000}"/>
    <cellStyle name="Normal 22 2 2 2 2 3 2 3 2" xfId="28549" xr:uid="{00000000-0005-0000-0000-00008A6F0000}"/>
    <cellStyle name="Normal 22 2 2 2 2 3 2 3 2 2" xfId="28550" xr:uid="{00000000-0005-0000-0000-00008B6F0000}"/>
    <cellStyle name="Normal 22 2 2 2 2 3 2 3 3" xfId="28551" xr:uid="{00000000-0005-0000-0000-00008C6F0000}"/>
    <cellStyle name="Normal 22 2 2 2 2 3 2 4" xfId="28552" xr:uid="{00000000-0005-0000-0000-00008D6F0000}"/>
    <cellStyle name="Normal 22 2 2 2 2 3 2 4 2" xfId="28553" xr:uid="{00000000-0005-0000-0000-00008E6F0000}"/>
    <cellStyle name="Normal 22 2 2 2 2 3 2 5" xfId="28554" xr:uid="{00000000-0005-0000-0000-00008F6F0000}"/>
    <cellStyle name="Normal 22 2 2 2 2 3 3" xfId="28555" xr:uid="{00000000-0005-0000-0000-0000906F0000}"/>
    <cellStyle name="Normal 22 2 2 2 2 3 3 2" xfId="28556" xr:uid="{00000000-0005-0000-0000-0000916F0000}"/>
    <cellStyle name="Normal 22 2 2 2 2 3 3 2 2" xfId="28557" xr:uid="{00000000-0005-0000-0000-0000926F0000}"/>
    <cellStyle name="Normal 22 2 2 2 2 3 3 2 2 2" xfId="28558" xr:uid="{00000000-0005-0000-0000-0000936F0000}"/>
    <cellStyle name="Normal 22 2 2 2 2 3 3 2 3" xfId="28559" xr:uid="{00000000-0005-0000-0000-0000946F0000}"/>
    <cellStyle name="Normal 22 2 2 2 2 3 3 3" xfId="28560" xr:uid="{00000000-0005-0000-0000-0000956F0000}"/>
    <cellStyle name="Normal 22 2 2 2 2 3 3 3 2" xfId="28561" xr:uid="{00000000-0005-0000-0000-0000966F0000}"/>
    <cellStyle name="Normal 22 2 2 2 2 3 3 4" xfId="28562" xr:uid="{00000000-0005-0000-0000-0000976F0000}"/>
    <cellStyle name="Normal 22 2 2 2 2 3 4" xfId="28563" xr:uid="{00000000-0005-0000-0000-0000986F0000}"/>
    <cellStyle name="Normal 22 2 2 2 2 3 4 2" xfId="28564" xr:uid="{00000000-0005-0000-0000-0000996F0000}"/>
    <cellStyle name="Normal 22 2 2 2 2 3 4 2 2" xfId="28565" xr:uid="{00000000-0005-0000-0000-00009A6F0000}"/>
    <cellStyle name="Normal 22 2 2 2 2 3 4 3" xfId="28566" xr:uid="{00000000-0005-0000-0000-00009B6F0000}"/>
    <cellStyle name="Normal 22 2 2 2 2 3 5" xfId="28567" xr:uid="{00000000-0005-0000-0000-00009C6F0000}"/>
    <cellStyle name="Normal 22 2 2 2 2 3 5 2" xfId="28568" xr:uid="{00000000-0005-0000-0000-00009D6F0000}"/>
    <cellStyle name="Normal 22 2 2 2 2 3 6" xfId="28569" xr:uid="{00000000-0005-0000-0000-00009E6F0000}"/>
    <cellStyle name="Normal 22 2 2 2 2 4" xfId="28570" xr:uid="{00000000-0005-0000-0000-00009F6F0000}"/>
    <cellStyle name="Normal 22 2 2 2 2 4 2" xfId="28571" xr:uid="{00000000-0005-0000-0000-0000A06F0000}"/>
    <cellStyle name="Normal 22 2 2 2 2 4 2 2" xfId="28572" xr:uid="{00000000-0005-0000-0000-0000A16F0000}"/>
    <cellStyle name="Normal 22 2 2 2 2 4 2 2 2" xfId="28573" xr:uid="{00000000-0005-0000-0000-0000A26F0000}"/>
    <cellStyle name="Normal 22 2 2 2 2 4 2 2 2 2" xfId="28574" xr:uid="{00000000-0005-0000-0000-0000A36F0000}"/>
    <cellStyle name="Normal 22 2 2 2 2 4 2 2 3" xfId="28575" xr:uid="{00000000-0005-0000-0000-0000A46F0000}"/>
    <cellStyle name="Normal 22 2 2 2 2 4 2 3" xfId="28576" xr:uid="{00000000-0005-0000-0000-0000A56F0000}"/>
    <cellStyle name="Normal 22 2 2 2 2 4 2 3 2" xfId="28577" xr:uid="{00000000-0005-0000-0000-0000A66F0000}"/>
    <cellStyle name="Normal 22 2 2 2 2 4 2 4" xfId="28578" xr:uid="{00000000-0005-0000-0000-0000A76F0000}"/>
    <cellStyle name="Normal 22 2 2 2 2 4 3" xfId="28579" xr:uid="{00000000-0005-0000-0000-0000A86F0000}"/>
    <cellStyle name="Normal 22 2 2 2 2 4 3 2" xfId="28580" xr:uid="{00000000-0005-0000-0000-0000A96F0000}"/>
    <cellStyle name="Normal 22 2 2 2 2 4 3 2 2" xfId="28581" xr:uid="{00000000-0005-0000-0000-0000AA6F0000}"/>
    <cellStyle name="Normal 22 2 2 2 2 4 3 3" xfId="28582" xr:uid="{00000000-0005-0000-0000-0000AB6F0000}"/>
    <cellStyle name="Normal 22 2 2 2 2 4 4" xfId="28583" xr:uid="{00000000-0005-0000-0000-0000AC6F0000}"/>
    <cellStyle name="Normal 22 2 2 2 2 4 4 2" xfId="28584" xr:uid="{00000000-0005-0000-0000-0000AD6F0000}"/>
    <cellStyle name="Normal 22 2 2 2 2 4 5" xfId="28585" xr:uid="{00000000-0005-0000-0000-0000AE6F0000}"/>
    <cellStyle name="Normal 22 2 2 2 2 5" xfId="28586" xr:uid="{00000000-0005-0000-0000-0000AF6F0000}"/>
    <cellStyle name="Normal 22 2 2 2 2 5 2" xfId="28587" xr:uid="{00000000-0005-0000-0000-0000B06F0000}"/>
    <cellStyle name="Normal 22 2 2 2 2 5 2 2" xfId="28588" xr:uid="{00000000-0005-0000-0000-0000B16F0000}"/>
    <cellStyle name="Normal 22 2 2 2 2 5 2 2 2" xfId="28589" xr:uid="{00000000-0005-0000-0000-0000B26F0000}"/>
    <cellStyle name="Normal 22 2 2 2 2 5 2 3" xfId="28590" xr:uid="{00000000-0005-0000-0000-0000B36F0000}"/>
    <cellStyle name="Normal 22 2 2 2 2 5 3" xfId="28591" xr:uid="{00000000-0005-0000-0000-0000B46F0000}"/>
    <cellStyle name="Normal 22 2 2 2 2 5 3 2" xfId="28592" xr:uid="{00000000-0005-0000-0000-0000B56F0000}"/>
    <cellStyle name="Normal 22 2 2 2 2 5 4" xfId="28593" xr:uid="{00000000-0005-0000-0000-0000B66F0000}"/>
    <cellStyle name="Normal 22 2 2 2 2 6" xfId="28594" xr:uid="{00000000-0005-0000-0000-0000B76F0000}"/>
    <cellStyle name="Normal 22 2 2 2 2 6 2" xfId="28595" xr:uid="{00000000-0005-0000-0000-0000B86F0000}"/>
    <cellStyle name="Normal 22 2 2 2 2 6 2 2" xfId="28596" xr:uid="{00000000-0005-0000-0000-0000B96F0000}"/>
    <cellStyle name="Normal 22 2 2 2 2 6 3" xfId="28597" xr:uid="{00000000-0005-0000-0000-0000BA6F0000}"/>
    <cellStyle name="Normal 22 2 2 2 2 7" xfId="28598" xr:uid="{00000000-0005-0000-0000-0000BB6F0000}"/>
    <cellStyle name="Normal 22 2 2 2 2 7 2" xfId="28599" xr:uid="{00000000-0005-0000-0000-0000BC6F0000}"/>
    <cellStyle name="Normal 22 2 2 2 2 8" xfId="28600" xr:uid="{00000000-0005-0000-0000-0000BD6F0000}"/>
    <cellStyle name="Normal 22 2 2 2 3" xfId="28601" xr:uid="{00000000-0005-0000-0000-0000BE6F0000}"/>
    <cellStyle name="Normal 22 2 2 2 3 2" xfId="28602" xr:uid="{00000000-0005-0000-0000-0000BF6F0000}"/>
    <cellStyle name="Normal 22 2 2 2 3 2 2" xfId="28603" xr:uid="{00000000-0005-0000-0000-0000C06F0000}"/>
    <cellStyle name="Normal 22 2 2 2 3 2 2 2" xfId="28604" xr:uid="{00000000-0005-0000-0000-0000C16F0000}"/>
    <cellStyle name="Normal 22 2 2 2 3 2 2 2 2" xfId="28605" xr:uid="{00000000-0005-0000-0000-0000C26F0000}"/>
    <cellStyle name="Normal 22 2 2 2 3 2 2 2 2 2" xfId="28606" xr:uid="{00000000-0005-0000-0000-0000C36F0000}"/>
    <cellStyle name="Normal 22 2 2 2 3 2 2 2 2 2 2" xfId="28607" xr:uid="{00000000-0005-0000-0000-0000C46F0000}"/>
    <cellStyle name="Normal 22 2 2 2 3 2 2 2 2 3" xfId="28608" xr:uid="{00000000-0005-0000-0000-0000C56F0000}"/>
    <cellStyle name="Normal 22 2 2 2 3 2 2 2 3" xfId="28609" xr:uid="{00000000-0005-0000-0000-0000C66F0000}"/>
    <cellStyle name="Normal 22 2 2 2 3 2 2 2 3 2" xfId="28610" xr:uid="{00000000-0005-0000-0000-0000C76F0000}"/>
    <cellStyle name="Normal 22 2 2 2 3 2 2 2 4" xfId="28611" xr:uid="{00000000-0005-0000-0000-0000C86F0000}"/>
    <cellStyle name="Normal 22 2 2 2 3 2 2 3" xfId="28612" xr:uid="{00000000-0005-0000-0000-0000C96F0000}"/>
    <cellStyle name="Normal 22 2 2 2 3 2 2 3 2" xfId="28613" xr:uid="{00000000-0005-0000-0000-0000CA6F0000}"/>
    <cellStyle name="Normal 22 2 2 2 3 2 2 3 2 2" xfId="28614" xr:uid="{00000000-0005-0000-0000-0000CB6F0000}"/>
    <cellStyle name="Normal 22 2 2 2 3 2 2 3 3" xfId="28615" xr:uid="{00000000-0005-0000-0000-0000CC6F0000}"/>
    <cellStyle name="Normal 22 2 2 2 3 2 2 4" xfId="28616" xr:uid="{00000000-0005-0000-0000-0000CD6F0000}"/>
    <cellStyle name="Normal 22 2 2 2 3 2 2 4 2" xfId="28617" xr:uid="{00000000-0005-0000-0000-0000CE6F0000}"/>
    <cellStyle name="Normal 22 2 2 2 3 2 2 5" xfId="28618" xr:uid="{00000000-0005-0000-0000-0000CF6F0000}"/>
    <cellStyle name="Normal 22 2 2 2 3 2 3" xfId="28619" xr:uid="{00000000-0005-0000-0000-0000D06F0000}"/>
    <cellStyle name="Normal 22 2 2 2 3 2 3 2" xfId="28620" xr:uid="{00000000-0005-0000-0000-0000D16F0000}"/>
    <cellStyle name="Normal 22 2 2 2 3 2 3 2 2" xfId="28621" xr:uid="{00000000-0005-0000-0000-0000D26F0000}"/>
    <cellStyle name="Normal 22 2 2 2 3 2 3 2 2 2" xfId="28622" xr:uid="{00000000-0005-0000-0000-0000D36F0000}"/>
    <cellStyle name="Normal 22 2 2 2 3 2 3 2 3" xfId="28623" xr:uid="{00000000-0005-0000-0000-0000D46F0000}"/>
    <cellStyle name="Normal 22 2 2 2 3 2 3 3" xfId="28624" xr:uid="{00000000-0005-0000-0000-0000D56F0000}"/>
    <cellStyle name="Normal 22 2 2 2 3 2 3 3 2" xfId="28625" xr:uid="{00000000-0005-0000-0000-0000D66F0000}"/>
    <cellStyle name="Normal 22 2 2 2 3 2 3 4" xfId="28626" xr:uid="{00000000-0005-0000-0000-0000D76F0000}"/>
    <cellStyle name="Normal 22 2 2 2 3 2 4" xfId="28627" xr:uid="{00000000-0005-0000-0000-0000D86F0000}"/>
    <cellStyle name="Normal 22 2 2 2 3 2 4 2" xfId="28628" xr:uid="{00000000-0005-0000-0000-0000D96F0000}"/>
    <cellStyle name="Normal 22 2 2 2 3 2 4 2 2" xfId="28629" xr:uid="{00000000-0005-0000-0000-0000DA6F0000}"/>
    <cellStyle name="Normal 22 2 2 2 3 2 4 3" xfId="28630" xr:uid="{00000000-0005-0000-0000-0000DB6F0000}"/>
    <cellStyle name="Normal 22 2 2 2 3 2 5" xfId="28631" xr:uid="{00000000-0005-0000-0000-0000DC6F0000}"/>
    <cellStyle name="Normal 22 2 2 2 3 2 5 2" xfId="28632" xr:uid="{00000000-0005-0000-0000-0000DD6F0000}"/>
    <cellStyle name="Normal 22 2 2 2 3 2 6" xfId="28633" xr:uid="{00000000-0005-0000-0000-0000DE6F0000}"/>
    <cellStyle name="Normal 22 2 2 2 3 3" xfId="28634" xr:uid="{00000000-0005-0000-0000-0000DF6F0000}"/>
    <cellStyle name="Normal 22 2 2 2 3 3 2" xfId="28635" xr:uid="{00000000-0005-0000-0000-0000E06F0000}"/>
    <cellStyle name="Normal 22 2 2 2 3 3 2 2" xfId="28636" xr:uid="{00000000-0005-0000-0000-0000E16F0000}"/>
    <cellStyle name="Normal 22 2 2 2 3 3 2 2 2" xfId="28637" xr:uid="{00000000-0005-0000-0000-0000E26F0000}"/>
    <cellStyle name="Normal 22 2 2 2 3 3 2 2 2 2" xfId="28638" xr:uid="{00000000-0005-0000-0000-0000E36F0000}"/>
    <cellStyle name="Normal 22 2 2 2 3 3 2 2 3" xfId="28639" xr:uid="{00000000-0005-0000-0000-0000E46F0000}"/>
    <cellStyle name="Normal 22 2 2 2 3 3 2 3" xfId="28640" xr:uid="{00000000-0005-0000-0000-0000E56F0000}"/>
    <cellStyle name="Normal 22 2 2 2 3 3 2 3 2" xfId="28641" xr:uid="{00000000-0005-0000-0000-0000E66F0000}"/>
    <cellStyle name="Normal 22 2 2 2 3 3 2 4" xfId="28642" xr:uid="{00000000-0005-0000-0000-0000E76F0000}"/>
    <cellStyle name="Normal 22 2 2 2 3 3 3" xfId="28643" xr:uid="{00000000-0005-0000-0000-0000E86F0000}"/>
    <cellStyle name="Normal 22 2 2 2 3 3 3 2" xfId="28644" xr:uid="{00000000-0005-0000-0000-0000E96F0000}"/>
    <cellStyle name="Normal 22 2 2 2 3 3 3 2 2" xfId="28645" xr:uid="{00000000-0005-0000-0000-0000EA6F0000}"/>
    <cellStyle name="Normal 22 2 2 2 3 3 3 3" xfId="28646" xr:uid="{00000000-0005-0000-0000-0000EB6F0000}"/>
    <cellStyle name="Normal 22 2 2 2 3 3 4" xfId="28647" xr:uid="{00000000-0005-0000-0000-0000EC6F0000}"/>
    <cellStyle name="Normal 22 2 2 2 3 3 4 2" xfId="28648" xr:uid="{00000000-0005-0000-0000-0000ED6F0000}"/>
    <cellStyle name="Normal 22 2 2 2 3 3 5" xfId="28649" xr:uid="{00000000-0005-0000-0000-0000EE6F0000}"/>
    <cellStyle name="Normal 22 2 2 2 3 4" xfId="28650" xr:uid="{00000000-0005-0000-0000-0000EF6F0000}"/>
    <cellStyle name="Normal 22 2 2 2 3 4 2" xfId="28651" xr:uid="{00000000-0005-0000-0000-0000F06F0000}"/>
    <cellStyle name="Normal 22 2 2 2 3 4 2 2" xfId="28652" xr:uid="{00000000-0005-0000-0000-0000F16F0000}"/>
    <cellStyle name="Normal 22 2 2 2 3 4 2 2 2" xfId="28653" xr:uid="{00000000-0005-0000-0000-0000F26F0000}"/>
    <cellStyle name="Normal 22 2 2 2 3 4 2 3" xfId="28654" xr:uid="{00000000-0005-0000-0000-0000F36F0000}"/>
    <cellStyle name="Normal 22 2 2 2 3 4 3" xfId="28655" xr:uid="{00000000-0005-0000-0000-0000F46F0000}"/>
    <cellStyle name="Normal 22 2 2 2 3 4 3 2" xfId="28656" xr:uid="{00000000-0005-0000-0000-0000F56F0000}"/>
    <cellStyle name="Normal 22 2 2 2 3 4 4" xfId="28657" xr:uid="{00000000-0005-0000-0000-0000F66F0000}"/>
    <cellStyle name="Normal 22 2 2 2 3 5" xfId="28658" xr:uid="{00000000-0005-0000-0000-0000F76F0000}"/>
    <cellStyle name="Normal 22 2 2 2 3 5 2" xfId="28659" xr:uid="{00000000-0005-0000-0000-0000F86F0000}"/>
    <cellStyle name="Normal 22 2 2 2 3 5 2 2" xfId="28660" xr:uid="{00000000-0005-0000-0000-0000F96F0000}"/>
    <cellStyle name="Normal 22 2 2 2 3 5 3" xfId="28661" xr:uid="{00000000-0005-0000-0000-0000FA6F0000}"/>
    <cellStyle name="Normal 22 2 2 2 3 6" xfId="28662" xr:uid="{00000000-0005-0000-0000-0000FB6F0000}"/>
    <cellStyle name="Normal 22 2 2 2 3 6 2" xfId="28663" xr:uid="{00000000-0005-0000-0000-0000FC6F0000}"/>
    <cellStyle name="Normal 22 2 2 2 3 7" xfId="28664" xr:uid="{00000000-0005-0000-0000-0000FD6F0000}"/>
    <cellStyle name="Normal 22 2 2 2 4" xfId="28665" xr:uid="{00000000-0005-0000-0000-0000FE6F0000}"/>
    <cellStyle name="Normal 22 2 2 2 4 2" xfId="28666" xr:uid="{00000000-0005-0000-0000-0000FF6F0000}"/>
    <cellStyle name="Normal 22 2 2 2 4 2 2" xfId="28667" xr:uid="{00000000-0005-0000-0000-000000700000}"/>
    <cellStyle name="Normal 22 2 2 2 4 2 2 2" xfId="28668" xr:uid="{00000000-0005-0000-0000-000001700000}"/>
    <cellStyle name="Normal 22 2 2 2 4 2 2 2 2" xfId="28669" xr:uid="{00000000-0005-0000-0000-000002700000}"/>
    <cellStyle name="Normal 22 2 2 2 4 2 2 2 2 2" xfId="28670" xr:uid="{00000000-0005-0000-0000-000003700000}"/>
    <cellStyle name="Normal 22 2 2 2 4 2 2 2 3" xfId="28671" xr:uid="{00000000-0005-0000-0000-000004700000}"/>
    <cellStyle name="Normal 22 2 2 2 4 2 2 3" xfId="28672" xr:uid="{00000000-0005-0000-0000-000005700000}"/>
    <cellStyle name="Normal 22 2 2 2 4 2 2 3 2" xfId="28673" xr:uid="{00000000-0005-0000-0000-000006700000}"/>
    <cellStyle name="Normal 22 2 2 2 4 2 2 4" xfId="28674" xr:uid="{00000000-0005-0000-0000-000007700000}"/>
    <cellStyle name="Normal 22 2 2 2 4 2 3" xfId="28675" xr:uid="{00000000-0005-0000-0000-000008700000}"/>
    <cellStyle name="Normal 22 2 2 2 4 2 3 2" xfId="28676" xr:uid="{00000000-0005-0000-0000-000009700000}"/>
    <cellStyle name="Normal 22 2 2 2 4 2 3 2 2" xfId="28677" xr:uid="{00000000-0005-0000-0000-00000A700000}"/>
    <cellStyle name="Normal 22 2 2 2 4 2 3 3" xfId="28678" xr:uid="{00000000-0005-0000-0000-00000B700000}"/>
    <cellStyle name="Normal 22 2 2 2 4 2 4" xfId="28679" xr:uid="{00000000-0005-0000-0000-00000C700000}"/>
    <cellStyle name="Normal 22 2 2 2 4 2 4 2" xfId="28680" xr:uid="{00000000-0005-0000-0000-00000D700000}"/>
    <cellStyle name="Normal 22 2 2 2 4 2 5" xfId="28681" xr:uid="{00000000-0005-0000-0000-00000E700000}"/>
    <cellStyle name="Normal 22 2 2 2 4 3" xfId="28682" xr:uid="{00000000-0005-0000-0000-00000F700000}"/>
    <cellStyle name="Normal 22 2 2 2 4 3 2" xfId="28683" xr:uid="{00000000-0005-0000-0000-000010700000}"/>
    <cellStyle name="Normal 22 2 2 2 4 3 2 2" xfId="28684" xr:uid="{00000000-0005-0000-0000-000011700000}"/>
    <cellStyle name="Normal 22 2 2 2 4 3 2 2 2" xfId="28685" xr:uid="{00000000-0005-0000-0000-000012700000}"/>
    <cellStyle name="Normal 22 2 2 2 4 3 2 3" xfId="28686" xr:uid="{00000000-0005-0000-0000-000013700000}"/>
    <cellStyle name="Normal 22 2 2 2 4 3 3" xfId="28687" xr:uid="{00000000-0005-0000-0000-000014700000}"/>
    <cellStyle name="Normal 22 2 2 2 4 3 3 2" xfId="28688" xr:uid="{00000000-0005-0000-0000-000015700000}"/>
    <cellStyle name="Normal 22 2 2 2 4 3 4" xfId="28689" xr:uid="{00000000-0005-0000-0000-000016700000}"/>
    <cellStyle name="Normal 22 2 2 2 4 4" xfId="28690" xr:uid="{00000000-0005-0000-0000-000017700000}"/>
    <cellStyle name="Normal 22 2 2 2 4 4 2" xfId="28691" xr:uid="{00000000-0005-0000-0000-000018700000}"/>
    <cellStyle name="Normal 22 2 2 2 4 4 2 2" xfId="28692" xr:uid="{00000000-0005-0000-0000-000019700000}"/>
    <cellStyle name="Normal 22 2 2 2 4 4 3" xfId="28693" xr:uid="{00000000-0005-0000-0000-00001A700000}"/>
    <cellStyle name="Normal 22 2 2 2 4 5" xfId="28694" xr:uid="{00000000-0005-0000-0000-00001B700000}"/>
    <cellStyle name="Normal 22 2 2 2 4 5 2" xfId="28695" xr:uid="{00000000-0005-0000-0000-00001C700000}"/>
    <cellStyle name="Normal 22 2 2 2 4 6" xfId="28696" xr:uid="{00000000-0005-0000-0000-00001D700000}"/>
    <cellStyle name="Normal 22 2 2 2 5" xfId="28697" xr:uid="{00000000-0005-0000-0000-00001E700000}"/>
    <cellStyle name="Normal 22 2 2 2 5 2" xfId="28698" xr:uid="{00000000-0005-0000-0000-00001F700000}"/>
    <cellStyle name="Normal 22 2 2 2 5 2 2" xfId="28699" xr:uid="{00000000-0005-0000-0000-000020700000}"/>
    <cellStyle name="Normal 22 2 2 2 5 2 2 2" xfId="28700" xr:uid="{00000000-0005-0000-0000-000021700000}"/>
    <cellStyle name="Normal 22 2 2 2 5 2 2 2 2" xfId="28701" xr:uid="{00000000-0005-0000-0000-000022700000}"/>
    <cellStyle name="Normal 22 2 2 2 5 2 2 3" xfId="28702" xr:uid="{00000000-0005-0000-0000-000023700000}"/>
    <cellStyle name="Normal 22 2 2 2 5 2 3" xfId="28703" xr:uid="{00000000-0005-0000-0000-000024700000}"/>
    <cellStyle name="Normal 22 2 2 2 5 2 3 2" xfId="28704" xr:uid="{00000000-0005-0000-0000-000025700000}"/>
    <cellStyle name="Normal 22 2 2 2 5 2 4" xfId="28705" xr:uid="{00000000-0005-0000-0000-000026700000}"/>
    <cellStyle name="Normal 22 2 2 2 5 3" xfId="28706" xr:uid="{00000000-0005-0000-0000-000027700000}"/>
    <cellStyle name="Normal 22 2 2 2 5 3 2" xfId="28707" xr:uid="{00000000-0005-0000-0000-000028700000}"/>
    <cellStyle name="Normal 22 2 2 2 5 3 2 2" xfId="28708" xr:uid="{00000000-0005-0000-0000-000029700000}"/>
    <cellStyle name="Normal 22 2 2 2 5 3 3" xfId="28709" xr:uid="{00000000-0005-0000-0000-00002A700000}"/>
    <cellStyle name="Normal 22 2 2 2 5 4" xfId="28710" xr:uid="{00000000-0005-0000-0000-00002B700000}"/>
    <cellStyle name="Normal 22 2 2 2 5 4 2" xfId="28711" xr:uid="{00000000-0005-0000-0000-00002C700000}"/>
    <cellStyle name="Normal 22 2 2 2 5 5" xfId="28712" xr:uid="{00000000-0005-0000-0000-00002D700000}"/>
    <cellStyle name="Normal 22 2 2 2 6" xfId="28713" xr:uid="{00000000-0005-0000-0000-00002E700000}"/>
    <cellStyle name="Normal 22 2 2 2 6 2" xfId="28714" xr:uid="{00000000-0005-0000-0000-00002F700000}"/>
    <cellStyle name="Normal 22 2 2 2 6 2 2" xfId="28715" xr:uid="{00000000-0005-0000-0000-000030700000}"/>
    <cellStyle name="Normal 22 2 2 2 6 2 2 2" xfId="28716" xr:uid="{00000000-0005-0000-0000-000031700000}"/>
    <cellStyle name="Normal 22 2 2 2 6 2 3" xfId="28717" xr:uid="{00000000-0005-0000-0000-000032700000}"/>
    <cellStyle name="Normal 22 2 2 2 6 3" xfId="28718" xr:uid="{00000000-0005-0000-0000-000033700000}"/>
    <cellStyle name="Normal 22 2 2 2 6 3 2" xfId="28719" xr:uid="{00000000-0005-0000-0000-000034700000}"/>
    <cellStyle name="Normal 22 2 2 2 6 4" xfId="28720" xr:uid="{00000000-0005-0000-0000-000035700000}"/>
    <cellStyle name="Normal 22 2 2 2 7" xfId="28721" xr:uid="{00000000-0005-0000-0000-000036700000}"/>
    <cellStyle name="Normal 22 2 2 2 7 2" xfId="28722" xr:uid="{00000000-0005-0000-0000-000037700000}"/>
    <cellStyle name="Normal 22 2 2 2 7 2 2" xfId="28723" xr:uid="{00000000-0005-0000-0000-000038700000}"/>
    <cellStyle name="Normal 22 2 2 2 7 3" xfId="28724" xr:uid="{00000000-0005-0000-0000-000039700000}"/>
    <cellStyle name="Normal 22 2 2 2 8" xfId="28725" xr:uid="{00000000-0005-0000-0000-00003A700000}"/>
    <cellStyle name="Normal 22 2 2 2 8 2" xfId="28726" xr:uid="{00000000-0005-0000-0000-00003B700000}"/>
    <cellStyle name="Normal 22 2 2 2 9" xfId="28727" xr:uid="{00000000-0005-0000-0000-00003C700000}"/>
    <cellStyle name="Normal 22 2 2 3" xfId="28728" xr:uid="{00000000-0005-0000-0000-00003D700000}"/>
    <cellStyle name="Normal 22 2 2 3 2" xfId="28729" xr:uid="{00000000-0005-0000-0000-00003E700000}"/>
    <cellStyle name="Normal 22 2 2 3 2 2" xfId="28730" xr:uid="{00000000-0005-0000-0000-00003F700000}"/>
    <cellStyle name="Normal 22 2 2 3 2 2 2" xfId="28731" xr:uid="{00000000-0005-0000-0000-000040700000}"/>
    <cellStyle name="Normal 22 2 2 3 2 2 2 2" xfId="28732" xr:uid="{00000000-0005-0000-0000-000041700000}"/>
    <cellStyle name="Normal 22 2 2 3 2 2 2 2 2" xfId="28733" xr:uid="{00000000-0005-0000-0000-000042700000}"/>
    <cellStyle name="Normal 22 2 2 3 2 2 2 2 2 2" xfId="28734" xr:uid="{00000000-0005-0000-0000-000043700000}"/>
    <cellStyle name="Normal 22 2 2 3 2 2 2 2 2 2 2" xfId="28735" xr:uid="{00000000-0005-0000-0000-000044700000}"/>
    <cellStyle name="Normal 22 2 2 3 2 2 2 2 2 3" xfId="28736" xr:uid="{00000000-0005-0000-0000-000045700000}"/>
    <cellStyle name="Normal 22 2 2 3 2 2 2 2 3" xfId="28737" xr:uid="{00000000-0005-0000-0000-000046700000}"/>
    <cellStyle name="Normal 22 2 2 3 2 2 2 2 3 2" xfId="28738" xr:uid="{00000000-0005-0000-0000-000047700000}"/>
    <cellStyle name="Normal 22 2 2 3 2 2 2 2 4" xfId="28739" xr:uid="{00000000-0005-0000-0000-000048700000}"/>
    <cellStyle name="Normal 22 2 2 3 2 2 2 3" xfId="28740" xr:uid="{00000000-0005-0000-0000-000049700000}"/>
    <cellStyle name="Normal 22 2 2 3 2 2 2 3 2" xfId="28741" xr:uid="{00000000-0005-0000-0000-00004A700000}"/>
    <cellStyle name="Normal 22 2 2 3 2 2 2 3 2 2" xfId="28742" xr:uid="{00000000-0005-0000-0000-00004B700000}"/>
    <cellStyle name="Normal 22 2 2 3 2 2 2 3 3" xfId="28743" xr:uid="{00000000-0005-0000-0000-00004C700000}"/>
    <cellStyle name="Normal 22 2 2 3 2 2 2 4" xfId="28744" xr:uid="{00000000-0005-0000-0000-00004D700000}"/>
    <cellStyle name="Normal 22 2 2 3 2 2 2 4 2" xfId="28745" xr:uid="{00000000-0005-0000-0000-00004E700000}"/>
    <cellStyle name="Normal 22 2 2 3 2 2 2 5" xfId="28746" xr:uid="{00000000-0005-0000-0000-00004F700000}"/>
    <cellStyle name="Normal 22 2 2 3 2 2 3" xfId="28747" xr:uid="{00000000-0005-0000-0000-000050700000}"/>
    <cellStyle name="Normal 22 2 2 3 2 2 3 2" xfId="28748" xr:uid="{00000000-0005-0000-0000-000051700000}"/>
    <cellStyle name="Normal 22 2 2 3 2 2 3 2 2" xfId="28749" xr:uid="{00000000-0005-0000-0000-000052700000}"/>
    <cellStyle name="Normal 22 2 2 3 2 2 3 2 2 2" xfId="28750" xr:uid="{00000000-0005-0000-0000-000053700000}"/>
    <cellStyle name="Normal 22 2 2 3 2 2 3 2 3" xfId="28751" xr:uid="{00000000-0005-0000-0000-000054700000}"/>
    <cellStyle name="Normal 22 2 2 3 2 2 3 3" xfId="28752" xr:uid="{00000000-0005-0000-0000-000055700000}"/>
    <cellStyle name="Normal 22 2 2 3 2 2 3 3 2" xfId="28753" xr:uid="{00000000-0005-0000-0000-000056700000}"/>
    <cellStyle name="Normal 22 2 2 3 2 2 3 4" xfId="28754" xr:uid="{00000000-0005-0000-0000-000057700000}"/>
    <cellStyle name="Normal 22 2 2 3 2 2 4" xfId="28755" xr:uid="{00000000-0005-0000-0000-000058700000}"/>
    <cellStyle name="Normal 22 2 2 3 2 2 4 2" xfId="28756" xr:uid="{00000000-0005-0000-0000-000059700000}"/>
    <cellStyle name="Normal 22 2 2 3 2 2 4 2 2" xfId="28757" xr:uid="{00000000-0005-0000-0000-00005A700000}"/>
    <cellStyle name="Normal 22 2 2 3 2 2 4 3" xfId="28758" xr:uid="{00000000-0005-0000-0000-00005B700000}"/>
    <cellStyle name="Normal 22 2 2 3 2 2 5" xfId="28759" xr:uid="{00000000-0005-0000-0000-00005C700000}"/>
    <cellStyle name="Normal 22 2 2 3 2 2 5 2" xfId="28760" xr:uid="{00000000-0005-0000-0000-00005D700000}"/>
    <cellStyle name="Normal 22 2 2 3 2 2 6" xfId="28761" xr:uid="{00000000-0005-0000-0000-00005E700000}"/>
    <cellStyle name="Normal 22 2 2 3 2 3" xfId="28762" xr:uid="{00000000-0005-0000-0000-00005F700000}"/>
    <cellStyle name="Normal 22 2 2 3 2 3 2" xfId="28763" xr:uid="{00000000-0005-0000-0000-000060700000}"/>
    <cellStyle name="Normal 22 2 2 3 2 3 2 2" xfId="28764" xr:uid="{00000000-0005-0000-0000-000061700000}"/>
    <cellStyle name="Normal 22 2 2 3 2 3 2 2 2" xfId="28765" xr:uid="{00000000-0005-0000-0000-000062700000}"/>
    <cellStyle name="Normal 22 2 2 3 2 3 2 2 2 2" xfId="28766" xr:uid="{00000000-0005-0000-0000-000063700000}"/>
    <cellStyle name="Normal 22 2 2 3 2 3 2 2 3" xfId="28767" xr:uid="{00000000-0005-0000-0000-000064700000}"/>
    <cellStyle name="Normal 22 2 2 3 2 3 2 3" xfId="28768" xr:uid="{00000000-0005-0000-0000-000065700000}"/>
    <cellStyle name="Normal 22 2 2 3 2 3 2 3 2" xfId="28769" xr:uid="{00000000-0005-0000-0000-000066700000}"/>
    <cellStyle name="Normal 22 2 2 3 2 3 2 4" xfId="28770" xr:uid="{00000000-0005-0000-0000-000067700000}"/>
    <cellStyle name="Normal 22 2 2 3 2 3 3" xfId="28771" xr:uid="{00000000-0005-0000-0000-000068700000}"/>
    <cellStyle name="Normal 22 2 2 3 2 3 3 2" xfId="28772" xr:uid="{00000000-0005-0000-0000-000069700000}"/>
    <cellStyle name="Normal 22 2 2 3 2 3 3 2 2" xfId="28773" xr:uid="{00000000-0005-0000-0000-00006A700000}"/>
    <cellStyle name="Normal 22 2 2 3 2 3 3 3" xfId="28774" xr:uid="{00000000-0005-0000-0000-00006B700000}"/>
    <cellStyle name="Normal 22 2 2 3 2 3 4" xfId="28775" xr:uid="{00000000-0005-0000-0000-00006C700000}"/>
    <cellStyle name="Normal 22 2 2 3 2 3 4 2" xfId="28776" xr:uid="{00000000-0005-0000-0000-00006D700000}"/>
    <cellStyle name="Normal 22 2 2 3 2 3 5" xfId="28777" xr:uid="{00000000-0005-0000-0000-00006E700000}"/>
    <cellStyle name="Normal 22 2 2 3 2 4" xfId="28778" xr:uid="{00000000-0005-0000-0000-00006F700000}"/>
    <cellStyle name="Normal 22 2 2 3 2 4 2" xfId="28779" xr:uid="{00000000-0005-0000-0000-000070700000}"/>
    <cellStyle name="Normal 22 2 2 3 2 4 2 2" xfId="28780" xr:uid="{00000000-0005-0000-0000-000071700000}"/>
    <cellStyle name="Normal 22 2 2 3 2 4 2 2 2" xfId="28781" xr:uid="{00000000-0005-0000-0000-000072700000}"/>
    <cellStyle name="Normal 22 2 2 3 2 4 2 3" xfId="28782" xr:uid="{00000000-0005-0000-0000-000073700000}"/>
    <cellStyle name="Normal 22 2 2 3 2 4 3" xfId="28783" xr:uid="{00000000-0005-0000-0000-000074700000}"/>
    <cellStyle name="Normal 22 2 2 3 2 4 3 2" xfId="28784" xr:uid="{00000000-0005-0000-0000-000075700000}"/>
    <cellStyle name="Normal 22 2 2 3 2 4 4" xfId="28785" xr:uid="{00000000-0005-0000-0000-000076700000}"/>
    <cellStyle name="Normal 22 2 2 3 2 5" xfId="28786" xr:uid="{00000000-0005-0000-0000-000077700000}"/>
    <cellStyle name="Normal 22 2 2 3 2 5 2" xfId="28787" xr:uid="{00000000-0005-0000-0000-000078700000}"/>
    <cellStyle name="Normal 22 2 2 3 2 5 2 2" xfId="28788" xr:uid="{00000000-0005-0000-0000-000079700000}"/>
    <cellStyle name="Normal 22 2 2 3 2 5 3" xfId="28789" xr:uid="{00000000-0005-0000-0000-00007A700000}"/>
    <cellStyle name="Normal 22 2 2 3 2 6" xfId="28790" xr:uid="{00000000-0005-0000-0000-00007B700000}"/>
    <cellStyle name="Normal 22 2 2 3 2 6 2" xfId="28791" xr:uid="{00000000-0005-0000-0000-00007C700000}"/>
    <cellStyle name="Normal 22 2 2 3 2 7" xfId="28792" xr:uid="{00000000-0005-0000-0000-00007D700000}"/>
    <cellStyle name="Normal 22 2 2 3 3" xfId="28793" xr:uid="{00000000-0005-0000-0000-00007E700000}"/>
    <cellStyle name="Normal 22 2 2 3 3 2" xfId="28794" xr:uid="{00000000-0005-0000-0000-00007F700000}"/>
    <cellStyle name="Normal 22 2 2 3 3 2 2" xfId="28795" xr:uid="{00000000-0005-0000-0000-000080700000}"/>
    <cellStyle name="Normal 22 2 2 3 3 2 2 2" xfId="28796" xr:uid="{00000000-0005-0000-0000-000081700000}"/>
    <cellStyle name="Normal 22 2 2 3 3 2 2 2 2" xfId="28797" xr:uid="{00000000-0005-0000-0000-000082700000}"/>
    <cellStyle name="Normal 22 2 2 3 3 2 2 2 2 2" xfId="28798" xr:uid="{00000000-0005-0000-0000-000083700000}"/>
    <cellStyle name="Normal 22 2 2 3 3 2 2 2 3" xfId="28799" xr:uid="{00000000-0005-0000-0000-000084700000}"/>
    <cellStyle name="Normal 22 2 2 3 3 2 2 3" xfId="28800" xr:uid="{00000000-0005-0000-0000-000085700000}"/>
    <cellStyle name="Normal 22 2 2 3 3 2 2 3 2" xfId="28801" xr:uid="{00000000-0005-0000-0000-000086700000}"/>
    <cellStyle name="Normal 22 2 2 3 3 2 2 4" xfId="28802" xr:uid="{00000000-0005-0000-0000-000087700000}"/>
    <cellStyle name="Normal 22 2 2 3 3 2 3" xfId="28803" xr:uid="{00000000-0005-0000-0000-000088700000}"/>
    <cellStyle name="Normal 22 2 2 3 3 2 3 2" xfId="28804" xr:uid="{00000000-0005-0000-0000-000089700000}"/>
    <cellStyle name="Normal 22 2 2 3 3 2 3 2 2" xfId="28805" xr:uid="{00000000-0005-0000-0000-00008A700000}"/>
    <cellStyle name="Normal 22 2 2 3 3 2 3 3" xfId="28806" xr:uid="{00000000-0005-0000-0000-00008B700000}"/>
    <cellStyle name="Normal 22 2 2 3 3 2 4" xfId="28807" xr:uid="{00000000-0005-0000-0000-00008C700000}"/>
    <cellStyle name="Normal 22 2 2 3 3 2 4 2" xfId="28808" xr:uid="{00000000-0005-0000-0000-00008D700000}"/>
    <cellStyle name="Normal 22 2 2 3 3 2 5" xfId="28809" xr:uid="{00000000-0005-0000-0000-00008E700000}"/>
    <cellStyle name="Normal 22 2 2 3 3 3" xfId="28810" xr:uid="{00000000-0005-0000-0000-00008F700000}"/>
    <cellStyle name="Normal 22 2 2 3 3 3 2" xfId="28811" xr:uid="{00000000-0005-0000-0000-000090700000}"/>
    <cellStyle name="Normal 22 2 2 3 3 3 2 2" xfId="28812" xr:uid="{00000000-0005-0000-0000-000091700000}"/>
    <cellStyle name="Normal 22 2 2 3 3 3 2 2 2" xfId="28813" xr:uid="{00000000-0005-0000-0000-000092700000}"/>
    <cellStyle name="Normal 22 2 2 3 3 3 2 3" xfId="28814" xr:uid="{00000000-0005-0000-0000-000093700000}"/>
    <cellStyle name="Normal 22 2 2 3 3 3 3" xfId="28815" xr:uid="{00000000-0005-0000-0000-000094700000}"/>
    <cellStyle name="Normal 22 2 2 3 3 3 3 2" xfId="28816" xr:uid="{00000000-0005-0000-0000-000095700000}"/>
    <cellStyle name="Normal 22 2 2 3 3 3 4" xfId="28817" xr:uid="{00000000-0005-0000-0000-000096700000}"/>
    <cellStyle name="Normal 22 2 2 3 3 4" xfId="28818" xr:uid="{00000000-0005-0000-0000-000097700000}"/>
    <cellStyle name="Normal 22 2 2 3 3 4 2" xfId="28819" xr:uid="{00000000-0005-0000-0000-000098700000}"/>
    <cellStyle name="Normal 22 2 2 3 3 4 2 2" xfId="28820" xr:uid="{00000000-0005-0000-0000-000099700000}"/>
    <cellStyle name="Normal 22 2 2 3 3 4 3" xfId="28821" xr:uid="{00000000-0005-0000-0000-00009A700000}"/>
    <cellStyle name="Normal 22 2 2 3 3 5" xfId="28822" xr:uid="{00000000-0005-0000-0000-00009B700000}"/>
    <cellStyle name="Normal 22 2 2 3 3 5 2" xfId="28823" xr:uid="{00000000-0005-0000-0000-00009C700000}"/>
    <cellStyle name="Normal 22 2 2 3 3 6" xfId="28824" xr:uid="{00000000-0005-0000-0000-00009D700000}"/>
    <cellStyle name="Normal 22 2 2 3 4" xfId="28825" xr:uid="{00000000-0005-0000-0000-00009E700000}"/>
    <cellStyle name="Normal 22 2 2 3 4 2" xfId="28826" xr:uid="{00000000-0005-0000-0000-00009F700000}"/>
    <cellStyle name="Normal 22 2 2 3 4 2 2" xfId="28827" xr:uid="{00000000-0005-0000-0000-0000A0700000}"/>
    <cellStyle name="Normal 22 2 2 3 4 2 2 2" xfId="28828" xr:uid="{00000000-0005-0000-0000-0000A1700000}"/>
    <cellStyle name="Normal 22 2 2 3 4 2 2 2 2" xfId="28829" xr:uid="{00000000-0005-0000-0000-0000A2700000}"/>
    <cellStyle name="Normal 22 2 2 3 4 2 2 3" xfId="28830" xr:uid="{00000000-0005-0000-0000-0000A3700000}"/>
    <cellStyle name="Normal 22 2 2 3 4 2 3" xfId="28831" xr:uid="{00000000-0005-0000-0000-0000A4700000}"/>
    <cellStyle name="Normal 22 2 2 3 4 2 3 2" xfId="28832" xr:uid="{00000000-0005-0000-0000-0000A5700000}"/>
    <cellStyle name="Normal 22 2 2 3 4 2 4" xfId="28833" xr:uid="{00000000-0005-0000-0000-0000A6700000}"/>
    <cellStyle name="Normal 22 2 2 3 4 3" xfId="28834" xr:uid="{00000000-0005-0000-0000-0000A7700000}"/>
    <cellStyle name="Normal 22 2 2 3 4 3 2" xfId="28835" xr:uid="{00000000-0005-0000-0000-0000A8700000}"/>
    <cellStyle name="Normal 22 2 2 3 4 3 2 2" xfId="28836" xr:uid="{00000000-0005-0000-0000-0000A9700000}"/>
    <cellStyle name="Normal 22 2 2 3 4 3 3" xfId="28837" xr:uid="{00000000-0005-0000-0000-0000AA700000}"/>
    <cellStyle name="Normal 22 2 2 3 4 4" xfId="28838" xr:uid="{00000000-0005-0000-0000-0000AB700000}"/>
    <cellStyle name="Normal 22 2 2 3 4 4 2" xfId="28839" xr:uid="{00000000-0005-0000-0000-0000AC700000}"/>
    <cellStyle name="Normal 22 2 2 3 4 5" xfId="28840" xr:uid="{00000000-0005-0000-0000-0000AD700000}"/>
    <cellStyle name="Normal 22 2 2 3 5" xfId="28841" xr:uid="{00000000-0005-0000-0000-0000AE700000}"/>
    <cellStyle name="Normal 22 2 2 3 5 2" xfId="28842" xr:uid="{00000000-0005-0000-0000-0000AF700000}"/>
    <cellStyle name="Normal 22 2 2 3 5 2 2" xfId="28843" xr:uid="{00000000-0005-0000-0000-0000B0700000}"/>
    <cellStyle name="Normal 22 2 2 3 5 2 2 2" xfId="28844" xr:uid="{00000000-0005-0000-0000-0000B1700000}"/>
    <cellStyle name="Normal 22 2 2 3 5 2 3" xfId="28845" xr:uid="{00000000-0005-0000-0000-0000B2700000}"/>
    <cellStyle name="Normal 22 2 2 3 5 3" xfId="28846" xr:uid="{00000000-0005-0000-0000-0000B3700000}"/>
    <cellStyle name="Normal 22 2 2 3 5 3 2" xfId="28847" xr:uid="{00000000-0005-0000-0000-0000B4700000}"/>
    <cellStyle name="Normal 22 2 2 3 5 4" xfId="28848" xr:uid="{00000000-0005-0000-0000-0000B5700000}"/>
    <cellStyle name="Normal 22 2 2 3 6" xfId="28849" xr:uid="{00000000-0005-0000-0000-0000B6700000}"/>
    <cellStyle name="Normal 22 2 2 3 6 2" xfId="28850" xr:uid="{00000000-0005-0000-0000-0000B7700000}"/>
    <cellStyle name="Normal 22 2 2 3 6 2 2" xfId="28851" xr:uid="{00000000-0005-0000-0000-0000B8700000}"/>
    <cellStyle name="Normal 22 2 2 3 6 3" xfId="28852" xr:uid="{00000000-0005-0000-0000-0000B9700000}"/>
    <cellStyle name="Normal 22 2 2 3 7" xfId="28853" xr:uid="{00000000-0005-0000-0000-0000BA700000}"/>
    <cellStyle name="Normal 22 2 2 3 7 2" xfId="28854" xr:uid="{00000000-0005-0000-0000-0000BB700000}"/>
    <cellStyle name="Normal 22 2 2 3 8" xfId="28855" xr:uid="{00000000-0005-0000-0000-0000BC700000}"/>
    <cellStyle name="Normal 22 2 2 4" xfId="28856" xr:uid="{00000000-0005-0000-0000-0000BD700000}"/>
    <cellStyle name="Normal 22 2 2 4 2" xfId="28857" xr:uid="{00000000-0005-0000-0000-0000BE700000}"/>
    <cellStyle name="Normal 22 2 2 4 2 2" xfId="28858" xr:uid="{00000000-0005-0000-0000-0000BF700000}"/>
    <cellStyle name="Normal 22 2 2 4 2 2 2" xfId="28859" xr:uid="{00000000-0005-0000-0000-0000C0700000}"/>
    <cellStyle name="Normal 22 2 2 4 2 2 2 2" xfId="28860" xr:uid="{00000000-0005-0000-0000-0000C1700000}"/>
    <cellStyle name="Normal 22 2 2 4 2 2 2 2 2" xfId="28861" xr:uid="{00000000-0005-0000-0000-0000C2700000}"/>
    <cellStyle name="Normal 22 2 2 4 2 2 2 2 2 2" xfId="28862" xr:uid="{00000000-0005-0000-0000-0000C3700000}"/>
    <cellStyle name="Normal 22 2 2 4 2 2 2 2 3" xfId="28863" xr:uid="{00000000-0005-0000-0000-0000C4700000}"/>
    <cellStyle name="Normal 22 2 2 4 2 2 2 3" xfId="28864" xr:uid="{00000000-0005-0000-0000-0000C5700000}"/>
    <cellStyle name="Normal 22 2 2 4 2 2 2 3 2" xfId="28865" xr:uid="{00000000-0005-0000-0000-0000C6700000}"/>
    <cellStyle name="Normal 22 2 2 4 2 2 2 4" xfId="28866" xr:uid="{00000000-0005-0000-0000-0000C7700000}"/>
    <cellStyle name="Normal 22 2 2 4 2 2 3" xfId="28867" xr:uid="{00000000-0005-0000-0000-0000C8700000}"/>
    <cellStyle name="Normal 22 2 2 4 2 2 3 2" xfId="28868" xr:uid="{00000000-0005-0000-0000-0000C9700000}"/>
    <cellStyle name="Normal 22 2 2 4 2 2 3 2 2" xfId="28869" xr:uid="{00000000-0005-0000-0000-0000CA700000}"/>
    <cellStyle name="Normal 22 2 2 4 2 2 3 3" xfId="28870" xr:uid="{00000000-0005-0000-0000-0000CB700000}"/>
    <cellStyle name="Normal 22 2 2 4 2 2 4" xfId="28871" xr:uid="{00000000-0005-0000-0000-0000CC700000}"/>
    <cellStyle name="Normal 22 2 2 4 2 2 4 2" xfId="28872" xr:uid="{00000000-0005-0000-0000-0000CD700000}"/>
    <cellStyle name="Normal 22 2 2 4 2 2 5" xfId="28873" xr:uid="{00000000-0005-0000-0000-0000CE700000}"/>
    <cellStyle name="Normal 22 2 2 4 2 3" xfId="28874" xr:uid="{00000000-0005-0000-0000-0000CF700000}"/>
    <cellStyle name="Normal 22 2 2 4 2 3 2" xfId="28875" xr:uid="{00000000-0005-0000-0000-0000D0700000}"/>
    <cellStyle name="Normal 22 2 2 4 2 3 2 2" xfId="28876" xr:uid="{00000000-0005-0000-0000-0000D1700000}"/>
    <cellStyle name="Normal 22 2 2 4 2 3 2 2 2" xfId="28877" xr:uid="{00000000-0005-0000-0000-0000D2700000}"/>
    <cellStyle name="Normal 22 2 2 4 2 3 2 3" xfId="28878" xr:uid="{00000000-0005-0000-0000-0000D3700000}"/>
    <cellStyle name="Normal 22 2 2 4 2 3 3" xfId="28879" xr:uid="{00000000-0005-0000-0000-0000D4700000}"/>
    <cellStyle name="Normal 22 2 2 4 2 3 3 2" xfId="28880" xr:uid="{00000000-0005-0000-0000-0000D5700000}"/>
    <cellStyle name="Normal 22 2 2 4 2 3 4" xfId="28881" xr:uid="{00000000-0005-0000-0000-0000D6700000}"/>
    <cellStyle name="Normal 22 2 2 4 2 4" xfId="28882" xr:uid="{00000000-0005-0000-0000-0000D7700000}"/>
    <cellStyle name="Normal 22 2 2 4 2 4 2" xfId="28883" xr:uid="{00000000-0005-0000-0000-0000D8700000}"/>
    <cellStyle name="Normal 22 2 2 4 2 4 2 2" xfId="28884" xr:uid="{00000000-0005-0000-0000-0000D9700000}"/>
    <cellStyle name="Normal 22 2 2 4 2 4 3" xfId="28885" xr:uid="{00000000-0005-0000-0000-0000DA700000}"/>
    <cellStyle name="Normal 22 2 2 4 2 5" xfId="28886" xr:uid="{00000000-0005-0000-0000-0000DB700000}"/>
    <cellStyle name="Normal 22 2 2 4 2 5 2" xfId="28887" xr:uid="{00000000-0005-0000-0000-0000DC700000}"/>
    <cellStyle name="Normal 22 2 2 4 2 6" xfId="28888" xr:uid="{00000000-0005-0000-0000-0000DD700000}"/>
    <cellStyle name="Normal 22 2 2 4 3" xfId="28889" xr:uid="{00000000-0005-0000-0000-0000DE700000}"/>
    <cellStyle name="Normal 22 2 2 4 3 2" xfId="28890" xr:uid="{00000000-0005-0000-0000-0000DF700000}"/>
    <cellStyle name="Normal 22 2 2 4 3 2 2" xfId="28891" xr:uid="{00000000-0005-0000-0000-0000E0700000}"/>
    <cellStyle name="Normal 22 2 2 4 3 2 2 2" xfId="28892" xr:uid="{00000000-0005-0000-0000-0000E1700000}"/>
    <cellStyle name="Normal 22 2 2 4 3 2 2 2 2" xfId="28893" xr:uid="{00000000-0005-0000-0000-0000E2700000}"/>
    <cellStyle name="Normal 22 2 2 4 3 2 2 3" xfId="28894" xr:uid="{00000000-0005-0000-0000-0000E3700000}"/>
    <cellStyle name="Normal 22 2 2 4 3 2 3" xfId="28895" xr:uid="{00000000-0005-0000-0000-0000E4700000}"/>
    <cellStyle name="Normal 22 2 2 4 3 2 3 2" xfId="28896" xr:uid="{00000000-0005-0000-0000-0000E5700000}"/>
    <cellStyle name="Normal 22 2 2 4 3 2 4" xfId="28897" xr:uid="{00000000-0005-0000-0000-0000E6700000}"/>
    <cellStyle name="Normal 22 2 2 4 3 3" xfId="28898" xr:uid="{00000000-0005-0000-0000-0000E7700000}"/>
    <cellStyle name="Normal 22 2 2 4 3 3 2" xfId="28899" xr:uid="{00000000-0005-0000-0000-0000E8700000}"/>
    <cellStyle name="Normal 22 2 2 4 3 3 2 2" xfId="28900" xr:uid="{00000000-0005-0000-0000-0000E9700000}"/>
    <cellStyle name="Normal 22 2 2 4 3 3 3" xfId="28901" xr:uid="{00000000-0005-0000-0000-0000EA700000}"/>
    <cellStyle name="Normal 22 2 2 4 3 4" xfId="28902" xr:uid="{00000000-0005-0000-0000-0000EB700000}"/>
    <cellStyle name="Normal 22 2 2 4 3 4 2" xfId="28903" xr:uid="{00000000-0005-0000-0000-0000EC700000}"/>
    <cellStyle name="Normal 22 2 2 4 3 5" xfId="28904" xr:uid="{00000000-0005-0000-0000-0000ED700000}"/>
    <cellStyle name="Normal 22 2 2 4 4" xfId="28905" xr:uid="{00000000-0005-0000-0000-0000EE700000}"/>
    <cellStyle name="Normal 22 2 2 4 4 2" xfId="28906" xr:uid="{00000000-0005-0000-0000-0000EF700000}"/>
    <cellStyle name="Normal 22 2 2 4 4 2 2" xfId="28907" xr:uid="{00000000-0005-0000-0000-0000F0700000}"/>
    <cellStyle name="Normal 22 2 2 4 4 2 2 2" xfId="28908" xr:uid="{00000000-0005-0000-0000-0000F1700000}"/>
    <cellStyle name="Normal 22 2 2 4 4 2 3" xfId="28909" xr:uid="{00000000-0005-0000-0000-0000F2700000}"/>
    <cellStyle name="Normal 22 2 2 4 4 3" xfId="28910" xr:uid="{00000000-0005-0000-0000-0000F3700000}"/>
    <cellStyle name="Normal 22 2 2 4 4 3 2" xfId="28911" xr:uid="{00000000-0005-0000-0000-0000F4700000}"/>
    <cellStyle name="Normal 22 2 2 4 4 4" xfId="28912" xr:uid="{00000000-0005-0000-0000-0000F5700000}"/>
    <cellStyle name="Normal 22 2 2 4 5" xfId="28913" xr:uid="{00000000-0005-0000-0000-0000F6700000}"/>
    <cellStyle name="Normal 22 2 2 4 5 2" xfId="28914" xr:uid="{00000000-0005-0000-0000-0000F7700000}"/>
    <cellStyle name="Normal 22 2 2 4 5 2 2" xfId="28915" xr:uid="{00000000-0005-0000-0000-0000F8700000}"/>
    <cellStyle name="Normal 22 2 2 4 5 3" xfId="28916" xr:uid="{00000000-0005-0000-0000-0000F9700000}"/>
    <cellStyle name="Normal 22 2 2 4 6" xfId="28917" xr:uid="{00000000-0005-0000-0000-0000FA700000}"/>
    <cellStyle name="Normal 22 2 2 4 6 2" xfId="28918" xr:uid="{00000000-0005-0000-0000-0000FB700000}"/>
    <cellStyle name="Normal 22 2 2 4 7" xfId="28919" xr:uid="{00000000-0005-0000-0000-0000FC700000}"/>
    <cellStyle name="Normal 22 2 2 5" xfId="28920" xr:uid="{00000000-0005-0000-0000-0000FD700000}"/>
    <cellStyle name="Normal 22 2 2 5 2" xfId="28921" xr:uid="{00000000-0005-0000-0000-0000FE700000}"/>
    <cellStyle name="Normal 22 2 2 5 2 2" xfId="28922" xr:uid="{00000000-0005-0000-0000-0000FF700000}"/>
    <cellStyle name="Normal 22 2 2 5 2 2 2" xfId="28923" xr:uid="{00000000-0005-0000-0000-000000710000}"/>
    <cellStyle name="Normal 22 2 2 5 2 2 2 2" xfId="28924" xr:uid="{00000000-0005-0000-0000-000001710000}"/>
    <cellStyle name="Normal 22 2 2 5 2 2 2 2 2" xfId="28925" xr:uid="{00000000-0005-0000-0000-000002710000}"/>
    <cellStyle name="Normal 22 2 2 5 2 2 2 3" xfId="28926" xr:uid="{00000000-0005-0000-0000-000003710000}"/>
    <cellStyle name="Normal 22 2 2 5 2 2 3" xfId="28927" xr:uid="{00000000-0005-0000-0000-000004710000}"/>
    <cellStyle name="Normal 22 2 2 5 2 2 3 2" xfId="28928" xr:uid="{00000000-0005-0000-0000-000005710000}"/>
    <cellStyle name="Normal 22 2 2 5 2 2 4" xfId="28929" xr:uid="{00000000-0005-0000-0000-000006710000}"/>
    <cellStyle name="Normal 22 2 2 5 2 3" xfId="28930" xr:uid="{00000000-0005-0000-0000-000007710000}"/>
    <cellStyle name="Normal 22 2 2 5 2 3 2" xfId="28931" xr:uid="{00000000-0005-0000-0000-000008710000}"/>
    <cellStyle name="Normal 22 2 2 5 2 3 2 2" xfId="28932" xr:uid="{00000000-0005-0000-0000-000009710000}"/>
    <cellStyle name="Normal 22 2 2 5 2 3 3" xfId="28933" xr:uid="{00000000-0005-0000-0000-00000A710000}"/>
    <cellStyle name="Normal 22 2 2 5 2 4" xfId="28934" xr:uid="{00000000-0005-0000-0000-00000B710000}"/>
    <cellStyle name="Normal 22 2 2 5 2 4 2" xfId="28935" xr:uid="{00000000-0005-0000-0000-00000C710000}"/>
    <cellStyle name="Normal 22 2 2 5 2 5" xfId="28936" xr:uid="{00000000-0005-0000-0000-00000D710000}"/>
    <cellStyle name="Normal 22 2 2 5 3" xfId="28937" xr:uid="{00000000-0005-0000-0000-00000E710000}"/>
    <cellStyle name="Normal 22 2 2 5 3 2" xfId="28938" xr:uid="{00000000-0005-0000-0000-00000F710000}"/>
    <cellStyle name="Normal 22 2 2 5 3 2 2" xfId="28939" xr:uid="{00000000-0005-0000-0000-000010710000}"/>
    <cellStyle name="Normal 22 2 2 5 3 2 2 2" xfId="28940" xr:uid="{00000000-0005-0000-0000-000011710000}"/>
    <cellStyle name="Normal 22 2 2 5 3 2 3" xfId="28941" xr:uid="{00000000-0005-0000-0000-000012710000}"/>
    <cellStyle name="Normal 22 2 2 5 3 3" xfId="28942" xr:uid="{00000000-0005-0000-0000-000013710000}"/>
    <cellStyle name="Normal 22 2 2 5 3 3 2" xfId="28943" xr:uid="{00000000-0005-0000-0000-000014710000}"/>
    <cellStyle name="Normal 22 2 2 5 3 4" xfId="28944" xr:uid="{00000000-0005-0000-0000-000015710000}"/>
    <cellStyle name="Normal 22 2 2 5 4" xfId="28945" xr:uid="{00000000-0005-0000-0000-000016710000}"/>
    <cellStyle name="Normal 22 2 2 5 4 2" xfId="28946" xr:uid="{00000000-0005-0000-0000-000017710000}"/>
    <cellStyle name="Normal 22 2 2 5 4 2 2" xfId="28947" xr:uid="{00000000-0005-0000-0000-000018710000}"/>
    <cellStyle name="Normal 22 2 2 5 4 3" xfId="28948" xr:uid="{00000000-0005-0000-0000-000019710000}"/>
    <cellStyle name="Normal 22 2 2 5 5" xfId="28949" xr:uid="{00000000-0005-0000-0000-00001A710000}"/>
    <cellStyle name="Normal 22 2 2 5 5 2" xfId="28950" xr:uid="{00000000-0005-0000-0000-00001B710000}"/>
    <cellStyle name="Normal 22 2 2 5 6" xfId="28951" xr:uid="{00000000-0005-0000-0000-00001C710000}"/>
    <cellStyle name="Normal 22 2 2 6" xfId="28952" xr:uid="{00000000-0005-0000-0000-00001D710000}"/>
    <cellStyle name="Normal 22 2 2 6 2" xfId="28953" xr:uid="{00000000-0005-0000-0000-00001E710000}"/>
    <cellStyle name="Normal 22 2 2 6 2 2" xfId="28954" xr:uid="{00000000-0005-0000-0000-00001F710000}"/>
    <cellStyle name="Normal 22 2 2 6 2 2 2" xfId="28955" xr:uid="{00000000-0005-0000-0000-000020710000}"/>
    <cellStyle name="Normal 22 2 2 6 2 2 2 2" xfId="28956" xr:uid="{00000000-0005-0000-0000-000021710000}"/>
    <cellStyle name="Normal 22 2 2 6 2 2 3" xfId="28957" xr:uid="{00000000-0005-0000-0000-000022710000}"/>
    <cellStyle name="Normal 22 2 2 6 2 3" xfId="28958" xr:uid="{00000000-0005-0000-0000-000023710000}"/>
    <cellStyle name="Normal 22 2 2 6 2 3 2" xfId="28959" xr:uid="{00000000-0005-0000-0000-000024710000}"/>
    <cellStyle name="Normal 22 2 2 6 2 4" xfId="28960" xr:uid="{00000000-0005-0000-0000-000025710000}"/>
    <cellStyle name="Normal 22 2 2 6 3" xfId="28961" xr:uid="{00000000-0005-0000-0000-000026710000}"/>
    <cellStyle name="Normal 22 2 2 6 3 2" xfId="28962" xr:uid="{00000000-0005-0000-0000-000027710000}"/>
    <cellStyle name="Normal 22 2 2 6 3 2 2" xfId="28963" xr:uid="{00000000-0005-0000-0000-000028710000}"/>
    <cellStyle name="Normal 22 2 2 6 3 3" xfId="28964" xr:uid="{00000000-0005-0000-0000-000029710000}"/>
    <cellStyle name="Normal 22 2 2 6 4" xfId="28965" xr:uid="{00000000-0005-0000-0000-00002A710000}"/>
    <cellStyle name="Normal 22 2 2 6 4 2" xfId="28966" xr:uid="{00000000-0005-0000-0000-00002B710000}"/>
    <cellStyle name="Normal 22 2 2 6 5" xfId="28967" xr:uid="{00000000-0005-0000-0000-00002C710000}"/>
    <cellStyle name="Normal 22 2 2 7" xfId="28968" xr:uid="{00000000-0005-0000-0000-00002D710000}"/>
    <cellStyle name="Normal 22 2 2 7 2" xfId="28969" xr:uid="{00000000-0005-0000-0000-00002E710000}"/>
    <cellStyle name="Normal 22 2 2 7 2 2" xfId="28970" xr:uid="{00000000-0005-0000-0000-00002F710000}"/>
    <cellStyle name="Normal 22 2 2 7 2 2 2" xfId="28971" xr:uid="{00000000-0005-0000-0000-000030710000}"/>
    <cellStyle name="Normal 22 2 2 7 2 3" xfId="28972" xr:uid="{00000000-0005-0000-0000-000031710000}"/>
    <cellStyle name="Normal 22 2 2 7 3" xfId="28973" xr:uid="{00000000-0005-0000-0000-000032710000}"/>
    <cellStyle name="Normal 22 2 2 7 3 2" xfId="28974" xr:uid="{00000000-0005-0000-0000-000033710000}"/>
    <cellStyle name="Normal 22 2 2 7 4" xfId="28975" xr:uid="{00000000-0005-0000-0000-000034710000}"/>
    <cellStyle name="Normal 22 2 2 8" xfId="28976" xr:uid="{00000000-0005-0000-0000-000035710000}"/>
    <cellStyle name="Normal 22 2 2 8 2" xfId="28977" xr:uid="{00000000-0005-0000-0000-000036710000}"/>
    <cellStyle name="Normal 22 2 2 8 2 2" xfId="28978" xr:uid="{00000000-0005-0000-0000-000037710000}"/>
    <cellStyle name="Normal 22 2 2 8 3" xfId="28979" xr:uid="{00000000-0005-0000-0000-000038710000}"/>
    <cellStyle name="Normal 22 2 2 9" xfId="28980" xr:uid="{00000000-0005-0000-0000-000039710000}"/>
    <cellStyle name="Normal 22 2 2 9 2" xfId="28981" xr:uid="{00000000-0005-0000-0000-00003A710000}"/>
    <cellStyle name="Normal 22 2 3" xfId="28982" xr:uid="{00000000-0005-0000-0000-00003B710000}"/>
    <cellStyle name="Normal 22 2 3 2" xfId="28983" xr:uid="{00000000-0005-0000-0000-00003C710000}"/>
    <cellStyle name="Normal 22 2 3 2 2" xfId="28984" xr:uid="{00000000-0005-0000-0000-00003D710000}"/>
    <cellStyle name="Normal 22 2 3 2 2 2" xfId="28985" xr:uid="{00000000-0005-0000-0000-00003E710000}"/>
    <cellStyle name="Normal 22 2 3 2 2 2 2" xfId="28986" xr:uid="{00000000-0005-0000-0000-00003F710000}"/>
    <cellStyle name="Normal 22 2 3 2 2 2 2 2" xfId="28987" xr:uid="{00000000-0005-0000-0000-000040710000}"/>
    <cellStyle name="Normal 22 2 3 2 2 2 2 2 2" xfId="28988" xr:uid="{00000000-0005-0000-0000-000041710000}"/>
    <cellStyle name="Normal 22 2 3 2 2 2 2 2 2 2" xfId="28989" xr:uid="{00000000-0005-0000-0000-000042710000}"/>
    <cellStyle name="Normal 22 2 3 2 2 2 2 2 2 2 2" xfId="28990" xr:uid="{00000000-0005-0000-0000-000043710000}"/>
    <cellStyle name="Normal 22 2 3 2 2 2 2 2 2 3" xfId="28991" xr:uid="{00000000-0005-0000-0000-000044710000}"/>
    <cellStyle name="Normal 22 2 3 2 2 2 2 2 3" xfId="28992" xr:uid="{00000000-0005-0000-0000-000045710000}"/>
    <cellStyle name="Normal 22 2 3 2 2 2 2 2 3 2" xfId="28993" xr:uid="{00000000-0005-0000-0000-000046710000}"/>
    <cellStyle name="Normal 22 2 3 2 2 2 2 2 4" xfId="28994" xr:uid="{00000000-0005-0000-0000-000047710000}"/>
    <cellStyle name="Normal 22 2 3 2 2 2 2 3" xfId="28995" xr:uid="{00000000-0005-0000-0000-000048710000}"/>
    <cellStyle name="Normal 22 2 3 2 2 2 2 3 2" xfId="28996" xr:uid="{00000000-0005-0000-0000-000049710000}"/>
    <cellStyle name="Normal 22 2 3 2 2 2 2 3 2 2" xfId="28997" xr:uid="{00000000-0005-0000-0000-00004A710000}"/>
    <cellStyle name="Normal 22 2 3 2 2 2 2 3 3" xfId="28998" xr:uid="{00000000-0005-0000-0000-00004B710000}"/>
    <cellStyle name="Normal 22 2 3 2 2 2 2 4" xfId="28999" xr:uid="{00000000-0005-0000-0000-00004C710000}"/>
    <cellStyle name="Normal 22 2 3 2 2 2 2 4 2" xfId="29000" xr:uid="{00000000-0005-0000-0000-00004D710000}"/>
    <cellStyle name="Normal 22 2 3 2 2 2 2 5" xfId="29001" xr:uid="{00000000-0005-0000-0000-00004E710000}"/>
    <cellStyle name="Normal 22 2 3 2 2 2 3" xfId="29002" xr:uid="{00000000-0005-0000-0000-00004F710000}"/>
    <cellStyle name="Normal 22 2 3 2 2 2 3 2" xfId="29003" xr:uid="{00000000-0005-0000-0000-000050710000}"/>
    <cellStyle name="Normal 22 2 3 2 2 2 3 2 2" xfId="29004" xr:uid="{00000000-0005-0000-0000-000051710000}"/>
    <cellStyle name="Normal 22 2 3 2 2 2 3 2 2 2" xfId="29005" xr:uid="{00000000-0005-0000-0000-000052710000}"/>
    <cellStyle name="Normal 22 2 3 2 2 2 3 2 3" xfId="29006" xr:uid="{00000000-0005-0000-0000-000053710000}"/>
    <cellStyle name="Normal 22 2 3 2 2 2 3 3" xfId="29007" xr:uid="{00000000-0005-0000-0000-000054710000}"/>
    <cellStyle name="Normal 22 2 3 2 2 2 3 3 2" xfId="29008" xr:uid="{00000000-0005-0000-0000-000055710000}"/>
    <cellStyle name="Normal 22 2 3 2 2 2 3 4" xfId="29009" xr:uid="{00000000-0005-0000-0000-000056710000}"/>
    <cellStyle name="Normal 22 2 3 2 2 2 4" xfId="29010" xr:uid="{00000000-0005-0000-0000-000057710000}"/>
    <cellStyle name="Normal 22 2 3 2 2 2 4 2" xfId="29011" xr:uid="{00000000-0005-0000-0000-000058710000}"/>
    <cellStyle name="Normal 22 2 3 2 2 2 4 2 2" xfId="29012" xr:uid="{00000000-0005-0000-0000-000059710000}"/>
    <cellStyle name="Normal 22 2 3 2 2 2 4 3" xfId="29013" xr:uid="{00000000-0005-0000-0000-00005A710000}"/>
    <cellStyle name="Normal 22 2 3 2 2 2 5" xfId="29014" xr:uid="{00000000-0005-0000-0000-00005B710000}"/>
    <cellStyle name="Normal 22 2 3 2 2 2 5 2" xfId="29015" xr:uid="{00000000-0005-0000-0000-00005C710000}"/>
    <cellStyle name="Normal 22 2 3 2 2 2 6" xfId="29016" xr:uid="{00000000-0005-0000-0000-00005D710000}"/>
    <cellStyle name="Normal 22 2 3 2 2 3" xfId="29017" xr:uid="{00000000-0005-0000-0000-00005E710000}"/>
    <cellStyle name="Normal 22 2 3 2 2 3 2" xfId="29018" xr:uid="{00000000-0005-0000-0000-00005F710000}"/>
    <cellStyle name="Normal 22 2 3 2 2 3 2 2" xfId="29019" xr:uid="{00000000-0005-0000-0000-000060710000}"/>
    <cellStyle name="Normal 22 2 3 2 2 3 2 2 2" xfId="29020" xr:uid="{00000000-0005-0000-0000-000061710000}"/>
    <cellStyle name="Normal 22 2 3 2 2 3 2 2 2 2" xfId="29021" xr:uid="{00000000-0005-0000-0000-000062710000}"/>
    <cellStyle name="Normal 22 2 3 2 2 3 2 2 3" xfId="29022" xr:uid="{00000000-0005-0000-0000-000063710000}"/>
    <cellStyle name="Normal 22 2 3 2 2 3 2 3" xfId="29023" xr:uid="{00000000-0005-0000-0000-000064710000}"/>
    <cellStyle name="Normal 22 2 3 2 2 3 2 3 2" xfId="29024" xr:uid="{00000000-0005-0000-0000-000065710000}"/>
    <cellStyle name="Normal 22 2 3 2 2 3 2 4" xfId="29025" xr:uid="{00000000-0005-0000-0000-000066710000}"/>
    <cellStyle name="Normal 22 2 3 2 2 3 3" xfId="29026" xr:uid="{00000000-0005-0000-0000-000067710000}"/>
    <cellStyle name="Normal 22 2 3 2 2 3 3 2" xfId="29027" xr:uid="{00000000-0005-0000-0000-000068710000}"/>
    <cellStyle name="Normal 22 2 3 2 2 3 3 2 2" xfId="29028" xr:uid="{00000000-0005-0000-0000-000069710000}"/>
    <cellStyle name="Normal 22 2 3 2 2 3 3 3" xfId="29029" xr:uid="{00000000-0005-0000-0000-00006A710000}"/>
    <cellStyle name="Normal 22 2 3 2 2 3 4" xfId="29030" xr:uid="{00000000-0005-0000-0000-00006B710000}"/>
    <cellStyle name="Normal 22 2 3 2 2 3 4 2" xfId="29031" xr:uid="{00000000-0005-0000-0000-00006C710000}"/>
    <cellStyle name="Normal 22 2 3 2 2 3 5" xfId="29032" xr:uid="{00000000-0005-0000-0000-00006D710000}"/>
    <cellStyle name="Normal 22 2 3 2 2 4" xfId="29033" xr:uid="{00000000-0005-0000-0000-00006E710000}"/>
    <cellStyle name="Normal 22 2 3 2 2 4 2" xfId="29034" xr:uid="{00000000-0005-0000-0000-00006F710000}"/>
    <cellStyle name="Normal 22 2 3 2 2 4 2 2" xfId="29035" xr:uid="{00000000-0005-0000-0000-000070710000}"/>
    <cellStyle name="Normal 22 2 3 2 2 4 2 2 2" xfId="29036" xr:uid="{00000000-0005-0000-0000-000071710000}"/>
    <cellStyle name="Normal 22 2 3 2 2 4 2 3" xfId="29037" xr:uid="{00000000-0005-0000-0000-000072710000}"/>
    <cellStyle name="Normal 22 2 3 2 2 4 3" xfId="29038" xr:uid="{00000000-0005-0000-0000-000073710000}"/>
    <cellStyle name="Normal 22 2 3 2 2 4 3 2" xfId="29039" xr:uid="{00000000-0005-0000-0000-000074710000}"/>
    <cellStyle name="Normal 22 2 3 2 2 4 4" xfId="29040" xr:uid="{00000000-0005-0000-0000-000075710000}"/>
    <cellStyle name="Normal 22 2 3 2 2 5" xfId="29041" xr:uid="{00000000-0005-0000-0000-000076710000}"/>
    <cellStyle name="Normal 22 2 3 2 2 5 2" xfId="29042" xr:uid="{00000000-0005-0000-0000-000077710000}"/>
    <cellStyle name="Normal 22 2 3 2 2 5 2 2" xfId="29043" xr:uid="{00000000-0005-0000-0000-000078710000}"/>
    <cellStyle name="Normal 22 2 3 2 2 5 3" xfId="29044" xr:uid="{00000000-0005-0000-0000-000079710000}"/>
    <cellStyle name="Normal 22 2 3 2 2 6" xfId="29045" xr:uid="{00000000-0005-0000-0000-00007A710000}"/>
    <cellStyle name="Normal 22 2 3 2 2 6 2" xfId="29046" xr:uid="{00000000-0005-0000-0000-00007B710000}"/>
    <cellStyle name="Normal 22 2 3 2 2 7" xfId="29047" xr:uid="{00000000-0005-0000-0000-00007C710000}"/>
    <cellStyle name="Normal 22 2 3 2 3" xfId="29048" xr:uid="{00000000-0005-0000-0000-00007D710000}"/>
    <cellStyle name="Normal 22 2 3 2 3 2" xfId="29049" xr:uid="{00000000-0005-0000-0000-00007E710000}"/>
    <cellStyle name="Normal 22 2 3 2 3 2 2" xfId="29050" xr:uid="{00000000-0005-0000-0000-00007F710000}"/>
    <cellStyle name="Normal 22 2 3 2 3 2 2 2" xfId="29051" xr:uid="{00000000-0005-0000-0000-000080710000}"/>
    <cellStyle name="Normal 22 2 3 2 3 2 2 2 2" xfId="29052" xr:uid="{00000000-0005-0000-0000-000081710000}"/>
    <cellStyle name="Normal 22 2 3 2 3 2 2 2 2 2" xfId="29053" xr:uid="{00000000-0005-0000-0000-000082710000}"/>
    <cellStyle name="Normal 22 2 3 2 3 2 2 2 3" xfId="29054" xr:uid="{00000000-0005-0000-0000-000083710000}"/>
    <cellStyle name="Normal 22 2 3 2 3 2 2 3" xfId="29055" xr:uid="{00000000-0005-0000-0000-000084710000}"/>
    <cellStyle name="Normal 22 2 3 2 3 2 2 3 2" xfId="29056" xr:uid="{00000000-0005-0000-0000-000085710000}"/>
    <cellStyle name="Normal 22 2 3 2 3 2 2 4" xfId="29057" xr:uid="{00000000-0005-0000-0000-000086710000}"/>
    <cellStyle name="Normal 22 2 3 2 3 2 3" xfId="29058" xr:uid="{00000000-0005-0000-0000-000087710000}"/>
    <cellStyle name="Normal 22 2 3 2 3 2 3 2" xfId="29059" xr:uid="{00000000-0005-0000-0000-000088710000}"/>
    <cellStyle name="Normal 22 2 3 2 3 2 3 2 2" xfId="29060" xr:uid="{00000000-0005-0000-0000-000089710000}"/>
    <cellStyle name="Normal 22 2 3 2 3 2 3 3" xfId="29061" xr:uid="{00000000-0005-0000-0000-00008A710000}"/>
    <cellStyle name="Normal 22 2 3 2 3 2 4" xfId="29062" xr:uid="{00000000-0005-0000-0000-00008B710000}"/>
    <cellStyle name="Normal 22 2 3 2 3 2 4 2" xfId="29063" xr:uid="{00000000-0005-0000-0000-00008C710000}"/>
    <cellStyle name="Normal 22 2 3 2 3 2 5" xfId="29064" xr:uid="{00000000-0005-0000-0000-00008D710000}"/>
    <cellStyle name="Normal 22 2 3 2 3 3" xfId="29065" xr:uid="{00000000-0005-0000-0000-00008E710000}"/>
    <cellStyle name="Normal 22 2 3 2 3 3 2" xfId="29066" xr:uid="{00000000-0005-0000-0000-00008F710000}"/>
    <cellStyle name="Normal 22 2 3 2 3 3 2 2" xfId="29067" xr:uid="{00000000-0005-0000-0000-000090710000}"/>
    <cellStyle name="Normal 22 2 3 2 3 3 2 2 2" xfId="29068" xr:uid="{00000000-0005-0000-0000-000091710000}"/>
    <cellStyle name="Normal 22 2 3 2 3 3 2 3" xfId="29069" xr:uid="{00000000-0005-0000-0000-000092710000}"/>
    <cellStyle name="Normal 22 2 3 2 3 3 3" xfId="29070" xr:uid="{00000000-0005-0000-0000-000093710000}"/>
    <cellStyle name="Normal 22 2 3 2 3 3 3 2" xfId="29071" xr:uid="{00000000-0005-0000-0000-000094710000}"/>
    <cellStyle name="Normal 22 2 3 2 3 3 4" xfId="29072" xr:uid="{00000000-0005-0000-0000-000095710000}"/>
    <cellStyle name="Normal 22 2 3 2 3 4" xfId="29073" xr:uid="{00000000-0005-0000-0000-000096710000}"/>
    <cellStyle name="Normal 22 2 3 2 3 4 2" xfId="29074" xr:uid="{00000000-0005-0000-0000-000097710000}"/>
    <cellStyle name="Normal 22 2 3 2 3 4 2 2" xfId="29075" xr:uid="{00000000-0005-0000-0000-000098710000}"/>
    <cellStyle name="Normal 22 2 3 2 3 4 3" xfId="29076" xr:uid="{00000000-0005-0000-0000-000099710000}"/>
    <cellStyle name="Normal 22 2 3 2 3 5" xfId="29077" xr:uid="{00000000-0005-0000-0000-00009A710000}"/>
    <cellStyle name="Normal 22 2 3 2 3 5 2" xfId="29078" xr:uid="{00000000-0005-0000-0000-00009B710000}"/>
    <cellStyle name="Normal 22 2 3 2 3 6" xfId="29079" xr:uid="{00000000-0005-0000-0000-00009C710000}"/>
    <cellStyle name="Normal 22 2 3 2 4" xfId="29080" xr:uid="{00000000-0005-0000-0000-00009D710000}"/>
    <cellStyle name="Normal 22 2 3 2 4 2" xfId="29081" xr:uid="{00000000-0005-0000-0000-00009E710000}"/>
    <cellStyle name="Normal 22 2 3 2 4 2 2" xfId="29082" xr:uid="{00000000-0005-0000-0000-00009F710000}"/>
    <cellStyle name="Normal 22 2 3 2 4 2 2 2" xfId="29083" xr:uid="{00000000-0005-0000-0000-0000A0710000}"/>
    <cellStyle name="Normal 22 2 3 2 4 2 2 2 2" xfId="29084" xr:uid="{00000000-0005-0000-0000-0000A1710000}"/>
    <cellStyle name="Normal 22 2 3 2 4 2 2 3" xfId="29085" xr:uid="{00000000-0005-0000-0000-0000A2710000}"/>
    <cellStyle name="Normal 22 2 3 2 4 2 3" xfId="29086" xr:uid="{00000000-0005-0000-0000-0000A3710000}"/>
    <cellStyle name="Normal 22 2 3 2 4 2 3 2" xfId="29087" xr:uid="{00000000-0005-0000-0000-0000A4710000}"/>
    <cellStyle name="Normal 22 2 3 2 4 2 4" xfId="29088" xr:uid="{00000000-0005-0000-0000-0000A5710000}"/>
    <cellStyle name="Normal 22 2 3 2 4 3" xfId="29089" xr:uid="{00000000-0005-0000-0000-0000A6710000}"/>
    <cellStyle name="Normal 22 2 3 2 4 3 2" xfId="29090" xr:uid="{00000000-0005-0000-0000-0000A7710000}"/>
    <cellStyle name="Normal 22 2 3 2 4 3 2 2" xfId="29091" xr:uid="{00000000-0005-0000-0000-0000A8710000}"/>
    <cellStyle name="Normal 22 2 3 2 4 3 3" xfId="29092" xr:uid="{00000000-0005-0000-0000-0000A9710000}"/>
    <cellStyle name="Normal 22 2 3 2 4 4" xfId="29093" xr:uid="{00000000-0005-0000-0000-0000AA710000}"/>
    <cellStyle name="Normal 22 2 3 2 4 4 2" xfId="29094" xr:uid="{00000000-0005-0000-0000-0000AB710000}"/>
    <cellStyle name="Normal 22 2 3 2 4 5" xfId="29095" xr:uid="{00000000-0005-0000-0000-0000AC710000}"/>
    <cellStyle name="Normal 22 2 3 2 5" xfId="29096" xr:uid="{00000000-0005-0000-0000-0000AD710000}"/>
    <cellStyle name="Normal 22 2 3 2 5 2" xfId="29097" xr:uid="{00000000-0005-0000-0000-0000AE710000}"/>
    <cellStyle name="Normal 22 2 3 2 5 2 2" xfId="29098" xr:uid="{00000000-0005-0000-0000-0000AF710000}"/>
    <cellStyle name="Normal 22 2 3 2 5 2 2 2" xfId="29099" xr:uid="{00000000-0005-0000-0000-0000B0710000}"/>
    <cellStyle name="Normal 22 2 3 2 5 2 3" xfId="29100" xr:uid="{00000000-0005-0000-0000-0000B1710000}"/>
    <cellStyle name="Normal 22 2 3 2 5 3" xfId="29101" xr:uid="{00000000-0005-0000-0000-0000B2710000}"/>
    <cellStyle name="Normal 22 2 3 2 5 3 2" xfId="29102" xr:uid="{00000000-0005-0000-0000-0000B3710000}"/>
    <cellStyle name="Normal 22 2 3 2 5 4" xfId="29103" xr:uid="{00000000-0005-0000-0000-0000B4710000}"/>
    <cellStyle name="Normal 22 2 3 2 6" xfId="29104" xr:uid="{00000000-0005-0000-0000-0000B5710000}"/>
    <cellStyle name="Normal 22 2 3 2 6 2" xfId="29105" xr:uid="{00000000-0005-0000-0000-0000B6710000}"/>
    <cellStyle name="Normal 22 2 3 2 6 2 2" xfId="29106" xr:uid="{00000000-0005-0000-0000-0000B7710000}"/>
    <cellStyle name="Normal 22 2 3 2 6 3" xfId="29107" xr:uid="{00000000-0005-0000-0000-0000B8710000}"/>
    <cellStyle name="Normal 22 2 3 2 7" xfId="29108" xr:uid="{00000000-0005-0000-0000-0000B9710000}"/>
    <cellStyle name="Normal 22 2 3 2 7 2" xfId="29109" xr:uid="{00000000-0005-0000-0000-0000BA710000}"/>
    <cellStyle name="Normal 22 2 3 2 8" xfId="29110" xr:uid="{00000000-0005-0000-0000-0000BB710000}"/>
    <cellStyle name="Normal 22 2 3 3" xfId="29111" xr:uid="{00000000-0005-0000-0000-0000BC710000}"/>
    <cellStyle name="Normal 22 2 3 3 2" xfId="29112" xr:uid="{00000000-0005-0000-0000-0000BD710000}"/>
    <cellStyle name="Normal 22 2 3 3 2 2" xfId="29113" xr:uid="{00000000-0005-0000-0000-0000BE710000}"/>
    <cellStyle name="Normal 22 2 3 3 2 2 2" xfId="29114" xr:uid="{00000000-0005-0000-0000-0000BF710000}"/>
    <cellStyle name="Normal 22 2 3 3 2 2 2 2" xfId="29115" xr:uid="{00000000-0005-0000-0000-0000C0710000}"/>
    <cellStyle name="Normal 22 2 3 3 2 2 2 2 2" xfId="29116" xr:uid="{00000000-0005-0000-0000-0000C1710000}"/>
    <cellStyle name="Normal 22 2 3 3 2 2 2 2 2 2" xfId="29117" xr:uid="{00000000-0005-0000-0000-0000C2710000}"/>
    <cellStyle name="Normal 22 2 3 3 2 2 2 2 3" xfId="29118" xr:uid="{00000000-0005-0000-0000-0000C3710000}"/>
    <cellStyle name="Normal 22 2 3 3 2 2 2 3" xfId="29119" xr:uid="{00000000-0005-0000-0000-0000C4710000}"/>
    <cellStyle name="Normal 22 2 3 3 2 2 2 3 2" xfId="29120" xr:uid="{00000000-0005-0000-0000-0000C5710000}"/>
    <cellStyle name="Normal 22 2 3 3 2 2 2 4" xfId="29121" xr:uid="{00000000-0005-0000-0000-0000C6710000}"/>
    <cellStyle name="Normal 22 2 3 3 2 2 3" xfId="29122" xr:uid="{00000000-0005-0000-0000-0000C7710000}"/>
    <cellStyle name="Normal 22 2 3 3 2 2 3 2" xfId="29123" xr:uid="{00000000-0005-0000-0000-0000C8710000}"/>
    <cellStyle name="Normal 22 2 3 3 2 2 3 2 2" xfId="29124" xr:uid="{00000000-0005-0000-0000-0000C9710000}"/>
    <cellStyle name="Normal 22 2 3 3 2 2 3 3" xfId="29125" xr:uid="{00000000-0005-0000-0000-0000CA710000}"/>
    <cellStyle name="Normal 22 2 3 3 2 2 4" xfId="29126" xr:uid="{00000000-0005-0000-0000-0000CB710000}"/>
    <cellStyle name="Normal 22 2 3 3 2 2 4 2" xfId="29127" xr:uid="{00000000-0005-0000-0000-0000CC710000}"/>
    <cellStyle name="Normal 22 2 3 3 2 2 5" xfId="29128" xr:uid="{00000000-0005-0000-0000-0000CD710000}"/>
    <cellStyle name="Normal 22 2 3 3 2 3" xfId="29129" xr:uid="{00000000-0005-0000-0000-0000CE710000}"/>
    <cellStyle name="Normal 22 2 3 3 2 3 2" xfId="29130" xr:uid="{00000000-0005-0000-0000-0000CF710000}"/>
    <cellStyle name="Normal 22 2 3 3 2 3 2 2" xfId="29131" xr:uid="{00000000-0005-0000-0000-0000D0710000}"/>
    <cellStyle name="Normal 22 2 3 3 2 3 2 2 2" xfId="29132" xr:uid="{00000000-0005-0000-0000-0000D1710000}"/>
    <cellStyle name="Normal 22 2 3 3 2 3 2 3" xfId="29133" xr:uid="{00000000-0005-0000-0000-0000D2710000}"/>
    <cellStyle name="Normal 22 2 3 3 2 3 3" xfId="29134" xr:uid="{00000000-0005-0000-0000-0000D3710000}"/>
    <cellStyle name="Normal 22 2 3 3 2 3 3 2" xfId="29135" xr:uid="{00000000-0005-0000-0000-0000D4710000}"/>
    <cellStyle name="Normal 22 2 3 3 2 3 4" xfId="29136" xr:uid="{00000000-0005-0000-0000-0000D5710000}"/>
    <cellStyle name="Normal 22 2 3 3 2 4" xfId="29137" xr:uid="{00000000-0005-0000-0000-0000D6710000}"/>
    <cellStyle name="Normal 22 2 3 3 2 4 2" xfId="29138" xr:uid="{00000000-0005-0000-0000-0000D7710000}"/>
    <cellStyle name="Normal 22 2 3 3 2 4 2 2" xfId="29139" xr:uid="{00000000-0005-0000-0000-0000D8710000}"/>
    <cellStyle name="Normal 22 2 3 3 2 4 3" xfId="29140" xr:uid="{00000000-0005-0000-0000-0000D9710000}"/>
    <cellStyle name="Normal 22 2 3 3 2 5" xfId="29141" xr:uid="{00000000-0005-0000-0000-0000DA710000}"/>
    <cellStyle name="Normal 22 2 3 3 2 5 2" xfId="29142" xr:uid="{00000000-0005-0000-0000-0000DB710000}"/>
    <cellStyle name="Normal 22 2 3 3 2 6" xfId="29143" xr:uid="{00000000-0005-0000-0000-0000DC710000}"/>
    <cellStyle name="Normal 22 2 3 3 3" xfId="29144" xr:uid="{00000000-0005-0000-0000-0000DD710000}"/>
    <cellStyle name="Normal 22 2 3 3 3 2" xfId="29145" xr:uid="{00000000-0005-0000-0000-0000DE710000}"/>
    <cellStyle name="Normal 22 2 3 3 3 2 2" xfId="29146" xr:uid="{00000000-0005-0000-0000-0000DF710000}"/>
    <cellStyle name="Normal 22 2 3 3 3 2 2 2" xfId="29147" xr:uid="{00000000-0005-0000-0000-0000E0710000}"/>
    <cellStyle name="Normal 22 2 3 3 3 2 2 2 2" xfId="29148" xr:uid="{00000000-0005-0000-0000-0000E1710000}"/>
    <cellStyle name="Normal 22 2 3 3 3 2 2 3" xfId="29149" xr:uid="{00000000-0005-0000-0000-0000E2710000}"/>
    <cellStyle name="Normal 22 2 3 3 3 2 3" xfId="29150" xr:uid="{00000000-0005-0000-0000-0000E3710000}"/>
    <cellStyle name="Normal 22 2 3 3 3 2 3 2" xfId="29151" xr:uid="{00000000-0005-0000-0000-0000E4710000}"/>
    <cellStyle name="Normal 22 2 3 3 3 2 4" xfId="29152" xr:uid="{00000000-0005-0000-0000-0000E5710000}"/>
    <cellStyle name="Normal 22 2 3 3 3 3" xfId="29153" xr:uid="{00000000-0005-0000-0000-0000E6710000}"/>
    <cellStyle name="Normal 22 2 3 3 3 3 2" xfId="29154" xr:uid="{00000000-0005-0000-0000-0000E7710000}"/>
    <cellStyle name="Normal 22 2 3 3 3 3 2 2" xfId="29155" xr:uid="{00000000-0005-0000-0000-0000E8710000}"/>
    <cellStyle name="Normal 22 2 3 3 3 3 3" xfId="29156" xr:uid="{00000000-0005-0000-0000-0000E9710000}"/>
    <cellStyle name="Normal 22 2 3 3 3 4" xfId="29157" xr:uid="{00000000-0005-0000-0000-0000EA710000}"/>
    <cellStyle name="Normal 22 2 3 3 3 4 2" xfId="29158" xr:uid="{00000000-0005-0000-0000-0000EB710000}"/>
    <cellStyle name="Normal 22 2 3 3 3 5" xfId="29159" xr:uid="{00000000-0005-0000-0000-0000EC710000}"/>
    <cellStyle name="Normal 22 2 3 3 4" xfId="29160" xr:uid="{00000000-0005-0000-0000-0000ED710000}"/>
    <cellStyle name="Normal 22 2 3 3 4 2" xfId="29161" xr:uid="{00000000-0005-0000-0000-0000EE710000}"/>
    <cellStyle name="Normal 22 2 3 3 4 2 2" xfId="29162" xr:uid="{00000000-0005-0000-0000-0000EF710000}"/>
    <cellStyle name="Normal 22 2 3 3 4 2 2 2" xfId="29163" xr:uid="{00000000-0005-0000-0000-0000F0710000}"/>
    <cellStyle name="Normal 22 2 3 3 4 2 3" xfId="29164" xr:uid="{00000000-0005-0000-0000-0000F1710000}"/>
    <cellStyle name="Normal 22 2 3 3 4 3" xfId="29165" xr:uid="{00000000-0005-0000-0000-0000F2710000}"/>
    <cellStyle name="Normal 22 2 3 3 4 3 2" xfId="29166" xr:uid="{00000000-0005-0000-0000-0000F3710000}"/>
    <cellStyle name="Normal 22 2 3 3 4 4" xfId="29167" xr:uid="{00000000-0005-0000-0000-0000F4710000}"/>
    <cellStyle name="Normal 22 2 3 3 5" xfId="29168" xr:uid="{00000000-0005-0000-0000-0000F5710000}"/>
    <cellStyle name="Normal 22 2 3 3 5 2" xfId="29169" xr:uid="{00000000-0005-0000-0000-0000F6710000}"/>
    <cellStyle name="Normal 22 2 3 3 5 2 2" xfId="29170" xr:uid="{00000000-0005-0000-0000-0000F7710000}"/>
    <cellStyle name="Normal 22 2 3 3 5 3" xfId="29171" xr:uid="{00000000-0005-0000-0000-0000F8710000}"/>
    <cellStyle name="Normal 22 2 3 3 6" xfId="29172" xr:uid="{00000000-0005-0000-0000-0000F9710000}"/>
    <cellStyle name="Normal 22 2 3 3 6 2" xfId="29173" xr:uid="{00000000-0005-0000-0000-0000FA710000}"/>
    <cellStyle name="Normal 22 2 3 3 7" xfId="29174" xr:uid="{00000000-0005-0000-0000-0000FB710000}"/>
    <cellStyle name="Normal 22 2 3 4" xfId="29175" xr:uid="{00000000-0005-0000-0000-0000FC710000}"/>
    <cellStyle name="Normal 22 2 3 4 2" xfId="29176" xr:uid="{00000000-0005-0000-0000-0000FD710000}"/>
    <cellStyle name="Normal 22 2 3 4 2 2" xfId="29177" xr:uid="{00000000-0005-0000-0000-0000FE710000}"/>
    <cellStyle name="Normal 22 2 3 4 2 2 2" xfId="29178" xr:uid="{00000000-0005-0000-0000-0000FF710000}"/>
    <cellStyle name="Normal 22 2 3 4 2 2 2 2" xfId="29179" xr:uid="{00000000-0005-0000-0000-000000720000}"/>
    <cellStyle name="Normal 22 2 3 4 2 2 2 2 2" xfId="29180" xr:uid="{00000000-0005-0000-0000-000001720000}"/>
    <cellStyle name="Normal 22 2 3 4 2 2 2 3" xfId="29181" xr:uid="{00000000-0005-0000-0000-000002720000}"/>
    <cellStyle name="Normal 22 2 3 4 2 2 3" xfId="29182" xr:uid="{00000000-0005-0000-0000-000003720000}"/>
    <cellStyle name="Normal 22 2 3 4 2 2 3 2" xfId="29183" xr:uid="{00000000-0005-0000-0000-000004720000}"/>
    <cellStyle name="Normal 22 2 3 4 2 2 4" xfId="29184" xr:uid="{00000000-0005-0000-0000-000005720000}"/>
    <cellStyle name="Normal 22 2 3 4 2 3" xfId="29185" xr:uid="{00000000-0005-0000-0000-000006720000}"/>
    <cellStyle name="Normal 22 2 3 4 2 3 2" xfId="29186" xr:uid="{00000000-0005-0000-0000-000007720000}"/>
    <cellStyle name="Normal 22 2 3 4 2 3 2 2" xfId="29187" xr:uid="{00000000-0005-0000-0000-000008720000}"/>
    <cellStyle name="Normal 22 2 3 4 2 3 3" xfId="29188" xr:uid="{00000000-0005-0000-0000-000009720000}"/>
    <cellStyle name="Normal 22 2 3 4 2 4" xfId="29189" xr:uid="{00000000-0005-0000-0000-00000A720000}"/>
    <cellStyle name="Normal 22 2 3 4 2 4 2" xfId="29190" xr:uid="{00000000-0005-0000-0000-00000B720000}"/>
    <cellStyle name="Normal 22 2 3 4 2 5" xfId="29191" xr:uid="{00000000-0005-0000-0000-00000C720000}"/>
    <cellStyle name="Normal 22 2 3 4 3" xfId="29192" xr:uid="{00000000-0005-0000-0000-00000D720000}"/>
    <cellStyle name="Normal 22 2 3 4 3 2" xfId="29193" xr:uid="{00000000-0005-0000-0000-00000E720000}"/>
    <cellStyle name="Normal 22 2 3 4 3 2 2" xfId="29194" xr:uid="{00000000-0005-0000-0000-00000F720000}"/>
    <cellStyle name="Normal 22 2 3 4 3 2 2 2" xfId="29195" xr:uid="{00000000-0005-0000-0000-000010720000}"/>
    <cellStyle name="Normal 22 2 3 4 3 2 3" xfId="29196" xr:uid="{00000000-0005-0000-0000-000011720000}"/>
    <cellStyle name="Normal 22 2 3 4 3 3" xfId="29197" xr:uid="{00000000-0005-0000-0000-000012720000}"/>
    <cellStyle name="Normal 22 2 3 4 3 3 2" xfId="29198" xr:uid="{00000000-0005-0000-0000-000013720000}"/>
    <cellStyle name="Normal 22 2 3 4 3 4" xfId="29199" xr:uid="{00000000-0005-0000-0000-000014720000}"/>
    <cellStyle name="Normal 22 2 3 4 4" xfId="29200" xr:uid="{00000000-0005-0000-0000-000015720000}"/>
    <cellStyle name="Normal 22 2 3 4 4 2" xfId="29201" xr:uid="{00000000-0005-0000-0000-000016720000}"/>
    <cellStyle name="Normal 22 2 3 4 4 2 2" xfId="29202" xr:uid="{00000000-0005-0000-0000-000017720000}"/>
    <cellStyle name="Normal 22 2 3 4 4 3" xfId="29203" xr:uid="{00000000-0005-0000-0000-000018720000}"/>
    <cellStyle name="Normal 22 2 3 4 5" xfId="29204" xr:uid="{00000000-0005-0000-0000-000019720000}"/>
    <cellStyle name="Normal 22 2 3 4 5 2" xfId="29205" xr:uid="{00000000-0005-0000-0000-00001A720000}"/>
    <cellStyle name="Normal 22 2 3 4 6" xfId="29206" xr:uid="{00000000-0005-0000-0000-00001B720000}"/>
    <cellStyle name="Normal 22 2 3 5" xfId="29207" xr:uid="{00000000-0005-0000-0000-00001C720000}"/>
    <cellStyle name="Normal 22 2 3 5 2" xfId="29208" xr:uid="{00000000-0005-0000-0000-00001D720000}"/>
    <cellStyle name="Normal 22 2 3 5 2 2" xfId="29209" xr:uid="{00000000-0005-0000-0000-00001E720000}"/>
    <cellStyle name="Normal 22 2 3 5 2 2 2" xfId="29210" xr:uid="{00000000-0005-0000-0000-00001F720000}"/>
    <cellStyle name="Normal 22 2 3 5 2 2 2 2" xfId="29211" xr:uid="{00000000-0005-0000-0000-000020720000}"/>
    <cellStyle name="Normal 22 2 3 5 2 2 3" xfId="29212" xr:uid="{00000000-0005-0000-0000-000021720000}"/>
    <cellStyle name="Normal 22 2 3 5 2 3" xfId="29213" xr:uid="{00000000-0005-0000-0000-000022720000}"/>
    <cellStyle name="Normal 22 2 3 5 2 3 2" xfId="29214" xr:uid="{00000000-0005-0000-0000-000023720000}"/>
    <cellStyle name="Normal 22 2 3 5 2 4" xfId="29215" xr:uid="{00000000-0005-0000-0000-000024720000}"/>
    <cellStyle name="Normal 22 2 3 5 3" xfId="29216" xr:uid="{00000000-0005-0000-0000-000025720000}"/>
    <cellStyle name="Normal 22 2 3 5 3 2" xfId="29217" xr:uid="{00000000-0005-0000-0000-000026720000}"/>
    <cellStyle name="Normal 22 2 3 5 3 2 2" xfId="29218" xr:uid="{00000000-0005-0000-0000-000027720000}"/>
    <cellStyle name="Normal 22 2 3 5 3 3" xfId="29219" xr:uid="{00000000-0005-0000-0000-000028720000}"/>
    <cellStyle name="Normal 22 2 3 5 4" xfId="29220" xr:uid="{00000000-0005-0000-0000-000029720000}"/>
    <cellStyle name="Normal 22 2 3 5 4 2" xfId="29221" xr:uid="{00000000-0005-0000-0000-00002A720000}"/>
    <cellStyle name="Normal 22 2 3 5 5" xfId="29222" xr:uid="{00000000-0005-0000-0000-00002B720000}"/>
    <cellStyle name="Normal 22 2 3 6" xfId="29223" xr:uid="{00000000-0005-0000-0000-00002C720000}"/>
    <cellStyle name="Normal 22 2 3 6 2" xfId="29224" xr:uid="{00000000-0005-0000-0000-00002D720000}"/>
    <cellStyle name="Normal 22 2 3 6 2 2" xfId="29225" xr:uid="{00000000-0005-0000-0000-00002E720000}"/>
    <cellStyle name="Normal 22 2 3 6 2 2 2" xfId="29226" xr:uid="{00000000-0005-0000-0000-00002F720000}"/>
    <cellStyle name="Normal 22 2 3 6 2 3" xfId="29227" xr:uid="{00000000-0005-0000-0000-000030720000}"/>
    <cellStyle name="Normal 22 2 3 6 3" xfId="29228" xr:uid="{00000000-0005-0000-0000-000031720000}"/>
    <cellStyle name="Normal 22 2 3 6 3 2" xfId="29229" xr:uid="{00000000-0005-0000-0000-000032720000}"/>
    <cellStyle name="Normal 22 2 3 6 4" xfId="29230" xr:uid="{00000000-0005-0000-0000-000033720000}"/>
    <cellStyle name="Normal 22 2 3 7" xfId="29231" xr:uid="{00000000-0005-0000-0000-000034720000}"/>
    <cellStyle name="Normal 22 2 3 7 2" xfId="29232" xr:uid="{00000000-0005-0000-0000-000035720000}"/>
    <cellStyle name="Normal 22 2 3 7 2 2" xfId="29233" xr:uid="{00000000-0005-0000-0000-000036720000}"/>
    <cellStyle name="Normal 22 2 3 7 3" xfId="29234" xr:uid="{00000000-0005-0000-0000-000037720000}"/>
    <cellStyle name="Normal 22 2 3 8" xfId="29235" xr:uid="{00000000-0005-0000-0000-000038720000}"/>
    <cellStyle name="Normal 22 2 3 8 2" xfId="29236" xr:uid="{00000000-0005-0000-0000-000039720000}"/>
    <cellStyle name="Normal 22 2 3 9" xfId="29237" xr:uid="{00000000-0005-0000-0000-00003A720000}"/>
    <cellStyle name="Normal 22 2 4" xfId="29238" xr:uid="{00000000-0005-0000-0000-00003B720000}"/>
    <cellStyle name="Normal 22 2 4 2" xfId="29239" xr:uid="{00000000-0005-0000-0000-00003C720000}"/>
    <cellStyle name="Normal 22 2 4 2 2" xfId="29240" xr:uid="{00000000-0005-0000-0000-00003D720000}"/>
    <cellStyle name="Normal 22 2 4 2 2 2" xfId="29241" xr:uid="{00000000-0005-0000-0000-00003E720000}"/>
    <cellStyle name="Normal 22 2 4 2 2 2 2" xfId="29242" xr:uid="{00000000-0005-0000-0000-00003F720000}"/>
    <cellStyle name="Normal 22 2 4 2 2 2 2 2" xfId="29243" xr:uid="{00000000-0005-0000-0000-000040720000}"/>
    <cellStyle name="Normal 22 2 4 2 2 2 2 2 2" xfId="29244" xr:uid="{00000000-0005-0000-0000-000041720000}"/>
    <cellStyle name="Normal 22 2 4 2 2 2 2 2 2 2" xfId="29245" xr:uid="{00000000-0005-0000-0000-000042720000}"/>
    <cellStyle name="Normal 22 2 4 2 2 2 2 2 3" xfId="29246" xr:uid="{00000000-0005-0000-0000-000043720000}"/>
    <cellStyle name="Normal 22 2 4 2 2 2 2 3" xfId="29247" xr:uid="{00000000-0005-0000-0000-000044720000}"/>
    <cellStyle name="Normal 22 2 4 2 2 2 2 3 2" xfId="29248" xr:uid="{00000000-0005-0000-0000-000045720000}"/>
    <cellStyle name="Normal 22 2 4 2 2 2 2 4" xfId="29249" xr:uid="{00000000-0005-0000-0000-000046720000}"/>
    <cellStyle name="Normal 22 2 4 2 2 2 3" xfId="29250" xr:uid="{00000000-0005-0000-0000-000047720000}"/>
    <cellStyle name="Normal 22 2 4 2 2 2 3 2" xfId="29251" xr:uid="{00000000-0005-0000-0000-000048720000}"/>
    <cellStyle name="Normal 22 2 4 2 2 2 3 2 2" xfId="29252" xr:uid="{00000000-0005-0000-0000-000049720000}"/>
    <cellStyle name="Normal 22 2 4 2 2 2 3 3" xfId="29253" xr:uid="{00000000-0005-0000-0000-00004A720000}"/>
    <cellStyle name="Normal 22 2 4 2 2 2 4" xfId="29254" xr:uid="{00000000-0005-0000-0000-00004B720000}"/>
    <cellStyle name="Normal 22 2 4 2 2 2 4 2" xfId="29255" xr:uid="{00000000-0005-0000-0000-00004C720000}"/>
    <cellStyle name="Normal 22 2 4 2 2 2 5" xfId="29256" xr:uid="{00000000-0005-0000-0000-00004D720000}"/>
    <cellStyle name="Normal 22 2 4 2 2 3" xfId="29257" xr:uid="{00000000-0005-0000-0000-00004E720000}"/>
    <cellStyle name="Normal 22 2 4 2 2 3 2" xfId="29258" xr:uid="{00000000-0005-0000-0000-00004F720000}"/>
    <cellStyle name="Normal 22 2 4 2 2 3 2 2" xfId="29259" xr:uid="{00000000-0005-0000-0000-000050720000}"/>
    <cellStyle name="Normal 22 2 4 2 2 3 2 2 2" xfId="29260" xr:uid="{00000000-0005-0000-0000-000051720000}"/>
    <cellStyle name="Normal 22 2 4 2 2 3 2 3" xfId="29261" xr:uid="{00000000-0005-0000-0000-000052720000}"/>
    <cellStyle name="Normal 22 2 4 2 2 3 3" xfId="29262" xr:uid="{00000000-0005-0000-0000-000053720000}"/>
    <cellStyle name="Normal 22 2 4 2 2 3 3 2" xfId="29263" xr:uid="{00000000-0005-0000-0000-000054720000}"/>
    <cellStyle name="Normal 22 2 4 2 2 3 4" xfId="29264" xr:uid="{00000000-0005-0000-0000-000055720000}"/>
    <cellStyle name="Normal 22 2 4 2 2 4" xfId="29265" xr:uid="{00000000-0005-0000-0000-000056720000}"/>
    <cellStyle name="Normal 22 2 4 2 2 4 2" xfId="29266" xr:uid="{00000000-0005-0000-0000-000057720000}"/>
    <cellStyle name="Normal 22 2 4 2 2 4 2 2" xfId="29267" xr:uid="{00000000-0005-0000-0000-000058720000}"/>
    <cellStyle name="Normal 22 2 4 2 2 4 3" xfId="29268" xr:uid="{00000000-0005-0000-0000-000059720000}"/>
    <cellStyle name="Normal 22 2 4 2 2 5" xfId="29269" xr:uid="{00000000-0005-0000-0000-00005A720000}"/>
    <cellStyle name="Normal 22 2 4 2 2 5 2" xfId="29270" xr:uid="{00000000-0005-0000-0000-00005B720000}"/>
    <cellStyle name="Normal 22 2 4 2 2 6" xfId="29271" xr:uid="{00000000-0005-0000-0000-00005C720000}"/>
    <cellStyle name="Normal 22 2 4 2 3" xfId="29272" xr:uid="{00000000-0005-0000-0000-00005D720000}"/>
    <cellStyle name="Normal 22 2 4 2 3 2" xfId="29273" xr:uid="{00000000-0005-0000-0000-00005E720000}"/>
    <cellStyle name="Normal 22 2 4 2 3 2 2" xfId="29274" xr:uid="{00000000-0005-0000-0000-00005F720000}"/>
    <cellStyle name="Normal 22 2 4 2 3 2 2 2" xfId="29275" xr:uid="{00000000-0005-0000-0000-000060720000}"/>
    <cellStyle name="Normal 22 2 4 2 3 2 2 2 2" xfId="29276" xr:uid="{00000000-0005-0000-0000-000061720000}"/>
    <cellStyle name="Normal 22 2 4 2 3 2 2 3" xfId="29277" xr:uid="{00000000-0005-0000-0000-000062720000}"/>
    <cellStyle name="Normal 22 2 4 2 3 2 3" xfId="29278" xr:uid="{00000000-0005-0000-0000-000063720000}"/>
    <cellStyle name="Normal 22 2 4 2 3 2 3 2" xfId="29279" xr:uid="{00000000-0005-0000-0000-000064720000}"/>
    <cellStyle name="Normal 22 2 4 2 3 2 4" xfId="29280" xr:uid="{00000000-0005-0000-0000-000065720000}"/>
    <cellStyle name="Normal 22 2 4 2 3 3" xfId="29281" xr:uid="{00000000-0005-0000-0000-000066720000}"/>
    <cellStyle name="Normal 22 2 4 2 3 3 2" xfId="29282" xr:uid="{00000000-0005-0000-0000-000067720000}"/>
    <cellStyle name="Normal 22 2 4 2 3 3 2 2" xfId="29283" xr:uid="{00000000-0005-0000-0000-000068720000}"/>
    <cellStyle name="Normal 22 2 4 2 3 3 3" xfId="29284" xr:uid="{00000000-0005-0000-0000-000069720000}"/>
    <cellStyle name="Normal 22 2 4 2 3 4" xfId="29285" xr:uid="{00000000-0005-0000-0000-00006A720000}"/>
    <cellStyle name="Normal 22 2 4 2 3 4 2" xfId="29286" xr:uid="{00000000-0005-0000-0000-00006B720000}"/>
    <cellStyle name="Normal 22 2 4 2 3 5" xfId="29287" xr:uid="{00000000-0005-0000-0000-00006C720000}"/>
    <cellStyle name="Normal 22 2 4 2 4" xfId="29288" xr:uid="{00000000-0005-0000-0000-00006D720000}"/>
    <cellStyle name="Normal 22 2 4 2 4 2" xfId="29289" xr:uid="{00000000-0005-0000-0000-00006E720000}"/>
    <cellStyle name="Normal 22 2 4 2 4 2 2" xfId="29290" xr:uid="{00000000-0005-0000-0000-00006F720000}"/>
    <cellStyle name="Normal 22 2 4 2 4 2 2 2" xfId="29291" xr:uid="{00000000-0005-0000-0000-000070720000}"/>
    <cellStyle name="Normal 22 2 4 2 4 2 3" xfId="29292" xr:uid="{00000000-0005-0000-0000-000071720000}"/>
    <cellStyle name="Normal 22 2 4 2 4 3" xfId="29293" xr:uid="{00000000-0005-0000-0000-000072720000}"/>
    <cellStyle name="Normal 22 2 4 2 4 3 2" xfId="29294" xr:uid="{00000000-0005-0000-0000-000073720000}"/>
    <cellStyle name="Normal 22 2 4 2 4 4" xfId="29295" xr:uid="{00000000-0005-0000-0000-000074720000}"/>
    <cellStyle name="Normal 22 2 4 2 5" xfId="29296" xr:uid="{00000000-0005-0000-0000-000075720000}"/>
    <cellStyle name="Normal 22 2 4 2 5 2" xfId="29297" xr:uid="{00000000-0005-0000-0000-000076720000}"/>
    <cellStyle name="Normal 22 2 4 2 5 2 2" xfId="29298" xr:uid="{00000000-0005-0000-0000-000077720000}"/>
    <cellStyle name="Normal 22 2 4 2 5 3" xfId="29299" xr:uid="{00000000-0005-0000-0000-000078720000}"/>
    <cellStyle name="Normal 22 2 4 2 6" xfId="29300" xr:uid="{00000000-0005-0000-0000-000079720000}"/>
    <cellStyle name="Normal 22 2 4 2 6 2" xfId="29301" xr:uid="{00000000-0005-0000-0000-00007A720000}"/>
    <cellStyle name="Normal 22 2 4 2 7" xfId="29302" xr:uid="{00000000-0005-0000-0000-00007B720000}"/>
    <cellStyle name="Normal 22 2 4 3" xfId="29303" xr:uid="{00000000-0005-0000-0000-00007C720000}"/>
    <cellStyle name="Normal 22 2 4 3 2" xfId="29304" xr:uid="{00000000-0005-0000-0000-00007D720000}"/>
    <cellStyle name="Normal 22 2 4 3 2 2" xfId="29305" xr:uid="{00000000-0005-0000-0000-00007E720000}"/>
    <cellStyle name="Normal 22 2 4 3 2 2 2" xfId="29306" xr:uid="{00000000-0005-0000-0000-00007F720000}"/>
    <cellStyle name="Normal 22 2 4 3 2 2 2 2" xfId="29307" xr:uid="{00000000-0005-0000-0000-000080720000}"/>
    <cellStyle name="Normal 22 2 4 3 2 2 2 2 2" xfId="29308" xr:uid="{00000000-0005-0000-0000-000081720000}"/>
    <cellStyle name="Normal 22 2 4 3 2 2 2 3" xfId="29309" xr:uid="{00000000-0005-0000-0000-000082720000}"/>
    <cellStyle name="Normal 22 2 4 3 2 2 3" xfId="29310" xr:uid="{00000000-0005-0000-0000-000083720000}"/>
    <cellStyle name="Normal 22 2 4 3 2 2 3 2" xfId="29311" xr:uid="{00000000-0005-0000-0000-000084720000}"/>
    <cellStyle name="Normal 22 2 4 3 2 2 4" xfId="29312" xr:uid="{00000000-0005-0000-0000-000085720000}"/>
    <cellStyle name="Normal 22 2 4 3 2 3" xfId="29313" xr:uid="{00000000-0005-0000-0000-000086720000}"/>
    <cellStyle name="Normal 22 2 4 3 2 3 2" xfId="29314" xr:uid="{00000000-0005-0000-0000-000087720000}"/>
    <cellStyle name="Normal 22 2 4 3 2 3 2 2" xfId="29315" xr:uid="{00000000-0005-0000-0000-000088720000}"/>
    <cellStyle name="Normal 22 2 4 3 2 3 3" xfId="29316" xr:uid="{00000000-0005-0000-0000-000089720000}"/>
    <cellStyle name="Normal 22 2 4 3 2 4" xfId="29317" xr:uid="{00000000-0005-0000-0000-00008A720000}"/>
    <cellStyle name="Normal 22 2 4 3 2 4 2" xfId="29318" xr:uid="{00000000-0005-0000-0000-00008B720000}"/>
    <cellStyle name="Normal 22 2 4 3 2 5" xfId="29319" xr:uid="{00000000-0005-0000-0000-00008C720000}"/>
    <cellStyle name="Normal 22 2 4 3 3" xfId="29320" xr:uid="{00000000-0005-0000-0000-00008D720000}"/>
    <cellStyle name="Normal 22 2 4 3 3 2" xfId="29321" xr:uid="{00000000-0005-0000-0000-00008E720000}"/>
    <cellStyle name="Normal 22 2 4 3 3 2 2" xfId="29322" xr:uid="{00000000-0005-0000-0000-00008F720000}"/>
    <cellStyle name="Normal 22 2 4 3 3 2 2 2" xfId="29323" xr:uid="{00000000-0005-0000-0000-000090720000}"/>
    <cellStyle name="Normal 22 2 4 3 3 2 3" xfId="29324" xr:uid="{00000000-0005-0000-0000-000091720000}"/>
    <cellStyle name="Normal 22 2 4 3 3 3" xfId="29325" xr:uid="{00000000-0005-0000-0000-000092720000}"/>
    <cellStyle name="Normal 22 2 4 3 3 3 2" xfId="29326" xr:uid="{00000000-0005-0000-0000-000093720000}"/>
    <cellStyle name="Normal 22 2 4 3 3 4" xfId="29327" xr:uid="{00000000-0005-0000-0000-000094720000}"/>
    <cellStyle name="Normal 22 2 4 3 4" xfId="29328" xr:uid="{00000000-0005-0000-0000-000095720000}"/>
    <cellStyle name="Normal 22 2 4 3 4 2" xfId="29329" xr:uid="{00000000-0005-0000-0000-000096720000}"/>
    <cellStyle name="Normal 22 2 4 3 4 2 2" xfId="29330" xr:uid="{00000000-0005-0000-0000-000097720000}"/>
    <cellStyle name="Normal 22 2 4 3 4 3" xfId="29331" xr:uid="{00000000-0005-0000-0000-000098720000}"/>
    <cellStyle name="Normal 22 2 4 3 5" xfId="29332" xr:uid="{00000000-0005-0000-0000-000099720000}"/>
    <cellStyle name="Normal 22 2 4 3 5 2" xfId="29333" xr:uid="{00000000-0005-0000-0000-00009A720000}"/>
    <cellStyle name="Normal 22 2 4 3 6" xfId="29334" xr:uid="{00000000-0005-0000-0000-00009B720000}"/>
    <cellStyle name="Normal 22 2 4 4" xfId="29335" xr:uid="{00000000-0005-0000-0000-00009C720000}"/>
    <cellStyle name="Normal 22 2 4 4 2" xfId="29336" xr:uid="{00000000-0005-0000-0000-00009D720000}"/>
    <cellStyle name="Normal 22 2 4 4 2 2" xfId="29337" xr:uid="{00000000-0005-0000-0000-00009E720000}"/>
    <cellStyle name="Normal 22 2 4 4 2 2 2" xfId="29338" xr:uid="{00000000-0005-0000-0000-00009F720000}"/>
    <cellStyle name="Normal 22 2 4 4 2 2 2 2" xfId="29339" xr:uid="{00000000-0005-0000-0000-0000A0720000}"/>
    <cellStyle name="Normal 22 2 4 4 2 2 3" xfId="29340" xr:uid="{00000000-0005-0000-0000-0000A1720000}"/>
    <cellStyle name="Normal 22 2 4 4 2 3" xfId="29341" xr:uid="{00000000-0005-0000-0000-0000A2720000}"/>
    <cellStyle name="Normal 22 2 4 4 2 3 2" xfId="29342" xr:uid="{00000000-0005-0000-0000-0000A3720000}"/>
    <cellStyle name="Normal 22 2 4 4 2 4" xfId="29343" xr:uid="{00000000-0005-0000-0000-0000A4720000}"/>
    <cellStyle name="Normal 22 2 4 4 3" xfId="29344" xr:uid="{00000000-0005-0000-0000-0000A5720000}"/>
    <cellStyle name="Normal 22 2 4 4 3 2" xfId="29345" xr:uid="{00000000-0005-0000-0000-0000A6720000}"/>
    <cellStyle name="Normal 22 2 4 4 3 2 2" xfId="29346" xr:uid="{00000000-0005-0000-0000-0000A7720000}"/>
    <cellStyle name="Normal 22 2 4 4 3 3" xfId="29347" xr:uid="{00000000-0005-0000-0000-0000A8720000}"/>
    <cellStyle name="Normal 22 2 4 4 4" xfId="29348" xr:uid="{00000000-0005-0000-0000-0000A9720000}"/>
    <cellStyle name="Normal 22 2 4 4 4 2" xfId="29349" xr:uid="{00000000-0005-0000-0000-0000AA720000}"/>
    <cellStyle name="Normal 22 2 4 4 5" xfId="29350" xr:uid="{00000000-0005-0000-0000-0000AB720000}"/>
    <cellStyle name="Normal 22 2 4 5" xfId="29351" xr:uid="{00000000-0005-0000-0000-0000AC720000}"/>
    <cellStyle name="Normal 22 2 4 5 2" xfId="29352" xr:uid="{00000000-0005-0000-0000-0000AD720000}"/>
    <cellStyle name="Normal 22 2 4 5 2 2" xfId="29353" xr:uid="{00000000-0005-0000-0000-0000AE720000}"/>
    <cellStyle name="Normal 22 2 4 5 2 2 2" xfId="29354" xr:uid="{00000000-0005-0000-0000-0000AF720000}"/>
    <cellStyle name="Normal 22 2 4 5 2 3" xfId="29355" xr:uid="{00000000-0005-0000-0000-0000B0720000}"/>
    <cellStyle name="Normal 22 2 4 5 3" xfId="29356" xr:uid="{00000000-0005-0000-0000-0000B1720000}"/>
    <cellStyle name="Normal 22 2 4 5 3 2" xfId="29357" xr:uid="{00000000-0005-0000-0000-0000B2720000}"/>
    <cellStyle name="Normal 22 2 4 5 4" xfId="29358" xr:uid="{00000000-0005-0000-0000-0000B3720000}"/>
    <cellStyle name="Normal 22 2 4 6" xfId="29359" xr:uid="{00000000-0005-0000-0000-0000B4720000}"/>
    <cellStyle name="Normal 22 2 4 6 2" xfId="29360" xr:uid="{00000000-0005-0000-0000-0000B5720000}"/>
    <cellStyle name="Normal 22 2 4 6 2 2" xfId="29361" xr:uid="{00000000-0005-0000-0000-0000B6720000}"/>
    <cellStyle name="Normal 22 2 4 6 3" xfId="29362" xr:uid="{00000000-0005-0000-0000-0000B7720000}"/>
    <cellStyle name="Normal 22 2 4 7" xfId="29363" xr:uid="{00000000-0005-0000-0000-0000B8720000}"/>
    <cellStyle name="Normal 22 2 4 7 2" xfId="29364" xr:uid="{00000000-0005-0000-0000-0000B9720000}"/>
    <cellStyle name="Normal 22 2 4 8" xfId="29365" xr:uid="{00000000-0005-0000-0000-0000BA720000}"/>
    <cellStyle name="Normal 22 2 5" xfId="29366" xr:uid="{00000000-0005-0000-0000-0000BB720000}"/>
    <cellStyle name="Normal 22 2 5 2" xfId="29367" xr:uid="{00000000-0005-0000-0000-0000BC720000}"/>
    <cellStyle name="Normal 22 2 5 2 2" xfId="29368" xr:uid="{00000000-0005-0000-0000-0000BD720000}"/>
    <cellStyle name="Normal 22 2 5 2 2 2" xfId="29369" xr:uid="{00000000-0005-0000-0000-0000BE720000}"/>
    <cellStyle name="Normal 22 2 5 2 2 2 2" xfId="29370" xr:uid="{00000000-0005-0000-0000-0000BF720000}"/>
    <cellStyle name="Normal 22 2 5 2 2 2 2 2" xfId="29371" xr:uid="{00000000-0005-0000-0000-0000C0720000}"/>
    <cellStyle name="Normal 22 2 5 2 2 2 2 2 2" xfId="29372" xr:uid="{00000000-0005-0000-0000-0000C1720000}"/>
    <cellStyle name="Normal 22 2 5 2 2 2 2 3" xfId="29373" xr:uid="{00000000-0005-0000-0000-0000C2720000}"/>
    <cellStyle name="Normal 22 2 5 2 2 2 3" xfId="29374" xr:uid="{00000000-0005-0000-0000-0000C3720000}"/>
    <cellStyle name="Normal 22 2 5 2 2 2 3 2" xfId="29375" xr:uid="{00000000-0005-0000-0000-0000C4720000}"/>
    <cellStyle name="Normal 22 2 5 2 2 2 4" xfId="29376" xr:uid="{00000000-0005-0000-0000-0000C5720000}"/>
    <cellStyle name="Normal 22 2 5 2 2 3" xfId="29377" xr:uid="{00000000-0005-0000-0000-0000C6720000}"/>
    <cellStyle name="Normal 22 2 5 2 2 3 2" xfId="29378" xr:uid="{00000000-0005-0000-0000-0000C7720000}"/>
    <cellStyle name="Normal 22 2 5 2 2 3 2 2" xfId="29379" xr:uid="{00000000-0005-0000-0000-0000C8720000}"/>
    <cellStyle name="Normal 22 2 5 2 2 3 3" xfId="29380" xr:uid="{00000000-0005-0000-0000-0000C9720000}"/>
    <cellStyle name="Normal 22 2 5 2 2 4" xfId="29381" xr:uid="{00000000-0005-0000-0000-0000CA720000}"/>
    <cellStyle name="Normal 22 2 5 2 2 4 2" xfId="29382" xr:uid="{00000000-0005-0000-0000-0000CB720000}"/>
    <cellStyle name="Normal 22 2 5 2 2 5" xfId="29383" xr:uid="{00000000-0005-0000-0000-0000CC720000}"/>
    <cellStyle name="Normal 22 2 5 2 3" xfId="29384" xr:uid="{00000000-0005-0000-0000-0000CD720000}"/>
    <cellStyle name="Normal 22 2 5 2 3 2" xfId="29385" xr:uid="{00000000-0005-0000-0000-0000CE720000}"/>
    <cellStyle name="Normal 22 2 5 2 3 2 2" xfId="29386" xr:uid="{00000000-0005-0000-0000-0000CF720000}"/>
    <cellStyle name="Normal 22 2 5 2 3 2 2 2" xfId="29387" xr:uid="{00000000-0005-0000-0000-0000D0720000}"/>
    <cellStyle name="Normal 22 2 5 2 3 2 3" xfId="29388" xr:uid="{00000000-0005-0000-0000-0000D1720000}"/>
    <cellStyle name="Normal 22 2 5 2 3 3" xfId="29389" xr:uid="{00000000-0005-0000-0000-0000D2720000}"/>
    <cellStyle name="Normal 22 2 5 2 3 3 2" xfId="29390" xr:uid="{00000000-0005-0000-0000-0000D3720000}"/>
    <cellStyle name="Normal 22 2 5 2 3 4" xfId="29391" xr:uid="{00000000-0005-0000-0000-0000D4720000}"/>
    <cellStyle name="Normal 22 2 5 2 4" xfId="29392" xr:uid="{00000000-0005-0000-0000-0000D5720000}"/>
    <cellStyle name="Normal 22 2 5 2 4 2" xfId="29393" xr:uid="{00000000-0005-0000-0000-0000D6720000}"/>
    <cellStyle name="Normal 22 2 5 2 4 2 2" xfId="29394" xr:uid="{00000000-0005-0000-0000-0000D7720000}"/>
    <cellStyle name="Normal 22 2 5 2 4 3" xfId="29395" xr:uid="{00000000-0005-0000-0000-0000D8720000}"/>
    <cellStyle name="Normal 22 2 5 2 5" xfId="29396" xr:uid="{00000000-0005-0000-0000-0000D9720000}"/>
    <cellStyle name="Normal 22 2 5 2 5 2" xfId="29397" xr:uid="{00000000-0005-0000-0000-0000DA720000}"/>
    <cellStyle name="Normal 22 2 5 2 6" xfId="29398" xr:uid="{00000000-0005-0000-0000-0000DB720000}"/>
    <cellStyle name="Normal 22 2 5 3" xfId="29399" xr:uid="{00000000-0005-0000-0000-0000DC720000}"/>
    <cellStyle name="Normal 22 2 5 3 2" xfId="29400" xr:uid="{00000000-0005-0000-0000-0000DD720000}"/>
    <cellStyle name="Normal 22 2 5 3 2 2" xfId="29401" xr:uid="{00000000-0005-0000-0000-0000DE720000}"/>
    <cellStyle name="Normal 22 2 5 3 2 2 2" xfId="29402" xr:uid="{00000000-0005-0000-0000-0000DF720000}"/>
    <cellStyle name="Normal 22 2 5 3 2 2 2 2" xfId="29403" xr:uid="{00000000-0005-0000-0000-0000E0720000}"/>
    <cellStyle name="Normal 22 2 5 3 2 2 3" xfId="29404" xr:uid="{00000000-0005-0000-0000-0000E1720000}"/>
    <cellStyle name="Normal 22 2 5 3 2 3" xfId="29405" xr:uid="{00000000-0005-0000-0000-0000E2720000}"/>
    <cellStyle name="Normal 22 2 5 3 2 3 2" xfId="29406" xr:uid="{00000000-0005-0000-0000-0000E3720000}"/>
    <cellStyle name="Normal 22 2 5 3 2 4" xfId="29407" xr:uid="{00000000-0005-0000-0000-0000E4720000}"/>
    <cellStyle name="Normal 22 2 5 3 3" xfId="29408" xr:uid="{00000000-0005-0000-0000-0000E5720000}"/>
    <cellStyle name="Normal 22 2 5 3 3 2" xfId="29409" xr:uid="{00000000-0005-0000-0000-0000E6720000}"/>
    <cellStyle name="Normal 22 2 5 3 3 2 2" xfId="29410" xr:uid="{00000000-0005-0000-0000-0000E7720000}"/>
    <cellStyle name="Normal 22 2 5 3 3 3" xfId="29411" xr:uid="{00000000-0005-0000-0000-0000E8720000}"/>
    <cellStyle name="Normal 22 2 5 3 4" xfId="29412" xr:uid="{00000000-0005-0000-0000-0000E9720000}"/>
    <cellStyle name="Normal 22 2 5 3 4 2" xfId="29413" xr:uid="{00000000-0005-0000-0000-0000EA720000}"/>
    <cellStyle name="Normal 22 2 5 3 5" xfId="29414" xr:uid="{00000000-0005-0000-0000-0000EB720000}"/>
    <cellStyle name="Normal 22 2 5 4" xfId="29415" xr:uid="{00000000-0005-0000-0000-0000EC720000}"/>
    <cellStyle name="Normal 22 2 5 4 2" xfId="29416" xr:uid="{00000000-0005-0000-0000-0000ED720000}"/>
    <cellStyle name="Normal 22 2 5 4 2 2" xfId="29417" xr:uid="{00000000-0005-0000-0000-0000EE720000}"/>
    <cellStyle name="Normal 22 2 5 4 2 2 2" xfId="29418" xr:uid="{00000000-0005-0000-0000-0000EF720000}"/>
    <cellStyle name="Normal 22 2 5 4 2 3" xfId="29419" xr:uid="{00000000-0005-0000-0000-0000F0720000}"/>
    <cellStyle name="Normal 22 2 5 4 3" xfId="29420" xr:uid="{00000000-0005-0000-0000-0000F1720000}"/>
    <cellStyle name="Normal 22 2 5 4 3 2" xfId="29421" xr:uid="{00000000-0005-0000-0000-0000F2720000}"/>
    <cellStyle name="Normal 22 2 5 4 4" xfId="29422" xr:uid="{00000000-0005-0000-0000-0000F3720000}"/>
    <cellStyle name="Normal 22 2 5 5" xfId="29423" xr:uid="{00000000-0005-0000-0000-0000F4720000}"/>
    <cellStyle name="Normal 22 2 5 5 2" xfId="29424" xr:uid="{00000000-0005-0000-0000-0000F5720000}"/>
    <cellStyle name="Normal 22 2 5 5 2 2" xfId="29425" xr:uid="{00000000-0005-0000-0000-0000F6720000}"/>
    <cellStyle name="Normal 22 2 5 5 3" xfId="29426" xr:uid="{00000000-0005-0000-0000-0000F7720000}"/>
    <cellStyle name="Normal 22 2 5 6" xfId="29427" xr:uid="{00000000-0005-0000-0000-0000F8720000}"/>
    <cellStyle name="Normal 22 2 5 6 2" xfId="29428" xr:uid="{00000000-0005-0000-0000-0000F9720000}"/>
    <cellStyle name="Normal 22 2 5 7" xfId="29429" xr:uid="{00000000-0005-0000-0000-0000FA720000}"/>
    <cellStyle name="Normal 22 2 6" xfId="29430" xr:uid="{00000000-0005-0000-0000-0000FB720000}"/>
    <cellStyle name="Normal 22 2 6 2" xfId="29431" xr:uid="{00000000-0005-0000-0000-0000FC720000}"/>
    <cellStyle name="Normal 22 2 6 2 2" xfId="29432" xr:uid="{00000000-0005-0000-0000-0000FD720000}"/>
    <cellStyle name="Normal 22 2 6 2 2 2" xfId="29433" xr:uid="{00000000-0005-0000-0000-0000FE720000}"/>
    <cellStyle name="Normal 22 2 6 2 2 2 2" xfId="29434" xr:uid="{00000000-0005-0000-0000-0000FF720000}"/>
    <cellStyle name="Normal 22 2 6 2 2 2 2 2" xfId="29435" xr:uid="{00000000-0005-0000-0000-000000730000}"/>
    <cellStyle name="Normal 22 2 6 2 2 2 3" xfId="29436" xr:uid="{00000000-0005-0000-0000-000001730000}"/>
    <cellStyle name="Normal 22 2 6 2 2 3" xfId="29437" xr:uid="{00000000-0005-0000-0000-000002730000}"/>
    <cellStyle name="Normal 22 2 6 2 2 3 2" xfId="29438" xr:uid="{00000000-0005-0000-0000-000003730000}"/>
    <cellStyle name="Normal 22 2 6 2 2 4" xfId="29439" xr:uid="{00000000-0005-0000-0000-000004730000}"/>
    <cellStyle name="Normal 22 2 6 2 3" xfId="29440" xr:uid="{00000000-0005-0000-0000-000005730000}"/>
    <cellStyle name="Normal 22 2 6 2 3 2" xfId="29441" xr:uid="{00000000-0005-0000-0000-000006730000}"/>
    <cellStyle name="Normal 22 2 6 2 3 2 2" xfId="29442" xr:uid="{00000000-0005-0000-0000-000007730000}"/>
    <cellStyle name="Normal 22 2 6 2 3 3" xfId="29443" xr:uid="{00000000-0005-0000-0000-000008730000}"/>
    <cellStyle name="Normal 22 2 6 2 4" xfId="29444" xr:uid="{00000000-0005-0000-0000-000009730000}"/>
    <cellStyle name="Normal 22 2 6 2 4 2" xfId="29445" xr:uid="{00000000-0005-0000-0000-00000A730000}"/>
    <cellStyle name="Normal 22 2 6 2 5" xfId="29446" xr:uid="{00000000-0005-0000-0000-00000B730000}"/>
    <cellStyle name="Normal 22 2 6 3" xfId="29447" xr:uid="{00000000-0005-0000-0000-00000C730000}"/>
    <cellStyle name="Normal 22 2 6 3 2" xfId="29448" xr:uid="{00000000-0005-0000-0000-00000D730000}"/>
    <cellStyle name="Normal 22 2 6 3 2 2" xfId="29449" xr:uid="{00000000-0005-0000-0000-00000E730000}"/>
    <cellStyle name="Normal 22 2 6 3 2 2 2" xfId="29450" xr:uid="{00000000-0005-0000-0000-00000F730000}"/>
    <cellStyle name="Normal 22 2 6 3 2 3" xfId="29451" xr:uid="{00000000-0005-0000-0000-000010730000}"/>
    <cellStyle name="Normal 22 2 6 3 3" xfId="29452" xr:uid="{00000000-0005-0000-0000-000011730000}"/>
    <cellStyle name="Normal 22 2 6 3 3 2" xfId="29453" xr:uid="{00000000-0005-0000-0000-000012730000}"/>
    <cellStyle name="Normal 22 2 6 3 4" xfId="29454" xr:uid="{00000000-0005-0000-0000-000013730000}"/>
    <cellStyle name="Normal 22 2 6 4" xfId="29455" xr:uid="{00000000-0005-0000-0000-000014730000}"/>
    <cellStyle name="Normal 22 2 6 4 2" xfId="29456" xr:uid="{00000000-0005-0000-0000-000015730000}"/>
    <cellStyle name="Normal 22 2 6 4 2 2" xfId="29457" xr:uid="{00000000-0005-0000-0000-000016730000}"/>
    <cellStyle name="Normal 22 2 6 4 3" xfId="29458" xr:uid="{00000000-0005-0000-0000-000017730000}"/>
    <cellStyle name="Normal 22 2 6 5" xfId="29459" xr:uid="{00000000-0005-0000-0000-000018730000}"/>
    <cellStyle name="Normal 22 2 6 5 2" xfId="29460" xr:uid="{00000000-0005-0000-0000-000019730000}"/>
    <cellStyle name="Normal 22 2 6 6" xfId="29461" xr:uid="{00000000-0005-0000-0000-00001A730000}"/>
    <cellStyle name="Normal 22 2 7" xfId="29462" xr:uid="{00000000-0005-0000-0000-00001B730000}"/>
    <cellStyle name="Normal 22 2 7 2" xfId="29463" xr:uid="{00000000-0005-0000-0000-00001C730000}"/>
    <cellStyle name="Normal 22 2 7 2 2" xfId="29464" xr:uid="{00000000-0005-0000-0000-00001D730000}"/>
    <cellStyle name="Normal 22 2 7 2 2 2" xfId="29465" xr:uid="{00000000-0005-0000-0000-00001E730000}"/>
    <cellStyle name="Normal 22 2 7 2 2 2 2" xfId="29466" xr:uid="{00000000-0005-0000-0000-00001F730000}"/>
    <cellStyle name="Normal 22 2 7 2 2 3" xfId="29467" xr:uid="{00000000-0005-0000-0000-000020730000}"/>
    <cellStyle name="Normal 22 2 7 2 3" xfId="29468" xr:uid="{00000000-0005-0000-0000-000021730000}"/>
    <cellStyle name="Normal 22 2 7 2 3 2" xfId="29469" xr:uid="{00000000-0005-0000-0000-000022730000}"/>
    <cellStyle name="Normal 22 2 7 2 4" xfId="29470" xr:uid="{00000000-0005-0000-0000-000023730000}"/>
    <cellStyle name="Normal 22 2 7 3" xfId="29471" xr:uid="{00000000-0005-0000-0000-000024730000}"/>
    <cellStyle name="Normal 22 2 7 3 2" xfId="29472" xr:uid="{00000000-0005-0000-0000-000025730000}"/>
    <cellStyle name="Normal 22 2 7 3 2 2" xfId="29473" xr:uid="{00000000-0005-0000-0000-000026730000}"/>
    <cellStyle name="Normal 22 2 7 3 3" xfId="29474" xr:uid="{00000000-0005-0000-0000-000027730000}"/>
    <cellStyle name="Normal 22 2 7 4" xfId="29475" xr:uid="{00000000-0005-0000-0000-000028730000}"/>
    <cellStyle name="Normal 22 2 7 4 2" xfId="29476" xr:uid="{00000000-0005-0000-0000-000029730000}"/>
    <cellStyle name="Normal 22 2 7 5" xfId="29477" xr:uid="{00000000-0005-0000-0000-00002A730000}"/>
    <cellStyle name="Normal 22 2 8" xfId="29478" xr:uid="{00000000-0005-0000-0000-00002B730000}"/>
    <cellStyle name="Normal 22 2 8 2" xfId="29479" xr:uid="{00000000-0005-0000-0000-00002C730000}"/>
    <cellStyle name="Normal 22 2 8 2 2" xfId="29480" xr:uid="{00000000-0005-0000-0000-00002D730000}"/>
    <cellStyle name="Normal 22 2 8 2 2 2" xfId="29481" xr:uid="{00000000-0005-0000-0000-00002E730000}"/>
    <cellStyle name="Normal 22 2 8 2 3" xfId="29482" xr:uid="{00000000-0005-0000-0000-00002F730000}"/>
    <cellStyle name="Normal 22 2 8 3" xfId="29483" xr:uid="{00000000-0005-0000-0000-000030730000}"/>
    <cellStyle name="Normal 22 2 8 3 2" xfId="29484" xr:uid="{00000000-0005-0000-0000-000031730000}"/>
    <cellStyle name="Normal 22 2 8 4" xfId="29485" xr:uid="{00000000-0005-0000-0000-000032730000}"/>
    <cellStyle name="Normal 22 2 9" xfId="29486" xr:uid="{00000000-0005-0000-0000-000033730000}"/>
    <cellStyle name="Normal 22 2 9 2" xfId="29487" xr:uid="{00000000-0005-0000-0000-000034730000}"/>
    <cellStyle name="Normal 22 2 9 2 2" xfId="29488" xr:uid="{00000000-0005-0000-0000-000035730000}"/>
    <cellStyle name="Normal 22 2 9 3" xfId="29489" xr:uid="{00000000-0005-0000-0000-000036730000}"/>
    <cellStyle name="Normal 22 3" xfId="29490" xr:uid="{00000000-0005-0000-0000-000037730000}"/>
    <cellStyle name="Normal 22 3 10" xfId="29491" xr:uid="{00000000-0005-0000-0000-000038730000}"/>
    <cellStyle name="Normal 22 3 11" xfId="29492" xr:uid="{00000000-0005-0000-0000-000039730000}"/>
    <cellStyle name="Normal 22 3 2" xfId="29493" xr:uid="{00000000-0005-0000-0000-00003A730000}"/>
    <cellStyle name="Normal 22 3 2 2" xfId="29494" xr:uid="{00000000-0005-0000-0000-00003B730000}"/>
    <cellStyle name="Normal 22 3 2 2 2" xfId="29495" xr:uid="{00000000-0005-0000-0000-00003C730000}"/>
    <cellStyle name="Normal 22 3 2 2 2 2" xfId="29496" xr:uid="{00000000-0005-0000-0000-00003D730000}"/>
    <cellStyle name="Normal 22 3 2 2 2 2 2" xfId="29497" xr:uid="{00000000-0005-0000-0000-00003E730000}"/>
    <cellStyle name="Normal 22 3 2 2 2 2 2 2" xfId="29498" xr:uid="{00000000-0005-0000-0000-00003F730000}"/>
    <cellStyle name="Normal 22 3 2 2 2 2 2 2 2" xfId="29499" xr:uid="{00000000-0005-0000-0000-000040730000}"/>
    <cellStyle name="Normal 22 3 2 2 2 2 2 2 2 2" xfId="29500" xr:uid="{00000000-0005-0000-0000-000041730000}"/>
    <cellStyle name="Normal 22 3 2 2 2 2 2 2 2 2 2" xfId="29501" xr:uid="{00000000-0005-0000-0000-000042730000}"/>
    <cellStyle name="Normal 22 3 2 2 2 2 2 2 2 3" xfId="29502" xr:uid="{00000000-0005-0000-0000-000043730000}"/>
    <cellStyle name="Normal 22 3 2 2 2 2 2 2 3" xfId="29503" xr:uid="{00000000-0005-0000-0000-000044730000}"/>
    <cellStyle name="Normal 22 3 2 2 2 2 2 2 3 2" xfId="29504" xr:uid="{00000000-0005-0000-0000-000045730000}"/>
    <cellStyle name="Normal 22 3 2 2 2 2 2 2 4" xfId="29505" xr:uid="{00000000-0005-0000-0000-000046730000}"/>
    <cellStyle name="Normal 22 3 2 2 2 2 2 3" xfId="29506" xr:uid="{00000000-0005-0000-0000-000047730000}"/>
    <cellStyle name="Normal 22 3 2 2 2 2 2 3 2" xfId="29507" xr:uid="{00000000-0005-0000-0000-000048730000}"/>
    <cellStyle name="Normal 22 3 2 2 2 2 2 3 2 2" xfId="29508" xr:uid="{00000000-0005-0000-0000-000049730000}"/>
    <cellStyle name="Normal 22 3 2 2 2 2 2 3 3" xfId="29509" xr:uid="{00000000-0005-0000-0000-00004A730000}"/>
    <cellStyle name="Normal 22 3 2 2 2 2 2 4" xfId="29510" xr:uid="{00000000-0005-0000-0000-00004B730000}"/>
    <cellStyle name="Normal 22 3 2 2 2 2 2 4 2" xfId="29511" xr:uid="{00000000-0005-0000-0000-00004C730000}"/>
    <cellStyle name="Normal 22 3 2 2 2 2 2 5" xfId="29512" xr:uid="{00000000-0005-0000-0000-00004D730000}"/>
    <cellStyle name="Normal 22 3 2 2 2 2 3" xfId="29513" xr:uid="{00000000-0005-0000-0000-00004E730000}"/>
    <cellStyle name="Normal 22 3 2 2 2 2 3 2" xfId="29514" xr:uid="{00000000-0005-0000-0000-00004F730000}"/>
    <cellStyle name="Normal 22 3 2 2 2 2 3 2 2" xfId="29515" xr:uid="{00000000-0005-0000-0000-000050730000}"/>
    <cellStyle name="Normal 22 3 2 2 2 2 3 2 2 2" xfId="29516" xr:uid="{00000000-0005-0000-0000-000051730000}"/>
    <cellStyle name="Normal 22 3 2 2 2 2 3 2 3" xfId="29517" xr:uid="{00000000-0005-0000-0000-000052730000}"/>
    <cellStyle name="Normal 22 3 2 2 2 2 3 3" xfId="29518" xr:uid="{00000000-0005-0000-0000-000053730000}"/>
    <cellStyle name="Normal 22 3 2 2 2 2 3 3 2" xfId="29519" xr:uid="{00000000-0005-0000-0000-000054730000}"/>
    <cellStyle name="Normal 22 3 2 2 2 2 3 4" xfId="29520" xr:uid="{00000000-0005-0000-0000-000055730000}"/>
    <cellStyle name="Normal 22 3 2 2 2 2 4" xfId="29521" xr:uid="{00000000-0005-0000-0000-000056730000}"/>
    <cellStyle name="Normal 22 3 2 2 2 2 4 2" xfId="29522" xr:uid="{00000000-0005-0000-0000-000057730000}"/>
    <cellStyle name="Normal 22 3 2 2 2 2 4 2 2" xfId="29523" xr:uid="{00000000-0005-0000-0000-000058730000}"/>
    <cellStyle name="Normal 22 3 2 2 2 2 4 3" xfId="29524" xr:uid="{00000000-0005-0000-0000-000059730000}"/>
    <cellStyle name="Normal 22 3 2 2 2 2 5" xfId="29525" xr:uid="{00000000-0005-0000-0000-00005A730000}"/>
    <cellStyle name="Normal 22 3 2 2 2 2 5 2" xfId="29526" xr:uid="{00000000-0005-0000-0000-00005B730000}"/>
    <cellStyle name="Normal 22 3 2 2 2 2 6" xfId="29527" xr:uid="{00000000-0005-0000-0000-00005C730000}"/>
    <cellStyle name="Normal 22 3 2 2 2 3" xfId="29528" xr:uid="{00000000-0005-0000-0000-00005D730000}"/>
    <cellStyle name="Normal 22 3 2 2 2 3 2" xfId="29529" xr:uid="{00000000-0005-0000-0000-00005E730000}"/>
    <cellStyle name="Normal 22 3 2 2 2 3 2 2" xfId="29530" xr:uid="{00000000-0005-0000-0000-00005F730000}"/>
    <cellStyle name="Normal 22 3 2 2 2 3 2 2 2" xfId="29531" xr:uid="{00000000-0005-0000-0000-000060730000}"/>
    <cellStyle name="Normal 22 3 2 2 2 3 2 2 2 2" xfId="29532" xr:uid="{00000000-0005-0000-0000-000061730000}"/>
    <cellStyle name="Normal 22 3 2 2 2 3 2 2 3" xfId="29533" xr:uid="{00000000-0005-0000-0000-000062730000}"/>
    <cellStyle name="Normal 22 3 2 2 2 3 2 3" xfId="29534" xr:uid="{00000000-0005-0000-0000-000063730000}"/>
    <cellStyle name="Normal 22 3 2 2 2 3 2 3 2" xfId="29535" xr:uid="{00000000-0005-0000-0000-000064730000}"/>
    <cellStyle name="Normal 22 3 2 2 2 3 2 4" xfId="29536" xr:uid="{00000000-0005-0000-0000-000065730000}"/>
    <cellStyle name="Normal 22 3 2 2 2 3 3" xfId="29537" xr:uid="{00000000-0005-0000-0000-000066730000}"/>
    <cellStyle name="Normal 22 3 2 2 2 3 3 2" xfId="29538" xr:uid="{00000000-0005-0000-0000-000067730000}"/>
    <cellStyle name="Normal 22 3 2 2 2 3 3 2 2" xfId="29539" xr:uid="{00000000-0005-0000-0000-000068730000}"/>
    <cellStyle name="Normal 22 3 2 2 2 3 3 3" xfId="29540" xr:uid="{00000000-0005-0000-0000-000069730000}"/>
    <cellStyle name="Normal 22 3 2 2 2 3 4" xfId="29541" xr:uid="{00000000-0005-0000-0000-00006A730000}"/>
    <cellStyle name="Normal 22 3 2 2 2 3 4 2" xfId="29542" xr:uid="{00000000-0005-0000-0000-00006B730000}"/>
    <cellStyle name="Normal 22 3 2 2 2 3 5" xfId="29543" xr:uid="{00000000-0005-0000-0000-00006C730000}"/>
    <cellStyle name="Normal 22 3 2 2 2 4" xfId="29544" xr:uid="{00000000-0005-0000-0000-00006D730000}"/>
    <cellStyle name="Normal 22 3 2 2 2 4 2" xfId="29545" xr:uid="{00000000-0005-0000-0000-00006E730000}"/>
    <cellStyle name="Normal 22 3 2 2 2 4 2 2" xfId="29546" xr:uid="{00000000-0005-0000-0000-00006F730000}"/>
    <cellStyle name="Normal 22 3 2 2 2 4 2 2 2" xfId="29547" xr:uid="{00000000-0005-0000-0000-000070730000}"/>
    <cellStyle name="Normal 22 3 2 2 2 4 2 3" xfId="29548" xr:uid="{00000000-0005-0000-0000-000071730000}"/>
    <cellStyle name="Normal 22 3 2 2 2 4 3" xfId="29549" xr:uid="{00000000-0005-0000-0000-000072730000}"/>
    <cellStyle name="Normal 22 3 2 2 2 4 3 2" xfId="29550" xr:uid="{00000000-0005-0000-0000-000073730000}"/>
    <cellStyle name="Normal 22 3 2 2 2 4 4" xfId="29551" xr:uid="{00000000-0005-0000-0000-000074730000}"/>
    <cellStyle name="Normal 22 3 2 2 2 5" xfId="29552" xr:uid="{00000000-0005-0000-0000-000075730000}"/>
    <cellStyle name="Normal 22 3 2 2 2 5 2" xfId="29553" xr:uid="{00000000-0005-0000-0000-000076730000}"/>
    <cellStyle name="Normal 22 3 2 2 2 5 2 2" xfId="29554" xr:uid="{00000000-0005-0000-0000-000077730000}"/>
    <cellStyle name="Normal 22 3 2 2 2 5 3" xfId="29555" xr:uid="{00000000-0005-0000-0000-000078730000}"/>
    <cellStyle name="Normal 22 3 2 2 2 6" xfId="29556" xr:uid="{00000000-0005-0000-0000-000079730000}"/>
    <cellStyle name="Normal 22 3 2 2 2 6 2" xfId="29557" xr:uid="{00000000-0005-0000-0000-00007A730000}"/>
    <cellStyle name="Normal 22 3 2 2 2 7" xfId="29558" xr:uid="{00000000-0005-0000-0000-00007B730000}"/>
    <cellStyle name="Normal 22 3 2 2 3" xfId="29559" xr:uid="{00000000-0005-0000-0000-00007C730000}"/>
    <cellStyle name="Normal 22 3 2 2 3 2" xfId="29560" xr:uid="{00000000-0005-0000-0000-00007D730000}"/>
    <cellStyle name="Normal 22 3 2 2 3 2 2" xfId="29561" xr:uid="{00000000-0005-0000-0000-00007E730000}"/>
    <cellStyle name="Normal 22 3 2 2 3 2 2 2" xfId="29562" xr:uid="{00000000-0005-0000-0000-00007F730000}"/>
    <cellStyle name="Normal 22 3 2 2 3 2 2 2 2" xfId="29563" xr:uid="{00000000-0005-0000-0000-000080730000}"/>
    <cellStyle name="Normal 22 3 2 2 3 2 2 2 2 2" xfId="29564" xr:uid="{00000000-0005-0000-0000-000081730000}"/>
    <cellStyle name="Normal 22 3 2 2 3 2 2 2 3" xfId="29565" xr:uid="{00000000-0005-0000-0000-000082730000}"/>
    <cellStyle name="Normal 22 3 2 2 3 2 2 3" xfId="29566" xr:uid="{00000000-0005-0000-0000-000083730000}"/>
    <cellStyle name="Normal 22 3 2 2 3 2 2 3 2" xfId="29567" xr:uid="{00000000-0005-0000-0000-000084730000}"/>
    <cellStyle name="Normal 22 3 2 2 3 2 2 4" xfId="29568" xr:uid="{00000000-0005-0000-0000-000085730000}"/>
    <cellStyle name="Normal 22 3 2 2 3 2 3" xfId="29569" xr:uid="{00000000-0005-0000-0000-000086730000}"/>
    <cellStyle name="Normal 22 3 2 2 3 2 3 2" xfId="29570" xr:uid="{00000000-0005-0000-0000-000087730000}"/>
    <cellStyle name="Normal 22 3 2 2 3 2 3 2 2" xfId="29571" xr:uid="{00000000-0005-0000-0000-000088730000}"/>
    <cellStyle name="Normal 22 3 2 2 3 2 3 3" xfId="29572" xr:uid="{00000000-0005-0000-0000-000089730000}"/>
    <cellStyle name="Normal 22 3 2 2 3 2 4" xfId="29573" xr:uid="{00000000-0005-0000-0000-00008A730000}"/>
    <cellStyle name="Normal 22 3 2 2 3 2 4 2" xfId="29574" xr:uid="{00000000-0005-0000-0000-00008B730000}"/>
    <cellStyle name="Normal 22 3 2 2 3 2 5" xfId="29575" xr:uid="{00000000-0005-0000-0000-00008C730000}"/>
    <cellStyle name="Normal 22 3 2 2 3 3" xfId="29576" xr:uid="{00000000-0005-0000-0000-00008D730000}"/>
    <cellStyle name="Normal 22 3 2 2 3 3 2" xfId="29577" xr:uid="{00000000-0005-0000-0000-00008E730000}"/>
    <cellStyle name="Normal 22 3 2 2 3 3 2 2" xfId="29578" xr:uid="{00000000-0005-0000-0000-00008F730000}"/>
    <cellStyle name="Normal 22 3 2 2 3 3 2 2 2" xfId="29579" xr:uid="{00000000-0005-0000-0000-000090730000}"/>
    <cellStyle name="Normal 22 3 2 2 3 3 2 3" xfId="29580" xr:uid="{00000000-0005-0000-0000-000091730000}"/>
    <cellStyle name="Normal 22 3 2 2 3 3 3" xfId="29581" xr:uid="{00000000-0005-0000-0000-000092730000}"/>
    <cellStyle name="Normal 22 3 2 2 3 3 3 2" xfId="29582" xr:uid="{00000000-0005-0000-0000-000093730000}"/>
    <cellStyle name="Normal 22 3 2 2 3 3 4" xfId="29583" xr:uid="{00000000-0005-0000-0000-000094730000}"/>
    <cellStyle name="Normal 22 3 2 2 3 4" xfId="29584" xr:uid="{00000000-0005-0000-0000-000095730000}"/>
    <cellStyle name="Normal 22 3 2 2 3 4 2" xfId="29585" xr:uid="{00000000-0005-0000-0000-000096730000}"/>
    <cellStyle name="Normal 22 3 2 2 3 4 2 2" xfId="29586" xr:uid="{00000000-0005-0000-0000-000097730000}"/>
    <cellStyle name="Normal 22 3 2 2 3 4 3" xfId="29587" xr:uid="{00000000-0005-0000-0000-000098730000}"/>
    <cellStyle name="Normal 22 3 2 2 3 5" xfId="29588" xr:uid="{00000000-0005-0000-0000-000099730000}"/>
    <cellStyle name="Normal 22 3 2 2 3 5 2" xfId="29589" xr:uid="{00000000-0005-0000-0000-00009A730000}"/>
    <cellStyle name="Normal 22 3 2 2 3 6" xfId="29590" xr:uid="{00000000-0005-0000-0000-00009B730000}"/>
    <cellStyle name="Normal 22 3 2 2 4" xfId="29591" xr:uid="{00000000-0005-0000-0000-00009C730000}"/>
    <cellStyle name="Normal 22 3 2 2 4 2" xfId="29592" xr:uid="{00000000-0005-0000-0000-00009D730000}"/>
    <cellStyle name="Normal 22 3 2 2 4 2 2" xfId="29593" xr:uid="{00000000-0005-0000-0000-00009E730000}"/>
    <cellStyle name="Normal 22 3 2 2 4 2 2 2" xfId="29594" xr:uid="{00000000-0005-0000-0000-00009F730000}"/>
    <cellStyle name="Normal 22 3 2 2 4 2 2 2 2" xfId="29595" xr:uid="{00000000-0005-0000-0000-0000A0730000}"/>
    <cellStyle name="Normal 22 3 2 2 4 2 2 3" xfId="29596" xr:uid="{00000000-0005-0000-0000-0000A1730000}"/>
    <cellStyle name="Normal 22 3 2 2 4 2 3" xfId="29597" xr:uid="{00000000-0005-0000-0000-0000A2730000}"/>
    <cellStyle name="Normal 22 3 2 2 4 2 3 2" xfId="29598" xr:uid="{00000000-0005-0000-0000-0000A3730000}"/>
    <cellStyle name="Normal 22 3 2 2 4 2 4" xfId="29599" xr:uid="{00000000-0005-0000-0000-0000A4730000}"/>
    <cellStyle name="Normal 22 3 2 2 4 3" xfId="29600" xr:uid="{00000000-0005-0000-0000-0000A5730000}"/>
    <cellStyle name="Normal 22 3 2 2 4 3 2" xfId="29601" xr:uid="{00000000-0005-0000-0000-0000A6730000}"/>
    <cellStyle name="Normal 22 3 2 2 4 3 2 2" xfId="29602" xr:uid="{00000000-0005-0000-0000-0000A7730000}"/>
    <cellStyle name="Normal 22 3 2 2 4 3 3" xfId="29603" xr:uid="{00000000-0005-0000-0000-0000A8730000}"/>
    <cellStyle name="Normal 22 3 2 2 4 4" xfId="29604" xr:uid="{00000000-0005-0000-0000-0000A9730000}"/>
    <cellStyle name="Normal 22 3 2 2 4 4 2" xfId="29605" xr:uid="{00000000-0005-0000-0000-0000AA730000}"/>
    <cellStyle name="Normal 22 3 2 2 4 5" xfId="29606" xr:uid="{00000000-0005-0000-0000-0000AB730000}"/>
    <cellStyle name="Normal 22 3 2 2 5" xfId="29607" xr:uid="{00000000-0005-0000-0000-0000AC730000}"/>
    <cellStyle name="Normal 22 3 2 2 5 2" xfId="29608" xr:uid="{00000000-0005-0000-0000-0000AD730000}"/>
    <cellStyle name="Normal 22 3 2 2 5 2 2" xfId="29609" xr:uid="{00000000-0005-0000-0000-0000AE730000}"/>
    <cellStyle name="Normal 22 3 2 2 5 2 2 2" xfId="29610" xr:uid="{00000000-0005-0000-0000-0000AF730000}"/>
    <cellStyle name="Normal 22 3 2 2 5 2 3" xfId="29611" xr:uid="{00000000-0005-0000-0000-0000B0730000}"/>
    <cellStyle name="Normal 22 3 2 2 5 3" xfId="29612" xr:uid="{00000000-0005-0000-0000-0000B1730000}"/>
    <cellStyle name="Normal 22 3 2 2 5 3 2" xfId="29613" xr:uid="{00000000-0005-0000-0000-0000B2730000}"/>
    <cellStyle name="Normal 22 3 2 2 5 4" xfId="29614" xr:uid="{00000000-0005-0000-0000-0000B3730000}"/>
    <cellStyle name="Normal 22 3 2 2 6" xfId="29615" xr:uid="{00000000-0005-0000-0000-0000B4730000}"/>
    <cellStyle name="Normal 22 3 2 2 6 2" xfId="29616" xr:uid="{00000000-0005-0000-0000-0000B5730000}"/>
    <cellStyle name="Normal 22 3 2 2 6 2 2" xfId="29617" xr:uid="{00000000-0005-0000-0000-0000B6730000}"/>
    <cellStyle name="Normal 22 3 2 2 6 3" xfId="29618" xr:uid="{00000000-0005-0000-0000-0000B7730000}"/>
    <cellStyle name="Normal 22 3 2 2 7" xfId="29619" xr:uid="{00000000-0005-0000-0000-0000B8730000}"/>
    <cellStyle name="Normal 22 3 2 2 7 2" xfId="29620" xr:uid="{00000000-0005-0000-0000-0000B9730000}"/>
    <cellStyle name="Normal 22 3 2 2 8" xfId="29621" xr:uid="{00000000-0005-0000-0000-0000BA730000}"/>
    <cellStyle name="Normal 22 3 2 3" xfId="29622" xr:uid="{00000000-0005-0000-0000-0000BB730000}"/>
    <cellStyle name="Normal 22 3 2 3 2" xfId="29623" xr:uid="{00000000-0005-0000-0000-0000BC730000}"/>
    <cellStyle name="Normal 22 3 2 3 2 2" xfId="29624" xr:uid="{00000000-0005-0000-0000-0000BD730000}"/>
    <cellStyle name="Normal 22 3 2 3 2 2 2" xfId="29625" xr:uid="{00000000-0005-0000-0000-0000BE730000}"/>
    <cellStyle name="Normal 22 3 2 3 2 2 2 2" xfId="29626" xr:uid="{00000000-0005-0000-0000-0000BF730000}"/>
    <cellStyle name="Normal 22 3 2 3 2 2 2 2 2" xfId="29627" xr:uid="{00000000-0005-0000-0000-0000C0730000}"/>
    <cellStyle name="Normal 22 3 2 3 2 2 2 2 2 2" xfId="29628" xr:uid="{00000000-0005-0000-0000-0000C1730000}"/>
    <cellStyle name="Normal 22 3 2 3 2 2 2 2 3" xfId="29629" xr:uid="{00000000-0005-0000-0000-0000C2730000}"/>
    <cellStyle name="Normal 22 3 2 3 2 2 2 3" xfId="29630" xr:uid="{00000000-0005-0000-0000-0000C3730000}"/>
    <cellStyle name="Normal 22 3 2 3 2 2 2 3 2" xfId="29631" xr:uid="{00000000-0005-0000-0000-0000C4730000}"/>
    <cellStyle name="Normal 22 3 2 3 2 2 2 4" xfId="29632" xr:uid="{00000000-0005-0000-0000-0000C5730000}"/>
    <cellStyle name="Normal 22 3 2 3 2 2 3" xfId="29633" xr:uid="{00000000-0005-0000-0000-0000C6730000}"/>
    <cellStyle name="Normal 22 3 2 3 2 2 3 2" xfId="29634" xr:uid="{00000000-0005-0000-0000-0000C7730000}"/>
    <cellStyle name="Normal 22 3 2 3 2 2 3 2 2" xfId="29635" xr:uid="{00000000-0005-0000-0000-0000C8730000}"/>
    <cellStyle name="Normal 22 3 2 3 2 2 3 3" xfId="29636" xr:uid="{00000000-0005-0000-0000-0000C9730000}"/>
    <cellStyle name="Normal 22 3 2 3 2 2 4" xfId="29637" xr:uid="{00000000-0005-0000-0000-0000CA730000}"/>
    <cellStyle name="Normal 22 3 2 3 2 2 4 2" xfId="29638" xr:uid="{00000000-0005-0000-0000-0000CB730000}"/>
    <cellStyle name="Normal 22 3 2 3 2 2 5" xfId="29639" xr:uid="{00000000-0005-0000-0000-0000CC730000}"/>
    <cellStyle name="Normal 22 3 2 3 2 3" xfId="29640" xr:uid="{00000000-0005-0000-0000-0000CD730000}"/>
    <cellStyle name="Normal 22 3 2 3 2 3 2" xfId="29641" xr:uid="{00000000-0005-0000-0000-0000CE730000}"/>
    <cellStyle name="Normal 22 3 2 3 2 3 2 2" xfId="29642" xr:uid="{00000000-0005-0000-0000-0000CF730000}"/>
    <cellStyle name="Normal 22 3 2 3 2 3 2 2 2" xfId="29643" xr:uid="{00000000-0005-0000-0000-0000D0730000}"/>
    <cellStyle name="Normal 22 3 2 3 2 3 2 3" xfId="29644" xr:uid="{00000000-0005-0000-0000-0000D1730000}"/>
    <cellStyle name="Normal 22 3 2 3 2 3 3" xfId="29645" xr:uid="{00000000-0005-0000-0000-0000D2730000}"/>
    <cellStyle name="Normal 22 3 2 3 2 3 3 2" xfId="29646" xr:uid="{00000000-0005-0000-0000-0000D3730000}"/>
    <cellStyle name="Normal 22 3 2 3 2 3 4" xfId="29647" xr:uid="{00000000-0005-0000-0000-0000D4730000}"/>
    <cellStyle name="Normal 22 3 2 3 2 4" xfId="29648" xr:uid="{00000000-0005-0000-0000-0000D5730000}"/>
    <cellStyle name="Normal 22 3 2 3 2 4 2" xfId="29649" xr:uid="{00000000-0005-0000-0000-0000D6730000}"/>
    <cellStyle name="Normal 22 3 2 3 2 4 2 2" xfId="29650" xr:uid="{00000000-0005-0000-0000-0000D7730000}"/>
    <cellStyle name="Normal 22 3 2 3 2 4 3" xfId="29651" xr:uid="{00000000-0005-0000-0000-0000D8730000}"/>
    <cellStyle name="Normal 22 3 2 3 2 5" xfId="29652" xr:uid="{00000000-0005-0000-0000-0000D9730000}"/>
    <cellStyle name="Normal 22 3 2 3 2 5 2" xfId="29653" xr:uid="{00000000-0005-0000-0000-0000DA730000}"/>
    <cellStyle name="Normal 22 3 2 3 2 6" xfId="29654" xr:uid="{00000000-0005-0000-0000-0000DB730000}"/>
    <cellStyle name="Normal 22 3 2 3 3" xfId="29655" xr:uid="{00000000-0005-0000-0000-0000DC730000}"/>
    <cellStyle name="Normal 22 3 2 3 3 2" xfId="29656" xr:uid="{00000000-0005-0000-0000-0000DD730000}"/>
    <cellStyle name="Normal 22 3 2 3 3 2 2" xfId="29657" xr:uid="{00000000-0005-0000-0000-0000DE730000}"/>
    <cellStyle name="Normal 22 3 2 3 3 2 2 2" xfId="29658" xr:uid="{00000000-0005-0000-0000-0000DF730000}"/>
    <cellStyle name="Normal 22 3 2 3 3 2 2 2 2" xfId="29659" xr:uid="{00000000-0005-0000-0000-0000E0730000}"/>
    <cellStyle name="Normal 22 3 2 3 3 2 2 3" xfId="29660" xr:uid="{00000000-0005-0000-0000-0000E1730000}"/>
    <cellStyle name="Normal 22 3 2 3 3 2 3" xfId="29661" xr:uid="{00000000-0005-0000-0000-0000E2730000}"/>
    <cellStyle name="Normal 22 3 2 3 3 2 3 2" xfId="29662" xr:uid="{00000000-0005-0000-0000-0000E3730000}"/>
    <cellStyle name="Normal 22 3 2 3 3 2 4" xfId="29663" xr:uid="{00000000-0005-0000-0000-0000E4730000}"/>
    <cellStyle name="Normal 22 3 2 3 3 3" xfId="29664" xr:uid="{00000000-0005-0000-0000-0000E5730000}"/>
    <cellStyle name="Normal 22 3 2 3 3 3 2" xfId="29665" xr:uid="{00000000-0005-0000-0000-0000E6730000}"/>
    <cellStyle name="Normal 22 3 2 3 3 3 2 2" xfId="29666" xr:uid="{00000000-0005-0000-0000-0000E7730000}"/>
    <cellStyle name="Normal 22 3 2 3 3 3 3" xfId="29667" xr:uid="{00000000-0005-0000-0000-0000E8730000}"/>
    <cellStyle name="Normal 22 3 2 3 3 4" xfId="29668" xr:uid="{00000000-0005-0000-0000-0000E9730000}"/>
    <cellStyle name="Normal 22 3 2 3 3 4 2" xfId="29669" xr:uid="{00000000-0005-0000-0000-0000EA730000}"/>
    <cellStyle name="Normal 22 3 2 3 3 5" xfId="29670" xr:uid="{00000000-0005-0000-0000-0000EB730000}"/>
    <cellStyle name="Normal 22 3 2 3 4" xfId="29671" xr:uid="{00000000-0005-0000-0000-0000EC730000}"/>
    <cellStyle name="Normal 22 3 2 3 4 2" xfId="29672" xr:uid="{00000000-0005-0000-0000-0000ED730000}"/>
    <cellStyle name="Normal 22 3 2 3 4 2 2" xfId="29673" xr:uid="{00000000-0005-0000-0000-0000EE730000}"/>
    <cellStyle name="Normal 22 3 2 3 4 2 2 2" xfId="29674" xr:uid="{00000000-0005-0000-0000-0000EF730000}"/>
    <cellStyle name="Normal 22 3 2 3 4 2 3" xfId="29675" xr:uid="{00000000-0005-0000-0000-0000F0730000}"/>
    <cellStyle name="Normal 22 3 2 3 4 3" xfId="29676" xr:uid="{00000000-0005-0000-0000-0000F1730000}"/>
    <cellStyle name="Normal 22 3 2 3 4 3 2" xfId="29677" xr:uid="{00000000-0005-0000-0000-0000F2730000}"/>
    <cellStyle name="Normal 22 3 2 3 4 4" xfId="29678" xr:uid="{00000000-0005-0000-0000-0000F3730000}"/>
    <cellStyle name="Normal 22 3 2 3 5" xfId="29679" xr:uid="{00000000-0005-0000-0000-0000F4730000}"/>
    <cellStyle name="Normal 22 3 2 3 5 2" xfId="29680" xr:uid="{00000000-0005-0000-0000-0000F5730000}"/>
    <cellStyle name="Normal 22 3 2 3 5 2 2" xfId="29681" xr:uid="{00000000-0005-0000-0000-0000F6730000}"/>
    <cellStyle name="Normal 22 3 2 3 5 3" xfId="29682" xr:uid="{00000000-0005-0000-0000-0000F7730000}"/>
    <cellStyle name="Normal 22 3 2 3 6" xfId="29683" xr:uid="{00000000-0005-0000-0000-0000F8730000}"/>
    <cellStyle name="Normal 22 3 2 3 6 2" xfId="29684" xr:uid="{00000000-0005-0000-0000-0000F9730000}"/>
    <cellStyle name="Normal 22 3 2 3 7" xfId="29685" xr:uid="{00000000-0005-0000-0000-0000FA730000}"/>
    <cellStyle name="Normal 22 3 2 4" xfId="29686" xr:uid="{00000000-0005-0000-0000-0000FB730000}"/>
    <cellStyle name="Normal 22 3 2 4 2" xfId="29687" xr:uid="{00000000-0005-0000-0000-0000FC730000}"/>
    <cellStyle name="Normal 22 3 2 4 2 2" xfId="29688" xr:uid="{00000000-0005-0000-0000-0000FD730000}"/>
    <cellStyle name="Normal 22 3 2 4 2 2 2" xfId="29689" xr:uid="{00000000-0005-0000-0000-0000FE730000}"/>
    <cellStyle name="Normal 22 3 2 4 2 2 2 2" xfId="29690" xr:uid="{00000000-0005-0000-0000-0000FF730000}"/>
    <cellStyle name="Normal 22 3 2 4 2 2 2 2 2" xfId="29691" xr:uid="{00000000-0005-0000-0000-000000740000}"/>
    <cellStyle name="Normal 22 3 2 4 2 2 2 3" xfId="29692" xr:uid="{00000000-0005-0000-0000-000001740000}"/>
    <cellStyle name="Normal 22 3 2 4 2 2 3" xfId="29693" xr:uid="{00000000-0005-0000-0000-000002740000}"/>
    <cellStyle name="Normal 22 3 2 4 2 2 3 2" xfId="29694" xr:uid="{00000000-0005-0000-0000-000003740000}"/>
    <cellStyle name="Normal 22 3 2 4 2 2 4" xfId="29695" xr:uid="{00000000-0005-0000-0000-000004740000}"/>
    <cellStyle name="Normal 22 3 2 4 2 3" xfId="29696" xr:uid="{00000000-0005-0000-0000-000005740000}"/>
    <cellStyle name="Normal 22 3 2 4 2 3 2" xfId="29697" xr:uid="{00000000-0005-0000-0000-000006740000}"/>
    <cellStyle name="Normal 22 3 2 4 2 3 2 2" xfId="29698" xr:uid="{00000000-0005-0000-0000-000007740000}"/>
    <cellStyle name="Normal 22 3 2 4 2 3 3" xfId="29699" xr:uid="{00000000-0005-0000-0000-000008740000}"/>
    <cellStyle name="Normal 22 3 2 4 2 4" xfId="29700" xr:uid="{00000000-0005-0000-0000-000009740000}"/>
    <cellStyle name="Normal 22 3 2 4 2 4 2" xfId="29701" xr:uid="{00000000-0005-0000-0000-00000A740000}"/>
    <cellStyle name="Normal 22 3 2 4 2 5" xfId="29702" xr:uid="{00000000-0005-0000-0000-00000B740000}"/>
    <cellStyle name="Normal 22 3 2 4 3" xfId="29703" xr:uid="{00000000-0005-0000-0000-00000C740000}"/>
    <cellStyle name="Normal 22 3 2 4 3 2" xfId="29704" xr:uid="{00000000-0005-0000-0000-00000D740000}"/>
    <cellStyle name="Normal 22 3 2 4 3 2 2" xfId="29705" xr:uid="{00000000-0005-0000-0000-00000E740000}"/>
    <cellStyle name="Normal 22 3 2 4 3 2 2 2" xfId="29706" xr:uid="{00000000-0005-0000-0000-00000F740000}"/>
    <cellStyle name="Normal 22 3 2 4 3 2 3" xfId="29707" xr:uid="{00000000-0005-0000-0000-000010740000}"/>
    <cellStyle name="Normal 22 3 2 4 3 3" xfId="29708" xr:uid="{00000000-0005-0000-0000-000011740000}"/>
    <cellStyle name="Normal 22 3 2 4 3 3 2" xfId="29709" xr:uid="{00000000-0005-0000-0000-000012740000}"/>
    <cellStyle name="Normal 22 3 2 4 3 4" xfId="29710" xr:uid="{00000000-0005-0000-0000-000013740000}"/>
    <cellStyle name="Normal 22 3 2 4 4" xfId="29711" xr:uid="{00000000-0005-0000-0000-000014740000}"/>
    <cellStyle name="Normal 22 3 2 4 4 2" xfId="29712" xr:uid="{00000000-0005-0000-0000-000015740000}"/>
    <cellStyle name="Normal 22 3 2 4 4 2 2" xfId="29713" xr:uid="{00000000-0005-0000-0000-000016740000}"/>
    <cellStyle name="Normal 22 3 2 4 4 3" xfId="29714" xr:uid="{00000000-0005-0000-0000-000017740000}"/>
    <cellStyle name="Normal 22 3 2 4 5" xfId="29715" xr:uid="{00000000-0005-0000-0000-000018740000}"/>
    <cellStyle name="Normal 22 3 2 4 5 2" xfId="29716" xr:uid="{00000000-0005-0000-0000-000019740000}"/>
    <cellStyle name="Normal 22 3 2 4 6" xfId="29717" xr:uid="{00000000-0005-0000-0000-00001A740000}"/>
    <cellStyle name="Normal 22 3 2 5" xfId="29718" xr:uid="{00000000-0005-0000-0000-00001B740000}"/>
    <cellStyle name="Normal 22 3 2 5 2" xfId="29719" xr:uid="{00000000-0005-0000-0000-00001C740000}"/>
    <cellStyle name="Normal 22 3 2 5 2 2" xfId="29720" xr:uid="{00000000-0005-0000-0000-00001D740000}"/>
    <cellStyle name="Normal 22 3 2 5 2 2 2" xfId="29721" xr:uid="{00000000-0005-0000-0000-00001E740000}"/>
    <cellStyle name="Normal 22 3 2 5 2 2 2 2" xfId="29722" xr:uid="{00000000-0005-0000-0000-00001F740000}"/>
    <cellStyle name="Normal 22 3 2 5 2 2 3" xfId="29723" xr:uid="{00000000-0005-0000-0000-000020740000}"/>
    <cellStyle name="Normal 22 3 2 5 2 3" xfId="29724" xr:uid="{00000000-0005-0000-0000-000021740000}"/>
    <cellStyle name="Normal 22 3 2 5 2 3 2" xfId="29725" xr:uid="{00000000-0005-0000-0000-000022740000}"/>
    <cellStyle name="Normal 22 3 2 5 2 4" xfId="29726" xr:uid="{00000000-0005-0000-0000-000023740000}"/>
    <cellStyle name="Normal 22 3 2 5 3" xfId="29727" xr:uid="{00000000-0005-0000-0000-000024740000}"/>
    <cellStyle name="Normal 22 3 2 5 3 2" xfId="29728" xr:uid="{00000000-0005-0000-0000-000025740000}"/>
    <cellStyle name="Normal 22 3 2 5 3 2 2" xfId="29729" xr:uid="{00000000-0005-0000-0000-000026740000}"/>
    <cellStyle name="Normal 22 3 2 5 3 3" xfId="29730" xr:uid="{00000000-0005-0000-0000-000027740000}"/>
    <cellStyle name="Normal 22 3 2 5 4" xfId="29731" xr:uid="{00000000-0005-0000-0000-000028740000}"/>
    <cellStyle name="Normal 22 3 2 5 4 2" xfId="29732" xr:uid="{00000000-0005-0000-0000-000029740000}"/>
    <cellStyle name="Normal 22 3 2 5 5" xfId="29733" xr:uid="{00000000-0005-0000-0000-00002A740000}"/>
    <cellStyle name="Normal 22 3 2 6" xfId="29734" xr:uid="{00000000-0005-0000-0000-00002B740000}"/>
    <cellStyle name="Normal 22 3 2 6 2" xfId="29735" xr:uid="{00000000-0005-0000-0000-00002C740000}"/>
    <cellStyle name="Normal 22 3 2 6 2 2" xfId="29736" xr:uid="{00000000-0005-0000-0000-00002D740000}"/>
    <cellStyle name="Normal 22 3 2 6 2 2 2" xfId="29737" xr:uid="{00000000-0005-0000-0000-00002E740000}"/>
    <cellStyle name="Normal 22 3 2 6 2 3" xfId="29738" xr:uid="{00000000-0005-0000-0000-00002F740000}"/>
    <cellStyle name="Normal 22 3 2 6 3" xfId="29739" xr:uid="{00000000-0005-0000-0000-000030740000}"/>
    <cellStyle name="Normal 22 3 2 6 3 2" xfId="29740" xr:uid="{00000000-0005-0000-0000-000031740000}"/>
    <cellStyle name="Normal 22 3 2 6 4" xfId="29741" xr:uid="{00000000-0005-0000-0000-000032740000}"/>
    <cellStyle name="Normal 22 3 2 7" xfId="29742" xr:uid="{00000000-0005-0000-0000-000033740000}"/>
    <cellStyle name="Normal 22 3 2 7 2" xfId="29743" xr:uid="{00000000-0005-0000-0000-000034740000}"/>
    <cellStyle name="Normal 22 3 2 7 2 2" xfId="29744" xr:uid="{00000000-0005-0000-0000-000035740000}"/>
    <cellStyle name="Normal 22 3 2 7 3" xfId="29745" xr:uid="{00000000-0005-0000-0000-000036740000}"/>
    <cellStyle name="Normal 22 3 2 8" xfId="29746" xr:uid="{00000000-0005-0000-0000-000037740000}"/>
    <cellStyle name="Normal 22 3 2 8 2" xfId="29747" xr:uid="{00000000-0005-0000-0000-000038740000}"/>
    <cellStyle name="Normal 22 3 2 9" xfId="29748" xr:uid="{00000000-0005-0000-0000-000039740000}"/>
    <cellStyle name="Normal 22 3 3" xfId="29749" xr:uid="{00000000-0005-0000-0000-00003A740000}"/>
    <cellStyle name="Normal 22 3 3 2" xfId="29750" xr:uid="{00000000-0005-0000-0000-00003B740000}"/>
    <cellStyle name="Normal 22 3 3 2 2" xfId="29751" xr:uid="{00000000-0005-0000-0000-00003C740000}"/>
    <cellStyle name="Normal 22 3 3 2 2 2" xfId="29752" xr:uid="{00000000-0005-0000-0000-00003D740000}"/>
    <cellStyle name="Normal 22 3 3 2 2 2 2" xfId="29753" xr:uid="{00000000-0005-0000-0000-00003E740000}"/>
    <cellStyle name="Normal 22 3 3 2 2 2 2 2" xfId="29754" xr:uid="{00000000-0005-0000-0000-00003F740000}"/>
    <cellStyle name="Normal 22 3 3 2 2 2 2 2 2" xfId="29755" xr:uid="{00000000-0005-0000-0000-000040740000}"/>
    <cellStyle name="Normal 22 3 3 2 2 2 2 2 2 2" xfId="29756" xr:uid="{00000000-0005-0000-0000-000041740000}"/>
    <cellStyle name="Normal 22 3 3 2 2 2 2 2 3" xfId="29757" xr:uid="{00000000-0005-0000-0000-000042740000}"/>
    <cellStyle name="Normal 22 3 3 2 2 2 2 3" xfId="29758" xr:uid="{00000000-0005-0000-0000-000043740000}"/>
    <cellStyle name="Normal 22 3 3 2 2 2 2 3 2" xfId="29759" xr:uid="{00000000-0005-0000-0000-000044740000}"/>
    <cellStyle name="Normal 22 3 3 2 2 2 2 4" xfId="29760" xr:uid="{00000000-0005-0000-0000-000045740000}"/>
    <cellStyle name="Normal 22 3 3 2 2 2 3" xfId="29761" xr:uid="{00000000-0005-0000-0000-000046740000}"/>
    <cellStyle name="Normal 22 3 3 2 2 2 3 2" xfId="29762" xr:uid="{00000000-0005-0000-0000-000047740000}"/>
    <cellStyle name="Normal 22 3 3 2 2 2 3 2 2" xfId="29763" xr:uid="{00000000-0005-0000-0000-000048740000}"/>
    <cellStyle name="Normal 22 3 3 2 2 2 3 3" xfId="29764" xr:uid="{00000000-0005-0000-0000-000049740000}"/>
    <cellStyle name="Normal 22 3 3 2 2 2 4" xfId="29765" xr:uid="{00000000-0005-0000-0000-00004A740000}"/>
    <cellStyle name="Normal 22 3 3 2 2 2 4 2" xfId="29766" xr:uid="{00000000-0005-0000-0000-00004B740000}"/>
    <cellStyle name="Normal 22 3 3 2 2 2 5" xfId="29767" xr:uid="{00000000-0005-0000-0000-00004C740000}"/>
    <cellStyle name="Normal 22 3 3 2 2 3" xfId="29768" xr:uid="{00000000-0005-0000-0000-00004D740000}"/>
    <cellStyle name="Normal 22 3 3 2 2 3 2" xfId="29769" xr:uid="{00000000-0005-0000-0000-00004E740000}"/>
    <cellStyle name="Normal 22 3 3 2 2 3 2 2" xfId="29770" xr:uid="{00000000-0005-0000-0000-00004F740000}"/>
    <cellStyle name="Normal 22 3 3 2 2 3 2 2 2" xfId="29771" xr:uid="{00000000-0005-0000-0000-000050740000}"/>
    <cellStyle name="Normal 22 3 3 2 2 3 2 3" xfId="29772" xr:uid="{00000000-0005-0000-0000-000051740000}"/>
    <cellStyle name="Normal 22 3 3 2 2 3 3" xfId="29773" xr:uid="{00000000-0005-0000-0000-000052740000}"/>
    <cellStyle name="Normal 22 3 3 2 2 3 3 2" xfId="29774" xr:uid="{00000000-0005-0000-0000-000053740000}"/>
    <cellStyle name="Normal 22 3 3 2 2 3 4" xfId="29775" xr:uid="{00000000-0005-0000-0000-000054740000}"/>
    <cellStyle name="Normal 22 3 3 2 2 4" xfId="29776" xr:uid="{00000000-0005-0000-0000-000055740000}"/>
    <cellStyle name="Normal 22 3 3 2 2 4 2" xfId="29777" xr:uid="{00000000-0005-0000-0000-000056740000}"/>
    <cellStyle name="Normal 22 3 3 2 2 4 2 2" xfId="29778" xr:uid="{00000000-0005-0000-0000-000057740000}"/>
    <cellStyle name="Normal 22 3 3 2 2 4 3" xfId="29779" xr:uid="{00000000-0005-0000-0000-000058740000}"/>
    <cellStyle name="Normal 22 3 3 2 2 5" xfId="29780" xr:uid="{00000000-0005-0000-0000-000059740000}"/>
    <cellStyle name="Normal 22 3 3 2 2 5 2" xfId="29781" xr:uid="{00000000-0005-0000-0000-00005A740000}"/>
    <cellStyle name="Normal 22 3 3 2 2 6" xfId="29782" xr:uid="{00000000-0005-0000-0000-00005B740000}"/>
    <cellStyle name="Normal 22 3 3 2 3" xfId="29783" xr:uid="{00000000-0005-0000-0000-00005C740000}"/>
    <cellStyle name="Normal 22 3 3 2 3 2" xfId="29784" xr:uid="{00000000-0005-0000-0000-00005D740000}"/>
    <cellStyle name="Normal 22 3 3 2 3 2 2" xfId="29785" xr:uid="{00000000-0005-0000-0000-00005E740000}"/>
    <cellStyle name="Normal 22 3 3 2 3 2 2 2" xfId="29786" xr:uid="{00000000-0005-0000-0000-00005F740000}"/>
    <cellStyle name="Normal 22 3 3 2 3 2 2 2 2" xfId="29787" xr:uid="{00000000-0005-0000-0000-000060740000}"/>
    <cellStyle name="Normal 22 3 3 2 3 2 2 3" xfId="29788" xr:uid="{00000000-0005-0000-0000-000061740000}"/>
    <cellStyle name="Normal 22 3 3 2 3 2 3" xfId="29789" xr:uid="{00000000-0005-0000-0000-000062740000}"/>
    <cellStyle name="Normal 22 3 3 2 3 2 3 2" xfId="29790" xr:uid="{00000000-0005-0000-0000-000063740000}"/>
    <cellStyle name="Normal 22 3 3 2 3 2 4" xfId="29791" xr:uid="{00000000-0005-0000-0000-000064740000}"/>
    <cellStyle name="Normal 22 3 3 2 3 3" xfId="29792" xr:uid="{00000000-0005-0000-0000-000065740000}"/>
    <cellStyle name="Normal 22 3 3 2 3 3 2" xfId="29793" xr:uid="{00000000-0005-0000-0000-000066740000}"/>
    <cellStyle name="Normal 22 3 3 2 3 3 2 2" xfId="29794" xr:uid="{00000000-0005-0000-0000-000067740000}"/>
    <cellStyle name="Normal 22 3 3 2 3 3 3" xfId="29795" xr:uid="{00000000-0005-0000-0000-000068740000}"/>
    <cellStyle name="Normal 22 3 3 2 3 4" xfId="29796" xr:uid="{00000000-0005-0000-0000-000069740000}"/>
    <cellStyle name="Normal 22 3 3 2 3 4 2" xfId="29797" xr:uid="{00000000-0005-0000-0000-00006A740000}"/>
    <cellStyle name="Normal 22 3 3 2 3 5" xfId="29798" xr:uid="{00000000-0005-0000-0000-00006B740000}"/>
    <cellStyle name="Normal 22 3 3 2 4" xfId="29799" xr:uid="{00000000-0005-0000-0000-00006C740000}"/>
    <cellStyle name="Normal 22 3 3 2 4 2" xfId="29800" xr:uid="{00000000-0005-0000-0000-00006D740000}"/>
    <cellStyle name="Normal 22 3 3 2 4 2 2" xfId="29801" xr:uid="{00000000-0005-0000-0000-00006E740000}"/>
    <cellStyle name="Normal 22 3 3 2 4 2 2 2" xfId="29802" xr:uid="{00000000-0005-0000-0000-00006F740000}"/>
    <cellStyle name="Normal 22 3 3 2 4 2 3" xfId="29803" xr:uid="{00000000-0005-0000-0000-000070740000}"/>
    <cellStyle name="Normal 22 3 3 2 4 3" xfId="29804" xr:uid="{00000000-0005-0000-0000-000071740000}"/>
    <cellStyle name="Normal 22 3 3 2 4 3 2" xfId="29805" xr:uid="{00000000-0005-0000-0000-000072740000}"/>
    <cellStyle name="Normal 22 3 3 2 4 4" xfId="29806" xr:uid="{00000000-0005-0000-0000-000073740000}"/>
    <cellStyle name="Normal 22 3 3 2 5" xfId="29807" xr:uid="{00000000-0005-0000-0000-000074740000}"/>
    <cellStyle name="Normal 22 3 3 2 5 2" xfId="29808" xr:uid="{00000000-0005-0000-0000-000075740000}"/>
    <cellStyle name="Normal 22 3 3 2 5 2 2" xfId="29809" xr:uid="{00000000-0005-0000-0000-000076740000}"/>
    <cellStyle name="Normal 22 3 3 2 5 3" xfId="29810" xr:uid="{00000000-0005-0000-0000-000077740000}"/>
    <cellStyle name="Normal 22 3 3 2 6" xfId="29811" xr:uid="{00000000-0005-0000-0000-000078740000}"/>
    <cellStyle name="Normal 22 3 3 2 6 2" xfId="29812" xr:uid="{00000000-0005-0000-0000-000079740000}"/>
    <cellStyle name="Normal 22 3 3 2 7" xfId="29813" xr:uid="{00000000-0005-0000-0000-00007A740000}"/>
    <cellStyle name="Normal 22 3 3 3" xfId="29814" xr:uid="{00000000-0005-0000-0000-00007B740000}"/>
    <cellStyle name="Normal 22 3 3 3 2" xfId="29815" xr:uid="{00000000-0005-0000-0000-00007C740000}"/>
    <cellStyle name="Normal 22 3 3 3 2 2" xfId="29816" xr:uid="{00000000-0005-0000-0000-00007D740000}"/>
    <cellStyle name="Normal 22 3 3 3 2 2 2" xfId="29817" xr:uid="{00000000-0005-0000-0000-00007E740000}"/>
    <cellStyle name="Normal 22 3 3 3 2 2 2 2" xfId="29818" xr:uid="{00000000-0005-0000-0000-00007F740000}"/>
    <cellStyle name="Normal 22 3 3 3 2 2 2 2 2" xfId="29819" xr:uid="{00000000-0005-0000-0000-000080740000}"/>
    <cellStyle name="Normal 22 3 3 3 2 2 2 3" xfId="29820" xr:uid="{00000000-0005-0000-0000-000081740000}"/>
    <cellStyle name="Normal 22 3 3 3 2 2 3" xfId="29821" xr:uid="{00000000-0005-0000-0000-000082740000}"/>
    <cellStyle name="Normal 22 3 3 3 2 2 3 2" xfId="29822" xr:uid="{00000000-0005-0000-0000-000083740000}"/>
    <cellStyle name="Normal 22 3 3 3 2 2 4" xfId="29823" xr:uid="{00000000-0005-0000-0000-000084740000}"/>
    <cellStyle name="Normal 22 3 3 3 2 3" xfId="29824" xr:uid="{00000000-0005-0000-0000-000085740000}"/>
    <cellStyle name="Normal 22 3 3 3 2 3 2" xfId="29825" xr:uid="{00000000-0005-0000-0000-000086740000}"/>
    <cellStyle name="Normal 22 3 3 3 2 3 2 2" xfId="29826" xr:uid="{00000000-0005-0000-0000-000087740000}"/>
    <cellStyle name="Normal 22 3 3 3 2 3 3" xfId="29827" xr:uid="{00000000-0005-0000-0000-000088740000}"/>
    <cellStyle name="Normal 22 3 3 3 2 4" xfId="29828" xr:uid="{00000000-0005-0000-0000-000089740000}"/>
    <cellStyle name="Normal 22 3 3 3 2 4 2" xfId="29829" xr:uid="{00000000-0005-0000-0000-00008A740000}"/>
    <cellStyle name="Normal 22 3 3 3 2 5" xfId="29830" xr:uid="{00000000-0005-0000-0000-00008B740000}"/>
    <cellStyle name="Normal 22 3 3 3 3" xfId="29831" xr:uid="{00000000-0005-0000-0000-00008C740000}"/>
    <cellStyle name="Normal 22 3 3 3 3 2" xfId="29832" xr:uid="{00000000-0005-0000-0000-00008D740000}"/>
    <cellStyle name="Normal 22 3 3 3 3 2 2" xfId="29833" xr:uid="{00000000-0005-0000-0000-00008E740000}"/>
    <cellStyle name="Normal 22 3 3 3 3 2 2 2" xfId="29834" xr:uid="{00000000-0005-0000-0000-00008F740000}"/>
    <cellStyle name="Normal 22 3 3 3 3 2 3" xfId="29835" xr:uid="{00000000-0005-0000-0000-000090740000}"/>
    <cellStyle name="Normal 22 3 3 3 3 3" xfId="29836" xr:uid="{00000000-0005-0000-0000-000091740000}"/>
    <cellStyle name="Normal 22 3 3 3 3 3 2" xfId="29837" xr:uid="{00000000-0005-0000-0000-000092740000}"/>
    <cellStyle name="Normal 22 3 3 3 3 4" xfId="29838" xr:uid="{00000000-0005-0000-0000-000093740000}"/>
    <cellStyle name="Normal 22 3 3 3 4" xfId="29839" xr:uid="{00000000-0005-0000-0000-000094740000}"/>
    <cellStyle name="Normal 22 3 3 3 4 2" xfId="29840" xr:uid="{00000000-0005-0000-0000-000095740000}"/>
    <cellStyle name="Normal 22 3 3 3 4 2 2" xfId="29841" xr:uid="{00000000-0005-0000-0000-000096740000}"/>
    <cellStyle name="Normal 22 3 3 3 4 3" xfId="29842" xr:uid="{00000000-0005-0000-0000-000097740000}"/>
    <cellStyle name="Normal 22 3 3 3 5" xfId="29843" xr:uid="{00000000-0005-0000-0000-000098740000}"/>
    <cellStyle name="Normal 22 3 3 3 5 2" xfId="29844" xr:uid="{00000000-0005-0000-0000-000099740000}"/>
    <cellStyle name="Normal 22 3 3 3 6" xfId="29845" xr:uid="{00000000-0005-0000-0000-00009A740000}"/>
    <cellStyle name="Normal 22 3 3 4" xfId="29846" xr:uid="{00000000-0005-0000-0000-00009B740000}"/>
    <cellStyle name="Normal 22 3 3 4 2" xfId="29847" xr:uid="{00000000-0005-0000-0000-00009C740000}"/>
    <cellStyle name="Normal 22 3 3 4 2 2" xfId="29848" xr:uid="{00000000-0005-0000-0000-00009D740000}"/>
    <cellStyle name="Normal 22 3 3 4 2 2 2" xfId="29849" xr:uid="{00000000-0005-0000-0000-00009E740000}"/>
    <cellStyle name="Normal 22 3 3 4 2 2 2 2" xfId="29850" xr:uid="{00000000-0005-0000-0000-00009F740000}"/>
    <cellStyle name="Normal 22 3 3 4 2 2 3" xfId="29851" xr:uid="{00000000-0005-0000-0000-0000A0740000}"/>
    <cellStyle name="Normal 22 3 3 4 2 3" xfId="29852" xr:uid="{00000000-0005-0000-0000-0000A1740000}"/>
    <cellStyle name="Normal 22 3 3 4 2 3 2" xfId="29853" xr:uid="{00000000-0005-0000-0000-0000A2740000}"/>
    <cellStyle name="Normal 22 3 3 4 2 4" xfId="29854" xr:uid="{00000000-0005-0000-0000-0000A3740000}"/>
    <cellStyle name="Normal 22 3 3 4 3" xfId="29855" xr:uid="{00000000-0005-0000-0000-0000A4740000}"/>
    <cellStyle name="Normal 22 3 3 4 3 2" xfId="29856" xr:uid="{00000000-0005-0000-0000-0000A5740000}"/>
    <cellStyle name="Normal 22 3 3 4 3 2 2" xfId="29857" xr:uid="{00000000-0005-0000-0000-0000A6740000}"/>
    <cellStyle name="Normal 22 3 3 4 3 3" xfId="29858" xr:uid="{00000000-0005-0000-0000-0000A7740000}"/>
    <cellStyle name="Normal 22 3 3 4 4" xfId="29859" xr:uid="{00000000-0005-0000-0000-0000A8740000}"/>
    <cellStyle name="Normal 22 3 3 4 4 2" xfId="29860" xr:uid="{00000000-0005-0000-0000-0000A9740000}"/>
    <cellStyle name="Normal 22 3 3 4 5" xfId="29861" xr:uid="{00000000-0005-0000-0000-0000AA740000}"/>
    <cellStyle name="Normal 22 3 3 5" xfId="29862" xr:uid="{00000000-0005-0000-0000-0000AB740000}"/>
    <cellStyle name="Normal 22 3 3 5 2" xfId="29863" xr:uid="{00000000-0005-0000-0000-0000AC740000}"/>
    <cellStyle name="Normal 22 3 3 5 2 2" xfId="29864" xr:uid="{00000000-0005-0000-0000-0000AD740000}"/>
    <cellStyle name="Normal 22 3 3 5 2 2 2" xfId="29865" xr:uid="{00000000-0005-0000-0000-0000AE740000}"/>
    <cellStyle name="Normal 22 3 3 5 2 3" xfId="29866" xr:uid="{00000000-0005-0000-0000-0000AF740000}"/>
    <cellStyle name="Normal 22 3 3 5 3" xfId="29867" xr:uid="{00000000-0005-0000-0000-0000B0740000}"/>
    <cellStyle name="Normal 22 3 3 5 3 2" xfId="29868" xr:uid="{00000000-0005-0000-0000-0000B1740000}"/>
    <cellStyle name="Normal 22 3 3 5 4" xfId="29869" xr:uid="{00000000-0005-0000-0000-0000B2740000}"/>
    <cellStyle name="Normal 22 3 3 6" xfId="29870" xr:uid="{00000000-0005-0000-0000-0000B3740000}"/>
    <cellStyle name="Normal 22 3 3 6 2" xfId="29871" xr:uid="{00000000-0005-0000-0000-0000B4740000}"/>
    <cellStyle name="Normal 22 3 3 6 2 2" xfId="29872" xr:uid="{00000000-0005-0000-0000-0000B5740000}"/>
    <cellStyle name="Normal 22 3 3 6 3" xfId="29873" xr:uid="{00000000-0005-0000-0000-0000B6740000}"/>
    <cellStyle name="Normal 22 3 3 7" xfId="29874" xr:uid="{00000000-0005-0000-0000-0000B7740000}"/>
    <cellStyle name="Normal 22 3 3 7 2" xfId="29875" xr:uid="{00000000-0005-0000-0000-0000B8740000}"/>
    <cellStyle name="Normal 22 3 3 8" xfId="29876" xr:uid="{00000000-0005-0000-0000-0000B9740000}"/>
    <cellStyle name="Normal 22 3 4" xfId="29877" xr:uid="{00000000-0005-0000-0000-0000BA740000}"/>
    <cellStyle name="Normal 22 3 4 2" xfId="29878" xr:uid="{00000000-0005-0000-0000-0000BB740000}"/>
    <cellStyle name="Normal 22 3 4 2 2" xfId="29879" xr:uid="{00000000-0005-0000-0000-0000BC740000}"/>
    <cellStyle name="Normal 22 3 4 2 2 2" xfId="29880" xr:uid="{00000000-0005-0000-0000-0000BD740000}"/>
    <cellStyle name="Normal 22 3 4 2 2 2 2" xfId="29881" xr:uid="{00000000-0005-0000-0000-0000BE740000}"/>
    <cellStyle name="Normal 22 3 4 2 2 2 2 2" xfId="29882" xr:uid="{00000000-0005-0000-0000-0000BF740000}"/>
    <cellStyle name="Normal 22 3 4 2 2 2 2 2 2" xfId="29883" xr:uid="{00000000-0005-0000-0000-0000C0740000}"/>
    <cellStyle name="Normal 22 3 4 2 2 2 2 3" xfId="29884" xr:uid="{00000000-0005-0000-0000-0000C1740000}"/>
    <cellStyle name="Normal 22 3 4 2 2 2 3" xfId="29885" xr:uid="{00000000-0005-0000-0000-0000C2740000}"/>
    <cellStyle name="Normal 22 3 4 2 2 2 3 2" xfId="29886" xr:uid="{00000000-0005-0000-0000-0000C3740000}"/>
    <cellStyle name="Normal 22 3 4 2 2 2 4" xfId="29887" xr:uid="{00000000-0005-0000-0000-0000C4740000}"/>
    <cellStyle name="Normal 22 3 4 2 2 3" xfId="29888" xr:uid="{00000000-0005-0000-0000-0000C5740000}"/>
    <cellStyle name="Normal 22 3 4 2 2 3 2" xfId="29889" xr:uid="{00000000-0005-0000-0000-0000C6740000}"/>
    <cellStyle name="Normal 22 3 4 2 2 3 2 2" xfId="29890" xr:uid="{00000000-0005-0000-0000-0000C7740000}"/>
    <cellStyle name="Normal 22 3 4 2 2 3 3" xfId="29891" xr:uid="{00000000-0005-0000-0000-0000C8740000}"/>
    <cellStyle name="Normal 22 3 4 2 2 4" xfId="29892" xr:uid="{00000000-0005-0000-0000-0000C9740000}"/>
    <cellStyle name="Normal 22 3 4 2 2 4 2" xfId="29893" xr:uid="{00000000-0005-0000-0000-0000CA740000}"/>
    <cellStyle name="Normal 22 3 4 2 2 5" xfId="29894" xr:uid="{00000000-0005-0000-0000-0000CB740000}"/>
    <cellStyle name="Normal 22 3 4 2 3" xfId="29895" xr:uid="{00000000-0005-0000-0000-0000CC740000}"/>
    <cellStyle name="Normal 22 3 4 2 3 2" xfId="29896" xr:uid="{00000000-0005-0000-0000-0000CD740000}"/>
    <cellStyle name="Normal 22 3 4 2 3 2 2" xfId="29897" xr:uid="{00000000-0005-0000-0000-0000CE740000}"/>
    <cellStyle name="Normal 22 3 4 2 3 2 2 2" xfId="29898" xr:uid="{00000000-0005-0000-0000-0000CF740000}"/>
    <cellStyle name="Normal 22 3 4 2 3 2 3" xfId="29899" xr:uid="{00000000-0005-0000-0000-0000D0740000}"/>
    <cellStyle name="Normal 22 3 4 2 3 3" xfId="29900" xr:uid="{00000000-0005-0000-0000-0000D1740000}"/>
    <cellStyle name="Normal 22 3 4 2 3 3 2" xfId="29901" xr:uid="{00000000-0005-0000-0000-0000D2740000}"/>
    <cellStyle name="Normal 22 3 4 2 3 4" xfId="29902" xr:uid="{00000000-0005-0000-0000-0000D3740000}"/>
    <cellStyle name="Normal 22 3 4 2 4" xfId="29903" xr:uid="{00000000-0005-0000-0000-0000D4740000}"/>
    <cellStyle name="Normal 22 3 4 2 4 2" xfId="29904" xr:uid="{00000000-0005-0000-0000-0000D5740000}"/>
    <cellStyle name="Normal 22 3 4 2 4 2 2" xfId="29905" xr:uid="{00000000-0005-0000-0000-0000D6740000}"/>
    <cellStyle name="Normal 22 3 4 2 4 3" xfId="29906" xr:uid="{00000000-0005-0000-0000-0000D7740000}"/>
    <cellStyle name="Normal 22 3 4 2 5" xfId="29907" xr:uid="{00000000-0005-0000-0000-0000D8740000}"/>
    <cellStyle name="Normal 22 3 4 2 5 2" xfId="29908" xr:uid="{00000000-0005-0000-0000-0000D9740000}"/>
    <cellStyle name="Normal 22 3 4 2 6" xfId="29909" xr:uid="{00000000-0005-0000-0000-0000DA740000}"/>
    <cellStyle name="Normal 22 3 4 3" xfId="29910" xr:uid="{00000000-0005-0000-0000-0000DB740000}"/>
    <cellStyle name="Normal 22 3 4 3 2" xfId="29911" xr:uid="{00000000-0005-0000-0000-0000DC740000}"/>
    <cellStyle name="Normal 22 3 4 3 2 2" xfId="29912" xr:uid="{00000000-0005-0000-0000-0000DD740000}"/>
    <cellStyle name="Normal 22 3 4 3 2 2 2" xfId="29913" xr:uid="{00000000-0005-0000-0000-0000DE740000}"/>
    <cellStyle name="Normal 22 3 4 3 2 2 2 2" xfId="29914" xr:uid="{00000000-0005-0000-0000-0000DF740000}"/>
    <cellStyle name="Normal 22 3 4 3 2 2 3" xfId="29915" xr:uid="{00000000-0005-0000-0000-0000E0740000}"/>
    <cellStyle name="Normal 22 3 4 3 2 3" xfId="29916" xr:uid="{00000000-0005-0000-0000-0000E1740000}"/>
    <cellStyle name="Normal 22 3 4 3 2 3 2" xfId="29917" xr:uid="{00000000-0005-0000-0000-0000E2740000}"/>
    <cellStyle name="Normal 22 3 4 3 2 4" xfId="29918" xr:uid="{00000000-0005-0000-0000-0000E3740000}"/>
    <cellStyle name="Normal 22 3 4 3 3" xfId="29919" xr:uid="{00000000-0005-0000-0000-0000E4740000}"/>
    <cellStyle name="Normal 22 3 4 3 3 2" xfId="29920" xr:uid="{00000000-0005-0000-0000-0000E5740000}"/>
    <cellStyle name="Normal 22 3 4 3 3 2 2" xfId="29921" xr:uid="{00000000-0005-0000-0000-0000E6740000}"/>
    <cellStyle name="Normal 22 3 4 3 3 3" xfId="29922" xr:uid="{00000000-0005-0000-0000-0000E7740000}"/>
    <cellStyle name="Normal 22 3 4 3 4" xfId="29923" xr:uid="{00000000-0005-0000-0000-0000E8740000}"/>
    <cellStyle name="Normal 22 3 4 3 4 2" xfId="29924" xr:uid="{00000000-0005-0000-0000-0000E9740000}"/>
    <cellStyle name="Normal 22 3 4 3 5" xfId="29925" xr:uid="{00000000-0005-0000-0000-0000EA740000}"/>
    <cellStyle name="Normal 22 3 4 4" xfId="29926" xr:uid="{00000000-0005-0000-0000-0000EB740000}"/>
    <cellStyle name="Normal 22 3 4 4 2" xfId="29927" xr:uid="{00000000-0005-0000-0000-0000EC740000}"/>
    <cellStyle name="Normal 22 3 4 4 2 2" xfId="29928" xr:uid="{00000000-0005-0000-0000-0000ED740000}"/>
    <cellStyle name="Normal 22 3 4 4 2 2 2" xfId="29929" xr:uid="{00000000-0005-0000-0000-0000EE740000}"/>
    <cellStyle name="Normal 22 3 4 4 2 3" xfId="29930" xr:uid="{00000000-0005-0000-0000-0000EF740000}"/>
    <cellStyle name="Normal 22 3 4 4 3" xfId="29931" xr:uid="{00000000-0005-0000-0000-0000F0740000}"/>
    <cellStyle name="Normal 22 3 4 4 3 2" xfId="29932" xr:uid="{00000000-0005-0000-0000-0000F1740000}"/>
    <cellStyle name="Normal 22 3 4 4 4" xfId="29933" xr:uid="{00000000-0005-0000-0000-0000F2740000}"/>
    <cellStyle name="Normal 22 3 4 5" xfId="29934" xr:uid="{00000000-0005-0000-0000-0000F3740000}"/>
    <cellStyle name="Normal 22 3 4 5 2" xfId="29935" xr:uid="{00000000-0005-0000-0000-0000F4740000}"/>
    <cellStyle name="Normal 22 3 4 5 2 2" xfId="29936" xr:uid="{00000000-0005-0000-0000-0000F5740000}"/>
    <cellStyle name="Normal 22 3 4 5 3" xfId="29937" xr:uid="{00000000-0005-0000-0000-0000F6740000}"/>
    <cellStyle name="Normal 22 3 4 6" xfId="29938" xr:uid="{00000000-0005-0000-0000-0000F7740000}"/>
    <cellStyle name="Normal 22 3 4 6 2" xfId="29939" xr:uid="{00000000-0005-0000-0000-0000F8740000}"/>
    <cellStyle name="Normal 22 3 4 7" xfId="29940" xr:uid="{00000000-0005-0000-0000-0000F9740000}"/>
    <cellStyle name="Normal 22 3 5" xfId="29941" xr:uid="{00000000-0005-0000-0000-0000FA740000}"/>
    <cellStyle name="Normal 22 3 5 2" xfId="29942" xr:uid="{00000000-0005-0000-0000-0000FB740000}"/>
    <cellStyle name="Normal 22 3 5 2 2" xfId="29943" xr:uid="{00000000-0005-0000-0000-0000FC740000}"/>
    <cellStyle name="Normal 22 3 5 2 2 2" xfId="29944" xr:uid="{00000000-0005-0000-0000-0000FD740000}"/>
    <cellStyle name="Normal 22 3 5 2 2 2 2" xfId="29945" xr:uid="{00000000-0005-0000-0000-0000FE740000}"/>
    <cellStyle name="Normal 22 3 5 2 2 2 2 2" xfId="29946" xr:uid="{00000000-0005-0000-0000-0000FF740000}"/>
    <cellStyle name="Normal 22 3 5 2 2 2 3" xfId="29947" xr:uid="{00000000-0005-0000-0000-000000750000}"/>
    <cellStyle name="Normal 22 3 5 2 2 3" xfId="29948" xr:uid="{00000000-0005-0000-0000-000001750000}"/>
    <cellStyle name="Normal 22 3 5 2 2 3 2" xfId="29949" xr:uid="{00000000-0005-0000-0000-000002750000}"/>
    <cellStyle name="Normal 22 3 5 2 2 4" xfId="29950" xr:uid="{00000000-0005-0000-0000-000003750000}"/>
    <cellStyle name="Normal 22 3 5 2 3" xfId="29951" xr:uid="{00000000-0005-0000-0000-000004750000}"/>
    <cellStyle name="Normal 22 3 5 2 3 2" xfId="29952" xr:uid="{00000000-0005-0000-0000-000005750000}"/>
    <cellStyle name="Normal 22 3 5 2 3 2 2" xfId="29953" xr:uid="{00000000-0005-0000-0000-000006750000}"/>
    <cellStyle name="Normal 22 3 5 2 3 3" xfId="29954" xr:uid="{00000000-0005-0000-0000-000007750000}"/>
    <cellStyle name="Normal 22 3 5 2 4" xfId="29955" xr:uid="{00000000-0005-0000-0000-000008750000}"/>
    <cellStyle name="Normal 22 3 5 2 4 2" xfId="29956" xr:uid="{00000000-0005-0000-0000-000009750000}"/>
    <cellStyle name="Normal 22 3 5 2 5" xfId="29957" xr:uid="{00000000-0005-0000-0000-00000A750000}"/>
    <cellStyle name="Normal 22 3 5 3" xfId="29958" xr:uid="{00000000-0005-0000-0000-00000B750000}"/>
    <cellStyle name="Normal 22 3 5 3 2" xfId="29959" xr:uid="{00000000-0005-0000-0000-00000C750000}"/>
    <cellStyle name="Normal 22 3 5 3 2 2" xfId="29960" xr:uid="{00000000-0005-0000-0000-00000D750000}"/>
    <cellStyle name="Normal 22 3 5 3 2 2 2" xfId="29961" xr:uid="{00000000-0005-0000-0000-00000E750000}"/>
    <cellStyle name="Normal 22 3 5 3 2 3" xfId="29962" xr:uid="{00000000-0005-0000-0000-00000F750000}"/>
    <cellStyle name="Normal 22 3 5 3 3" xfId="29963" xr:uid="{00000000-0005-0000-0000-000010750000}"/>
    <cellStyle name="Normal 22 3 5 3 3 2" xfId="29964" xr:uid="{00000000-0005-0000-0000-000011750000}"/>
    <cellStyle name="Normal 22 3 5 3 4" xfId="29965" xr:uid="{00000000-0005-0000-0000-000012750000}"/>
    <cellStyle name="Normal 22 3 5 4" xfId="29966" xr:uid="{00000000-0005-0000-0000-000013750000}"/>
    <cellStyle name="Normal 22 3 5 4 2" xfId="29967" xr:uid="{00000000-0005-0000-0000-000014750000}"/>
    <cellStyle name="Normal 22 3 5 4 2 2" xfId="29968" xr:uid="{00000000-0005-0000-0000-000015750000}"/>
    <cellStyle name="Normal 22 3 5 4 3" xfId="29969" xr:uid="{00000000-0005-0000-0000-000016750000}"/>
    <cellStyle name="Normal 22 3 5 5" xfId="29970" xr:uid="{00000000-0005-0000-0000-000017750000}"/>
    <cellStyle name="Normal 22 3 5 5 2" xfId="29971" xr:uid="{00000000-0005-0000-0000-000018750000}"/>
    <cellStyle name="Normal 22 3 5 6" xfId="29972" xr:uid="{00000000-0005-0000-0000-000019750000}"/>
    <cellStyle name="Normal 22 3 6" xfId="29973" xr:uid="{00000000-0005-0000-0000-00001A750000}"/>
    <cellStyle name="Normal 22 3 6 2" xfId="29974" xr:uid="{00000000-0005-0000-0000-00001B750000}"/>
    <cellStyle name="Normal 22 3 6 2 2" xfId="29975" xr:uid="{00000000-0005-0000-0000-00001C750000}"/>
    <cellStyle name="Normal 22 3 6 2 2 2" xfId="29976" xr:uid="{00000000-0005-0000-0000-00001D750000}"/>
    <cellStyle name="Normal 22 3 6 2 2 2 2" xfId="29977" xr:uid="{00000000-0005-0000-0000-00001E750000}"/>
    <cellStyle name="Normal 22 3 6 2 2 3" xfId="29978" xr:uid="{00000000-0005-0000-0000-00001F750000}"/>
    <cellStyle name="Normal 22 3 6 2 3" xfId="29979" xr:uid="{00000000-0005-0000-0000-000020750000}"/>
    <cellStyle name="Normal 22 3 6 2 3 2" xfId="29980" xr:uid="{00000000-0005-0000-0000-000021750000}"/>
    <cellStyle name="Normal 22 3 6 2 4" xfId="29981" xr:uid="{00000000-0005-0000-0000-000022750000}"/>
    <cellStyle name="Normal 22 3 6 3" xfId="29982" xr:uid="{00000000-0005-0000-0000-000023750000}"/>
    <cellStyle name="Normal 22 3 6 3 2" xfId="29983" xr:uid="{00000000-0005-0000-0000-000024750000}"/>
    <cellStyle name="Normal 22 3 6 3 2 2" xfId="29984" xr:uid="{00000000-0005-0000-0000-000025750000}"/>
    <cellStyle name="Normal 22 3 6 3 3" xfId="29985" xr:uid="{00000000-0005-0000-0000-000026750000}"/>
    <cellStyle name="Normal 22 3 6 4" xfId="29986" xr:uid="{00000000-0005-0000-0000-000027750000}"/>
    <cellStyle name="Normal 22 3 6 4 2" xfId="29987" xr:uid="{00000000-0005-0000-0000-000028750000}"/>
    <cellStyle name="Normal 22 3 6 5" xfId="29988" xr:uid="{00000000-0005-0000-0000-000029750000}"/>
    <cellStyle name="Normal 22 3 7" xfId="29989" xr:uid="{00000000-0005-0000-0000-00002A750000}"/>
    <cellStyle name="Normal 22 3 7 2" xfId="29990" xr:uid="{00000000-0005-0000-0000-00002B750000}"/>
    <cellStyle name="Normal 22 3 7 2 2" xfId="29991" xr:uid="{00000000-0005-0000-0000-00002C750000}"/>
    <cellStyle name="Normal 22 3 7 2 2 2" xfId="29992" xr:uid="{00000000-0005-0000-0000-00002D750000}"/>
    <cellStyle name="Normal 22 3 7 2 3" xfId="29993" xr:uid="{00000000-0005-0000-0000-00002E750000}"/>
    <cellStyle name="Normal 22 3 7 3" xfId="29994" xr:uid="{00000000-0005-0000-0000-00002F750000}"/>
    <cellStyle name="Normal 22 3 7 3 2" xfId="29995" xr:uid="{00000000-0005-0000-0000-000030750000}"/>
    <cellStyle name="Normal 22 3 7 4" xfId="29996" xr:uid="{00000000-0005-0000-0000-000031750000}"/>
    <cellStyle name="Normal 22 3 8" xfId="29997" xr:uid="{00000000-0005-0000-0000-000032750000}"/>
    <cellStyle name="Normal 22 3 8 2" xfId="29998" xr:uid="{00000000-0005-0000-0000-000033750000}"/>
    <cellStyle name="Normal 22 3 8 2 2" xfId="29999" xr:uid="{00000000-0005-0000-0000-000034750000}"/>
    <cellStyle name="Normal 22 3 8 3" xfId="30000" xr:uid="{00000000-0005-0000-0000-000035750000}"/>
    <cellStyle name="Normal 22 3 9" xfId="30001" xr:uid="{00000000-0005-0000-0000-000036750000}"/>
    <cellStyle name="Normal 22 3 9 2" xfId="30002" xr:uid="{00000000-0005-0000-0000-000037750000}"/>
    <cellStyle name="Normal 22 4" xfId="30003" xr:uid="{00000000-0005-0000-0000-000038750000}"/>
    <cellStyle name="Normal 22 4 2" xfId="30004" xr:uid="{00000000-0005-0000-0000-000039750000}"/>
    <cellStyle name="Normal 22 4 2 2" xfId="30005" xr:uid="{00000000-0005-0000-0000-00003A750000}"/>
    <cellStyle name="Normal 22 4 2 2 2" xfId="30006" xr:uid="{00000000-0005-0000-0000-00003B750000}"/>
    <cellStyle name="Normal 22 4 2 2 2 2" xfId="30007" xr:uid="{00000000-0005-0000-0000-00003C750000}"/>
    <cellStyle name="Normal 22 4 2 2 2 2 2" xfId="30008" xr:uid="{00000000-0005-0000-0000-00003D750000}"/>
    <cellStyle name="Normal 22 4 2 2 2 2 2 2" xfId="30009" xr:uid="{00000000-0005-0000-0000-00003E750000}"/>
    <cellStyle name="Normal 22 4 2 2 2 2 2 2 2" xfId="30010" xr:uid="{00000000-0005-0000-0000-00003F750000}"/>
    <cellStyle name="Normal 22 4 2 2 2 2 2 2 2 2" xfId="30011" xr:uid="{00000000-0005-0000-0000-000040750000}"/>
    <cellStyle name="Normal 22 4 2 2 2 2 2 2 3" xfId="30012" xr:uid="{00000000-0005-0000-0000-000041750000}"/>
    <cellStyle name="Normal 22 4 2 2 2 2 2 3" xfId="30013" xr:uid="{00000000-0005-0000-0000-000042750000}"/>
    <cellStyle name="Normal 22 4 2 2 2 2 2 3 2" xfId="30014" xr:uid="{00000000-0005-0000-0000-000043750000}"/>
    <cellStyle name="Normal 22 4 2 2 2 2 2 4" xfId="30015" xr:uid="{00000000-0005-0000-0000-000044750000}"/>
    <cellStyle name="Normal 22 4 2 2 2 2 3" xfId="30016" xr:uid="{00000000-0005-0000-0000-000045750000}"/>
    <cellStyle name="Normal 22 4 2 2 2 2 3 2" xfId="30017" xr:uid="{00000000-0005-0000-0000-000046750000}"/>
    <cellStyle name="Normal 22 4 2 2 2 2 3 2 2" xfId="30018" xr:uid="{00000000-0005-0000-0000-000047750000}"/>
    <cellStyle name="Normal 22 4 2 2 2 2 3 3" xfId="30019" xr:uid="{00000000-0005-0000-0000-000048750000}"/>
    <cellStyle name="Normal 22 4 2 2 2 2 4" xfId="30020" xr:uid="{00000000-0005-0000-0000-000049750000}"/>
    <cellStyle name="Normal 22 4 2 2 2 2 4 2" xfId="30021" xr:uid="{00000000-0005-0000-0000-00004A750000}"/>
    <cellStyle name="Normal 22 4 2 2 2 2 5" xfId="30022" xr:uid="{00000000-0005-0000-0000-00004B750000}"/>
    <cellStyle name="Normal 22 4 2 2 2 3" xfId="30023" xr:uid="{00000000-0005-0000-0000-00004C750000}"/>
    <cellStyle name="Normal 22 4 2 2 2 3 2" xfId="30024" xr:uid="{00000000-0005-0000-0000-00004D750000}"/>
    <cellStyle name="Normal 22 4 2 2 2 3 2 2" xfId="30025" xr:uid="{00000000-0005-0000-0000-00004E750000}"/>
    <cellStyle name="Normal 22 4 2 2 2 3 2 2 2" xfId="30026" xr:uid="{00000000-0005-0000-0000-00004F750000}"/>
    <cellStyle name="Normal 22 4 2 2 2 3 2 3" xfId="30027" xr:uid="{00000000-0005-0000-0000-000050750000}"/>
    <cellStyle name="Normal 22 4 2 2 2 3 3" xfId="30028" xr:uid="{00000000-0005-0000-0000-000051750000}"/>
    <cellStyle name="Normal 22 4 2 2 2 3 3 2" xfId="30029" xr:uid="{00000000-0005-0000-0000-000052750000}"/>
    <cellStyle name="Normal 22 4 2 2 2 3 4" xfId="30030" xr:uid="{00000000-0005-0000-0000-000053750000}"/>
    <cellStyle name="Normal 22 4 2 2 2 4" xfId="30031" xr:uid="{00000000-0005-0000-0000-000054750000}"/>
    <cellStyle name="Normal 22 4 2 2 2 4 2" xfId="30032" xr:uid="{00000000-0005-0000-0000-000055750000}"/>
    <cellStyle name="Normal 22 4 2 2 2 4 2 2" xfId="30033" xr:uid="{00000000-0005-0000-0000-000056750000}"/>
    <cellStyle name="Normal 22 4 2 2 2 4 3" xfId="30034" xr:uid="{00000000-0005-0000-0000-000057750000}"/>
    <cellStyle name="Normal 22 4 2 2 2 5" xfId="30035" xr:uid="{00000000-0005-0000-0000-000058750000}"/>
    <cellStyle name="Normal 22 4 2 2 2 5 2" xfId="30036" xr:uid="{00000000-0005-0000-0000-000059750000}"/>
    <cellStyle name="Normal 22 4 2 2 2 6" xfId="30037" xr:uid="{00000000-0005-0000-0000-00005A750000}"/>
    <cellStyle name="Normal 22 4 2 2 3" xfId="30038" xr:uid="{00000000-0005-0000-0000-00005B750000}"/>
    <cellStyle name="Normal 22 4 2 2 3 2" xfId="30039" xr:uid="{00000000-0005-0000-0000-00005C750000}"/>
    <cellStyle name="Normal 22 4 2 2 3 2 2" xfId="30040" xr:uid="{00000000-0005-0000-0000-00005D750000}"/>
    <cellStyle name="Normal 22 4 2 2 3 2 2 2" xfId="30041" xr:uid="{00000000-0005-0000-0000-00005E750000}"/>
    <cellStyle name="Normal 22 4 2 2 3 2 2 2 2" xfId="30042" xr:uid="{00000000-0005-0000-0000-00005F750000}"/>
    <cellStyle name="Normal 22 4 2 2 3 2 2 3" xfId="30043" xr:uid="{00000000-0005-0000-0000-000060750000}"/>
    <cellStyle name="Normal 22 4 2 2 3 2 3" xfId="30044" xr:uid="{00000000-0005-0000-0000-000061750000}"/>
    <cellStyle name="Normal 22 4 2 2 3 2 3 2" xfId="30045" xr:uid="{00000000-0005-0000-0000-000062750000}"/>
    <cellStyle name="Normal 22 4 2 2 3 2 4" xfId="30046" xr:uid="{00000000-0005-0000-0000-000063750000}"/>
    <cellStyle name="Normal 22 4 2 2 3 3" xfId="30047" xr:uid="{00000000-0005-0000-0000-000064750000}"/>
    <cellStyle name="Normal 22 4 2 2 3 3 2" xfId="30048" xr:uid="{00000000-0005-0000-0000-000065750000}"/>
    <cellStyle name="Normal 22 4 2 2 3 3 2 2" xfId="30049" xr:uid="{00000000-0005-0000-0000-000066750000}"/>
    <cellStyle name="Normal 22 4 2 2 3 3 3" xfId="30050" xr:uid="{00000000-0005-0000-0000-000067750000}"/>
    <cellStyle name="Normal 22 4 2 2 3 4" xfId="30051" xr:uid="{00000000-0005-0000-0000-000068750000}"/>
    <cellStyle name="Normal 22 4 2 2 3 4 2" xfId="30052" xr:uid="{00000000-0005-0000-0000-000069750000}"/>
    <cellStyle name="Normal 22 4 2 2 3 5" xfId="30053" xr:uid="{00000000-0005-0000-0000-00006A750000}"/>
    <cellStyle name="Normal 22 4 2 2 4" xfId="30054" xr:uid="{00000000-0005-0000-0000-00006B750000}"/>
    <cellStyle name="Normal 22 4 2 2 4 2" xfId="30055" xr:uid="{00000000-0005-0000-0000-00006C750000}"/>
    <cellStyle name="Normal 22 4 2 2 4 2 2" xfId="30056" xr:uid="{00000000-0005-0000-0000-00006D750000}"/>
    <cellStyle name="Normal 22 4 2 2 4 2 2 2" xfId="30057" xr:uid="{00000000-0005-0000-0000-00006E750000}"/>
    <cellStyle name="Normal 22 4 2 2 4 2 3" xfId="30058" xr:uid="{00000000-0005-0000-0000-00006F750000}"/>
    <cellStyle name="Normal 22 4 2 2 4 3" xfId="30059" xr:uid="{00000000-0005-0000-0000-000070750000}"/>
    <cellStyle name="Normal 22 4 2 2 4 3 2" xfId="30060" xr:uid="{00000000-0005-0000-0000-000071750000}"/>
    <cellStyle name="Normal 22 4 2 2 4 4" xfId="30061" xr:uid="{00000000-0005-0000-0000-000072750000}"/>
    <cellStyle name="Normal 22 4 2 2 5" xfId="30062" xr:uid="{00000000-0005-0000-0000-000073750000}"/>
    <cellStyle name="Normal 22 4 2 2 5 2" xfId="30063" xr:uid="{00000000-0005-0000-0000-000074750000}"/>
    <cellStyle name="Normal 22 4 2 2 5 2 2" xfId="30064" xr:uid="{00000000-0005-0000-0000-000075750000}"/>
    <cellStyle name="Normal 22 4 2 2 5 3" xfId="30065" xr:uid="{00000000-0005-0000-0000-000076750000}"/>
    <cellStyle name="Normal 22 4 2 2 6" xfId="30066" xr:uid="{00000000-0005-0000-0000-000077750000}"/>
    <cellStyle name="Normal 22 4 2 2 6 2" xfId="30067" xr:uid="{00000000-0005-0000-0000-000078750000}"/>
    <cellStyle name="Normal 22 4 2 2 7" xfId="30068" xr:uid="{00000000-0005-0000-0000-000079750000}"/>
    <cellStyle name="Normal 22 4 2 3" xfId="30069" xr:uid="{00000000-0005-0000-0000-00007A750000}"/>
    <cellStyle name="Normal 22 4 2 3 2" xfId="30070" xr:uid="{00000000-0005-0000-0000-00007B750000}"/>
    <cellStyle name="Normal 22 4 2 3 2 2" xfId="30071" xr:uid="{00000000-0005-0000-0000-00007C750000}"/>
    <cellStyle name="Normal 22 4 2 3 2 2 2" xfId="30072" xr:uid="{00000000-0005-0000-0000-00007D750000}"/>
    <cellStyle name="Normal 22 4 2 3 2 2 2 2" xfId="30073" xr:uid="{00000000-0005-0000-0000-00007E750000}"/>
    <cellStyle name="Normal 22 4 2 3 2 2 2 2 2" xfId="30074" xr:uid="{00000000-0005-0000-0000-00007F750000}"/>
    <cellStyle name="Normal 22 4 2 3 2 2 2 3" xfId="30075" xr:uid="{00000000-0005-0000-0000-000080750000}"/>
    <cellStyle name="Normal 22 4 2 3 2 2 3" xfId="30076" xr:uid="{00000000-0005-0000-0000-000081750000}"/>
    <cellStyle name="Normal 22 4 2 3 2 2 3 2" xfId="30077" xr:uid="{00000000-0005-0000-0000-000082750000}"/>
    <cellStyle name="Normal 22 4 2 3 2 2 4" xfId="30078" xr:uid="{00000000-0005-0000-0000-000083750000}"/>
    <cellStyle name="Normal 22 4 2 3 2 3" xfId="30079" xr:uid="{00000000-0005-0000-0000-000084750000}"/>
    <cellStyle name="Normal 22 4 2 3 2 3 2" xfId="30080" xr:uid="{00000000-0005-0000-0000-000085750000}"/>
    <cellStyle name="Normal 22 4 2 3 2 3 2 2" xfId="30081" xr:uid="{00000000-0005-0000-0000-000086750000}"/>
    <cellStyle name="Normal 22 4 2 3 2 3 3" xfId="30082" xr:uid="{00000000-0005-0000-0000-000087750000}"/>
    <cellStyle name="Normal 22 4 2 3 2 4" xfId="30083" xr:uid="{00000000-0005-0000-0000-000088750000}"/>
    <cellStyle name="Normal 22 4 2 3 2 4 2" xfId="30084" xr:uid="{00000000-0005-0000-0000-000089750000}"/>
    <cellStyle name="Normal 22 4 2 3 2 5" xfId="30085" xr:uid="{00000000-0005-0000-0000-00008A750000}"/>
    <cellStyle name="Normal 22 4 2 3 3" xfId="30086" xr:uid="{00000000-0005-0000-0000-00008B750000}"/>
    <cellStyle name="Normal 22 4 2 3 3 2" xfId="30087" xr:uid="{00000000-0005-0000-0000-00008C750000}"/>
    <cellStyle name="Normal 22 4 2 3 3 2 2" xfId="30088" xr:uid="{00000000-0005-0000-0000-00008D750000}"/>
    <cellStyle name="Normal 22 4 2 3 3 2 2 2" xfId="30089" xr:uid="{00000000-0005-0000-0000-00008E750000}"/>
    <cellStyle name="Normal 22 4 2 3 3 2 3" xfId="30090" xr:uid="{00000000-0005-0000-0000-00008F750000}"/>
    <cellStyle name="Normal 22 4 2 3 3 3" xfId="30091" xr:uid="{00000000-0005-0000-0000-000090750000}"/>
    <cellStyle name="Normal 22 4 2 3 3 3 2" xfId="30092" xr:uid="{00000000-0005-0000-0000-000091750000}"/>
    <cellStyle name="Normal 22 4 2 3 3 4" xfId="30093" xr:uid="{00000000-0005-0000-0000-000092750000}"/>
    <cellStyle name="Normal 22 4 2 3 4" xfId="30094" xr:uid="{00000000-0005-0000-0000-000093750000}"/>
    <cellStyle name="Normal 22 4 2 3 4 2" xfId="30095" xr:uid="{00000000-0005-0000-0000-000094750000}"/>
    <cellStyle name="Normal 22 4 2 3 4 2 2" xfId="30096" xr:uid="{00000000-0005-0000-0000-000095750000}"/>
    <cellStyle name="Normal 22 4 2 3 4 3" xfId="30097" xr:uid="{00000000-0005-0000-0000-000096750000}"/>
    <cellStyle name="Normal 22 4 2 3 5" xfId="30098" xr:uid="{00000000-0005-0000-0000-000097750000}"/>
    <cellStyle name="Normal 22 4 2 3 5 2" xfId="30099" xr:uid="{00000000-0005-0000-0000-000098750000}"/>
    <cellStyle name="Normal 22 4 2 3 6" xfId="30100" xr:uid="{00000000-0005-0000-0000-000099750000}"/>
    <cellStyle name="Normal 22 4 2 4" xfId="30101" xr:uid="{00000000-0005-0000-0000-00009A750000}"/>
    <cellStyle name="Normal 22 4 2 4 2" xfId="30102" xr:uid="{00000000-0005-0000-0000-00009B750000}"/>
    <cellStyle name="Normal 22 4 2 4 2 2" xfId="30103" xr:uid="{00000000-0005-0000-0000-00009C750000}"/>
    <cellStyle name="Normal 22 4 2 4 2 2 2" xfId="30104" xr:uid="{00000000-0005-0000-0000-00009D750000}"/>
    <cellStyle name="Normal 22 4 2 4 2 2 2 2" xfId="30105" xr:uid="{00000000-0005-0000-0000-00009E750000}"/>
    <cellStyle name="Normal 22 4 2 4 2 2 3" xfId="30106" xr:uid="{00000000-0005-0000-0000-00009F750000}"/>
    <cellStyle name="Normal 22 4 2 4 2 3" xfId="30107" xr:uid="{00000000-0005-0000-0000-0000A0750000}"/>
    <cellStyle name="Normal 22 4 2 4 2 3 2" xfId="30108" xr:uid="{00000000-0005-0000-0000-0000A1750000}"/>
    <cellStyle name="Normal 22 4 2 4 2 4" xfId="30109" xr:uid="{00000000-0005-0000-0000-0000A2750000}"/>
    <cellStyle name="Normal 22 4 2 4 3" xfId="30110" xr:uid="{00000000-0005-0000-0000-0000A3750000}"/>
    <cellStyle name="Normal 22 4 2 4 3 2" xfId="30111" xr:uid="{00000000-0005-0000-0000-0000A4750000}"/>
    <cellStyle name="Normal 22 4 2 4 3 2 2" xfId="30112" xr:uid="{00000000-0005-0000-0000-0000A5750000}"/>
    <cellStyle name="Normal 22 4 2 4 3 3" xfId="30113" xr:uid="{00000000-0005-0000-0000-0000A6750000}"/>
    <cellStyle name="Normal 22 4 2 4 4" xfId="30114" xr:uid="{00000000-0005-0000-0000-0000A7750000}"/>
    <cellStyle name="Normal 22 4 2 4 4 2" xfId="30115" xr:uid="{00000000-0005-0000-0000-0000A8750000}"/>
    <cellStyle name="Normal 22 4 2 4 5" xfId="30116" xr:uid="{00000000-0005-0000-0000-0000A9750000}"/>
    <cellStyle name="Normal 22 4 2 5" xfId="30117" xr:uid="{00000000-0005-0000-0000-0000AA750000}"/>
    <cellStyle name="Normal 22 4 2 5 2" xfId="30118" xr:uid="{00000000-0005-0000-0000-0000AB750000}"/>
    <cellStyle name="Normal 22 4 2 5 2 2" xfId="30119" xr:uid="{00000000-0005-0000-0000-0000AC750000}"/>
    <cellStyle name="Normal 22 4 2 5 2 2 2" xfId="30120" xr:uid="{00000000-0005-0000-0000-0000AD750000}"/>
    <cellStyle name="Normal 22 4 2 5 2 3" xfId="30121" xr:uid="{00000000-0005-0000-0000-0000AE750000}"/>
    <cellStyle name="Normal 22 4 2 5 3" xfId="30122" xr:uid="{00000000-0005-0000-0000-0000AF750000}"/>
    <cellStyle name="Normal 22 4 2 5 3 2" xfId="30123" xr:uid="{00000000-0005-0000-0000-0000B0750000}"/>
    <cellStyle name="Normal 22 4 2 5 4" xfId="30124" xr:uid="{00000000-0005-0000-0000-0000B1750000}"/>
    <cellStyle name="Normal 22 4 2 6" xfId="30125" xr:uid="{00000000-0005-0000-0000-0000B2750000}"/>
    <cellStyle name="Normal 22 4 2 6 2" xfId="30126" xr:uid="{00000000-0005-0000-0000-0000B3750000}"/>
    <cellStyle name="Normal 22 4 2 6 2 2" xfId="30127" xr:uid="{00000000-0005-0000-0000-0000B4750000}"/>
    <cellStyle name="Normal 22 4 2 6 3" xfId="30128" xr:uid="{00000000-0005-0000-0000-0000B5750000}"/>
    <cellStyle name="Normal 22 4 2 7" xfId="30129" xr:uid="{00000000-0005-0000-0000-0000B6750000}"/>
    <cellStyle name="Normal 22 4 2 7 2" xfId="30130" xr:uid="{00000000-0005-0000-0000-0000B7750000}"/>
    <cellStyle name="Normal 22 4 2 8" xfId="30131" xr:uid="{00000000-0005-0000-0000-0000B8750000}"/>
    <cellStyle name="Normal 22 4 3" xfId="30132" xr:uid="{00000000-0005-0000-0000-0000B9750000}"/>
    <cellStyle name="Normal 22 4 3 2" xfId="30133" xr:uid="{00000000-0005-0000-0000-0000BA750000}"/>
    <cellStyle name="Normal 22 4 3 2 2" xfId="30134" xr:uid="{00000000-0005-0000-0000-0000BB750000}"/>
    <cellStyle name="Normal 22 4 3 2 2 2" xfId="30135" xr:uid="{00000000-0005-0000-0000-0000BC750000}"/>
    <cellStyle name="Normal 22 4 3 2 2 2 2" xfId="30136" xr:uid="{00000000-0005-0000-0000-0000BD750000}"/>
    <cellStyle name="Normal 22 4 3 2 2 2 2 2" xfId="30137" xr:uid="{00000000-0005-0000-0000-0000BE750000}"/>
    <cellStyle name="Normal 22 4 3 2 2 2 2 2 2" xfId="30138" xr:uid="{00000000-0005-0000-0000-0000BF750000}"/>
    <cellStyle name="Normal 22 4 3 2 2 2 2 3" xfId="30139" xr:uid="{00000000-0005-0000-0000-0000C0750000}"/>
    <cellStyle name="Normal 22 4 3 2 2 2 3" xfId="30140" xr:uid="{00000000-0005-0000-0000-0000C1750000}"/>
    <cellStyle name="Normal 22 4 3 2 2 2 3 2" xfId="30141" xr:uid="{00000000-0005-0000-0000-0000C2750000}"/>
    <cellStyle name="Normal 22 4 3 2 2 2 4" xfId="30142" xr:uid="{00000000-0005-0000-0000-0000C3750000}"/>
    <cellStyle name="Normal 22 4 3 2 2 3" xfId="30143" xr:uid="{00000000-0005-0000-0000-0000C4750000}"/>
    <cellStyle name="Normal 22 4 3 2 2 3 2" xfId="30144" xr:uid="{00000000-0005-0000-0000-0000C5750000}"/>
    <cellStyle name="Normal 22 4 3 2 2 3 2 2" xfId="30145" xr:uid="{00000000-0005-0000-0000-0000C6750000}"/>
    <cellStyle name="Normal 22 4 3 2 2 3 3" xfId="30146" xr:uid="{00000000-0005-0000-0000-0000C7750000}"/>
    <cellStyle name="Normal 22 4 3 2 2 4" xfId="30147" xr:uid="{00000000-0005-0000-0000-0000C8750000}"/>
    <cellStyle name="Normal 22 4 3 2 2 4 2" xfId="30148" xr:uid="{00000000-0005-0000-0000-0000C9750000}"/>
    <cellStyle name="Normal 22 4 3 2 2 5" xfId="30149" xr:uid="{00000000-0005-0000-0000-0000CA750000}"/>
    <cellStyle name="Normal 22 4 3 2 3" xfId="30150" xr:uid="{00000000-0005-0000-0000-0000CB750000}"/>
    <cellStyle name="Normal 22 4 3 2 3 2" xfId="30151" xr:uid="{00000000-0005-0000-0000-0000CC750000}"/>
    <cellStyle name="Normal 22 4 3 2 3 2 2" xfId="30152" xr:uid="{00000000-0005-0000-0000-0000CD750000}"/>
    <cellStyle name="Normal 22 4 3 2 3 2 2 2" xfId="30153" xr:uid="{00000000-0005-0000-0000-0000CE750000}"/>
    <cellStyle name="Normal 22 4 3 2 3 2 3" xfId="30154" xr:uid="{00000000-0005-0000-0000-0000CF750000}"/>
    <cellStyle name="Normal 22 4 3 2 3 3" xfId="30155" xr:uid="{00000000-0005-0000-0000-0000D0750000}"/>
    <cellStyle name="Normal 22 4 3 2 3 3 2" xfId="30156" xr:uid="{00000000-0005-0000-0000-0000D1750000}"/>
    <cellStyle name="Normal 22 4 3 2 3 4" xfId="30157" xr:uid="{00000000-0005-0000-0000-0000D2750000}"/>
    <cellStyle name="Normal 22 4 3 2 4" xfId="30158" xr:uid="{00000000-0005-0000-0000-0000D3750000}"/>
    <cellStyle name="Normal 22 4 3 2 4 2" xfId="30159" xr:uid="{00000000-0005-0000-0000-0000D4750000}"/>
    <cellStyle name="Normal 22 4 3 2 4 2 2" xfId="30160" xr:uid="{00000000-0005-0000-0000-0000D5750000}"/>
    <cellStyle name="Normal 22 4 3 2 4 3" xfId="30161" xr:uid="{00000000-0005-0000-0000-0000D6750000}"/>
    <cellStyle name="Normal 22 4 3 2 5" xfId="30162" xr:uid="{00000000-0005-0000-0000-0000D7750000}"/>
    <cellStyle name="Normal 22 4 3 2 5 2" xfId="30163" xr:uid="{00000000-0005-0000-0000-0000D8750000}"/>
    <cellStyle name="Normal 22 4 3 2 6" xfId="30164" xr:uid="{00000000-0005-0000-0000-0000D9750000}"/>
    <cellStyle name="Normal 22 4 3 3" xfId="30165" xr:uid="{00000000-0005-0000-0000-0000DA750000}"/>
    <cellStyle name="Normal 22 4 3 3 2" xfId="30166" xr:uid="{00000000-0005-0000-0000-0000DB750000}"/>
    <cellStyle name="Normal 22 4 3 3 2 2" xfId="30167" xr:uid="{00000000-0005-0000-0000-0000DC750000}"/>
    <cellStyle name="Normal 22 4 3 3 2 2 2" xfId="30168" xr:uid="{00000000-0005-0000-0000-0000DD750000}"/>
    <cellStyle name="Normal 22 4 3 3 2 2 2 2" xfId="30169" xr:uid="{00000000-0005-0000-0000-0000DE750000}"/>
    <cellStyle name="Normal 22 4 3 3 2 2 3" xfId="30170" xr:uid="{00000000-0005-0000-0000-0000DF750000}"/>
    <cellStyle name="Normal 22 4 3 3 2 3" xfId="30171" xr:uid="{00000000-0005-0000-0000-0000E0750000}"/>
    <cellStyle name="Normal 22 4 3 3 2 3 2" xfId="30172" xr:uid="{00000000-0005-0000-0000-0000E1750000}"/>
    <cellStyle name="Normal 22 4 3 3 2 4" xfId="30173" xr:uid="{00000000-0005-0000-0000-0000E2750000}"/>
    <cellStyle name="Normal 22 4 3 3 3" xfId="30174" xr:uid="{00000000-0005-0000-0000-0000E3750000}"/>
    <cellStyle name="Normal 22 4 3 3 3 2" xfId="30175" xr:uid="{00000000-0005-0000-0000-0000E4750000}"/>
    <cellStyle name="Normal 22 4 3 3 3 2 2" xfId="30176" xr:uid="{00000000-0005-0000-0000-0000E5750000}"/>
    <cellStyle name="Normal 22 4 3 3 3 3" xfId="30177" xr:uid="{00000000-0005-0000-0000-0000E6750000}"/>
    <cellStyle name="Normal 22 4 3 3 4" xfId="30178" xr:uid="{00000000-0005-0000-0000-0000E7750000}"/>
    <cellStyle name="Normal 22 4 3 3 4 2" xfId="30179" xr:uid="{00000000-0005-0000-0000-0000E8750000}"/>
    <cellStyle name="Normal 22 4 3 3 5" xfId="30180" xr:uid="{00000000-0005-0000-0000-0000E9750000}"/>
    <cellStyle name="Normal 22 4 3 4" xfId="30181" xr:uid="{00000000-0005-0000-0000-0000EA750000}"/>
    <cellStyle name="Normal 22 4 3 4 2" xfId="30182" xr:uid="{00000000-0005-0000-0000-0000EB750000}"/>
    <cellStyle name="Normal 22 4 3 4 2 2" xfId="30183" xr:uid="{00000000-0005-0000-0000-0000EC750000}"/>
    <cellStyle name="Normal 22 4 3 4 2 2 2" xfId="30184" xr:uid="{00000000-0005-0000-0000-0000ED750000}"/>
    <cellStyle name="Normal 22 4 3 4 2 3" xfId="30185" xr:uid="{00000000-0005-0000-0000-0000EE750000}"/>
    <cellStyle name="Normal 22 4 3 4 3" xfId="30186" xr:uid="{00000000-0005-0000-0000-0000EF750000}"/>
    <cellStyle name="Normal 22 4 3 4 3 2" xfId="30187" xr:uid="{00000000-0005-0000-0000-0000F0750000}"/>
    <cellStyle name="Normal 22 4 3 4 4" xfId="30188" xr:uid="{00000000-0005-0000-0000-0000F1750000}"/>
    <cellStyle name="Normal 22 4 3 5" xfId="30189" xr:uid="{00000000-0005-0000-0000-0000F2750000}"/>
    <cellStyle name="Normal 22 4 3 5 2" xfId="30190" xr:uid="{00000000-0005-0000-0000-0000F3750000}"/>
    <cellStyle name="Normal 22 4 3 5 2 2" xfId="30191" xr:uid="{00000000-0005-0000-0000-0000F4750000}"/>
    <cellStyle name="Normal 22 4 3 5 3" xfId="30192" xr:uid="{00000000-0005-0000-0000-0000F5750000}"/>
    <cellStyle name="Normal 22 4 3 6" xfId="30193" xr:uid="{00000000-0005-0000-0000-0000F6750000}"/>
    <cellStyle name="Normal 22 4 3 6 2" xfId="30194" xr:uid="{00000000-0005-0000-0000-0000F7750000}"/>
    <cellStyle name="Normal 22 4 3 7" xfId="30195" xr:uid="{00000000-0005-0000-0000-0000F8750000}"/>
    <cellStyle name="Normal 22 4 4" xfId="30196" xr:uid="{00000000-0005-0000-0000-0000F9750000}"/>
    <cellStyle name="Normal 22 4 4 2" xfId="30197" xr:uid="{00000000-0005-0000-0000-0000FA750000}"/>
    <cellStyle name="Normal 22 4 4 2 2" xfId="30198" xr:uid="{00000000-0005-0000-0000-0000FB750000}"/>
    <cellStyle name="Normal 22 4 4 2 2 2" xfId="30199" xr:uid="{00000000-0005-0000-0000-0000FC750000}"/>
    <cellStyle name="Normal 22 4 4 2 2 2 2" xfId="30200" xr:uid="{00000000-0005-0000-0000-0000FD750000}"/>
    <cellStyle name="Normal 22 4 4 2 2 2 2 2" xfId="30201" xr:uid="{00000000-0005-0000-0000-0000FE750000}"/>
    <cellStyle name="Normal 22 4 4 2 2 2 3" xfId="30202" xr:uid="{00000000-0005-0000-0000-0000FF750000}"/>
    <cellStyle name="Normal 22 4 4 2 2 3" xfId="30203" xr:uid="{00000000-0005-0000-0000-000000760000}"/>
    <cellStyle name="Normal 22 4 4 2 2 3 2" xfId="30204" xr:uid="{00000000-0005-0000-0000-000001760000}"/>
    <cellStyle name="Normal 22 4 4 2 2 4" xfId="30205" xr:uid="{00000000-0005-0000-0000-000002760000}"/>
    <cellStyle name="Normal 22 4 4 2 3" xfId="30206" xr:uid="{00000000-0005-0000-0000-000003760000}"/>
    <cellStyle name="Normal 22 4 4 2 3 2" xfId="30207" xr:uid="{00000000-0005-0000-0000-000004760000}"/>
    <cellStyle name="Normal 22 4 4 2 3 2 2" xfId="30208" xr:uid="{00000000-0005-0000-0000-000005760000}"/>
    <cellStyle name="Normal 22 4 4 2 3 3" xfId="30209" xr:uid="{00000000-0005-0000-0000-000006760000}"/>
    <cellStyle name="Normal 22 4 4 2 4" xfId="30210" xr:uid="{00000000-0005-0000-0000-000007760000}"/>
    <cellStyle name="Normal 22 4 4 2 4 2" xfId="30211" xr:uid="{00000000-0005-0000-0000-000008760000}"/>
    <cellStyle name="Normal 22 4 4 2 5" xfId="30212" xr:uid="{00000000-0005-0000-0000-000009760000}"/>
    <cellStyle name="Normal 22 4 4 3" xfId="30213" xr:uid="{00000000-0005-0000-0000-00000A760000}"/>
    <cellStyle name="Normal 22 4 4 3 2" xfId="30214" xr:uid="{00000000-0005-0000-0000-00000B760000}"/>
    <cellStyle name="Normal 22 4 4 3 2 2" xfId="30215" xr:uid="{00000000-0005-0000-0000-00000C760000}"/>
    <cellStyle name="Normal 22 4 4 3 2 2 2" xfId="30216" xr:uid="{00000000-0005-0000-0000-00000D760000}"/>
    <cellStyle name="Normal 22 4 4 3 2 3" xfId="30217" xr:uid="{00000000-0005-0000-0000-00000E760000}"/>
    <cellStyle name="Normal 22 4 4 3 3" xfId="30218" xr:uid="{00000000-0005-0000-0000-00000F760000}"/>
    <cellStyle name="Normal 22 4 4 3 3 2" xfId="30219" xr:uid="{00000000-0005-0000-0000-000010760000}"/>
    <cellStyle name="Normal 22 4 4 3 4" xfId="30220" xr:uid="{00000000-0005-0000-0000-000011760000}"/>
    <cellStyle name="Normal 22 4 4 4" xfId="30221" xr:uid="{00000000-0005-0000-0000-000012760000}"/>
    <cellStyle name="Normal 22 4 4 4 2" xfId="30222" xr:uid="{00000000-0005-0000-0000-000013760000}"/>
    <cellStyle name="Normal 22 4 4 4 2 2" xfId="30223" xr:uid="{00000000-0005-0000-0000-000014760000}"/>
    <cellStyle name="Normal 22 4 4 4 3" xfId="30224" xr:uid="{00000000-0005-0000-0000-000015760000}"/>
    <cellStyle name="Normal 22 4 4 5" xfId="30225" xr:uid="{00000000-0005-0000-0000-000016760000}"/>
    <cellStyle name="Normal 22 4 4 5 2" xfId="30226" xr:uid="{00000000-0005-0000-0000-000017760000}"/>
    <cellStyle name="Normal 22 4 4 6" xfId="30227" xr:uid="{00000000-0005-0000-0000-000018760000}"/>
    <cellStyle name="Normal 22 4 5" xfId="30228" xr:uid="{00000000-0005-0000-0000-000019760000}"/>
    <cellStyle name="Normal 22 4 5 2" xfId="30229" xr:uid="{00000000-0005-0000-0000-00001A760000}"/>
    <cellStyle name="Normal 22 4 5 2 2" xfId="30230" xr:uid="{00000000-0005-0000-0000-00001B760000}"/>
    <cellStyle name="Normal 22 4 5 2 2 2" xfId="30231" xr:uid="{00000000-0005-0000-0000-00001C760000}"/>
    <cellStyle name="Normal 22 4 5 2 2 2 2" xfId="30232" xr:uid="{00000000-0005-0000-0000-00001D760000}"/>
    <cellStyle name="Normal 22 4 5 2 2 3" xfId="30233" xr:uid="{00000000-0005-0000-0000-00001E760000}"/>
    <cellStyle name="Normal 22 4 5 2 3" xfId="30234" xr:uid="{00000000-0005-0000-0000-00001F760000}"/>
    <cellStyle name="Normal 22 4 5 2 3 2" xfId="30235" xr:uid="{00000000-0005-0000-0000-000020760000}"/>
    <cellStyle name="Normal 22 4 5 2 4" xfId="30236" xr:uid="{00000000-0005-0000-0000-000021760000}"/>
    <cellStyle name="Normal 22 4 5 3" xfId="30237" xr:uid="{00000000-0005-0000-0000-000022760000}"/>
    <cellStyle name="Normal 22 4 5 3 2" xfId="30238" xr:uid="{00000000-0005-0000-0000-000023760000}"/>
    <cellStyle name="Normal 22 4 5 3 2 2" xfId="30239" xr:uid="{00000000-0005-0000-0000-000024760000}"/>
    <cellStyle name="Normal 22 4 5 3 3" xfId="30240" xr:uid="{00000000-0005-0000-0000-000025760000}"/>
    <cellStyle name="Normal 22 4 5 4" xfId="30241" xr:uid="{00000000-0005-0000-0000-000026760000}"/>
    <cellStyle name="Normal 22 4 5 4 2" xfId="30242" xr:uid="{00000000-0005-0000-0000-000027760000}"/>
    <cellStyle name="Normal 22 4 5 5" xfId="30243" xr:uid="{00000000-0005-0000-0000-000028760000}"/>
    <cellStyle name="Normal 22 4 6" xfId="30244" xr:uid="{00000000-0005-0000-0000-000029760000}"/>
    <cellStyle name="Normal 22 4 6 2" xfId="30245" xr:uid="{00000000-0005-0000-0000-00002A760000}"/>
    <cellStyle name="Normal 22 4 6 2 2" xfId="30246" xr:uid="{00000000-0005-0000-0000-00002B760000}"/>
    <cellStyle name="Normal 22 4 6 2 2 2" xfId="30247" xr:uid="{00000000-0005-0000-0000-00002C760000}"/>
    <cellStyle name="Normal 22 4 6 2 3" xfId="30248" xr:uid="{00000000-0005-0000-0000-00002D760000}"/>
    <cellStyle name="Normal 22 4 6 3" xfId="30249" xr:uid="{00000000-0005-0000-0000-00002E760000}"/>
    <cellStyle name="Normal 22 4 6 3 2" xfId="30250" xr:uid="{00000000-0005-0000-0000-00002F760000}"/>
    <cellStyle name="Normal 22 4 6 4" xfId="30251" xr:uid="{00000000-0005-0000-0000-000030760000}"/>
    <cellStyle name="Normal 22 4 7" xfId="30252" xr:uid="{00000000-0005-0000-0000-000031760000}"/>
    <cellStyle name="Normal 22 4 7 2" xfId="30253" xr:uid="{00000000-0005-0000-0000-000032760000}"/>
    <cellStyle name="Normal 22 4 7 2 2" xfId="30254" xr:uid="{00000000-0005-0000-0000-000033760000}"/>
    <cellStyle name="Normal 22 4 7 3" xfId="30255" xr:uid="{00000000-0005-0000-0000-000034760000}"/>
    <cellStyle name="Normal 22 4 8" xfId="30256" xr:uid="{00000000-0005-0000-0000-000035760000}"/>
    <cellStyle name="Normal 22 4 8 2" xfId="30257" xr:uid="{00000000-0005-0000-0000-000036760000}"/>
    <cellStyle name="Normal 22 4 9" xfId="30258" xr:uid="{00000000-0005-0000-0000-000037760000}"/>
    <cellStyle name="Normal 22 5" xfId="30259" xr:uid="{00000000-0005-0000-0000-000038760000}"/>
    <cellStyle name="Normal 22 5 2" xfId="30260" xr:uid="{00000000-0005-0000-0000-000039760000}"/>
    <cellStyle name="Normal 22 5 2 2" xfId="30261" xr:uid="{00000000-0005-0000-0000-00003A760000}"/>
    <cellStyle name="Normal 22 5 2 2 2" xfId="30262" xr:uid="{00000000-0005-0000-0000-00003B760000}"/>
    <cellStyle name="Normal 22 5 2 2 2 2" xfId="30263" xr:uid="{00000000-0005-0000-0000-00003C760000}"/>
    <cellStyle name="Normal 22 5 2 2 2 2 2" xfId="30264" xr:uid="{00000000-0005-0000-0000-00003D760000}"/>
    <cellStyle name="Normal 22 5 2 2 2 2 2 2" xfId="30265" xr:uid="{00000000-0005-0000-0000-00003E760000}"/>
    <cellStyle name="Normal 22 5 2 2 2 2 2 2 2" xfId="30266" xr:uid="{00000000-0005-0000-0000-00003F760000}"/>
    <cellStyle name="Normal 22 5 2 2 2 2 2 3" xfId="30267" xr:uid="{00000000-0005-0000-0000-000040760000}"/>
    <cellStyle name="Normal 22 5 2 2 2 2 3" xfId="30268" xr:uid="{00000000-0005-0000-0000-000041760000}"/>
    <cellStyle name="Normal 22 5 2 2 2 2 3 2" xfId="30269" xr:uid="{00000000-0005-0000-0000-000042760000}"/>
    <cellStyle name="Normal 22 5 2 2 2 2 4" xfId="30270" xr:uid="{00000000-0005-0000-0000-000043760000}"/>
    <cellStyle name="Normal 22 5 2 2 2 3" xfId="30271" xr:uid="{00000000-0005-0000-0000-000044760000}"/>
    <cellStyle name="Normal 22 5 2 2 2 3 2" xfId="30272" xr:uid="{00000000-0005-0000-0000-000045760000}"/>
    <cellStyle name="Normal 22 5 2 2 2 3 2 2" xfId="30273" xr:uid="{00000000-0005-0000-0000-000046760000}"/>
    <cellStyle name="Normal 22 5 2 2 2 3 3" xfId="30274" xr:uid="{00000000-0005-0000-0000-000047760000}"/>
    <cellStyle name="Normal 22 5 2 2 2 4" xfId="30275" xr:uid="{00000000-0005-0000-0000-000048760000}"/>
    <cellStyle name="Normal 22 5 2 2 2 4 2" xfId="30276" xr:uid="{00000000-0005-0000-0000-000049760000}"/>
    <cellStyle name="Normal 22 5 2 2 2 5" xfId="30277" xr:uid="{00000000-0005-0000-0000-00004A760000}"/>
    <cellStyle name="Normal 22 5 2 2 3" xfId="30278" xr:uid="{00000000-0005-0000-0000-00004B760000}"/>
    <cellStyle name="Normal 22 5 2 2 3 2" xfId="30279" xr:uid="{00000000-0005-0000-0000-00004C760000}"/>
    <cellStyle name="Normal 22 5 2 2 3 2 2" xfId="30280" xr:uid="{00000000-0005-0000-0000-00004D760000}"/>
    <cellStyle name="Normal 22 5 2 2 3 2 2 2" xfId="30281" xr:uid="{00000000-0005-0000-0000-00004E760000}"/>
    <cellStyle name="Normal 22 5 2 2 3 2 3" xfId="30282" xr:uid="{00000000-0005-0000-0000-00004F760000}"/>
    <cellStyle name="Normal 22 5 2 2 3 3" xfId="30283" xr:uid="{00000000-0005-0000-0000-000050760000}"/>
    <cellStyle name="Normal 22 5 2 2 3 3 2" xfId="30284" xr:uid="{00000000-0005-0000-0000-000051760000}"/>
    <cellStyle name="Normal 22 5 2 2 3 4" xfId="30285" xr:uid="{00000000-0005-0000-0000-000052760000}"/>
    <cellStyle name="Normal 22 5 2 2 4" xfId="30286" xr:uid="{00000000-0005-0000-0000-000053760000}"/>
    <cellStyle name="Normal 22 5 2 2 4 2" xfId="30287" xr:uid="{00000000-0005-0000-0000-000054760000}"/>
    <cellStyle name="Normal 22 5 2 2 4 2 2" xfId="30288" xr:uid="{00000000-0005-0000-0000-000055760000}"/>
    <cellStyle name="Normal 22 5 2 2 4 3" xfId="30289" xr:uid="{00000000-0005-0000-0000-000056760000}"/>
    <cellStyle name="Normal 22 5 2 2 5" xfId="30290" xr:uid="{00000000-0005-0000-0000-000057760000}"/>
    <cellStyle name="Normal 22 5 2 2 5 2" xfId="30291" xr:uid="{00000000-0005-0000-0000-000058760000}"/>
    <cellStyle name="Normal 22 5 2 2 6" xfId="30292" xr:uid="{00000000-0005-0000-0000-000059760000}"/>
    <cellStyle name="Normal 22 5 2 3" xfId="30293" xr:uid="{00000000-0005-0000-0000-00005A760000}"/>
    <cellStyle name="Normal 22 5 2 3 2" xfId="30294" xr:uid="{00000000-0005-0000-0000-00005B760000}"/>
    <cellStyle name="Normal 22 5 2 3 2 2" xfId="30295" xr:uid="{00000000-0005-0000-0000-00005C760000}"/>
    <cellStyle name="Normal 22 5 2 3 2 2 2" xfId="30296" xr:uid="{00000000-0005-0000-0000-00005D760000}"/>
    <cellStyle name="Normal 22 5 2 3 2 2 2 2" xfId="30297" xr:uid="{00000000-0005-0000-0000-00005E760000}"/>
    <cellStyle name="Normal 22 5 2 3 2 2 3" xfId="30298" xr:uid="{00000000-0005-0000-0000-00005F760000}"/>
    <cellStyle name="Normal 22 5 2 3 2 3" xfId="30299" xr:uid="{00000000-0005-0000-0000-000060760000}"/>
    <cellStyle name="Normal 22 5 2 3 2 3 2" xfId="30300" xr:uid="{00000000-0005-0000-0000-000061760000}"/>
    <cellStyle name="Normal 22 5 2 3 2 4" xfId="30301" xr:uid="{00000000-0005-0000-0000-000062760000}"/>
    <cellStyle name="Normal 22 5 2 3 3" xfId="30302" xr:uid="{00000000-0005-0000-0000-000063760000}"/>
    <cellStyle name="Normal 22 5 2 3 3 2" xfId="30303" xr:uid="{00000000-0005-0000-0000-000064760000}"/>
    <cellStyle name="Normal 22 5 2 3 3 2 2" xfId="30304" xr:uid="{00000000-0005-0000-0000-000065760000}"/>
    <cellStyle name="Normal 22 5 2 3 3 3" xfId="30305" xr:uid="{00000000-0005-0000-0000-000066760000}"/>
    <cellStyle name="Normal 22 5 2 3 4" xfId="30306" xr:uid="{00000000-0005-0000-0000-000067760000}"/>
    <cellStyle name="Normal 22 5 2 3 4 2" xfId="30307" xr:uid="{00000000-0005-0000-0000-000068760000}"/>
    <cellStyle name="Normal 22 5 2 3 5" xfId="30308" xr:uid="{00000000-0005-0000-0000-000069760000}"/>
    <cellStyle name="Normal 22 5 2 4" xfId="30309" xr:uid="{00000000-0005-0000-0000-00006A760000}"/>
    <cellStyle name="Normal 22 5 2 4 2" xfId="30310" xr:uid="{00000000-0005-0000-0000-00006B760000}"/>
    <cellStyle name="Normal 22 5 2 4 2 2" xfId="30311" xr:uid="{00000000-0005-0000-0000-00006C760000}"/>
    <cellStyle name="Normal 22 5 2 4 2 2 2" xfId="30312" xr:uid="{00000000-0005-0000-0000-00006D760000}"/>
    <cellStyle name="Normal 22 5 2 4 2 3" xfId="30313" xr:uid="{00000000-0005-0000-0000-00006E760000}"/>
    <cellStyle name="Normal 22 5 2 4 3" xfId="30314" xr:uid="{00000000-0005-0000-0000-00006F760000}"/>
    <cellStyle name="Normal 22 5 2 4 3 2" xfId="30315" xr:uid="{00000000-0005-0000-0000-000070760000}"/>
    <cellStyle name="Normal 22 5 2 4 4" xfId="30316" xr:uid="{00000000-0005-0000-0000-000071760000}"/>
    <cellStyle name="Normal 22 5 2 5" xfId="30317" xr:uid="{00000000-0005-0000-0000-000072760000}"/>
    <cellStyle name="Normal 22 5 2 5 2" xfId="30318" xr:uid="{00000000-0005-0000-0000-000073760000}"/>
    <cellStyle name="Normal 22 5 2 5 2 2" xfId="30319" xr:uid="{00000000-0005-0000-0000-000074760000}"/>
    <cellStyle name="Normal 22 5 2 5 3" xfId="30320" xr:uid="{00000000-0005-0000-0000-000075760000}"/>
    <cellStyle name="Normal 22 5 2 6" xfId="30321" xr:uid="{00000000-0005-0000-0000-000076760000}"/>
    <cellStyle name="Normal 22 5 2 6 2" xfId="30322" xr:uid="{00000000-0005-0000-0000-000077760000}"/>
    <cellStyle name="Normal 22 5 2 7" xfId="30323" xr:uid="{00000000-0005-0000-0000-000078760000}"/>
    <cellStyle name="Normal 22 5 3" xfId="30324" xr:uid="{00000000-0005-0000-0000-000079760000}"/>
    <cellStyle name="Normal 22 5 3 2" xfId="30325" xr:uid="{00000000-0005-0000-0000-00007A760000}"/>
    <cellStyle name="Normal 22 5 3 2 2" xfId="30326" xr:uid="{00000000-0005-0000-0000-00007B760000}"/>
    <cellStyle name="Normal 22 5 3 2 2 2" xfId="30327" xr:uid="{00000000-0005-0000-0000-00007C760000}"/>
    <cellStyle name="Normal 22 5 3 2 2 2 2" xfId="30328" xr:uid="{00000000-0005-0000-0000-00007D760000}"/>
    <cellStyle name="Normal 22 5 3 2 2 2 2 2" xfId="30329" xr:uid="{00000000-0005-0000-0000-00007E760000}"/>
    <cellStyle name="Normal 22 5 3 2 2 2 3" xfId="30330" xr:uid="{00000000-0005-0000-0000-00007F760000}"/>
    <cellStyle name="Normal 22 5 3 2 2 3" xfId="30331" xr:uid="{00000000-0005-0000-0000-000080760000}"/>
    <cellStyle name="Normal 22 5 3 2 2 3 2" xfId="30332" xr:uid="{00000000-0005-0000-0000-000081760000}"/>
    <cellStyle name="Normal 22 5 3 2 2 4" xfId="30333" xr:uid="{00000000-0005-0000-0000-000082760000}"/>
    <cellStyle name="Normal 22 5 3 2 3" xfId="30334" xr:uid="{00000000-0005-0000-0000-000083760000}"/>
    <cellStyle name="Normal 22 5 3 2 3 2" xfId="30335" xr:uid="{00000000-0005-0000-0000-000084760000}"/>
    <cellStyle name="Normal 22 5 3 2 3 2 2" xfId="30336" xr:uid="{00000000-0005-0000-0000-000085760000}"/>
    <cellStyle name="Normal 22 5 3 2 3 3" xfId="30337" xr:uid="{00000000-0005-0000-0000-000086760000}"/>
    <cellStyle name="Normal 22 5 3 2 4" xfId="30338" xr:uid="{00000000-0005-0000-0000-000087760000}"/>
    <cellStyle name="Normal 22 5 3 2 4 2" xfId="30339" xr:uid="{00000000-0005-0000-0000-000088760000}"/>
    <cellStyle name="Normal 22 5 3 2 5" xfId="30340" xr:uid="{00000000-0005-0000-0000-000089760000}"/>
    <cellStyle name="Normal 22 5 3 3" xfId="30341" xr:uid="{00000000-0005-0000-0000-00008A760000}"/>
    <cellStyle name="Normal 22 5 3 3 2" xfId="30342" xr:uid="{00000000-0005-0000-0000-00008B760000}"/>
    <cellStyle name="Normal 22 5 3 3 2 2" xfId="30343" xr:uid="{00000000-0005-0000-0000-00008C760000}"/>
    <cellStyle name="Normal 22 5 3 3 2 2 2" xfId="30344" xr:uid="{00000000-0005-0000-0000-00008D760000}"/>
    <cellStyle name="Normal 22 5 3 3 2 3" xfId="30345" xr:uid="{00000000-0005-0000-0000-00008E760000}"/>
    <cellStyle name="Normal 22 5 3 3 3" xfId="30346" xr:uid="{00000000-0005-0000-0000-00008F760000}"/>
    <cellStyle name="Normal 22 5 3 3 3 2" xfId="30347" xr:uid="{00000000-0005-0000-0000-000090760000}"/>
    <cellStyle name="Normal 22 5 3 3 4" xfId="30348" xr:uid="{00000000-0005-0000-0000-000091760000}"/>
    <cellStyle name="Normal 22 5 3 4" xfId="30349" xr:uid="{00000000-0005-0000-0000-000092760000}"/>
    <cellStyle name="Normal 22 5 3 4 2" xfId="30350" xr:uid="{00000000-0005-0000-0000-000093760000}"/>
    <cellStyle name="Normal 22 5 3 4 2 2" xfId="30351" xr:uid="{00000000-0005-0000-0000-000094760000}"/>
    <cellStyle name="Normal 22 5 3 4 3" xfId="30352" xr:uid="{00000000-0005-0000-0000-000095760000}"/>
    <cellStyle name="Normal 22 5 3 5" xfId="30353" xr:uid="{00000000-0005-0000-0000-000096760000}"/>
    <cellStyle name="Normal 22 5 3 5 2" xfId="30354" xr:uid="{00000000-0005-0000-0000-000097760000}"/>
    <cellStyle name="Normal 22 5 3 6" xfId="30355" xr:uid="{00000000-0005-0000-0000-000098760000}"/>
    <cellStyle name="Normal 22 5 4" xfId="30356" xr:uid="{00000000-0005-0000-0000-000099760000}"/>
    <cellStyle name="Normal 22 5 4 2" xfId="30357" xr:uid="{00000000-0005-0000-0000-00009A760000}"/>
    <cellStyle name="Normal 22 5 4 2 2" xfId="30358" xr:uid="{00000000-0005-0000-0000-00009B760000}"/>
    <cellStyle name="Normal 22 5 4 2 2 2" xfId="30359" xr:uid="{00000000-0005-0000-0000-00009C760000}"/>
    <cellStyle name="Normal 22 5 4 2 2 2 2" xfId="30360" xr:uid="{00000000-0005-0000-0000-00009D760000}"/>
    <cellStyle name="Normal 22 5 4 2 2 3" xfId="30361" xr:uid="{00000000-0005-0000-0000-00009E760000}"/>
    <cellStyle name="Normal 22 5 4 2 3" xfId="30362" xr:uid="{00000000-0005-0000-0000-00009F760000}"/>
    <cellStyle name="Normal 22 5 4 2 3 2" xfId="30363" xr:uid="{00000000-0005-0000-0000-0000A0760000}"/>
    <cellStyle name="Normal 22 5 4 2 4" xfId="30364" xr:uid="{00000000-0005-0000-0000-0000A1760000}"/>
    <cellStyle name="Normal 22 5 4 3" xfId="30365" xr:uid="{00000000-0005-0000-0000-0000A2760000}"/>
    <cellStyle name="Normal 22 5 4 3 2" xfId="30366" xr:uid="{00000000-0005-0000-0000-0000A3760000}"/>
    <cellStyle name="Normal 22 5 4 3 2 2" xfId="30367" xr:uid="{00000000-0005-0000-0000-0000A4760000}"/>
    <cellStyle name="Normal 22 5 4 3 3" xfId="30368" xr:uid="{00000000-0005-0000-0000-0000A5760000}"/>
    <cellStyle name="Normal 22 5 4 4" xfId="30369" xr:uid="{00000000-0005-0000-0000-0000A6760000}"/>
    <cellStyle name="Normal 22 5 4 4 2" xfId="30370" xr:uid="{00000000-0005-0000-0000-0000A7760000}"/>
    <cellStyle name="Normal 22 5 4 5" xfId="30371" xr:uid="{00000000-0005-0000-0000-0000A8760000}"/>
    <cellStyle name="Normal 22 5 5" xfId="30372" xr:uid="{00000000-0005-0000-0000-0000A9760000}"/>
    <cellStyle name="Normal 22 5 5 2" xfId="30373" xr:uid="{00000000-0005-0000-0000-0000AA760000}"/>
    <cellStyle name="Normal 22 5 5 2 2" xfId="30374" xr:uid="{00000000-0005-0000-0000-0000AB760000}"/>
    <cellStyle name="Normal 22 5 5 2 2 2" xfId="30375" xr:uid="{00000000-0005-0000-0000-0000AC760000}"/>
    <cellStyle name="Normal 22 5 5 2 3" xfId="30376" xr:uid="{00000000-0005-0000-0000-0000AD760000}"/>
    <cellStyle name="Normal 22 5 5 3" xfId="30377" xr:uid="{00000000-0005-0000-0000-0000AE760000}"/>
    <cellStyle name="Normal 22 5 5 3 2" xfId="30378" xr:uid="{00000000-0005-0000-0000-0000AF760000}"/>
    <cellStyle name="Normal 22 5 5 4" xfId="30379" xr:uid="{00000000-0005-0000-0000-0000B0760000}"/>
    <cellStyle name="Normal 22 5 6" xfId="30380" xr:uid="{00000000-0005-0000-0000-0000B1760000}"/>
    <cellStyle name="Normal 22 5 6 2" xfId="30381" xr:uid="{00000000-0005-0000-0000-0000B2760000}"/>
    <cellStyle name="Normal 22 5 6 2 2" xfId="30382" xr:uid="{00000000-0005-0000-0000-0000B3760000}"/>
    <cellStyle name="Normal 22 5 6 3" xfId="30383" xr:uid="{00000000-0005-0000-0000-0000B4760000}"/>
    <cellStyle name="Normal 22 5 7" xfId="30384" xr:uid="{00000000-0005-0000-0000-0000B5760000}"/>
    <cellStyle name="Normal 22 5 7 2" xfId="30385" xr:uid="{00000000-0005-0000-0000-0000B6760000}"/>
    <cellStyle name="Normal 22 5 8" xfId="30386" xr:uid="{00000000-0005-0000-0000-0000B7760000}"/>
    <cellStyle name="Normal 22 6" xfId="30387" xr:uid="{00000000-0005-0000-0000-0000B8760000}"/>
    <cellStyle name="Normal 22 6 2" xfId="30388" xr:uid="{00000000-0005-0000-0000-0000B9760000}"/>
    <cellStyle name="Normal 22 6 2 2" xfId="30389" xr:uid="{00000000-0005-0000-0000-0000BA760000}"/>
    <cellStyle name="Normal 22 6 2 2 2" xfId="30390" xr:uid="{00000000-0005-0000-0000-0000BB760000}"/>
    <cellStyle name="Normal 22 6 2 2 2 2" xfId="30391" xr:uid="{00000000-0005-0000-0000-0000BC760000}"/>
    <cellStyle name="Normal 22 6 2 2 2 2 2" xfId="30392" xr:uid="{00000000-0005-0000-0000-0000BD760000}"/>
    <cellStyle name="Normal 22 6 2 2 2 2 2 2" xfId="30393" xr:uid="{00000000-0005-0000-0000-0000BE760000}"/>
    <cellStyle name="Normal 22 6 2 2 2 2 3" xfId="30394" xr:uid="{00000000-0005-0000-0000-0000BF760000}"/>
    <cellStyle name="Normal 22 6 2 2 2 3" xfId="30395" xr:uid="{00000000-0005-0000-0000-0000C0760000}"/>
    <cellStyle name="Normal 22 6 2 2 2 3 2" xfId="30396" xr:uid="{00000000-0005-0000-0000-0000C1760000}"/>
    <cellStyle name="Normal 22 6 2 2 2 4" xfId="30397" xr:uid="{00000000-0005-0000-0000-0000C2760000}"/>
    <cellStyle name="Normal 22 6 2 2 3" xfId="30398" xr:uid="{00000000-0005-0000-0000-0000C3760000}"/>
    <cellStyle name="Normal 22 6 2 2 3 2" xfId="30399" xr:uid="{00000000-0005-0000-0000-0000C4760000}"/>
    <cellStyle name="Normal 22 6 2 2 3 2 2" xfId="30400" xr:uid="{00000000-0005-0000-0000-0000C5760000}"/>
    <cellStyle name="Normal 22 6 2 2 3 3" xfId="30401" xr:uid="{00000000-0005-0000-0000-0000C6760000}"/>
    <cellStyle name="Normal 22 6 2 2 4" xfId="30402" xr:uid="{00000000-0005-0000-0000-0000C7760000}"/>
    <cellStyle name="Normal 22 6 2 2 4 2" xfId="30403" xr:uid="{00000000-0005-0000-0000-0000C8760000}"/>
    <cellStyle name="Normal 22 6 2 2 5" xfId="30404" xr:uid="{00000000-0005-0000-0000-0000C9760000}"/>
    <cellStyle name="Normal 22 6 2 3" xfId="30405" xr:uid="{00000000-0005-0000-0000-0000CA760000}"/>
    <cellStyle name="Normal 22 6 2 3 2" xfId="30406" xr:uid="{00000000-0005-0000-0000-0000CB760000}"/>
    <cellStyle name="Normal 22 6 2 3 2 2" xfId="30407" xr:uid="{00000000-0005-0000-0000-0000CC760000}"/>
    <cellStyle name="Normal 22 6 2 3 2 2 2" xfId="30408" xr:uid="{00000000-0005-0000-0000-0000CD760000}"/>
    <cellStyle name="Normal 22 6 2 3 2 3" xfId="30409" xr:uid="{00000000-0005-0000-0000-0000CE760000}"/>
    <cellStyle name="Normal 22 6 2 3 3" xfId="30410" xr:uid="{00000000-0005-0000-0000-0000CF760000}"/>
    <cellStyle name="Normal 22 6 2 3 3 2" xfId="30411" xr:uid="{00000000-0005-0000-0000-0000D0760000}"/>
    <cellStyle name="Normal 22 6 2 3 4" xfId="30412" xr:uid="{00000000-0005-0000-0000-0000D1760000}"/>
    <cellStyle name="Normal 22 6 2 4" xfId="30413" xr:uid="{00000000-0005-0000-0000-0000D2760000}"/>
    <cellStyle name="Normal 22 6 2 4 2" xfId="30414" xr:uid="{00000000-0005-0000-0000-0000D3760000}"/>
    <cellStyle name="Normal 22 6 2 4 2 2" xfId="30415" xr:uid="{00000000-0005-0000-0000-0000D4760000}"/>
    <cellStyle name="Normal 22 6 2 4 3" xfId="30416" xr:uid="{00000000-0005-0000-0000-0000D5760000}"/>
    <cellStyle name="Normal 22 6 2 5" xfId="30417" xr:uid="{00000000-0005-0000-0000-0000D6760000}"/>
    <cellStyle name="Normal 22 6 2 5 2" xfId="30418" xr:uid="{00000000-0005-0000-0000-0000D7760000}"/>
    <cellStyle name="Normal 22 6 2 6" xfId="30419" xr:uid="{00000000-0005-0000-0000-0000D8760000}"/>
    <cellStyle name="Normal 22 6 3" xfId="30420" xr:uid="{00000000-0005-0000-0000-0000D9760000}"/>
    <cellStyle name="Normal 22 6 3 2" xfId="30421" xr:uid="{00000000-0005-0000-0000-0000DA760000}"/>
    <cellStyle name="Normal 22 6 3 2 2" xfId="30422" xr:uid="{00000000-0005-0000-0000-0000DB760000}"/>
    <cellStyle name="Normal 22 6 3 2 2 2" xfId="30423" xr:uid="{00000000-0005-0000-0000-0000DC760000}"/>
    <cellStyle name="Normal 22 6 3 2 2 2 2" xfId="30424" xr:uid="{00000000-0005-0000-0000-0000DD760000}"/>
    <cellStyle name="Normal 22 6 3 2 2 3" xfId="30425" xr:uid="{00000000-0005-0000-0000-0000DE760000}"/>
    <cellStyle name="Normal 22 6 3 2 3" xfId="30426" xr:uid="{00000000-0005-0000-0000-0000DF760000}"/>
    <cellStyle name="Normal 22 6 3 2 3 2" xfId="30427" xr:uid="{00000000-0005-0000-0000-0000E0760000}"/>
    <cellStyle name="Normal 22 6 3 2 4" xfId="30428" xr:uid="{00000000-0005-0000-0000-0000E1760000}"/>
    <cellStyle name="Normal 22 6 3 3" xfId="30429" xr:uid="{00000000-0005-0000-0000-0000E2760000}"/>
    <cellStyle name="Normal 22 6 3 3 2" xfId="30430" xr:uid="{00000000-0005-0000-0000-0000E3760000}"/>
    <cellStyle name="Normal 22 6 3 3 2 2" xfId="30431" xr:uid="{00000000-0005-0000-0000-0000E4760000}"/>
    <cellStyle name="Normal 22 6 3 3 3" xfId="30432" xr:uid="{00000000-0005-0000-0000-0000E5760000}"/>
    <cellStyle name="Normal 22 6 3 4" xfId="30433" xr:uid="{00000000-0005-0000-0000-0000E6760000}"/>
    <cellStyle name="Normal 22 6 3 4 2" xfId="30434" xr:uid="{00000000-0005-0000-0000-0000E7760000}"/>
    <cellStyle name="Normal 22 6 3 5" xfId="30435" xr:uid="{00000000-0005-0000-0000-0000E8760000}"/>
    <cellStyle name="Normal 22 6 4" xfId="30436" xr:uid="{00000000-0005-0000-0000-0000E9760000}"/>
    <cellStyle name="Normal 22 6 4 2" xfId="30437" xr:uid="{00000000-0005-0000-0000-0000EA760000}"/>
    <cellStyle name="Normal 22 6 4 2 2" xfId="30438" xr:uid="{00000000-0005-0000-0000-0000EB760000}"/>
    <cellStyle name="Normal 22 6 4 2 2 2" xfId="30439" xr:uid="{00000000-0005-0000-0000-0000EC760000}"/>
    <cellStyle name="Normal 22 6 4 2 3" xfId="30440" xr:uid="{00000000-0005-0000-0000-0000ED760000}"/>
    <cellStyle name="Normal 22 6 4 3" xfId="30441" xr:uid="{00000000-0005-0000-0000-0000EE760000}"/>
    <cellStyle name="Normal 22 6 4 3 2" xfId="30442" xr:uid="{00000000-0005-0000-0000-0000EF760000}"/>
    <cellStyle name="Normal 22 6 4 4" xfId="30443" xr:uid="{00000000-0005-0000-0000-0000F0760000}"/>
    <cellStyle name="Normal 22 6 5" xfId="30444" xr:uid="{00000000-0005-0000-0000-0000F1760000}"/>
    <cellStyle name="Normal 22 6 5 2" xfId="30445" xr:uid="{00000000-0005-0000-0000-0000F2760000}"/>
    <cellStyle name="Normal 22 6 5 2 2" xfId="30446" xr:uid="{00000000-0005-0000-0000-0000F3760000}"/>
    <cellStyle name="Normal 22 6 5 3" xfId="30447" xr:uid="{00000000-0005-0000-0000-0000F4760000}"/>
    <cellStyle name="Normal 22 6 6" xfId="30448" xr:uid="{00000000-0005-0000-0000-0000F5760000}"/>
    <cellStyle name="Normal 22 6 6 2" xfId="30449" xr:uid="{00000000-0005-0000-0000-0000F6760000}"/>
    <cellStyle name="Normal 22 6 7" xfId="30450" xr:uid="{00000000-0005-0000-0000-0000F7760000}"/>
    <cellStyle name="Normal 22 7" xfId="30451" xr:uid="{00000000-0005-0000-0000-0000F8760000}"/>
    <cellStyle name="Normal 22 7 2" xfId="30452" xr:uid="{00000000-0005-0000-0000-0000F9760000}"/>
    <cellStyle name="Normal 22 7 2 2" xfId="30453" xr:uid="{00000000-0005-0000-0000-0000FA760000}"/>
    <cellStyle name="Normal 22 7 2 2 2" xfId="30454" xr:uid="{00000000-0005-0000-0000-0000FB760000}"/>
    <cellStyle name="Normal 22 7 2 2 2 2" xfId="30455" xr:uid="{00000000-0005-0000-0000-0000FC760000}"/>
    <cellStyle name="Normal 22 7 2 2 2 2 2" xfId="30456" xr:uid="{00000000-0005-0000-0000-0000FD760000}"/>
    <cellStyle name="Normal 22 7 2 2 2 3" xfId="30457" xr:uid="{00000000-0005-0000-0000-0000FE760000}"/>
    <cellStyle name="Normal 22 7 2 2 3" xfId="30458" xr:uid="{00000000-0005-0000-0000-0000FF760000}"/>
    <cellStyle name="Normal 22 7 2 2 3 2" xfId="30459" xr:uid="{00000000-0005-0000-0000-000000770000}"/>
    <cellStyle name="Normal 22 7 2 2 4" xfId="30460" xr:uid="{00000000-0005-0000-0000-000001770000}"/>
    <cellStyle name="Normal 22 7 2 3" xfId="30461" xr:uid="{00000000-0005-0000-0000-000002770000}"/>
    <cellStyle name="Normal 22 7 2 3 2" xfId="30462" xr:uid="{00000000-0005-0000-0000-000003770000}"/>
    <cellStyle name="Normal 22 7 2 3 2 2" xfId="30463" xr:uid="{00000000-0005-0000-0000-000004770000}"/>
    <cellStyle name="Normal 22 7 2 3 3" xfId="30464" xr:uid="{00000000-0005-0000-0000-000005770000}"/>
    <cellStyle name="Normal 22 7 2 4" xfId="30465" xr:uid="{00000000-0005-0000-0000-000006770000}"/>
    <cellStyle name="Normal 22 7 2 4 2" xfId="30466" xr:uid="{00000000-0005-0000-0000-000007770000}"/>
    <cellStyle name="Normal 22 7 2 5" xfId="30467" xr:uid="{00000000-0005-0000-0000-000008770000}"/>
    <cellStyle name="Normal 22 7 3" xfId="30468" xr:uid="{00000000-0005-0000-0000-000009770000}"/>
    <cellStyle name="Normal 22 7 3 2" xfId="30469" xr:uid="{00000000-0005-0000-0000-00000A770000}"/>
    <cellStyle name="Normal 22 7 3 2 2" xfId="30470" xr:uid="{00000000-0005-0000-0000-00000B770000}"/>
    <cellStyle name="Normal 22 7 3 2 2 2" xfId="30471" xr:uid="{00000000-0005-0000-0000-00000C770000}"/>
    <cellStyle name="Normal 22 7 3 2 3" xfId="30472" xr:uid="{00000000-0005-0000-0000-00000D770000}"/>
    <cellStyle name="Normal 22 7 3 3" xfId="30473" xr:uid="{00000000-0005-0000-0000-00000E770000}"/>
    <cellStyle name="Normal 22 7 3 3 2" xfId="30474" xr:uid="{00000000-0005-0000-0000-00000F770000}"/>
    <cellStyle name="Normal 22 7 3 4" xfId="30475" xr:uid="{00000000-0005-0000-0000-000010770000}"/>
    <cellStyle name="Normal 22 7 4" xfId="30476" xr:uid="{00000000-0005-0000-0000-000011770000}"/>
    <cellStyle name="Normal 22 7 4 2" xfId="30477" xr:uid="{00000000-0005-0000-0000-000012770000}"/>
    <cellStyle name="Normal 22 7 4 2 2" xfId="30478" xr:uid="{00000000-0005-0000-0000-000013770000}"/>
    <cellStyle name="Normal 22 7 4 3" xfId="30479" xr:uid="{00000000-0005-0000-0000-000014770000}"/>
    <cellStyle name="Normal 22 7 5" xfId="30480" xr:uid="{00000000-0005-0000-0000-000015770000}"/>
    <cellStyle name="Normal 22 7 5 2" xfId="30481" xr:uid="{00000000-0005-0000-0000-000016770000}"/>
    <cellStyle name="Normal 22 7 6" xfId="30482" xr:uid="{00000000-0005-0000-0000-000017770000}"/>
    <cellStyle name="Normal 22 8" xfId="30483" xr:uid="{00000000-0005-0000-0000-000018770000}"/>
    <cellStyle name="Normal 22 8 2" xfId="30484" xr:uid="{00000000-0005-0000-0000-000019770000}"/>
    <cellStyle name="Normal 22 8 2 2" xfId="30485" xr:uid="{00000000-0005-0000-0000-00001A770000}"/>
    <cellStyle name="Normal 22 8 2 2 2" xfId="30486" xr:uid="{00000000-0005-0000-0000-00001B770000}"/>
    <cellStyle name="Normal 22 8 2 2 2 2" xfId="30487" xr:uid="{00000000-0005-0000-0000-00001C770000}"/>
    <cellStyle name="Normal 22 8 2 2 3" xfId="30488" xr:uid="{00000000-0005-0000-0000-00001D770000}"/>
    <cellStyle name="Normal 22 8 2 3" xfId="30489" xr:uid="{00000000-0005-0000-0000-00001E770000}"/>
    <cellStyle name="Normal 22 8 2 3 2" xfId="30490" xr:uid="{00000000-0005-0000-0000-00001F770000}"/>
    <cellStyle name="Normal 22 8 2 4" xfId="30491" xr:uid="{00000000-0005-0000-0000-000020770000}"/>
    <cellStyle name="Normal 22 8 3" xfId="30492" xr:uid="{00000000-0005-0000-0000-000021770000}"/>
    <cellStyle name="Normal 22 8 3 2" xfId="30493" xr:uid="{00000000-0005-0000-0000-000022770000}"/>
    <cellStyle name="Normal 22 8 3 2 2" xfId="30494" xr:uid="{00000000-0005-0000-0000-000023770000}"/>
    <cellStyle name="Normal 22 8 3 3" xfId="30495" xr:uid="{00000000-0005-0000-0000-000024770000}"/>
    <cellStyle name="Normal 22 8 4" xfId="30496" xr:uid="{00000000-0005-0000-0000-000025770000}"/>
    <cellStyle name="Normal 22 8 4 2" xfId="30497" xr:uid="{00000000-0005-0000-0000-000026770000}"/>
    <cellStyle name="Normal 22 8 5" xfId="30498" xr:uid="{00000000-0005-0000-0000-000027770000}"/>
    <cellStyle name="Normal 22 9" xfId="30499" xr:uid="{00000000-0005-0000-0000-000028770000}"/>
    <cellStyle name="Normal 22 9 2" xfId="30500" xr:uid="{00000000-0005-0000-0000-000029770000}"/>
    <cellStyle name="Normal 22 9 2 2" xfId="30501" xr:uid="{00000000-0005-0000-0000-00002A770000}"/>
    <cellStyle name="Normal 22 9 2 2 2" xfId="30502" xr:uid="{00000000-0005-0000-0000-00002B770000}"/>
    <cellStyle name="Normal 22 9 2 3" xfId="30503" xr:uid="{00000000-0005-0000-0000-00002C770000}"/>
    <cellStyle name="Normal 22 9 3" xfId="30504" xr:uid="{00000000-0005-0000-0000-00002D770000}"/>
    <cellStyle name="Normal 22 9 3 2" xfId="30505" xr:uid="{00000000-0005-0000-0000-00002E770000}"/>
    <cellStyle name="Normal 22 9 4" xfId="30506" xr:uid="{00000000-0005-0000-0000-00002F770000}"/>
    <cellStyle name="Normal 23" xfId="30507" xr:uid="{00000000-0005-0000-0000-000030770000}"/>
    <cellStyle name="Normal 23 10" xfId="30508" xr:uid="{00000000-0005-0000-0000-000031770000}"/>
    <cellStyle name="Normal 23 10 2" xfId="30509" xr:uid="{00000000-0005-0000-0000-000032770000}"/>
    <cellStyle name="Normal 23 11" xfId="30510" xr:uid="{00000000-0005-0000-0000-000033770000}"/>
    <cellStyle name="Normal 23 12" xfId="30511" xr:uid="{00000000-0005-0000-0000-000034770000}"/>
    <cellStyle name="Normal 23 13" xfId="30512" xr:uid="{00000000-0005-0000-0000-000035770000}"/>
    <cellStyle name="Normal 23 14" xfId="30513" xr:uid="{00000000-0005-0000-0000-000036770000}"/>
    <cellStyle name="Normal 23 15" xfId="30514" xr:uid="{00000000-0005-0000-0000-000037770000}"/>
    <cellStyle name="Normal 23 16" xfId="30515" xr:uid="{00000000-0005-0000-0000-000038770000}"/>
    <cellStyle name="Normal 23 17" xfId="30516" xr:uid="{00000000-0005-0000-0000-000039770000}"/>
    <cellStyle name="Normal 23 18" xfId="37593" xr:uid="{521B77AF-1C23-4AAA-9E7B-18EE57EFCD98}"/>
    <cellStyle name="Normal 23 2" xfId="30517" xr:uid="{00000000-0005-0000-0000-00003A770000}"/>
    <cellStyle name="Normal 23 2 10" xfId="30518" xr:uid="{00000000-0005-0000-0000-00003B770000}"/>
    <cellStyle name="Normal 23 2 11" xfId="30519" xr:uid="{00000000-0005-0000-0000-00003C770000}"/>
    <cellStyle name="Normal 23 2 12" xfId="37594" xr:uid="{FAB618D3-4D89-4600-992A-79889F6CCA10}"/>
    <cellStyle name="Normal 23 2 2" xfId="30520" xr:uid="{00000000-0005-0000-0000-00003D770000}"/>
    <cellStyle name="Normal 23 2 2 2" xfId="30521" xr:uid="{00000000-0005-0000-0000-00003E770000}"/>
    <cellStyle name="Normal 23 2 2 2 2" xfId="30522" xr:uid="{00000000-0005-0000-0000-00003F770000}"/>
    <cellStyle name="Normal 23 2 2 2 2 2" xfId="30523" xr:uid="{00000000-0005-0000-0000-000040770000}"/>
    <cellStyle name="Normal 23 2 2 2 2 2 2" xfId="30524" xr:uid="{00000000-0005-0000-0000-000041770000}"/>
    <cellStyle name="Normal 23 2 2 2 2 2 2 2" xfId="30525" xr:uid="{00000000-0005-0000-0000-000042770000}"/>
    <cellStyle name="Normal 23 2 2 2 2 2 2 2 2" xfId="30526" xr:uid="{00000000-0005-0000-0000-000043770000}"/>
    <cellStyle name="Normal 23 2 2 2 2 2 2 2 2 2" xfId="30527" xr:uid="{00000000-0005-0000-0000-000044770000}"/>
    <cellStyle name="Normal 23 2 2 2 2 2 2 2 2 2 2" xfId="30528" xr:uid="{00000000-0005-0000-0000-000045770000}"/>
    <cellStyle name="Normal 23 2 2 2 2 2 2 2 2 3" xfId="30529" xr:uid="{00000000-0005-0000-0000-000046770000}"/>
    <cellStyle name="Normal 23 2 2 2 2 2 2 2 3" xfId="30530" xr:uid="{00000000-0005-0000-0000-000047770000}"/>
    <cellStyle name="Normal 23 2 2 2 2 2 2 2 3 2" xfId="30531" xr:uid="{00000000-0005-0000-0000-000048770000}"/>
    <cellStyle name="Normal 23 2 2 2 2 2 2 2 4" xfId="30532" xr:uid="{00000000-0005-0000-0000-000049770000}"/>
    <cellStyle name="Normal 23 2 2 2 2 2 2 3" xfId="30533" xr:uid="{00000000-0005-0000-0000-00004A770000}"/>
    <cellStyle name="Normal 23 2 2 2 2 2 2 3 2" xfId="30534" xr:uid="{00000000-0005-0000-0000-00004B770000}"/>
    <cellStyle name="Normal 23 2 2 2 2 2 2 3 2 2" xfId="30535" xr:uid="{00000000-0005-0000-0000-00004C770000}"/>
    <cellStyle name="Normal 23 2 2 2 2 2 2 3 3" xfId="30536" xr:uid="{00000000-0005-0000-0000-00004D770000}"/>
    <cellStyle name="Normal 23 2 2 2 2 2 2 4" xfId="30537" xr:uid="{00000000-0005-0000-0000-00004E770000}"/>
    <cellStyle name="Normal 23 2 2 2 2 2 2 4 2" xfId="30538" xr:uid="{00000000-0005-0000-0000-00004F770000}"/>
    <cellStyle name="Normal 23 2 2 2 2 2 2 5" xfId="30539" xr:uid="{00000000-0005-0000-0000-000050770000}"/>
    <cellStyle name="Normal 23 2 2 2 2 2 3" xfId="30540" xr:uid="{00000000-0005-0000-0000-000051770000}"/>
    <cellStyle name="Normal 23 2 2 2 2 2 3 2" xfId="30541" xr:uid="{00000000-0005-0000-0000-000052770000}"/>
    <cellStyle name="Normal 23 2 2 2 2 2 3 2 2" xfId="30542" xr:uid="{00000000-0005-0000-0000-000053770000}"/>
    <cellStyle name="Normal 23 2 2 2 2 2 3 2 2 2" xfId="30543" xr:uid="{00000000-0005-0000-0000-000054770000}"/>
    <cellStyle name="Normal 23 2 2 2 2 2 3 2 3" xfId="30544" xr:uid="{00000000-0005-0000-0000-000055770000}"/>
    <cellStyle name="Normal 23 2 2 2 2 2 3 3" xfId="30545" xr:uid="{00000000-0005-0000-0000-000056770000}"/>
    <cellStyle name="Normal 23 2 2 2 2 2 3 3 2" xfId="30546" xr:uid="{00000000-0005-0000-0000-000057770000}"/>
    <cellStyle name="Normal 23 2 2 2 2 2 3 4" xfId="30547" xr:uid="{00000000-0005-0000-0000-000058770000}"/>
    <cellStyle name="Normal 23 2 2 2 2 2 4" xfId="30548" xr:uid="{00000000-0005-0000-0000-000059770000}"/>
    <cellStyle name="Normal 23 2 2 2 2 2 4 2" xfId="30549" xr:uid="{00000000-0005-0000-0000-00005A770000}"/>
    <cellStyle name="Normal 23 2 2 2 2 2 4 2 2" xfId="30550" xr:uid="{00000000-0005-0000-0000-00005B770000}"/>
    <cellStyle name="Normal 23 2 2 2 2 2 4 3" xfId="30551" xr:uid="{00000000-0005-0000-0000-00005C770000}"/>
    <cellStyle name="Normal 23 2 2 2 2 2 5" xfId="30552" xr:uid="{00000000-0005-0000-0000-00005D770000}"/>
    <cellStyle name="Normal 23 2 2 2 2 2 5 2" xfId="30553" xr:uid="{00000000-0005-0000-0000-00005E770000}"/>
    <cellStyle name="Normal 23 2 2 2 2 2 6" xfId="30554" xr:uid="{00000000-0005-0000-0000-00005F770000}"/>
    <cellStyle name="Normal 23 2 2 2 2 3" xfId="30555" xr:uid="{00000000-0005-0000-0000-000060770000}"/>
    <cellStyle name="Normal 23 2 2 2 2 3 2" xfId="30556" xr:uid="{00000000-0005-0000-0000-000061770000}"/>
    <cellStyle name="Normal 23 2 2 2 2 3 2 2" xfId="30557" xr:uid="{00000000-0005-0000-0000-000062770000}"/>
    <cellStyle name="Normal 23 2 2 2 2 3 2 2 2" xfId="30558" xr:uid="{00000000-0005-0000-0000-000063770000}"/>
    <cellStyle name="Normal 23 2 2 2 2 3 2 2 2 2" xfId="30559" xr:uid="{00000000-0005-0000-0000-000064770000}"/>
    <cellStyle name="Normal 23 2 2 2 2 3 2 2 3" xfId="30560" xr:uid="{00000000-0005-0000-0000-000065770000}"/>
    <cellStyle name="Normal 23 2 2 2 2 3 2 3" xfId="30561" xr:uid="{00000000-0005-0000-0000-000066770000}"/>
    <cellStyle name="Normal 23 2 2 2 2 3 2 3 2" xfId="30562" xr:uid="{00000000-0005-0000-0000-000067770000}"/>
    <cellStyle name="Normal 23 2 2 2 2 3 2 4" xfId="30563" xr:uid="{00000000-0005-0000-0000-000068770000}"/>
    <cellStyle name="Normal 23 2 2 2 2 3 3" xfId="30564" xr:uid="{00000000-0005-0000-0000-000069770000}"/>
    <cellStyle name="Normal 23 2 2 2 2 3 3 2" xfId="30565" xr:uid="{00000000-0005-0000-0000-00006A770000}"/>
    <cellStyle name="Normal 23 2 2 2 2 3 3 2 2" xfId="30566" xr:uid="{00000000-0005-0000-0000-00006B770000}"/>
    <cellStyle name="Normal 23 2 2 2 2 3 3 3" xfId="30567" xr:uid="{00000000-0005-0000-0000-00006C770000}"/>
    <cellStyle name="Normal 23 2 2 2 2 3 4" xfId="30568" xr:uid="{00000000-0005-0000-0000-00006D770000}"/>
    <cellStyle name="Normal 23 2 2 2 2 3 4 2" xfId="30569" xr:uid="{00000000-0005-0000-0000-00006E770000}"/>
    <cellStyle name="Normal 23 2 2 2 2 3 5" xfId="30570" xr:uid="{00000000-0005-0000-0000-00006F770000}"/>
    <cellStyle name="Normal 23 2 2 2 2 4" xfId="30571" xr:uid="{00000000-0005-0000-0000-000070770000}"/>
    <cellStyle name="Normal 23 2 2 2 2 4 2" xfId="30572" xr:uid="{00000000-0005-0000-0000-000071770000}"/>
    <cellStyle name="Normal 23 2 2 2 2 4 2 2" xfId="30573" xr:uid="{00000000-0005-0000-0000-000072770000}"/>
    <cellStyle name="Normal 23 2 2 2 2 4 2 2 2" xfId="30574" xr:uid="{00000000-0005-0000-0000-000073770000}"/>
    <cellStyle name="Normal 23 2 2 2 2 4 2 3" xfId="30575" xr:uid="{00000000-0005-0000-0000-000074770000}"/>
    <cellStyle name="Normal 23 2 2 2 2 4 3" xfId="30576" xr:uid="{00000000-0005-0000-0000-000075770000}"/>
    <cellStyle name="Normal 23 2 2 2 2 4 3 2" xfId="30577" xr:uid="{00000000-0005-0000-0000-000076770000}"/>
    <cellStyle name="Normal 23 2 2 2 2 4 4" xfId="30578" xr:uid="{00000000-0005-0000-0000-000077770000}"/>
    <cellStyle name="Normal 23 2 2 2 2 5" xfId="30579" xr:uid="{00000000-0005-0000-0000-000078770000}"/>
    <cellStyle name="Normal 23 2 2 2 2 5 2" xfId="30580" xr:uid="{00000000-0005-0000-0000-000079770000}"/>
    <cellStyle name="Normal 23 2 2 2 2 5 2 2" xfId="30581" xr:uid="{00000000-0005-0000-0000-00007A770000}"/>
    <cellStyle name="Normal 23 2 2 2 2 5 3" xfId="30582" xr:uid="{00000000-0005-0000-0000-00007B770000}"/>
    <cellStyle name="Normal 23 2 2 2 2 6" xfId="30583" xr:uid="{00000000-0005-0000-0000-00007C770000}"/>
    <cellStyle name="Normal 23 2 2 2 2 6 2" xfId="30584" xr:uid="{00000000-0005-0000-0000-00007D770000}"/>
    <cellStyle name="Normal 23 2 2 2 2 7" xfId="30585" xr:uid="{00000000-0005-0000-0000-00007E770000}"/>
    <cellStyle name="Normal 23 2 2 2 3" xfId="30586" xr:uid="{00000000-0005-0000-0000-00007F770000}"/>
    <cellStyle name="Normal 23 2 2 2 3 2" xfId="30587" xr:uid="{00000000-0005-0000-0000-000080770000}"/>
    <cellStyle name="Normal 23 2 2 2 3 2 2" xfId="30588" xr:uid="{00000000-0005-0000-0000-000081770000}"/>
    <cellStyle name="Normal 23 2 2 2 3 2 2 2" xfId="30589" xr:uid="{00000000-0005-0000-0000-000082770000}"/>
    <cellStyle name="Normal 23 2 2 2 3 2 2 2 2" xfId="30590" xr:uid="{00000000-0005-0000-0000-000083770000}"/>
    <cellStyle name="Normal 23 2 2 2 3 2 2 2 2 2" xfId="30591" xr:uid="{00000000-0005-0000-0000-000084770000}"/>
    <cellStyle name="Normal 23 2 2 2 3 2 2 2 3" xfId="30592" xr:uid="{00000000-0005-0000-0000-000085770000}"/>
    <cellStyle name="Normal 23 2 2 2 3 2 2 3" xfId="30593" xr:uid="{00000000-0005-0000-0000-000086770000}"/>
    <cellStyle name="Normal 23 2 2 2 3 2 2 3 2" xfId="30594" xr:uid="{00000000-0005-0000-0000-000087770000}"/>
    <cellStyle name="Normal 23 2 2 2 3 2 2 4" xfId="30595" xr:uid="{00000000-0005-0000-0000-000088770000}"/>
    <cellStyle name="Normal 23 2 2 2 3 2 3" xfId="30596" xr:uid="{00000000-0005-0000-0000-000089770000}"/>
    <cellStyle name="Normal 23 2 2 2 3 2 3 2" xfId="30597" xr:uid="{00000000-0005-0000-0000-00008A770000}"/>
    <cellStyle name="Normal 23 2 2 2 3 2 3 2 2" xfId="30598" xr:uid="{00000000-0005-0000-0000-00008B770000}"/>
    <cellStyle name="Normal 23 2 2 2 3 2 3 3" xfId="30599" xr:uid="{00000000-0005-0000-0000-00008C770000}"/>
    <cellStyle name="Normal 23 2 2 2 3 2 4" xfId="30600" xr:uid="{00000000-0005-0000-0000-00008D770000}"/>
    <cellStyle name="Normal 23 2 2 2 3 2 4 2" xfId="30601" xr:uid="{00000000-0005-0000-0000-00008E770000}"/>
    <cellStyle name="Normal 23 2 2 2 3 2 5" xfId="30602" xr:uid="{00000000-0005-0000-0000-00008F770000}"/>
    <cellStyle name="Normal 23 2 2 2 3 3" xfId="30603" xr:uid="{00000000-0005-0000-0000-000090770000}"/>
    <cellStyle name="Normal 23 2 2 2 3 3 2" xfId="30604" xr:uid="{00000000-0005-0000-0000-000091770000}"/>
    <cellStyle name="Normal 23 2 2 2 3 3 2 2" xfId="30605" xr:uid="{00000000-0005-0000-0000-000092770000}"/>
    <cellStyle name="Normal 23 2 2 2 3 3 2 2 2" xfId="30606" xr:uid="{00000000-0005-0000-0000-000093770000}"/>
    <cellStyle name="Normal 23 2 2 2 3 3 2 3" xfId="30607" xr:uid="{00000000-0005-0000-0000-000094770000}"/>
    <cellStyle name="Normal 23 2 2 2 3 3 3" xfId="30608" xr:uid="{00000000-0005-0000-0000-000095770000}"/>
    <cellStyle name="Normal 23 2 2 2 3 3 3 2" xfId="30609" xr:uid="{00000000-0005-0000-0000-000096770000}"/>
    <cellStyle name="Normal 23 2 2 2 3 3 4" xfId="30610" xr:uid="{00000000-0005-0000-0000-000097770000}"/>
    <cellStyle name="Normal 23 2 2 2 3 4" xfId="30611" xr:uid="{00000000-0005-0000-0000-000098770000}"/>
    <cellStyle name="Normal 23 2 2 2 3 4 2" xfId="30612" xr:uid="{00000000-0005-0000-0000-000099770000}"/>
    <cellStyle name="Normal 23 2 2 2 3 4 2 2" xfId="30613" xr:uid="{00000000-0005-0000-0000-00009A770000}"/>
    <cellStyle name="Normal 23 2 2 2 3 4 3" xfId="30614" xr:uid="{00000000-0005-0000-0000-00009B770000}"/>
    <cellStyle name="Normal 23 2 2 2 3 5" xfId="30615" xr:uid="{00000000-0005-0000-0000-00009C770000}"/>
    <cellStyle name="Normal 23 2 2 2 3 5 2" xfId="30616" xr:uid="{00000000-0005-0000-0000-00009D770000}"/>
    <cellStyle name="Normal 23 2 2 2 3 6" xfId="30617" xr:uid="{00000000-0005-0000-0000-00009E770000}"/>
    <cellStyle name="Normal 23 2 2 2 4" xfId="30618" xr:uid="{00000000-0005-0000-0000-00009F770000}"/>
    <cellStyle name="Normal 23 2 2 2 4 2" xfId="30619" xr:uid="{00000000-0005-0000-0000-0000A0770000}"/>
    <cellStyle name="Normal 23 2 2 2 4 2 2" xfId="30620" xr:uid="{00000000-0005-0000-0000-0000A1770000}"/>
    <cellStyle name="Normal 23 2 2 2 4 2 2 2" xfId="30621" xr:uid="{00000000-0005-0000-0000-0000A2770000}"/>
    <cellStyle name="Normal 23 2 2 2 4 2 2 2 2" xfId="30622" xr:uid="{00000000-0005-0000-0000-0000A3770000}"/>
    <cellStyle name="Normal 23 2 2 2 4 2 2 3" xfId="30623" xr:uid="{00000000-0005-0000-0000-0000A4770000}"/>
    <cellStyle name="Normal 23 2 2 2 4 2 3" xfId="30624" xr:uid="{00000000-0005-0000-0000-0000A5770000}"/>
    <cellStyle name="Normal 23 2 2 2 4 2 3 2" xfId="30625" xr:uid="{00000000-0005-0000-0000-0000A6770000}"/>
    <cellStyle name="Normal 23 2 2 2 4 2 4" xfId="30626" xr:uid="{00000000-0005-0000-0000-0000A7770000}"/>
    <cellStyle name="Normal 23 2 2 2 4 3" xfId="30627" xr:uid="{00000000-0005-0000-0000-0000A8770000}"/>
    <cellStyle name="Normal 23 2 2 2 4 3 2" xfId="30628" xr:uid="{00000000-0005-0000-0000-0000A9770000}"/>
    <cellStyle name="Normal 23 2 2 2 4 3 2 2" xfId="30629" xr:uid="{00000000-0005-0000-0000-0000AA770000}"/>
    <cellStyle name="Normal 23 2 2 2 4 3 3" xfId="30630" xr:uid="{00000000-0005-0000-0000-0000AB770000}"/>
    <cellStyle name="Normal 23 2 2 2 4 4" xfId="30631" xr:uid="{00000000-0005-0000-0000-0000AC770000}"/>
    <cellStyle name="Normal 23 2 2 2 4 4 2" xfId="30632" xr:uid="{00000000-0005-0000-0000-0000AD770000}"/>
    <cellStyle name="Normal 23 2 2 2 4 5" xfId="30633" xr:uid="{00000000-0005-0000-0000-0000AE770000}"/>
    <cellStyle name="Normal 23 2 2 2 5" xfId="30634" xr:uid="{00000000-0005-0000-0000-0000AF770000}"/>
    <cellStyle name="Normal 23 2 2 2 5 2" xfId="30635" xr:uid="{00000000-0005-0000-0000-0000B0770000}"/>
    <cellStyle name="Normal 23 2 2 2 5 2 2" xfId="30636" xr:uid="{00000000-0005-0000-0000-0000B1770000}"/>
    <cellStyle name="Normal 23 2 2 2 5 2 2 2" xfId="30637" xr:uid="{00000000-0005-0000-0000-0000B2770000}"/>
    <cellStyle name="Normal 23 2 2 2 5 2 3" xfId="30638" xr:uid="{00000000-0005-0000-0000-0000B3770000}"/>
    <cellStyle name="Normal 23 2 2 2 5 3" xfId="30639" xr:uid="{00000000-0005-0000-0000-0000B4770000}"/>
    <cellStyle name="Normal 23 2 2 2 5 3 2" xfId="30640" xr:uid="{00000000-0005-0000-0000-0000B5770000}"/>
    <cellStyle name="Normal 23 2 2 2 5 4" xfId="30641" xr:uid="{00000000-0005-0000-0000-0000B6770000}"/>
    <cellStyle name="Normal 23 2 2 2 6" xfId="30642" xr:uid="{00000000-0005-0000-0000-0000B7770000}"/>
    <cellStyle name="Normal 23 2 2 2 6 2" xfId="30643" xr:uid="{00000000-0005-0000-0000-0000B8770000}"/>
    <cellStyle name="Normal 23 2 2 2 6 2 2" xfId="30644" xr:uid="{00000000-0005-0000-0000-0000B9770000}"/>
    <cellStyle name="Normal 23 2 2 2 6 3" xfId="30645" xr:uid="{00000000-0005-0000-0000-0000BA770000}"/>
    <cellStyle name="Normal 23 2 2 2 7" xfId="30646" xr:uid="{00000000-0005-0000-0000-0000BB770000}"/>
    <cellStyle name="Normal 23 2 2 2 7 2" xfId="30647" xr:uid="{00000000-0005-0000-0000-0000BC770000}"/>
    <cellStyle name="Normal 23 2 2 2 8" xfId="30648" xr:uid="{00000000-0005-0000-0000-0000BD770000}"/>
    <cellStyle name="Normal 23 2 2 3" xfId="30649" xr:uid="{00000000-0005-0000-0000-0000BE770000}"/>
    <cellStyle name="Normal 23 2 2 3 2" xfId="30650" xr:uid="{00000000-0005-0000-0000-0000BF770000}"/>
    <cellStyle name="Normal 23 2 2 3 2 2" xfId="30651" xr:uid="{00000000-0005-0000-0000-0000C0770000}"/>
    <cellStyle name="Normal 23 2 2 3 2 2 2" xfId="30652" xr:uid="{00000000-0005-0000-0000-0000C1770000}"/>
    <cellStyle name="Normal 23 2 2 3 2 2 2 2" xfId="30653" xr:uid="{00000000-0005-0000-0000-0000C2770000}"/>
    <cellStyle name="Normal 23 2 2 3 2 2 2 2 2" xfId="30654" xr:uid="{00000000-0005-0000-0000-0000C3770000}"/>
    <cellStyle name="Normal 23 2 2 3 2 2 2 2 2 2" xfId="30655" xr:uid="{00000000-0005-0000-0000-0000C4770000}"/>
    <cellStyle name="Normal 23 2 2 3 2 2 2 2 3" xfId="30656" xr:uid="{00000000-0005-0000-0000-0000C5770000}"/>
    <cellStyle name="Normal 23 2 2 3 2 2 2 3" xfId="30657" xr:uid="{00000000-0005-0000-0000-0000C6770000}"/>
    <cellStyle name="Normal 23 2 2 3 2 2 2 3 2" xfId="30658" xr:uid="{00000000-0005-0000-0000-0000C7770000}"/>
    <cellStyle name="Normal 23 2 2 3 2 2 2 4" xfId="30659" xr:uid="{00000000-0005-0000-0000-0000C8770000}"/>
    <cellStyle name="Normal 23 2 2 3 2 2 3" xfId="30660" xr:uid="{00000000-0005-0000-0000-0000C9770000}"/>
    <cellStyle name="Normal 23 2 2 3 2 2 3 2" xfId="30661" xr:uid="{00000000-0005-0000-0000-0000CA770000}"/>
    <cellStyle name="Normal 23 2 2 3 2 2 3 2 2" xfId="30662" xr:uid="{00000000-0005-0000-0000-0000CB770000}"/>
    <cellStyle name="Normal 23 2 2 3 2 2 3 3" xfId="30663" xr:uid="{00000000-0005-0000-0000-0000CC770000}"/>
    <cellStyle name="Normal 23 2 2 3 2 2 4" xfId="30664" xr:uid="{00000000-0005-0000-0000-0000CD770000}"/>
    <cellStyle name="Normal 23 2 2 3 2 2 4 2" xfId="30665" xr:uid="{00000000-0005-0000-0000-0000CE770000}"/>
    <cellStyle name="Normal 23 2 2 3 2 2 5" xfId="30666" xr:uid="{00000000-0005-0000-0000-0000CF770000}"/>
    <cellStyle name="Normal 23 2 2 3 2 3" xfId="30667" xr:uid="{00000000-0005-0000-0000-0000D0770000}"/>
    <cellStyle name="Normal 23 2 2 3 2 3 2" xfId="30668" xr:uid="{00000000-0005-0000-0000-0000D1770000}"/>
    <cellStyle name="Normal 23 2 2 3 2 3 2 2" xfId="30669" xr:uid="{00000000-0005-0000-0000-0000D2770000}"/>
    <cellStyle name="Normal 23 2 2 3 2 3 2 2 2" xfId="30670" xr:uid="{00000000-0005-0000-0000-0000D3770000}"/>
    <cellStyle name="Normal 23 2 2 3 2 3 2 3" xfId="30671" xr:uid="{00000000-0005-0000-0000-0000D4770000}"/>
    <cellStyle name="Normal 23 2 2 3 2 3 3" xfId="30672" xr:uid="{00000000-0005-0000-0000-0000D5770000}"/>
    <cellStyle name="Normal 23 2 2 3 2 3 3 2" xfId="30673" xr:uid="{00000000-0005-0000-0000-0000D6770000}"/>
    <cellStyle name="Normal 23 2 2 3 2 3 4" xfId="30674" xr:uid="{00000000-0005-0000-0000-0000D7770000}"/>
    <cellStyle name="Normal 23 2 2 3 2 4" xfId="30675" xr:uid="{00000000-0005-0000-0000-0000D8770000}"/>
    <cellStyle name="Normal 23 2 2 3 2 4 2" xfId="30676" xr:uid="{00000000-0005-0000-0000-0000D9770000}"/>
    <cellStyle name="Normal 23 2 2 3 2 4 2 2" xfId="30677" xr:uid="{00000000-0005-0000-0000-0000DA770000}"/>
    <cellStyle name="Normal 23 2 2 3 2 4 3" xfId="30678" xr:uid="{00000000-0005-0000-0000-0000DB770000}"/>
    <cellStyle name="Normal 23 2 2 3 2 5" xfId="30679" xr:uid="{00000000-0005-0000-0000-0000DC770000}"/>
    <cellStyle name="Normal 23 2 2 3 2 5 2" xfId="30680" xr:uid="{00000000-0005-0000-0000-0000DD770000}"/>
    <cellStyle name="Normal 23 2 2 3 2 6" xfId="30681" xr:uid="{00000000-0005-0000-0000-0000DE770000}"/>
    <cellStyle name="Normal 23 2 2 3 3" xfId="30682" xr:uid="{00000000-0005-0000-0000-0000DF770000}"/>
    <cellStyle name="Normal 23 2 2 3 3 2" xfId="30683" xr:uid="{00000000-0005-0000-0000-0000E0770000}"/>
    <cellStyle name="Normal 23 2 2 3 3 2 2" xfId="30684" xr:uid="{00000000-0005-0000-0000-0000E1770000}"/>
    <cellStyle name="Normal 23 2 2 3 3 2 2 2" xfId="30685" xr:uid="{00000000-0005-0000-0000-0000E2770000}"/>
    <cellStyle name="Normal 23 2 2 3 3 2 2 2 2" xfId="30686" xr:uid="{00000000-0005-0000-0000-0000E3770000}"/>
    <cellStyle name="Normal 23 2 2 3 3 2 2 3" xfId="30687" xr:uid="{00000000-0005-0000-0000-0000E4770000}"/>
    <cellStyle name="Normal 23 2 2 3 3 2 3" xfId="30688" xr:uid="{00000000-0005-0000-0000-0000E5770000}"/>
    <cellStyle name="Normal 23 2 2 3 3 2 3 2" xfId="30689" xr:uid="{00000000-0005-0000-0000-0000E6770000}"/>
    <cellStyle name="Normal 23 2 2 3 3 2 4" xfId="30690" xr:uid="{00000000-0005-0000-0000-0000E7770000}"/>
    <cellStyle name="Normal 23 2 2 3 3 3" xfId="30691" xr:uid="{00000000-0005-0000-0000-0000E8770000}"/>
    <cellStyle name="Normal 23 2 2 3 3 3 2" xfId="30692" xr:uid="{00000000-0005-0000-0000-0000E9770000}"/>
    <cellStyle name="Normal 23 2 2 3 3 3 2 2" xfId="30693" xr:uid="{00000000-0005-0000-0000-0000EA770000}"/>
    <cellStyle name="Normal 23 2 2 3 3 3 3" xfId="30694" xr:uid="{00000000-0005-0000-0000-0000EB770000}"/>
    <cellStyle name="Normal 23 2 2 3 3 4" xfId="30695" xr:uid="{00000000-0005-0000-0000-0000EC770000}"/>
    <cellStyle name="Normal 23 2 2 3 3 4 2" xfId="30696" xr:uid="{00000000-0005-0000-0000-0000ED770000}"/>
    <cellStyle name="Normal 23 2 2 3 3 5" xfId="30697" xr:uid="{00000000-0005-0000-0000-0000EE770000}"/>
    <cellStyle name="Normal 23 2 2 3 4" xfId="30698" xr:uid="{00000000-0005-0000-0000-0000EF770000}"/>
    <cellStyle name="Normal 23 2 2 3 4 2" xfId="30699" xr:uid="{00000000-0005-0000-0000-0000F0770000}"/>
    <cellStyle name="Normal 23 2 2 3 4 2 2" xfId="30700" xr:uid="{00000000-0005-0000-0000-0000F1770000}"/>
    <cellStyle name="Normal 23 2 2 3 4 2 2 2" xfId="30701" xr:uid="{00000000-0005-0000-0000-0000F2770000}"/>
    <cellStyle name="Normal 23 2 2 3 4 2 3" xfId="30702" xr:uid="{00000000-0005-0000-0000-0000F3770000}"/>
    <cellStyle name="Normal 23 2 2 3 4 3" xfId="30703" xr:uid="{00000000-0005-0000-0000-0000F4770000}"/>
    <cellStyle name="Normal 23 2 2 3 4 3 2" xfId="30704" xr:uid="{00000000-0005-0000-0000-0000F5770000}"/>
    <cellStyle name="Normal 23 2 2 3 4 4" xfId="30705" xr:uid="{00000000-0005-0000-0000-0000F6770000}"/>
    <cellStyle name="Normal 23 2 2 3 5" xfId="30706" xr:uid="{00000000-0005-0000-0000-0000F7770000}"/>
    <cellStyle name="Normal 23 2 2 3 5 2" xfId="30707" xr:uid="{00000000-0005-0000-0000-0000F8770000}"/>
    <cellStyle name="Normal 23 2 2 3 5 2 2" xfId="30708" xr:uid="{00000000-0005-0000-0000-0000F9770000}"/>
    <cellStyle name="Normal 23 2 2 3 5 3" xfId="30709" xr:uid="{00000000-0005-0000-0000-0000FA770000}"/>
    <cellStyle name="Normal 23 2 2 3 6" xfId="30710" xr:uid="{00000000-0005-0000-0000-0000FB770000}"/>
    <cellStyle name="Normal 23 2 2 3 6 2" xfId="30711" xr:uid="{00000000-0005-0000-0000-0000FC770000}"/>
    <cellStyle name="Normal 23 2 2 3 7" xfId="30712" xr:uid="{00000000-0005-0000-0000-0000FD770000}"/>
    <cellStyle name="Normal 23 2 2 4" xfId="30713" xr:uid="{00000000-0005-0000-0000-0000FE770000}"/>
    <cellStyle name="Normal 23 2 2 4 2" xfId="30714" xr:uid="{00000000-0005-0000-0000-0000FF770000}"/>
    <cellStyle name="Normal 23 2 2 4 2 2" xfId="30715" xr:uid="{00000000-0005-0000-0000-000000780000}"/>
    <cellStyle name="Normal 23 2 2 4 2 2 2" xfId="30716" xr:uid="{00000000-0005-0000-0000-000001780000}"/>
    <cellStyle name="Normal 23 2 2 4 2 2 2 2" xfId="30717" xr:uid="{00000000-0005-0000-0000-000002780000}"/>
    <cellStyle name="Normal 23 2 2 4 2 2 2 2 2" xfId="30718" xr:uid="{00000000-0005-0000-0000-000003780000}"/>
    <cellStyle name="Normal 23 2 2 4 2 2 2 3" xfId="30719" xr:uid="{00000000-0005-0000-0000-000004780000}"/>
    <cellStyle name="Normal 23 2 2 4 2 2 3" xfId="30720" xr:uid="{00000000-0005-0000-0000-000005780000}"/>
    <cellStyle name="Normal 23 2 2 4 2 2 3 2" xfId="30721" xr:uid="{00000000-0005-0000-0000-000006780000}"/>
    <cellStyle name="Normal 23 2 2 4 2 2 4" xfId="30722" xr:uid="{00000000-0005-0000-0000-000007780000}"/>
    <cellStyle name="Normal 23 2 2 4 2 3" xfId="30723" xr:uid="{00000000-0005-0000-0000-000008780000}"/>
    <cellStyle name="Normal 23 2 2 4 2 3 2" xfId="30724" xr:uid="{00000000-0005-0000-0000-000009780000}"/>
    <cellStyle name="Normal 23 2 2 4 2 3 2 2" xfId="30725" xr:uid="{00000000-0005-0000-0000-00000A780000}"/>
    <cellStyle name="Normal 23 2 2 4 2 3 3" xfId="30726" xr:uid="{00000000-0005-0000-0000-00000B780000}"/>
    <cellStyle name="Normal 23 2 2 4 2 4" xfId="30727" xr:uid="{00000000-0005-0000-0000-00000C780000}"/>
    <cellStyle name="Normal 23 2 2 4 2 4 2" xfId="30728" xr:uid="{00000000-0005-0000-0000-00000D780000}"/>
    <cellStyle name="Normal 23 2 2 4 2 5" xfId="30729" xr:uid="{00000000-0005-0000-0000-00000E780000}"/>
    <cellStyle name="Normal 23 2 2 4 3" xfId="30730" xr:uid="{00000000-0005-0000-0000-00000F780000}"/>
    <cellStyle name="Normal 23 2 2 4 3 2" xfId="30731" xr:uid="{00000000-0005-0000-0000-000010780000}"/>
    <cellStyle name="Normal 23 2 2 4 3 2 2" xfId="30732" xr:uid="{00000000-0005-0000-0000-000011780000}"/>
    <cellStyle name="Normal 23 2 2 4 3 2 2 2" xfId="30733" xr:uid="{00000000-0005-0000-0000-000012780000}"/>
    <cellStyle name="Normal 23 2 2 4 3 2 3" xfId="30734" xr:uid="{00000000-0005-0000-0000-000013780000}"/>
    <cellStyle name="Normal 23 2 2 4 3 3" xfId="30735" xr:uid="{00000000-0005-0000-0000-000014780000}"/>
    <cellStyle name="Normal 23 2 2 4 3 3 2" xfId="30736" xr:uid="{00000000-0005-0000-0000-000015780000}"/>
    <cellStyle name="Normal 23 2 2 4 3 4" xfId="30737" xr:uid="{00000000-0005-0000-0000-000016780000}"/>
    <cellStyle name="Normal 23 2 2 4 4" xfId="30738" xr:uid="{00000000-0005-0000-0000-000017780000}"/>
    <cellStyle name="Normal 23 2 2 4 4 2" xfId="30739" xr:uid="{00000000-0005-0000-0000-000018780000}"/>
    <cellStyle name="Normal 23 2 2 4 4 2 2" xfId="30740" xr:uid="{00000000-0005-0000-0000-000019780000}"/>
    <cellStyle name="Normal 23 2 2 4 4 3" xfId="30741" xr:uid="{00000000-0005-0000-0000-00001A780000}"/>
    <cellStyle name="Normal 23 2 2 4 5" xfId="30742" xr:uid="{00000000-0005-0000-0000-00001B780000}"/>
    <cellStyle name="Normal 23 2 2 4 5 2" xfId="30743" xr:uid="{00000000-0005-0000-0000-00001C780000}"/>
    <cellStyle name="Normal 23 2 2 4 6" xfId="30744" xr:uid="{00000000-0005-0000-0000-00001D780000}"/>
    <cellStyle name="Normal 23 2 2 5" xfId="30745" xr:uid="{00000000-0005-0000-0000-00001E780000}"/>
    <cellStyle name="Normal 23 2 2 5 2" xfId="30746" xr:uid="{00000000-0005-0000-0000-00001F780000}"/>
    <cellStyle name="Normal 23 2 2 5 2 2" xfId="30747" xr:uid="{00000000-0005-0000-0000-000020780000}"/>
    <cellStyle name="Normal 23 2 2 5 2 2 2" xfId="30748" xr:uid="{00000000-0005-0000-0000-000021780000}"/>
    <cellStyle name="Normal 23 2 2 5 2 2 2 2" xfId="30749" xr:uid="{00000000-0005-0000-0000-000022780000}"/>
    <cellStyle name="Normal 23 2 2 5 2 2 3" xfId="30750" xr:uid="{00000000-0005-0000-0000-000023780000}"/>
    <cellStyle name="Normal 23 2 2 5 2 3" xfId="30751" xr:uid="{00000000-0005-0000-0000-000024780000}"/>
    <cellStyle name="Normal 23 2 2 5 2 3 2" xfId="30752" xr:uid="{00000000-0005-0000-0000-000025780000}"/>
    <cellStyle name="Normal 23 2 2 5 2 4" xfId="30753" xr:uid="{00000000-0005-0000-0000-000026780000}"/>
    <cellStyle name="Normal 23 2 2 5 3" xfId="30754" xr:uid="{00000000-0005-0000-0000-000027780000}"/>
    <cellStyle name="Normal 23 2 2 5 3 2" xfId="30755" xr:uid="{00000000-0005-0000-0000-000028780000}"/>
    <cellStyle name="Normal 23 2 2 5 3 2 2" xfId="30756" xr:uid="{00000000-0005-0000-0000-000029780000}"/>
    <cellStyle name="Normal 23 2 2 5 3 3" xfId="30757" xr:uid="{00000000-0005-0000-0000-00002A780000}"/>
    <cellStyle name="Normal 23 2 2 5 4" xfId="30758" xr:uid="{00000000-0005-0000-0000-00002B780000}"/>
    <cellStyle name="Normal 23 2 2 5 4 2" xfId="30759" xr:uid="{00000000-0005-0000-0000-00002C780000}"/>
    <cellStyle name="Normal 23 2 2 5 5" xfId="30760" xr:uid="{00000000-0005-0000-0000-00002D780000}"/>
    <cellStyle name="Normal 23 2 2 6" xfId="30761" xr:uid="{00000000-0005-0000-0000-00002E780000}"/>
    <cellStyle name="Normal 23 2 2 6 2" xfId="30762" xr:uid="{00000000-0005-0000-0000-00002F780000}"/>
    <cellStyle name="Normal 23 2 2 6 2 2" xfId="30763" xr:uid="{00000000-0005-0000-0000-000030780000}"/>
    <cellStyle name="Normal 23 2 2 6 2 2 2" xfId="30764" xr:uid="{00000000-0005-0000-0000-000031780000}"/>
    <cellStyle name="Normal 23 2 2 6 2 3" xfId="30765" xr:uid="{00000000-0005-0000-0000-000032780000}"/>
    <cellStyle name="Normal 23 2 2 6 3" xfId="30766" xr:uid="{00000000-0005-0000-0000-000033780000}"/>
    <cellStyle name="Normal 23 2 2 6 3 2" xfId="30767" xr:uid="{00000000-0005-0000-0000-000034780000}"/>
    <cellStyle name="Normal 23 2 2 6 4" xfId="30768" xr:uid="{00000000-0005-0000-0000-000035780000}"/>
    <cellStyle name="Normal 23 2 2 7" xfId="30769" xr:uid="{00000000-0005-0000-0000-000036780000}"/>
    <cellStyle name="Normal 23 2 2 7 2" xfId="30770" xr:uid="{00000000-0005-0000-0000-000037780000}"/>
    <cellStyle name="Normal 23 2 2 7 2 2" xfId="30771" xr:uid="{00000000-0005-0000-0000-000038780000}"/>
    <cellStyle name="Normal 23 2 2 7 3" xfId="30772" xr:uid="{00000000-0005-0000-0000-000039780000}"/>
    <cellStyle name="Normal 23 2 2 8" xfId="30773" xr:uid="{00000000-0005-0000-0000-00003A780000}"/>
    <cellStyle name="Normal 23 2 2 8 2" xfId="30774" xr:uid="{00000000-0005-0000-0000-00003B780000}"/>
    <cellStyle name="Normal 23 2 2 9" xfId="30775" xr:uid="{00000000-0005-0000-0000-00003C780000}"/>
    <cellStyle name="Normal 23 2 3" xfId="30776" xr:uid="{00000000-0005-0000-0000-00003D780000}"/>
    <cellStyle name="Normal 23 2 3 2" xfId="30777" xr:uid="{00000000-0005-0000-0000-00003E780000}"/>
    <cellStyle name="Normal 23 2 3 2 2" xfId="30778" xr:uid="{00000000-0005-0000-0000-00003F780000}"/>
    <cellStyle name="Normal 23 2 3 2 2 2" xfId="30779" xr:uid="{00000000-0005-0000-0000-000040780000}"/>
    <cellStyle name="Normal 23 2 3 2 2 2 2" xfId="30780" xr:uid="{00000000-0005-0000-0000-000041780000}"/>
    <cellStyle name="Normal 23 2 3 2 2 2 2 2" xfId="30781" xr:uid="{00000000-0005-0000-0000-000042780000}"/>
    <cellStyle name="Normal 23 2 3 2 2 2 2 2 2" xfId="30782" xr:uid="{00000000-0005-0000-0000-000043780000}"/>
    <cellStyle name="Normal 23 2 3 2 2 2 2 2 2 2" xfId="30783" xr:uid="{00000000-0005-0000-0000-000044780000}"/>
    <cellStyle name="Normal 23 2 3 2 2 2 2 2 3" xfId="30784" xr:uid="{00000000-0005-0000-0000-000045780000}"/>
    <cellStyle name="Normal 23 2 3 2 2 2 2 3" xfId="30785" xr:uid="{00000000-0005-0000-0000-000046780000}"/>
    <cellStyle name="Normal 23 2 3 2 2 2 2 3 2" xfId="30786" xr:uid="{00000000-0005-0000-0000-000047780000}"/>
    <cellStyle name="Normal 23 2 3 2 2 2 2 4" xfId="30787" xr:uid="{00000000-0005-0000-0000-000048780000}"/>
    <cellStyle name="Normal 23 2 3 2 2 2 3" xfId="30788" xr:uid="{00000000-0005-0000-0000-000049780000}"/>
    <cellStyle name="Normal 23 2 3 2 2 2 3 2" xfId="30789" xr:uid="{00000000-0005-0000-0000-00004A780000}"/>
    <cellStyle name="Normal 23 2 3 2 2 2 3 2 2" xfId="30790" xr:uid="{00000000-0005-0000-0000-00004B780000}"/>
    <cellStyle name="Normal 23 2 3 2 2 2 3 3" xfId="30791" xr:uid="{00000000-0005-0000-0000-00004C780000}"/>
    <cellStyle name="Normal 23 2 3 2 2 2 4" xfId="30792" xr:uid="{00000000-0005-0000-0000-00004D780000}"/>
    <cellStyle name="Normal 23 2 3 2 2 2 4 2" xfId="30793" xr:uid="{00000000-0005-0000-0000-00004E780000}"/>
    <cellStyle name="Normal 23 2 3 2 2 2 5" xfId="30794" xr:uid="{00000000-0005-0000-0000-00004F780000}"/>
    <cellStyle name="Normal 23 2 3 2 2 3" xfId="30795" xr:uid="{00000000-0005-0000-0000-000050780000}"/>
    <cellStyle name="Normal 23 2 3 2 2 3 2" xfId="30796" xr:uid="{00000000-0005-0000-0000-000051780000}"/>
    <cellStyle name="Normal 23 2 3 2 2 3 2 2" xfId="30797" xr:uid="{00000000-0005-0000-0000-000052780000}"/>
    <cellStyle name="Normal 23 2 3 2 2 3 2 2 2" xfId="30798" xr:uid="{00000000-0005-0000-0000-000053780000}"/>
    <cellStyle name="Normal 23 2 3 2 2 3 2 3" xfId="30799" xr:uid="{00000000-0005-0000-0000-000054780000}"/>
    <cellStyle name="Normal 23 2 3 2 2 3 3" xfId="30800" xr:uid="{00000000-0005-0000-0000-000055780000}"/>
    <cellStyle name="Normal 23 2 3 2 2 3 3 2" xfId="30801" xr:uid="{00000000-0005-0000-0000-000056780000}"/>
    <cellStyle name="Normal 23 2 3 2 2 3 4" xfId="30802" xr:uid="{00000000-0005-0000-0000-000057780000}"/>
    <cellStyle name="Normal 23 2 3 2 2 4" xfId="30803" xr:uid="{00000000-0005-0000-0000-000058780000}"/>
    <cellStyle name="Normal 23 2 3 2 2 4 2" xfId="30804" xr:uid="{00000000-0005-0000-0000-000059780000}"/>
    <cellStyle name="Normal 23 2 3 2 2 4 2 2" xfId="30805" xr:uid="{00000000-0005-0000-0000-00005A780000}"/>
    <cellStyle name="Normal 23 2 3 2 2 4 3" xfId="30806" xr:uid="{00000000-0005-0000-0000-00005B780000}"/>
    <cellStyle name="Normal 23 2 3 2 2 5" xfId="30807" xr:uid="{00000000-0005-0000-0000-00005C780000}"/>
    <cellStyle name="Normal 23 2 3 2 2 5 2" xfId="30808" xr:uid="{00000000-0005-0000-0000-00005D780000}"/>
    <cellStyle name="Normal 23 2 3 2 2 6" xfId="30809" xr:uid="{00000000-0005-0000-0000-00005E780000}"/>
    <cellStyle name="Normal 23 2 3 2 3" xfId="30810" xr:uid="{00000000-0005-0000-0000-00005F780000}"/>
    <cellStyle name="Normal 23 2 3 2 3 2" xfId="30811" xr:uid="{00000000-0005-0000-0000-000060780000}"/>
    <cellStyle name="Normal 23 2 3 2 3 2 2" xfId="30812" xr:uid="{00000000-0005-0000-0000-000061780000}"/>
    <cellStyle name="Normal 23 2 3 2 3 2 2 2" xfId="30813" xr:uid="{00000000-0005-0000-0000-000062780000}"/>
    <cellStyle name="Normal 23 2 3 2 3 2 2 2 2" xfId="30814" xr:uid="{00000000-0005-0000-0000-000063780000}"/>
    <cellStyle name="Normal 23 2 3 2 3 2 2 3" xfId="30815" xr:uid="{00000000-0005-0000-0000-000064780000}"/>
    <cellStyle name="Normal 23 2 3 2 3 2 3" xfId="30816" xr:uid="{00000000-0005-0000-0000-000065780000}"/>
    <cellStyle name="Normal 23 2 3 2 3 2 3 2" xfId="30817" xr:uid="{00000000-0005-0000-0000-000066780000}"/>
    <cellStyle name="Normal 23 2 3 2 3 2 4" xfId="30818" xr:uid="{00000000-0005-0000-0000-000067780000}"/>
    <cellStyle name="Normal 23 2 3 2 3 3" xfId="30819" xr:uid="{00000000-0005-0000-0000-000068780000}"/>
    <cellStyle name="Normal 23 2 3 2 3 3 2" xfId="30820" xr:uid="{00000000-0005-0000-0000-000069780000}"/>
    <cellStyle name="Normal 23 2 3 2 3 3 2 2" xfId="30821" xr:uid="{00000000-0005-0000-0000-00006A780000}"/>
    <cellStyle name="Normal 23 2 3 2 3 3 3" xfId="30822" xr:uid="{00000000-0005-0000-0000-00006B780000}"/>
    <cellStyle name="Normal 23 2 3 2 3 4" xfId="30823" xr:uid="{00000000-0005-0000-0000-00006C780000}"/>
    <cellStyle name="Normal 23 2 3 2 3 4 2" xfId="30824" xr:uid="{00000000-0005-0000-0000-00006D780000}"/>
    <cellStyle name="Normal 23 2 3 2 3 5" xfId="30825" xr:uid="{00000000-0005-0000-0000-00006E780000}"/>
    <cellStyle name="Normal 23 2 3 2 4" xfId="30826" xr:uid="{00000000-0005-0000-0000-00006F780000}"/>
    <cellStyle name="Normal 23 2 3 2 4 2" xfId="30827" xr:uid="{00000000-0005-0000-0000-000070780000}"/>
    <cellStyle name="Normal 23 2 3 2 4 2 2" xfId="30828" xr:uid="{00000000-0005-0000-0000-000071780000}"/>
    <cellStyle name="Normal 23 2 3 2 4 2 2 2" xfId="30829" xr:uid="{00000000-0005-0000-0000-000072780000}"/>
    <cellStyle name="Normal 23 2 3 2 4 2 3" xfId="30830" xr:uid="{00000000-0005-0000-0000-000073780000}"/>
    <cellStyle name="Normal 23 2 3 2 4 3" xfId="30831" xr:uid="{00000000-0005-0000-0000-000074780000}"/>
    <cellStyle name="Normal 23 2 3 2 4 3 2" xfId="30832" xr:uid="{00000000-0005-0000-0000-000075780000}"/>
    <cellStyle name="Normal 23 2 3 2 4 4" xfId="30833" xr:uid="{00000000-0005-0000-0000-000076780000}"/>
    <cellStyle name="Normal 23 2 3 2 5" xfId="30834" xr:uid="{00000000-0005-0000-0000-000077780000}"/>
    <cellStyle name="Normal 23 2 3 2 5 2" xfId="30835" xr:uid="{00000000-0005-0000-0000-000078780000}"/>
    <cellStyle name="Normal 23 2 3 2 5 2 2" xfId="30836" xr:uid="{00000000-0005-0000-0000-000079780000}"/>
    <cellStyle name="Normal 23 2 3 2 5 3" xfId="30837" xr:uid="{00000000-0005-0000-0000-00007A780000}"/>
    <cellStyle name="Normal 23 2 3 2 6" xfId="30838" xr:uid="{00000000-0005-0000-0000-00007B780000}"/>
    <cellStyle name="Normal 23 2 3 2 6 2" xfId="30839" xr:uid="{00000000-0005-0000-0000-00007C780000}"/>
    <cellStyle name="Normal 23 2 3 2 7" xfId="30840" xr:uid="{00000000-0005-0000-0000-00007D780000}"/>
    <cellStyle name="Normal 23 2 3 3" xfId="30841" xr:uid="{00000000-0005-0000-0000-00007E780000}"/>
    <cellStyle name="Normal 23 2 3 3 2" xfId="30842" xr:uid="{00000000-0005-0000-0000-00007F780000}"/>
    <cellStyle name="Normal 23 2 3 3 2 2" xfId="30843" xr:uid="{00000000-0005-0000-0000-000080780000}"/>
    <cellStyle name="Normal 23 2 3 3 2 2 2" xfId="30844" xr:uid="{00000000-0005-0000-0000-000081780000}"/>
    <cellStyle name="Normal 23 2 3 3 2 2 2 2" xfId="30845" xr:uid="{00000000-0005-0000-0000-000082780000}"/>
    <cellStyle name="Normal 23 2 3 3 2 2 2 2 2" xfId="30846" xr:uid="{00000000-0005-0000-0000-000083780000}"/>
    <cellStyle name="Normal 23 2 3 3 2 2 2 3" xfId="30847" xr:uid="{00000000-0005-0000-0000-000084780000}"/>
    <cellStyle name="Normal 23 2 3 3 2 2 3" xfId="30848" xr:uid="{00000000-0005-0000-0000-000085780000}"/>
    <cellStyle name="Normal 23 2 3 3 2 2 3 2" xfId="30849" xr:uid="{00000000-0005-0000-0000-000086780000}"/>
    <cellStyle name="Normal 23 2 3 3 2 2 4" xfId="30850" xr:uid="{00000000-0005-0000-0000-000087780000}"/>
    <cellStyle name="Normal 23 2 3 3 2 3" xfId="30851" xr:uid="{00000000-0005-0000-0000-000088780000}"/>
    <cellStyle name="Normal 23 2 3 3 2 3 2" xfId="30852" xr:uid="{00000000-0005-0000-0000-000089780000}"/>
    <cellStyle name="Normal 23 2 3 3 2 3 2 2" xfId="30853" xr:uid="{00000000-0005-0000-0000-00008A780000}"/>
    <cellStyle name="Normal 23 2 3 3 2 3 3" xfId="30854" xr:uid="{00000000-0005-0000-0000-00008B780000}"/>
    <cellStyle name="Normal 23 2 3 3 2 4" xfId="30855" xr:uid="{00000000-0005-0000-0000-00008C780000}"/>
    <cellStyle name="Normal 23 2 3 3 2 4 2" xfId="30856" xr:uid="{00000000-0005-0000-0000-00008D780000}"/>
    <cellStyle name="Normal 23 2 3 3 2 5" xfId="30857" xr:uid="{00000000-0005-0000-0000-00008E780000}"/>
    <cellStyle name="Normal 23 2 3 3 3" xfId="30858" xr:uid="{00000000-0005-0000-0000-00008F780000}"/>
    <cellStyle name="Normal 23 2 3 3 3 2" xfId="30859" xr:uid="{00000000-0005-0000-0000-000090780000}"/>
    <cellStyle name="Normal 23 2 3 3 3 2 2" xfId="30860" xr:uid="{00000000-0005-0000-0000-000091780000}"/>
    <cellStyle name="Normal 23 2 3 3 3 2 2 2" xfId="30861" xr:uid="{00000000-0005-0000-0000-000092780000}"/>
    <cellStyle name="Normal 23 2 3 3 3 2 3" xfId="30862" xr:uid="{00000000-0005-0000-0000-000093780000}"/>
    <cellStyle name="Normal 23 2 3 3 3 3" xfId="30863" xr:uid="{00000000-0005-0000-0000-000094780000}"/>
    <cellStyle name="Normal 23 2 3 3 3 3 2" xfId="30864" xr:uid="{00000000-0005-0000-0000-000095780000}"/>
    <cellStyle name="Normal 23 2 3 3 3 4" xfId="30865" xr:uid="{00000000-0005-0000-0000-000096780000}"/>
    <cellStyle name="Normal 23 2 3 3 4" xfId="30866" xr:uid="{00000000-0005-0000-0000-000097780000}"/>
    <cellStyle name="Normal 23 2 3 3 4 2" xfId="30867" xr:uid="{00000000-0005-0000-0000-000098780000}"/>
    <cellStyle name="Normal 23 2 3 3 4 2 2" xfId="30868" xr:uid="{00000000-0005-0000-0000-000099780000}"/>
    <cellStyle name="Normal 23 2 3 3 4 3" xfId="30869" xr:uid="{00000000-0005-0000-0000-00009A780000}"/>
    <cellStyle name="Normal 23 2 3 3 5" xfId="30870" xr:uid="{00000000-0005-0000-0000-00009B780000}"/>
    <cellStyle name="Normal 23 2 3 3 5 2" xfId="30871" xr:uid="{00000000-0005-0000-0000-00009C780000}"/>
    <cellStyle name="Normal 23 2 3 3 6" xfId="30872" xr:uid="{00000000-0005-0000-0000-00009D780000}"/>
    <cellStyle name="Normal 23 2 3 4" xfId="30873" xr:uid="{00000000-0005-0000-0000-00009E780000}"/>
    <cellStyle name="Normal 23 2 3 4 2" xfId="30874" xr:uid="{00000000-0005-0000-0000-00009F780000}"/>
    <cellStyle name="Normal 23 2 3 4 2 2" xfId="30875" xr:uid="{00000000-0005-0000-0000-0000A0780000}"/>
    <cellStyle name="Normal 23 2 3 4 2 2 2" xfId="30876" xr:uid="{00000000-0005-0000-0000-0000A1780000}"/>
    <cellStyle name="Normal 23 2 3 4 2 2 2 2" xfId="30877" xr:uid="{00000000-0005-0000-0000-0000A2780000}"/>
    <cellStyle name="Normal 23 2 3 4 2 2 3" xfId="30878" xr:uid="{00000000-0005-0000-0000-0000A3780000}"/>
    <cellStyle name="Normal 23 2 3 4 2 3" xfId="30879" xr:uid="{00000000-0005-0000-0000-0000A4780000}"/>
    <cellStyle name="Normal 23 2 3 4 2 3 2" xfId="30880" xr:uid="{00000000-0005-0000-0000-0000A5780000}"/>
    <cellStyle name="Normal 23 2 3 4 2 4" xfId="30881" xr:uid="{00000000-0005-0000-0000-0000A6780000}"/>
    <cellStyle name="Normal 23 2 3 4 3" xfId="30882" xr:uid="{00000000-0005-0000-0000-0000A7780000}"/>
    <cellStyle name="Normal 23 2 3 4 3 2" xfId="30883" xr:uid="{00000000-0005-0000-0000-0000A8780000}"/>
    <cellStyle name="Normal 23 2 3 4 3 2 2" xfId="30884" xr:uid="{00000000-0005-0000-0000-0000A9780000}"/>
    <cellStyle name="Normal 23 2 3 4 3 3" xfId="30885" xr:uid="{00000000-0005-0000-0000-0000AA780000}"/>
    <cellStyle name="Normal 23 2 3 4 4" xfId="30886" xr:uid="{00000000-0005-0000-0000-0000AB780000}"/>
    <cellStyle name="Normal 23 2 3 4 4 2" xfId="30887" xr:uid="{00000000-0005-0000-0000-0000AC780000}"/>
    <cellStyle name="Normal 23 2 3 4 5" xfId="30888" xr:uid="{00000000-0005-0000-0000-0000AD780000}"/>
    <cellStyle name="Normal 23 2 3 5" xfId="30889" xr:uid="{00000000-0005-0000-0000-0000AE780000}"/>
    <cellStyle name="Normal 23 2 3 5 2" xfId="30890" xr:uid="{00000000-0005-0000-0000-0000AF780000}"/>
    <cellStyle name="Normal 23 2 3 5 2 2" xfId="30891" xr:uid="{00000000-0005-0000-0000-0000B0780000}"/>
    <cellStyle name="Normal 23 2 3 5 2 2 2" xfId="30892" xr:uid="{00000000-0005-0000-0000-0000B1780000}"/>
    <cellStyle name="Normal 23 2 3 5 2 3" xfId="30893" xr:uid="{00000000-0005-0000-0000-0000B2780000}"/>
    <cellStyle name="Normal 23 2 3 5 3" xfId="30894" xr:uid="{00000000-0005-0000-0000-0000B3780000}"/>
    <cellStyle name="Normal 23 2 3 5 3 2" xfId="30895" xr:uid="{00000000-0005-0000-0000-0000B4780000}"/>
    <cellStyle name="Normal 23 2 3 5 4" xfId="30896" xr:uid="{00000000-0005-0000-0000-0000B5780000}"/>
    <cellStyle name="Normal 23 2 3 6" xfId="30897" xr:uid="{00000000-0005-0000-0000-0000B6780000}"/>
    <cellStyle name="Normal 23 2 3 6 2" xfId="30898" xr:uid="{00000000-0005-0000-0000-0000B7780000}"/>
    <cellStyle name="Normal 23 2 3 6 2 2" xfId="30899" xr:uid="{00000000-0005-0000-0000-0000B8780000}"/>
    <cellStyle name="Normal 23 2 3 6 3" xfId="30900" xr:uid="{00000000-0005-0000-0000-0000B9780000}"/>
    <cellStyle name="Normal 23 2 3 7" xfId="30901" xr:uid="{00000000-0005-0000-0000-0000BA780000}"/>
    <cellStyle name="Normal 23 2 3 7 2" xfId="30902" xr:uid="{00000000-0005-0000-0000-0000BB780000}"/>
    <cellStyle name="Normal 23 2 3 8" xfId="30903" xr:uid="{00000000-0005-0000-0000-0000BC780000}"/>
    <cellStyle name="Normal 23 2 4" xfId="30904" xr:uid="{00000000-0005-0000-0000-0000BD780000}"/>
    <cellStyle name="Normal 23 2 4 2" xfId="30905" xr:uid="{00000000-0005-0000-0000-0000BE780000}"/>
    <cellStyle name="Normal 23 2 4 2 2" xfId="30906" xr:uid="{00000000-0005-0000-0000-0000BF780000}"/>
    <cellStyle name="Normal 23 2 4 2 2 2" xfId="30907" xr:uid="{00000000-0005-0000-0000-0000C0780000}"/>
    <cellStyle name="Normal 23 2 4 2 2 2 2" xfId="30908" xr:uid="{00000000-0005-0000-0000-0000C1780000}"/>
    <cellStyle name="Normal 23 2 4 2 2 2 2 2" xfId="30909" xr:uid="{00000000-0005-0000-0000-0000C2780000}"/>
    <cellStyle name="Normal 23 2 4 2 2 2 2 2 2" xfId="30910" xr:uid="{00000000-0005-0000-0000-0000C3780000}"/>
    <cellStyle name="Normal 23 2 4 2 2 2 2 3" xfId="30911" xr:uid="{00000000-0005-0000-0000-0000C4780000}"/>
    <cellStyle name="Normal 23 2 4 2 2 2 3" xfId="30912" xr:uid="{00000000-0005-0000-0000-0000C5780000}"/>
    <cellStyle name="Normal 23 2 4 2 2 2 3 2" xfId="30913" xr:uid="{00000000-0005-0000-0000-0000C6780000}"/>
    <cellStyle name="Normal 23 2 4 2 2 2 4" xfId="30914" xr:uid="{00000000-0005-0000-0000-0000C7780000}"/>
    <cellStyle name="Normal 23 2 4 2 2 3" xfId="30915" xr:uid="{00000000-0005-0000-0000-0000C8780000}"/>
    <cellStyle name="Normal 23 2 4 2 2 3 2" xfId="30916" xr:uid="{00000000-0005-0000-0000-0000C9780000}"/>
    <cellStyle name="Normal 23 2 4 2 2 3 2 2" xfId="30917" xr:uid="{00000000-0005-0000-0000-0000CA780000}"/>
    <cellStyle name="Normal 23 2 4 2 2 3 3" xfId="30918" xr:uid="{00000000-0005-0000-0000-0000CB780000}"/>
    <cellStyle name="Normal 23 2 4 2 2 4" xfId="30919" xr:uid="{00000000-0005-0000-0000-0000CC780000}"/>
    <cellStyle name="Normal 23 2 4 2 2 4 2" xfId="30920" xr:uid="{00000000-0005-0000-0000-0000CD780000}"/>
    <cellStyle name="Normal 23 2 4 2 2 5" xfId="30921" xr:uid="{00000000-0005-0000-0000-0000CE780000}"/>
    <cellStyle name="Normal 23 2 4 2 3" xfId="30922" xr:uid="{00000000-0005-0000-0000-0000CF780000}"/>
    <cellStyle name="Normal 23 2 4 2 3 2" xfId="30923" xr:uid="{00000000-0005-0000-0000-0000D0780000}"/>
    <cellStyle name="Normal 23 2 4 2 3 2 2" xfId="30924" xr:uid="{00000000-0005-0000-0000-0000D1780000}"/>
    <cellStyle name="Normal 23 2 4 2 3 2 2 2" xfId="30925" xr:uid="{00000000-0005-0000-0000-0000D2780000}"/>
    <cellStyle name="Normal 23 2 4 2 3 2 3" xfId="30926" xr:uid="{00000000-0005-0000-0000-0000D3780000}"/>
    <cellStyle name="Normal 23 2 4 2 3 3" xfId="30927" xr:uid="{00000000-0005-0000-0000-0000D4780000}"/>
    <cellStyle name="Normal 23 2 4 2 3 3 2" xfId="30928" xr:uid="{00000000-0005-0000-0000-0000D5780000}"/>
    <cellStyle name="Normal 23 2 4 2 3 4" xfId="30929" xr:uid="{00000000-0005-0000-0000-0000D6780000}"/>
    <cellStyle name="Normal 23 2 4 2 4" xfId="30930" xr:uid="{00000000-0005-0000-0000-0000D7780000}"/>
    <cellStyle name="Normal 23 2 4 2 4 2" xfId="30931" xr:uid="{00000000-0005-0000-0000-0000D8780000}"/>
    <cellStyle name="Normal 23 2 4 2 4 2 2" xfId="30932" xr:uid="{00000000-0005-0000-0000-0000D9780000}"/>
    <cellStyle name="Normal 23 2 4 2 4 3" xfId="30933" xr:uid="{00000000-0005-0000-0000-0000DA780000}"/>
    <cellStyle name="Normal 23 2 4 2 5" xfId="30934" xr:uid="{00000000-0005-0000-0000-0000DB780000}"/>
    <cellStyle name="Normal 23 2 4 2 5 2" xfId="30935" xr:uid="{00000000-0005-0000-0000-0000DC780000}"/>
    <cellStyle name="Normal 23 2 4 2 6" xfId="30936" xr:uid="{00000000-0005-0000-0000-0000DD780000}"/>
    <cellStyle name="Normal 23 2 4 3" xfId="30937" xr:uid="{00000000-0005-0000-0000-0000DE780000}"/>
    <cellStyle name="Normal 23 2 4 3 2" xfId="30938" xr:uid="{00000000-0005-0000-0000-0000DF780000}"/>
    <cellStyle name="Normal 23 2 4 3 2 2" xfId="30939" xr:uid="{00000000-0005-0000-0000-0000E0780000}"/>
    <cellStyle name="Normal 23 2 4 3 2 2 2" xfId="30940" xr:uid="{00000000-0005-0000-0000-0000E1780000}"/>
    <cellStyle name="Normal 23 2 4 3 2 2 2 2" xfId="30941" xr:uid="{00000000-0005-0000-0000-0000E2780000}"/>
    <cellStyle name="Normal 23 2 4 3 2 2 3" xfId="30942" xr:uid="{00000000-0005-0000-0000-0000E3780000}"/>
    <cellStyle name="Normal 23 2 4 3 2 3" xfId="30943" xr:uid="{00000000-0005-0000-0000-0000E4780000}"/>
    <cellStyle name="Normal 23 2 4 3 2 3 2" xfId="30944" xr:uid="{00000000-0005-0000-0000-0000E5780000}"/>
    <cellStyle name="Normal 23 2 4 3 2 4" xfId="30945" xr:uid="{00000000-0005-0000-0000-0000E6780000}"/>
    <cellStyle name="Normal 23 2 4 3 3" xfId="30946" xr:uid="{00000000-0005-0000-0000-0000E7780000}"/>
    <cellStyle name="Normal 23 2 4 3 3 2" xfId="30947" xr:uid="{00000000-0005-0000-0000-0000E8780000}"/>
    <cellStyle name="Normal 23 2 4 3 3 2 2" xfId="30948" xr:uid="{00000000-0005-0000-0000-0000E9780000}"/>
    <cellStyle name="Normal 23 2 4 3 3 3" xfId="30949" xr:uid="{00000000-0005-0000-0000-0000EA780000}"/>
    <cellStyle name="Normal 23 2 4 3 4" xfId="30950" xr:uid="{00000000-0005-0000-0000-0000EB780000}"/>
    <cellStyle name="Normal 23 2 4 3 4 2" xfId="30951" xr:uid="{00000000-0005-0000-0000-0000EC780000}"/>
    <cellStyle name="Normal 23 2 4 3 5" xfId="30952" xr:uid="{00000000-0005-0000-0000-0000ED780000}"/>
    <cellStyle name="Normal 23 2 4 4" xfId="30953" xr:uid="{00000000-0005-0000-0000-0000EE780000}"/>
    <cellStyle name="Normal 23 2 4 4 2" xfId="30954" xr:uid="{00000000-0005-0000-0000-0000EF780000}"/>
    <cellStyle name="Normal 23 2 4 4 2 2" xfId="30955" xr:uid="{00000000-0005-0000-0000-0000F0780000}"/>
    <cellStyle name="Normal 23 2 4 4 2 2 2" xfId="30956" xr:uid="{00000000-0005-0000-0000-0000F1780000}"/>
    <cellStyle name="Normal 23 2 4 4 2 3" xfId="30957" xr:uid="{00000000-0005-0000-0000-0000F2780000}"/>
    <cellStyle name="Normal 23 2 4 4 3" xfId="30958" xr:uid="{00000000-0005-0000-0000-0000F3780000}"/>
    <cellStyle name="Normal 23 2 4 4 3 2" xfId="30959" xr:uid="{00000000-0005-0000-0000-0000F4780000}"/>
    <cellStyle name="Normal 23 2 4 4 4" xfId="30960" xr:uid="{00000000-0005-0000-0000-0000F5780000}"/>
    <cellStyle name="Normal 23 2 4 5" xfId="30961" xr:uid="{00000000-0005-0000-0000-0000F6780000}"/>
    <cellStyle name="Normal 23 2 4 5 2" xfId="30962" xr:uid="{00000000-0005-0000-0000-0000F7780000}"/>
    <cellStyle name="Normal 23 2 4 5 2 2" xfId="30963" xr:uid="{00000000-0005-0000-0000-0000F8780000}"/>
    <cellStyle name="Normal 23 2 4 5 3" xfId="30964" xr:uid="{00000000-0005-0000-0000-0000F9780000}"/>
    <cellStyle name="Normal 23 2 4 6" xfId="30965" xr:uid="{00000000-0005-0000-0000-0000FA780000}"/>
    <cellStyle name="Normal 23 2 4 6 2" xfId="30966" xr:uid="{00000000-0005-0000-0000-0000FB780000}"/>
    <cellStyle name="Normal 23 2 4 7" xfId="30967" xr:uid="{00000000-0005-0000-0000-0000FC780000}"/>
    <cellStyle name="Normal 23 2 5" xfId="30968" xr:uid="{00000000-0005-0000-0000-0000FD780000}"/>
    <cellStyle name="Normal 23 2 5 2" xfId="30969" xr:uid="{00000000-0005-0000-0000-0000FE780000}"/>
    <cellStyle name="Normal 23 2 5 2 2" xfId="30970" xr:uid="{00000000-0005-0000-0000-0000FF780000}"/>
    <cellStyle name="Normal 23 2 5 2 2 2" xfId="30971" xr:uid="{00000000-0005-0000-0000-000000790000}"/>
    <cellStyle name="Normal 23 2 5 2 2 2 2" xfId="30972" xr:uid="{00000000-0005-0000-0000-000001790000}"/>
    <cellStyle name="Normal 23 2 5 2 2 2 2 2" xfId="30973" xr:uid="{00000000-0005-0000-0000-000002790000}"/>
    <cellStyle name="Normal 23 2 5 2 2 2 3" xfId="30974" xr:uid="{00000000-0005-0000-0000-000003790000}"/>
    <cellStyle name="Normal 23 2 5 2 2 3" xfId="30975" xr:uid="{00000000-0005-0000-0000-000004790000}"/>
    <cellStyle name="Normal 23 2 5 2 2 3 2" xfId="30976" xr:uid="{00000000-0005-0000-0000-000005790000}"/>
    <cellStyle name="Normal 23 2 5 2 2 4" xfId="30977" xr:uid="{00000000-0005-0000-0000-000006790000}"/>
    <cellStyle name="Normal 23 2 5 2 3" xfId="30978" xr:uid="{00000000-0005-0000-0000-000007790000}"/>
    <cellStyle name="Normal 23 2 5 2 3 2" xfId="30979" xr:uid="{00000000-0005-0000-0000-000008790000}"/>
    <cellStyle name="Normal 23 2 5 2 3 2 2" xfId="30980" xr:uid="{00000000-0005-0000-0000-000009790000}"/>
    <cellStyle name="Normal 23 2 5 2 3 3" xfId="30981" xr:uid="{00000000-0005-0000-0000-00000A790000}"/>
    <cellStyle name="Normal 23 2 5 2 4" xfId="30982" xr:uid="{00000000-0005-0000-0000-00000B790000}"/>
    <cellStyle name="Normal 23 2 5 2 4 2" xfId="30983" xr:uid="{00000000-0005-0000-0000-00000C790000}"/>
    <cellStyle name="Normal 23 2 5 2 5" xfId="30984" xr:uid="{00000000-0005-0000-0000-00000D790000}"/>
    <cellStyle name="Normal 23 2 5 3" xfId="30985" xr:uid="{00000000-0005-0000-0000-00000E790000}"/>
    <cellStyle name="Normal 23 2 5 3 2" xfId="30986" xr:uid="{00000000-0005-0000-0000-00000F790000}"/>
    <cellStyle name="Normal 23 2 5 3 2 2" xfId="30987" xr:uid="{00000000-0005-0000-0000-000010790000}"/>
    <cellStyle name="Normal 23 2 5 3 2 2 2" xfId="30988" xr:uid="{00000000-0005-0000-0000-000011790000}"/>
    <cellStyle name="Normal 23 2 5 3 2 3" xfId="30989" xr:uid="{00000000-0005-0000-0000-000012790000}"/>
    <cellStyle name="Normal 23 2 5 3 3" xfId="30990" xr:uid="{00000000-0005-0000-0000-000013790000}"/>
    <cellStyle name="Normal 23 2 5 3 3 2" xfId="30991" xr:uid="{00000000-0005-0000-0000-000014790000}"/>
    <cellStyle name="Normal 23 2 5 3 4" xfId="30992" xr:uid="{00000000-0005-0000-0000-000015790000}"/>
    <cellStyle name="Normal 23 2 5 4" xfId="30993" xr:uid="{00000000-0005-0000-0000-000016790000}"/>
    <cellStyle name="Normal 23 2 5 4 2" xfId="30994" xr:uid="{00000000-0005-0000-0000-000017790000}"/>
    <cellStyle name="Normal 23 2 5 4 2 2" xfId="30995" xr:uid="{00000000-0005-0000-0000-000018790000}"/>
    <cellStyle name="Normal 23 2 5 4 3" xfId="30996" xr:uid="{00000000-0005-0000-0000-000019790000}"/>
    <cellStyle name="Normal 23 2 5 5" xfId="30997" xr:uid="{00000000-0005-0000-0000-00001A790000}"/>
    <cellStyle name="Normal 23 2 5 5 2" xfId="30998" xr:uid="{00000000-0005-0000-0000-00001B790000}"/>
    <cellStyle name="Normal 23 2 5 6" xfId="30999" xr:uid="{00000000-0005-0000-0000-00001C790000}"/>
    <cellStyle name="Normal 23 2 6" xfId="31000" xr:uid="{00000000-0005-0000-0000-00001D790000}"/>
    <cellStyle name="Normal 23 2 6 2" xfId="31001" xr:uid="{00000000-0005-0000-0000-00001E790000}"/>
    <cellStyle name="Normal 23 2 6 2 2" xfId="31002" xr:uid="{00000000-0005-0000-0000-00001F790000}"/>
    <cellStyle name="Normal 23 2 6 2 2 2" xfId="31003" xr:uid="{00000000-0005-0000-0000-000020790000}"/>
    <cellStyle name="Normal 23 2 6 2 2 2 2" xfId="31004" xr:uid="{00000000-0005-0000-0000-000021790000}"/>
    <cellStyle name="Normal 23 2 6 2 2 3" xfId="31005" xr:uid="{00000000-0005-0000-0000-000022790000}"/>
    <cellStyle name="Normal 23 2 6 2 3" xfId="31006" xr:uid="{00000000-0005-0000-0000-000023790000}"/>
    <cellStyle name="Normal 23 2 6 2 3 2" xfId="31007" xr:uid="{00000000-0005-0000-0000-000024790000}"/>
    <cellStyle name="Normal 23 2 6 2 4" xfId="31008" xr:uid="{00000000-0005-0000-0000-000025790000}"/>
    <cellStyle name="Normal 23 2 6 3" xfId="31009" xr:uid="{00000000-0005-0000-0000-000026790000}"/>
    <cellStyle name="Normal 23 2 6 3 2" xfId="31010" xr:uid="{00000000-0005-0000-0000-000027790000}"/>
    <cellStyle name="Normal 23 2 6 3 2 2" xfId="31011" xr:uid="{00000000-0005-0000-0000-000028790000}"/>
    <cellStyle name="Normal 23 2 6 3 3" xfId="31012" xr:uid="{00000000-0005-0000-0000-000029790000}"/>
    <cellStyle name="Normal 23 2 6 4" xfId="31013" xr:uid="{00000000-0005-0000-0000-00002A790000}"/>
    <cellStyle name="Normal 23 2 6 4 2" xfId="31014" xr:uid="{00000000-0005-0000-0000-00002B790000}"/>
    <cellStyle name="Normal 23 2 6 5" xfId="31015" xr:uid="{00000000-0005-0000-0000-00002C790000}"/>
    <cellStyle name="Normal 23 2 7" xfId="31016" xr:uid="{00000000-0005-0000-0000-00002D790000}"/>
    <cellStyle name="Normal 23 2 7 2" xfId="31017" xr:uid="{00000000-0005-0000-0000-00002E790000}"/>
    <cellStyle name="Normal 23 2 7 2 2" xfId="31018" xr:uid="{00000000-0005-0000-0000-00002F790000}"/>
    <cellStyle name="Normal 23 2 7 2 2 2" xfId="31019" xr:uid="{00000000-0005-0000-0000-000030790000}"/>
    <cellStyle name="Normal 23 2 7 2 3" xfId="31020" xr:uid="{00000000-0005-0000-0000-000031790000}"/>
    <cellStyle name="Normal 23 2 7 3" xfId="31021" xr:uid="{00000000-0005-0000-0000-000032790000}"/>
    <cellStyle name="Normal 23 2 7 3 2" xfId="31022" xr:uid="{00000000-0005-0000-0000-000033790000}"/>
    <cellStyle name="Normal 23 2 7 4" xfId="31023" xr:uid="{00000000-0005-0000-0000-000034790000}"/>
    <cellStyle name="Normal 23 2 8" xfId="31024" xr:uid="{00000000-0005-0000-0000-000035790000}"/>
    <cellStyle name="Normal 23 2 8 2" xfId="31025" xr:uid="{00000000-0005-0000-0000-000036790000}"/>
    <cellStyle name="Normal 23 2 8 2 2" xfId="31026" xr:uid="{00000000-0005-0000-0000-000037790000}"/>
    <cellStyle name="Normal 23 2 8 3" xfId="31027" xr:uid="{00000000-0005-0000-0000-000038790000}"/>
    <cellStyle name="Normal 23 2 9" xfId="31028" xr:uid="{00000000-0005-0000-0000-000039790000}"/>
    <cellStyle name="Normal 23 2 9 2" xfId="31029" xr:uid="{00000000-0005-0000-0000-00003A790000}"/>
    <cellStyle name="Normal 23 3" xfId="31030" xr:uid="{00000000-0005-0000-0000-00003B790000}"/>
    <cellStyle name="Normal 23 3 10" xfId="31031" xr:uid="{00000000-0005-0000-0000-00003C790000}"/>
    <cellStyle name="Normal 23 3 2" xfId="31032" xr:uid="{00000000-0005-0000-0000-00003D790000}"/>
    <cellStyle name="Normal 23 3 2 2" xfId="31033" xr:uid="{00000000-0005-0000-0000-00003E790000}"/>
    <cellStyle name="Normal 23 3 2 2 2" xfId="31034" xr:uid="{00000000-0005-0000-0000-00003F790000}"/>
    <cellStyle name="Normal 23 3 2 2 2 2" xfId="31035" xr:uid="{00000000-0005-0000-0000-000040790000}"/>
    <cellStyle name="Normal 23 3 2 2 2 2 2" xfId="31036" xr:uid="{00000000-0005-0000-0000-000041790000}"/>
    <cellStyle name="Normal 23 3 2 2 2 2 2 2" xfId="31037" xr:uid="{00000000-0005-0000-0000-000042790000}"/>
    <cellStyle name="Normal 23 3 2 2 2 2 2 2 2" xfId="31038" xr:uid="{00000000-0005-0000-0000-000043790000}"/>
    <cellStyle name="Normal 23 3 2 2 2 2 2 2 2 2" xfId="31039" xr:uid="{00000000-0005-0000-0000-000044790000}"/>
    <cellStyle name="Normal 23 3 2 2 2 2 2 2 3" xfId="31040" xr:uid="{00000000-0005-0000-0000-000045790000}"/>
    <cellStyle name="Normal 23 3 2 2 2 2 2 3" xfId="31041" xr:uid="{00000000-0005-0000-0000-000046790000}"/>
    <cellStyle name="Normal 23 3 2 2 2 2 2 3 2" xfId="31042" xr:uid="{00000000-0005-0000-0000-000047790000}"/>
    <cellStyle name="Normal 23 3 2 2 2 2 2 4" xfId="31043" xr:uid="{00000000-0005-0000-0000-000048790000}"/>
    <cellStyle name="Normal 23 3 2 2 2 2 3" xfId="31044" xr:uid="{00000000-0005-0000-0000-000049790000}"/>
    <cellStyle name="Normal 23 3 2 2 2 2 3 2" xfId="31045" xr:uid="{00000000-0005-0000-0000-00004A790000}"/>
    <cellStyle name="Normal 23 3 2 2 2 2 3 2 2" xfId="31046" xr:uid="{00000000-0005-0000-0000-00004B790000}"/>
    <cellStyle name="Normal 23 3 2 2 2 2 3 3" xfId="31047" xr:uid="{00000000-0005-0000-0000-00004C790000}"/>
    <cellStyle name="Normal 23 3 2 2 2 2 4" xfId="31048" xr:uid="{00000000-0005-0000-0000-00004D790000}"/>
    <cellStyle name="Normal 23 3 2 2 2 2 4 2" xfId="31049" xr:uid="{00000000-0005-0000-0000-00004E790000}"/>
    <cellStyle name="Normal 23 3 2 2 2 2 5" xfId="31050" xr:uid="{00000000-0005-0000-0000-00004F790000}"/>
    <cellStyle name="Normal 23 3 2 2 2 3" xfId="31051" xr:uid="{00000000-0005-0000-0000-000050790000}"/>
    <cellStyle name="Normal 23 3 2 2 2 3 2" xfId="31052" xr:uid="{00000000-0005-0000-0000-000051790000}"/>
    <cellStyle name="Normal 23 3 2 2 2 3 2 2" xfId="31053" xr:uid="{00000000-0005-0000-0000-000052790000}"/>
    <cellStyle name="Normal 23 3 2 2 2 3 2 2 2" xfId="31054" xr:uid="{00000000-0005-0000-0000-000053790000}"/>
    <cellStyle name="Normal 23 3 2 2 2 3 2 3" xfId="31055" xr:uid="{00000000-0005-0000-0000-000054790000}"/>
    <cellStyle name="Normal 23 3 2 2 2 3 3" xfId="31056" xr:uid="{00000000-0005-0000-0000-000055790000}"/>
    <cellStyle name="Normal 23 3 2 2 2 3 3 2" xfId="31057" xr:uid="{00000000-0005-0000-0000-000056790000}"/>
    <cellStyle name="Normal 23 3 2 2 2 3 4" xfId="31058" xr:uid="{00000000-0005-0000-0000-000057790000}"/>
    <cellStyle name="Normal 23 3 2 2 2 4" xfId="31059" xr:uid="{00000000-0005-0000-0000-000058790000}"/>
    <cellStyle name="Normal 23 3 2 2 2 4 2" xfId="31060" xr:uid="{00000000-0005-0000-0000-000059790000}"/>
    <cellStyle name="Normal 23 3 2 2 2 4 2 2" xfId="31061" xr:uid="{00000000-0005-0000-0000-00005A790000}"/>
    <cellStyle name="Normal 23 3 2 2 2 4 3" xfId="31062" xr:uid="{00000000-0005-0000-0000-00005B790000}"/>
    <cellStyle name="Normal 23 3 2 2 2 5" xfId="31063" xr:uid="{00000000-0005-0000-0000-00005C790000}"/>
    <cellStyle name="Normal 23 3 2 2 2 5 2" xfId="31064" xr:uid="{00000000-0005-0000-0000-00005D790000}"/>
    <cellStyle name="Normal 23 3 2 2 2 6" xfId="31065" xr:uid="{00000000-0005-0000-0000-00005E790000}"/>
    <cellStyle name="Normal 23 3 2 2 3" xfId="31066" xr:uid="{00000000-0005-0000-0000-00005F790000}"/>
    <cellStyle name="Normal 23 3 2 2 3 2" xfId="31067" xr:uid="{00000000-0005-0000-0000-000060790000}"/>
    <cellStyle name="Normal 23 3 2 2 3 2 2" xfId="31068" xr:uid="{00000000-0005-0000-0000-000061790000}"/>
    <cellStyle name="Normal 23 3 2 2 3 2 2 2" xfId="31069" xr:uid="{00000000-0005-0000-0000-000062790000}"/>
    <cellStyle name="Normal 23 3 2 2 3 2 2 2 2" xfId="31070" xr:uid="{00000000-0005-0000-0000-000063790000}"/>
    <cellStyle name="Normal 23 3 2 2 3 2 2 3" xfId="31071" xr:uid="{00000000-0005-0000-0000-000064790000}"/>
    <cellStyle name="Normal 23 3 2 2 3 2 3" xfId="31072" xr:uid="{00000000-0005-0000-0000-000065790000}"/>
    <cellStyle name="Normal 23 3 2 2 3 2 3 2" xfId="31073" xr:uid="{00000000-0005-0000-0000-000066790000}"/>
    <cellStyle name="Normal 23 3 2 2 3 2 4" xfId="31074" xr:uid="{00000000-0005-0000-0000-000067790000}"/>
    <cellStyle name="Normal 23 3 2 2 3 3" xfId="31075" xr:uid="{00000000-0005-0000-0000-000068790000}"/>
    <cellStyle name="Normal 23 3 2 2 3 3 2" xfId="31076" xr:uid="{00000000-0005-0000-0000-000069790000}"/>
    <cellStyle name="Normal 23 3 2 2 3 3 2 2" xfId="31077" xr:uid="{00000000-0005-0000-0000-00006A790000}"/>
    <cellStyle name="Normal 23 3 2 2 3 3 3" xfId="31078" xr:uid="{00000000-0005-0000-0000-00006B790000}"/>
    <cellStyle name="Normal 23 3 2 2 3 4" xfId="31079" xr:uid="{00000000-0005-0000-0000-00006C790000}"/>
    <cellStyle name="Normal 23 3 2 2 3 4 2" xfId="31080" xr:uid="{00000000-0005-0000-0000-00006D790000}"/>
    <cellStyle name="Normal 23 3 2 2 3 5" xfId="31081" xr:uid="{00000000-0005-0000-0000-00006E790000}"/>
    <cellStyle name="Normal 23 3 2 2 4" xfId="31082" xr:uid="{00000000-0005-0000-0000-00006F790000}"/>
    <cellStyle name="Normal 23 3 2 2 4 2" xfId="31083" xr:uid="{00000000-0005-0000-0000-000070790000}"/>
    <cellStyle name="Normal 23 3 2 2 4 2 2" xfId="31084" xr:uid="{00000000-0005-0000-0000-000071790000}"/>
    <cellStyle name="Normal 23 3 2 2 4 2 2 2" xfId="31085" xr:uid="{00000000-0005-0000-0000-000072790000}"/>
    <cellStyle name="Normal 23 3 2 2 4 2 3" xfId="31086" xr:uid="{00000000-0005-0000-0000-000073790000}"/>
    <cellStyle name="Normal 23 3 2 2 4 3" xfId="31087" xr:uid="{00000000-0005-0000-0000-000074790000}"/>
    <cellStyle name="Normal 23 3 2 2 4 3 2" xfId="31088" xr:uid="{00000000-0005-0000-0000-000075790000}"/>
    <cellStyle name="Normal 23 3 2 2 4 4" xfId="31089" xr:uid="{00000000-0005-0000-0000-000076790000}"/>
    <cellStyle name="Normal 23 3 2 2 5" xfId="31090" xr:uid="{00000000-0005-0000-0000-000077790000}"/>
    <cellStyle name="Normal 23 3 2 2 5 2" xfId="31091" xr:uid="{00000000-0005-0000-0000-000078790000}"/>
    <cellStyle name="Normal 23 3 2 2 5 2 2" xfId="31092" xr:uid="{00000000-0005-0000-0000-000079790000}"/>
    <cellStyle name="Normal 23 3 2 2 5 3" xfId="31093" xr:uid="{00000000-0005-0000-0000-00007A790000}"/>
    <cellStyle name="Normal 23 3 2 2 6" xfId="31094" xr:uid="{00000000-0005-0000-0000-00007B790000}"/>
    <cellStyle name="Normal 23 3 2 2 6 2" xfId="31095" xr:uid="{00000000-0005-0000-0000-00007C790000}"/>
    <cellStyle name="Normal 23 3 2 2 7" xfId="31096" xr:uid="{00000000-0005-0000-0000-00007D790000}"/>
    <cellStyle name="Normal 23 3 2 3" xfId="31097" xr:uid="{00000000-0005-0000-0000-00007E790000}"/>
    <cellStyle name="Normal 23 3 2 3 2" xfId="31098" xr:uid="{00000000-0005-0000-0000-00007F790000}"/>
    <cellStyle name="Normal 23 3 2 3 2 2" xfId="31099" xr:uid="{00000000-0005-0000-0000-000080790000}"/>
    <cellStyle name="Normal 23 3 2 3 2 2 2" xfId="31100" xr:uid="{00000000-0005-0000-0000-000081790000}"/>
    <cellStyle name="Normal 23 3 2 3 2 2 2 2" xfId="31101" xr:uid="{00000000-0005-0000-0000-000082790000}"/>
    <cellStyle name="Normal 23 3 2 3 2 2 2 2 2" xfId="31102" xr:uid="{00000000-0005-0000-0000-000083790000}"/>
    <cellStyle name="Normal 23 3 2 3 2 2 2 3" xfId="31103" xr:uid="{00000000-0005-0000-0000-000084790000}"/>
    <cellStyle name="Normal 23 3 2 3 2 2 3" xfId="31104" xr:uid="{00000000-0005-0000-0000-000085790000}"/>
    <cellStyle name="Normal 23 3 2 3 2 2 3 2" xfId="31105" xr:uid="{00000000-0005-0000-0000-000086790000}"/>
    <cellStyle name="Normal 23 3 2 3 2 2 4" xfId="31106" xr:uid="{00000000-0005-0000-0000-000087790000}"/>
    <cellStyle name="Normal 23 3 2 3 2 3" xfId="31107" xr:uid="{00000000-0005-0000-0000-000088790000}"/>
    <cellStyle name="Normal 23 3 2 3 2 3 2" xfId="31108" xr:uid="{00000000-0005-0000-0000-000089790000}"/>
    <cellStyle name="Normal 23 3 2 3 2 3 2 2" xfId="31109" xr:uid="{00000000-0005-0000-0000-00008A790000}"/>
    <cellStyle name="Normal 23 3 2 3 2 3 3" xfId="31110" xr:uid="{00000000-0005-0000-0000-00008B790000}"/>
    <cellStyle name="Normal 23 3 2 3 2 4" xfId="31111" xr:uid="{00000000-0005-0000-0000-00008C790000}"/>
    <cellStyle name="Normal 23 3 2 3 2 4 2" xfId="31112" xr:uid="{00000000-0005-0000-0000-00008D790000}"/>
    <cellStyle name="Normal 23 3 2 3 2 5" xfId="31113" xr:uid="{00000000-0005-0000-0000-00008E790000}"/>
    <cellStyle name="Normal 23 3 2 3 3" xfId="31114" xr:uid="{00000000-0005-0000-0000-00008F790000}"/>
    <cellStyle name="Normal 23 3 2 3 3 2" xfId="31115" xr:uid="{00000000-0005-0000-0000-000090790000}"/>
    <cellStyle name="Normal 23 3 2 3 3 2 2" xfId="31116" xr:uid="{00000000-0005-0000-0000-000091790000}"/>
    <cellStyle name="Normal 23 3 2 3 3 2 2 2" xfId="31117" xr:uid="{00000000-0005-0000-0000-000092790000}"/>
    <cellStyle name="Normal 23 3 2 3 3 2 3" xfId="31118" xr:uid="{00000000-0005-0000-0000-000093790000}"/>
    <cellStyle name="Normal 23 3 2 3 3 3" xfId="31119" xr:uid="{00000000-0005-0000-0000-000094790000}"/>
    <cellStyle name="Normal 23 3 2 3 3 3 2" xfId="31120" xr:uid="{00000000-0005-0000-0000-000095790000}"/>
    <cellStyle name="Normal 23 3 2 3 3 4" xfId="31121" xr:uid="{00000000-0005-0000-0000-000096790000}"/>
    <cellStyle name="Normal 23 3 2 3 4" xfId="31122" xr:uid="{00000000-0005-0000-0000-000097790000}"/>
    <cellStyle name="Normal 23 3 2 3 4 2" xfId="31123" xr:uid="{00000000-0005-0000-0000-000098790000}"/>
    <cellStyle name="Normal 23 3 2 3 4 2 2" xfId="31124" xr:uid="{00000000-0005-0000-0000-000099790000}"/>
    <cellStyle name="Normal 23 3 2 3 4 3" xfId="31125" xr:uid="{00000000-0005-0000-0000-00009A790000}"/>
    <cellStyle name="Normal 23 3 2 3 5" xfId="31126" xr:uid="{00000000-0005-0000-0000-00009B790000}"/>
    <cellStyle name="Normal 23 3 2 3 5 2" xfId="31127" xr:uid="{00000000-0005-0000-0000-00009C790000}"/>
    <cellStyle name="Normal 23 3 2 3 6" xfId="31128" xr:uid="{00000000-0005-0000-0000-00009D790000}"/>
    <cellStyle name="Normal 23 3 2 4" xfId="31129" xr:uid="{00000000-0005-0000-0000-00009E790000}"/>
    <cellStyle name="Normal 23 3 2 4 2" xfId="31130" xr:uid="{00000000-0005-0000-0000-00009F790000}"/>
    <cellStyle name="Normal 23 3 2 4 2 2" xfId="31131" xr:uid="{00000000-0005-0000-0000-0000A0790000}"/>
    <cellStyle name="Normal 23 3 2 4 2 2 2" xfId="31132" xr:uid="{00000000-0005-0000-0000-0000A1790000}"/>
    <cellStyle name="Normal 23 3 2 4 2 2 2 2" xfId="31133" xr:uid="{00000000-0005-0000-0000-0000A2790000}"/>
    <cellStyle name="Normal 23 3 2 4 2 2 3" xfId="31134" xr:uid="{00000000-0005-0000-0000-0000A3790000}"/>
    <cellStyle name="Normal 23 3 2 4 2 3" xfId="31135" xr:uid="{00000000-0005-0000-0000-0000A4790000}"/>
    <cellStyle name="Normal 23 3 2 4 2 3 2" xfId="31136" xr:uid="{00000000-0005-0000-0000-0000A5790000}"/>
    <cellStyle name="Normal 23 3 2 4 2 4" xfId="31137" xr:uid="{00000000-0005-0000-0000-0000A6790000}"/>
    <cellStyle name="Normal 23 3 2 4 3" xfId="31138" xr:uid="{00000000-0005-0000-0000-0000A7790000}"/>
    <cellStyle name="Normal 23 3 2 4 3 2" xfId="31139" xr:uid="{00000000-0005-0000-0000-0000A8790000}"/>
    <cellStyle name="Normal 23 3 2 4 3 2 2" xfId="31140" xr:uid="{00000000-0005-0000-0000-0000A9790000}"/>
    <cellStyle name="Normal 23 3 2 4 3 3" xfId="31141" xr:uid="{00000000-0005-0000-0000-0000AA790000}"/>
    <cellStyle name="Normal 23 3 2 4 4" xfId="31142" xr:uid="{00000000-0005-0000-0000-0000AB790000}"/>
    <cellStyle name="Normal 23 3 2 4 4 2" xfId="31143" xr:uid="{00000000-0005-0000-0000-0000AC790000}"/>
    <cellStyle name="Normal 23 3 2 4 5" xfId="31144" xr:uid="{00000000-0005-0000-0000-0000AD790000}"/>
    <cellStyle name="Normal 23 3 2 5" xfId="31145" xr:uid="{00000000-0005-0000-0000-0000AE790000}"/>
    <cellStyle name="Normal 23 3 2 5 2" xfId="31146" xr:uid="{00000000-0005-0000-0000-0000AF790000}"/>
    <cellStyle name="Normal 23 3 2 5 2 2" xfId="31147" xr:uid="{00000000-0005-0000-0000-0000B0790000}"/>
    <cellStyle name="Normal 23 3 2 5 2 2 2" xfId="31148" xr:uid="{00000000-0005-0000-0000-0000B1790000}"/>
    <cellStyle name="Normal 23 3 2 5 2 3" xfId="31149" xr:uid="{00000000-0005-0000-0000-0000B2790000}"/>
    <cellStyle name="Normal 23 3 2 5 3" xfId="31150" xr:uid="{00000000-0005-0000-0000-0000B3790000}"/>
    <cellStyle name="Normal 23 3 2 5 3 2" xfId="31151" xr:uid="{00000000-0005-0000-0000-0000B4790000}"/>
    <cellStyle name="Normal 23 3 2 5 4" xfId="31152" xr:uid="{00000000-0005-0000-0000-0000B5790000}"/>
    <cellStyle name="Normal 23 3 2 6" xfId="31153" xr:uid="{00000000-0005-0000-0000-0000B6790000}"/>
    <cellStyle name="Normal 23 3 2 6 2" xfId="31154" xr:uid="{00000000-0005-0000-0000-0000B7790000}"/>
    <cellStyle name="Normal 23 3 2 6 2 2" xfId="31155" xr:uid="{00000000-0005-0000-0000-0000B8790000}"/>
    <cellStyle name="Normal 23 3 2 6 3" xfId="31156" xr:uid="{00000000-0005-0000-0000-0000B9790000}"/>
    <cellStyle name="Normal 23 3 2 7" xfId="31157" xr:uid="{00000000-0005-0000-0000-0000BA790000}"/>
    <cellStyle name="Normal 23 3 2 7 2" xfId="31158" xr:uid="{00000000-0005-0000-0000-0000BB790000}"/>
    <cellStyle name="Normal 23 3 2 8" xfId="31159" xr:uid="{00000000-0005-0000-0000-0000BC790000}"/>
    <cellStyle name="Normal 23 3 3" xfId="31160" xr:uid="{00000000-0005-0000-0000-0000BD790000}"/>
    <cellStyle name="Normal 23 3 3 2" xfId="31161" xr:uid="{00000000-0005-0000-0000-0000BE790000}"/>
    <cellStyle name="Normal 23 3 3 2 2" xfId="31162" xr:uid="{00000000-0005-0000-0000-0000BF790000}"/>
    <cellStyle name="Normal 23 3 3 2 2 2" xfId="31163" xr:uid="{00000000-0005-0000-0000-0000C0790000}"/>
    <cellStyle name="Normal 23 3 3 2 2 2 2" xfId="31164" xr:uid="{00000000-0005-0000-0000-0000C1790000}"/>
    <cellStyle name="Normal 23 3 3 2 2 2 2 2" xfId="31165" xr:uid="{00000000-0005-0000-0000-0000C2790000}"/>
    <cellStyle name="Normal 23 3 3 2 2 2 2 2 2" xfId="31166" xr:uid="{00000000-0005-0000-0000-0000C3790000}"/>
    <cellStyle name="Normal 23 3 3 2 2 2 2 3" xfId="31167" xr:uid="{00000000-0005-0000-0000-0000C4790000}"/>
    <cellStyle name="Normal 23 3 3 2 2 2 3" xfId="31168" xr:uid="{00000000-0005-0000-0000-0000C5790000}"/>
    <cellStyle name="Normal 23 3 3 2 2 2 3 2" xfId="31169" xr:uid="{00000000-0005-0000-0000-0000C6790000}"/>
    <cellStyle name="Normal 23 3 3 2 2 2 4" xfId="31170" xr:uid="{00000000-0005-0000-0000-0000C7790000}"/>
    <cellStyle name="Normal 23 3 3 2 2 3" xfId="31171" xr:uid="{00000000-0005-0000-0000-0000C8790000}"/>
    <cellStyle name="Normal 23 3 3 2 2 3 2" xfId="31172" xr:uid="{00000000-0005-0000-0000-0000C9790000}"/>
    <cellStyle name="Normal 23 3 3 2 2 3 2 2" xfId="31173" xr:uid="{00000000-0005-0000-0000-0000CA790000}"/>
    <cellStyle name="Normal 23 3 3 2 2 3 3" xfId="31174" xr:uid="{00000000-0005-0000-0000-0000CB790000}"/>
    <cellStyle name="Normal 23 3 3 2 2 4" xfId="31175" xr:uid="{00000000-0005-0000-0000-0000CC790000}"/>
    <cellStyle name="Normal 23 3 3 2 2 4 2" xfId="31176" xr:uid="{00000000-0005-0000-0000-0000CD790000}"/>
    <cellStyle name="Normal 23 3 3 2 2 5" xfId="31177" xr:uid="{00000000-0005-0000-0000-0000CE790000}"/>
    <cellStyle name="Normal 23 3 3 2 3" xfId="31178" xr:uid="{00000000-0005-0000-0000-0000CF790000}"/>
    <cellStyle name="Normal 23 3 3 2 3 2" xfId="31179" xr:uid="{00000000-0005-0000-0000-0000D0790000}"/>
    <cellStyle name="Normal 23 3 3 2 3 2 2" xfId="31180" xr:uid="{00000000-0005-0000-0000-0000D1790000}"/>
    <cellStyle name="Normal 23 3 3 2 3 2 2 2" xfId="31181" xr:uid="{00000000-0005-0000-0000-0000D2790000}"/>
    <cellStyle name="Normal 23 3 3 2 3 2 3" xfId="31182" xr:uid="{00000000-0005-0000-0000-0000D3790000}"/>
    <cellStyle name="Normal 23 3 3 2 3 3" xfId="31183" xr:uid="{00000000-0005-0000-0000-0000D4790000}"/>
    <cellStyle name="Normal 23 3 3 2 3 3 2" xfId="31184" xr:uid="{00000000-0005-0000-0000-0000D5790000}"/>
    <cellStyle name="Normal 23 3 3 2 3 4" xfId="31185" xr:uid="{00000000-0005-0000-0000-0000D6790000}"/>
    <cellStyle name="Normal 23 3 3 2 4" xfId="31186" xr:uid="{00000000-0005-0000-0000-0000D7790000}"/>
    <cellStyle name="Normal 23 3 3 2 4 2" xfId="31187" xr:uid="{00000000-0005-0000-0000-0000D8790000}"/>
    <cellStyle name="Normal 23 3 3 2 4 2 2" xfId="31188" xr:uid="{00000000-0005-0000-0000-0000D9790000}"/>
    <cellStyle name="Normal 23 3 3 2 4 3" xfId="31189" xr:uid="{00000000-0005-0000-0000-0000DA790000}"/>
    <cellStyle name="Normal 23 3 3 2 5" xfId="31190" xr:uid="{00000000-0005-0000-0000-0000DB790000}"/>
    <cellStyle name="Normal 23 3 3 2 5 2" xfId="31191" xr:uid="{00000000-0005-0000-0000-0000DC790000}"/>
    <cellStyle name="Normal 23 3 3 2 6" xfId="31192" xr:uid="{00000000-0005-0000-0000-0000DD790000}"/>
    <cellStyle name="Normal 23 3 3 3" xfId="31193" xr:uid="{00000000-0005-0000-0000-0000DE790000}"/>
    <cellStyle name="Normal 23 3 3 3 2" xfId="31194" xr:uid="{00000000-0005-0000-0000-0000DF790000}"/>
    <cellStyle name="Normal 23 3 3 3 2 2" xfId="31195" xr:uid="{00000000-0005-0000-0000-0000E0790000}"/>
    <cellStyle name="Normal 23 3 3 3 2 2 2" xfId="31196" xr:uid="{00000000-0005-0000-0000-0000E1790000}"/>
    <cellStyle name="Normal 23 3 3 3 2 2 2 2" xfId="31197" xr:uid="{00000000-0005-0000-0000-0000E2790000}"/>
    <cellStyle name="Normal 23 3 3 3 2 2 3" xfId="31198" xr:uid="{00000000-0005-0000-0000-0000E3790000}"/>
    <cellStyle name="Normal 23 3 3 3 2 3" xfId="31199" xr:uid="{00000000-0005-0000-0000-0000E4790000}"/>
    <cellStyle name="Normal 23 3 3 3 2 3 2" xfId="31200" xr:uid="{00000000-0005-0000-0000-0000E5790000}"/>
    <cellStyle name="Normal 23 3 3 3 2 4" xfId="31201" xr:uid="{00000000-0005-0000-0000-0000E6790000}"/>
    <cellStyle name="Normal 23 3 3 3 3" xfId="31202" xr:uid="{00000000-0005-0000-0000-0000E7790000}"/>
    <cellStyle name="Normal 23 3 3 3 3 2" xfId="31203" xr:uid="{00000000-0005-0000-0000-0000E8790000}"/>
    <cellStyle name="Normal 23 3 3 3 3 2 2" xfId="31204" xr:uid="{00000000-0005-0000-0000-0000E9790000}"/>
    <cellStyle name="Normal 23 3 3 3 3 3" xfId="31205" xr:uid="{00000000-0005-0000-0000-0000EA790000}"/>
    <cellStyle name="Normal 23 3 3 3 4" xfId="31206" xr:uid="{00000000-0005-0000-0000-0000EB790000}"/>
    <cellStyle name="Normal 23 3 3 3 4 2" xfId="31207" xr:uid="{00000000-0005-0000-0000-0000EC790000}"/>
    <cellStyle name="Normal 23 3 3 3 5" xfId="31208" xr:uid="{00000000-0005-0000-0000-0000ED790000}"/>
    <cellStyle name="Normal 23 3 3 4" xfId="31209" xr:uid="{00000000-0005-0000-0000-0000EE790000}"/>
    <cellStyle name="Normal 23 3 3 4 2" xfId="31210" xr:uid="{00000000-0005-0000-0000-0000EF790000}"/>
    <cellStyle name="Normal 23 3 3 4 2 2" xfId="31211" xr:uid="{00000000-0005-0000-0000-0000F0790000}"/>
    <cellStyle name="Normal 23 3 3 4 2 2 2" xfId="31212" xr:uid="{00000000-0005-0000-0000-0000F1790000}"/>
    <cellStyle name="Normal 23 3 3 4 2 3" xfId="31213" xr:uid="{00000000-0005-0000-0000-0000F2790000}"/>
    <cellStyle name="Normal 23 3 3 4 3" xfId="31214" xr:uid="{00000000-0005-0000-0000-0000F3790000}"/>
    <cellStyle name="Normal 23 3 3 4 3 2" xfId="31215" xr:uid="{00000000-0005-0000-0000-0000F4790000}"/>
    <cellStyle name="Normal 23 3 3 4 4" xfId="31216" xr:uid="{00000000-0005-0000-0000-0000F5790000}"/>
    <cellStyle name="Normal 23 3 3 5" xfId="31217" xr:uid="{00000000-0005-0000-0000-0000F6790000}"/>
    <cellStyle name="Normal 23 3 3 5 2" xfId="31218" xr:uid="{00000000-0005-0000-0000-0000F7790000}"/>
    <cellStyle name="Normal 23 3 3 5 2 2" xfId="31219" xr:uid="{00000000-0005-0000-0000-0000F8790000}"/>
    <cellStyle name="Normal 23 3 3 5 3" xfId="31220" xr:uid="{00000000-0005-0000-0000-0000F9790000}"/>
    <cellStyle name="Normal 23 3 3 6" xfId="31221" xr:uid="{00000000-0005-0000-0000-0000FA790000}"/>
    <cellStyle name="Normal 23 3 3 6 2" xfId="31222" xr:uid="{00000000-0005-0000-0000-0000FB790000}"/>
    <cellStyle name="Normal 23 3 3 7" xfId="31223" xr:uid="{00000000-0005-0000-0000-0000FC790000}"/>
    <cellStyle name="Normal 23 3 4" xfId="31224" xr:uid="{00000000-0005-0000-0000-0000FD790000}"/>
    <cellStyle name="Normal 23 3 4 2" xfId="31225" xr:uid="{00000000-0005-0000-0000-0000FE790000}"/>
    <cellStyle name="Normal 23 3 4 2 2" xfId="31226" xr:uid="{00000000-0005-0000-0000-0000FF790000}"/>
    <cellStyle name="Normal 23 3 4 2 2 2" xfId="31227" xr:uid="{00000000-0005-0000-0000-0000007A0000}"/>
    <cellStyle name="Normal 23 3 4 2 2 2 2" xfId="31228" xr:uid="{00000000-0005-0000-0000-0000017A0000}"/>
    <cellStyle name="Normal 23 3 4 2 2 2 2 2" xfId="31229" xr:uid="{00000000-0005-0000-0000-0000027A0000}"/>
    <cellStyle name="Normal 23 3 4 2 2 2 3" xfId="31230" xr:uid="{00000000-0005-0000-0000-0000037A0000}"/>
    <cellStyle name="Normal 23 3 4 2 2 3" xfId="31231" xr:uid="{00000000-0005-0000-0000-0000047A0000}"/>
    <cellStyle name="Normal 23 3 4 2 2 3 2" xfId="31232" xr:uid="{00000000-0005-0000-0000-0000057A0000}"/>
    <cellStyle name="Normal 23 3 4 2 2 4" xfId="31233" xr:uid="{00000000-0005-0000-0000-0000067A0000}"/>
    <cellStyle name="Normal 23 3 4 2 3" xfId="31234" xr:uid="{00000000-0005-0000-0000-0000077A0000}"/>
    <cellStyle name="Normal 23 3 4 2 3 2" xfId="31235" xr:uid="{00000000-0005-0000-0000-0000087A0000}"/>
    <cellStyle name="Normal 23 3 4 2 3 2 2" xfId="31236" xr:uid="{00000000-0005-0000-0000-0000097A0000}"/>
    <cellStyle name="Normal 23 3 4 2 3 3" xfId="31237" xr:uid="{00000000-0005-0000-0000-00000A7A0000}"/>
    <cellStyle name="Normal 23 3 4 2 4" xfId="31238" xr:uid="{00000000-0005-0000-0000-00000B7A0000}"/>
    <cellStyle name="Normal 23 3 4 2 4 2" xfId="31239" xr:uid="{00000000-0005-0000-0000-00000C7A0000}"/>
    <cellStyle name="Normal 23 3 4 2 5" xfId="31240" xr:uid="{00000000-0005-0000-0000-00000D7A0000}"/>
    <cellStyle name="Normal 23 3 4 3" xfId="31241" xr:uid="{00000000-0005-0000-0000-00000E7A0000}"/>
    <cellStyle name="Normal 23 3 4 3 2" xfId="31242" xr:uid="{00000000-0005-0000-0000-00000F7A0000}"/>
    <cellStyle name="Normal 23 3 4 3 2 2" xfId="31243" xr:uid="{00000000-0005-0000-0000-0000107A0000}"/>
    <cellStyle name="Normal 23 3 4 3 2 2 2" xfId="31244" xr:uid="{00000000-0005-0000-0000-0000117A0000}"/>
    <cellStyle name="Normal 23 3 4 3 2 3" xfId="31245" xr:uid="{00000000-0005-0000-0000-0000127A0000}"/>
    <cellStyle name="Normal 23 3 4 3 3" xfId="31246" xr:uid="{00000000-0005-0000-0000-0000137A0000}"/>
    <cellStyle name="Normal 23 3 4 3 3 2" xfId="31247" xr:uid="{00000000-0005-0000-0000-0000147A0000}"/>
    <cellStyle name="Normal 23 3 4 3 4" xfId="31248" xr:uid="{00000000-0005-0000-0000-0000157A0000}"/>
    <cellStyle name="Normal 23 3 4 4" xfId="31249" xr:uid="{00000000-0005-0000-0000-0000167A0000}"/>
    <cellStyle name="Normal 23 3 4 4 2" xfId="31250" xr:uid="{00000000-0005-0000-0000-0000177A0000}"/>
    <cellStyle name="Normal 23 3 4 4 2 2" xfId="31251" xr:uid="{00000000-0005-0000-0000-0000187A0000}"/>
    <cellStyle name="Normal 23 3 4 4 3" xfId="31252" xr:uid="{00000000-0005-0000-0000-0000197A0000}"/>
    <cellStyle name="Normal 23 3 4 5" xfId="31253" xr:uid="{00000000-0005-0000-0000-00001A7A0000}"/>
    <cellStyle name="Normal 23 3 4 5 2" xfId="31254" xr:uid="{00000000-0005-0000-0000-00001B7A0000}"/>
    <cellStyle name="Normal 23 3 4 6" xfId="31255" xr:uid="{00000000-0005-0000-0000-00001C7A0000}"/>
    <cellStyle name="Normal 23 3 5" xfId="31256" xr:uid="{00000000-0005-0000-0000-00001D7A0000}"/>
    <cellStyle name="Normal 23 3 5 2" xfId="31257" xr:uid="{00000000-0005-0000-0000-00001E7A0000}"/>
    <cellStyle name="Normal 23 3 5 2 2" xfId="31258" xr:uid="{00000000-0005-0000-0000-00001F7A0000}"/>
    <cellStyle name="Normal 23 3 5 2 2 2" xfId="31259" xr:uid="{00000000-0005-0000-0000-0000207A0000}"/>
    <cellStyle name="Normal 23 3 5 2 2 2 2" xfId="31260" xr:uid="{00000000-0005-0000-0000-0000217A0000}"/>
    <cellStyle name="Normal 23 3 5 2 2 3" xfId="31261" xr:uid="{00000000-0005-0000-0000-0000227A0000}"/>
    <cellStyle name="Normal 23 3 5 2 3" xfId="31262" xr:uid="{00000000-0005-0000-0000-0000237A0000}"/>
    <cellStyle name="Normal 23 3 5 2 3 2" xfId="31263" xr:uid="{00000000-0005-0000-0000-0000247A0000}"/>
    <cellStyle name="Normal 23 3 5 2 4" xfId="31264" xr:uid="{00000000-0005-0000-0000-0000257A0000}"/>
    <cellStyle name="Normal 23 3 5 3" xfId="31265" xr:uid="{00000000-0005-0000-0000-0000267A0000}"/>
    <cellStyle name="Normal 23 3 5 3 2" xfId="31266" xr:uid="{00000000-0005-0000-0000-0000277A0000}"/>
    <cellStyle name="Normal 23 3 5 3 2 2" xfId="31267" xr:uid="{00000000-0005-0000-0000-0000287A0000}"/>
    <cellStyle name="Normal 23 3 5 3 3" xfId="31268" xr:uid="{00000000-0005-0000-0000-0000297A0000}"/>
    <cellStyle name="Normal 23 3 5 4" xfId="31269" xr:uid="{00000000-0005-0000-0000-00002A7A0000}"/>
    <cellStyle name="Normal 23 3 5 4 2" xfId="31270" xr:uid="{00000000-0005-0000-0000-00002B7A0000}"/>
    <cellStyle name="Normal 23 3 5 5" xfId="31271" xr:uid="{00000000-0005-0000-0000-00002C7A0000}"/>
    <cellStyle name="Normal 23 3 6" xfId="31272" xr:uid="{00000000-0005-0000-0000-00002D7A0000}"/>
    <cellStyle name="Normal 23 3 6 2" xfId="31273" xr:uid="{00000000-0005-0000-0000-00002E7A0000}"/>
    <cellStyle name="Normal 23 3 6 2 2" xfId="31274" xr:uid="{00000000-0005-0000-0000-00002F7A0000}"/>
    <cellStyle name="Normal 23 3 6 2 2 2" xfId="31275" xr:uid="{00000000-0005-0000-0000-0000307A0000}"/>
    <cellStyle name="Normal 23 3 6 2 3" xfId="31276" xr:uid="{00000000-0005-0000-0000-0000317A0000}"/>
    <cellStyle name="Normal 23 3 6 3" xfId="31277" xr:uid="{00000000-0005-0000-0000-0000327A0000}"/>
    <cellStyle name="Normal 23 3 6 3 2" xfId="31278" xr:uid="{00000000-0005-0000-0000-0000337A0000}"/>
    <cellStyle name="Normal 23 3 6 4" xfId="31279" xr:uid="{00000000-0005-0000-0000-0000347A0000}"/>
    <cellStyle name="Normal 23 3 7" xfId="31280" xr:uid="{00000000-0005-0000-0000-0000357A0000}"/>
    <cellStyle name="Normal 23 3 7 2" xfId="31281" xr:uid="{00000000-0005-0000-0000-0000367A0000}"/>
    <cellStyle name="Normal 23 3 7 2 2" xfId="31282" xr:uid="{00000000-0005-0000-0000-0000377A0000}"/>
    <cellStyle name="Normal 23 3 7 3" xfId="31283" xr:uid="{00000000-0005-0000-0000-0000387A0000}"/>
    <cellStyle name="Normal 23 3 8" xfId="31284" xr:uid="{00000000-0005-0000-0000-0000397A0000}"/>
    <cellStyle name="Normal 23 3 8 2" xfId="31285" xr:uid="{00000000-0005-0000-0000-00003A7A0000}"/>
    <cellStyle name="Normal 23 3 9" xfId="31286" xr:uid="{00000000-0005-0000-0000-00003B7A0000}"/>
    <cellStyle name="Normal 23 4" xfId="31287" xr:uid="{00000000-0005-0000-0000-00003C7A0000}"/>
    <cellStyle name="Normal 23 4 2" xfId="31288" xr:uid="{00000000-0005-0000-0000-00003D7A0000}"/>
    <cellStyle name="Normal 23 4 2 2" xfId="31289" xr:uid="{00000000-0005-0000-0000-00003E7A0000}"/>
    <cellStyle name="Normal 23 4 2 2 2" xfId="31290" xr:uid="{00000000-0005-0000-0000-00003F7A0000}"/>
    <cellStyle name="Normal 23 4 2 2 2 2" xfId="31291" xr:uid="{00000000-0005-0000-0000-0000407A0000}"/>
    <cellStyle name="Normal 23 4 2 2 2 2 2" xfId="31292" xr:uid="{00000000-0005-0000-0000-0000417A0000}"/>
    <cellStyle name="Normal 23 4 2 2 2 2 2 2" xfId="31293" xr:uid="{00000000-0005-0000-0000-0000427A0000}"/>
    <cellStyle name="Normal 23 4 2 2 2 2 2 2 2" xfId="31294" xr:uid="{00000000-0005-0000-0000-0000437A0000}"/>
    <cellStyle name="Normal 23 4 2 2 2 2 2 3" xfId="31295" xr:uid="{00000000-0005-0000-0000-0000447A0000}"/>
    <cellStyle name="Normal 23 4 2 2 2 2 3" xfId="31296" xr:uid="{00000000-0005-0000-0000-0000457A0000}"/>
    <cellStyle name="Normal 23 4 2 2 2 2 3 2" xfId="31297" xr:uid="{00000000-0005-0000-0000-0000467A0000}"/>
    <cellStyle name="Normal 23 4 2 2 2 2 4" xfId="31298" xr:uid="{00000000-0005-0000-0000-0000477A0000}"/>
    <cellStyle name="Normal 23 4 2 2 2 3" xfId="31299" xr:uid="{00000000-0005-0000-0000-0000487A0000}"/>
    <cellStyle name="Normal 23 4 2 2 2 3 2" xfId="31300" xr:uid="{00000000-0005-0000-0000-0000497A0000}"/>
    <cellStyle name="Normal 23 4 2 2 2 3 2 2" xfId="31301" xr:uid="{00000000-0005-0000-0000-00004A7A0000}"/>
    <cellStyle name="Normal 23 4 2 2 2 3 3" xfId="31302" xr:uid="{00000000-0005-0000-0000-00004B7A0000}"/>
    <cellStyle name="Normal 23 4 2 2 2 4" xfId="31303" xr:uid="{00000000-0005-0000-0000-00004C7A0000}"/>
    <cellStyle name="Normal 23 4 2 2 2 4 2" xfId="31304" xr:uid="{00000000-0005-0000-0000-00004D7A0000}"/>
    <cellStyle name="Normal 23 4 2 2 2 5" xfId="31305" xr:uid="{00000000-0005-0000-0000-00004E7A0000}"/>
    <cellStyle name="Normal 23 4 2 2 3" xfId="31306" xr:uid="{00000000-0005-0000-0000-00004F7A0000}"/>
    <cellStyle name="Normal 23 4 2 2 3 2" xfId="31307" xr:uid="{00000000-0005-0000-0000-0000507A0000}"/>
    <cellStyle name="Normal 23 4 2 2 3 2 2" xfId="31308" xr:uid="{00000000-0005-0000-0000-0000517A0000}"/>
    <cellStyle name="Normal 23 4 2 2 3 2 2 2" xfId="31309" xr:uid="{00000000-0005-0000-0000-0000527A0000}"/>
    <cellStyle name="Normal 23 4 2 2 3 2 3" xfId="31310" xr:uid="{00000000-0005-0000-0000-0000537A0000}"/>
    <cellStyle name="Normal 23 4 2 2 3 3" xfId="31311" xr:uid="{00000000-0005-0000-0000-0000547A0000}"/>
    <cellStyle name="Normal 23 4 2 2 3 3 2" xfId="31312" xr:uid="{00000000-0005-0000-0000-0000557A0000}"/>
    <cellStyle name="Normal 23 4 2 2 3 4" xfId="31313" xr:uid="{00000000-0005-0000-0000-0000567A0000}"/>
    <cellStyle name="Normal 23 4 2 2 4" xfId="31314" xr:uid="{00000000-0005-0000-0000-0000577A0000}"/>
    <cellStyle name="Normal 23 4 2 2 4 2" xfId="31315" xr:uid="{00000000-0005-0000-0000-0000587A0000}"/>
    <cellStyle name="Normal 23 4 2 2 4 2 2" xfId="31316" xr:uid="{00000000-0005-0000-0000-0000597A0000}"/>
    <cellStyle name="Normal 23 4 2 2 4 3" xfId="31317" xr:uid="{00000000-0005-0000-0000-00005A7A0000}"/>
    <cellStyle name="Normal 23 4 2 2 5" xfId="31318" xr:uid="{00000000-0005-0000-0000-00005B7A0000}"/>
    <cellStyle name="Normal 23 4 2 2 5 2" xfId="31319" xr:uid="{00000000-0005-0000-0000-00005C7A0000}"/>
    <cellStyle name="Normal 23 4 2 2 6" xfId="31320" xr:uid="{00000000-0005-0000-0000-00005D7A0000}"/>
    <cellStyle name="Normal 23 4 2 3" xfId="31321" xr:uid="{00000000-0005-0000-0000-00005E7A0000}"/>
    <cellStyle name="Normal 23 4 2 3 2" xfId="31322" xr:uid="{00000000-0005-0000-0000-00005F7A0000}"/>
    <cellStyle name="Normal 23 4 2 3 2 2" xfId="31323" xr:uid="{00000000-0005-0000-0000-0000607A0000}"/>
    <cellStyle name="Normal 23 4 2 3 2 2 2" xfId="31324" xr:uid="{00000000-0005-0000-0000-0000617A0000}"/>
    <cellStyle name="Normal 23 4 2 3 2 2 2 2" xfId="31325" xr:uid="{00000000-0005-0000-0000-0000627A0000}"/>
    <cellStyle name="Normal 23 4 2 3 2 2 3" xfId="31326" xr:uid="{00000000-0005-0000-0000-0000637A0000}"/>
    <cellStyle name="Normal 23 4 2 3 2 3" xfId="31327" xr:uid="{00000000-0005-0000-0000-0000647A0000}"/>
    <cellStyle name="Normal 23 4 2 3 2 3 2" xfId="31328" xr:uid="{00000000-0005-0000-0000-0000657A0000}"/>
    <cellStyle name="Normal 23 4 2 3 2 4" xfId="31329" xr:uid="{00000000-0005-0000-0000-0000667A0000}"/>
    <cellStyle name="Normal 23 4 2 3 3" xfId="31330" xr:uid="{00000000-0005-0000-0000-0000677A0000}"/>
    <cellStyle name="Normal 23 4 2 3 3 2" xfId="31331" xr:uid="{00000000-0005-0000-0000-0000687A0000}"/>
    <cellStyle name="Normal 23 4 2 3 3 2 2" xfId="31332" xr:uid="{00000000-0005-0000-0000-0000697A0000}"/>
    <cellStyle name="Normal 23 4 2 3 3 3" xfId="31333" xr:uid="{00000000-0005-0000-0000-00006A7A0000}"/>
    <cellStyle name="Normal 23 4 2 3 4" xfId="31334" xr:uid="{00000000-0005-0000-0000-00006B7A0000}"/>
    <cellStyle name="Normal 23 4 2 3 4 2" xfId="31335" xr:uid="{00000000-0005-0000-0000-00006C7A0000}"/>
    <cellStyle name="Normal 23 4 2 3 5" xfId="31336" xr:uid="{00000000-0005-0000-0000-00006D7A0000}"/>
    <cellStyle name="Normal 23 4 2 4" xfId="31337" xr:uid="{00000000-0005-0000-0000-00006E7A0000}"/>
    <cellStyle name="Normal 23 4 2 4 2" xfId="31338" xr:uid="{00000000-0005-0000-0000-00006F7A0000}"/>
    <cellStyle name="Normal 23 4 2 4 2 2" xfId="31339" xr:uid="{00000000-0005-0000-0000-0000707A0000}"/>
    <cellStyle name="Normal 23 4 2 4 2 2 2" xfId="31340" xr:uid="{00000000-0005-0000-0000-0000717A0000}"/>
    <cellStyle name="Normal 23 4 2 4 2 3" xfId="31341" xr:uid="{00000000-0005-0000-0000-0000727A0000}"/>
    <cellStyle name="Normal 23 4 2 4 3" xfId="31342" xr:uid="{00000000-0005-0000-0000-0000737A0000}"/>
    <cellStyle name="Normal 23 4 2 4 3 2" xfId="31343" xr:uid="{00000000-0005-0000-0000-0000747A0000}"/>
    <cellStyle name="Normal 23 4 2 4 4" xfId="31344" xr:uid="{00000000-0005-0000-0000-0000757A0000}"/>
    <cellStyle name="Normal 23 4 2 5" xfId="31345" xr:uid="{00000000-0005-0000-0000-0000767A0000}"/>
    <cellStyle name="Normal 23 4 2 5 2" xfId="31346" xr:uid="{00000000-0005-0000-0000-0000777A0000}"/>
    <cellStyle name="Normal 23 4 2 5 2 2" xfId="31347" xr:uid="{00000000-0005-0000-0000-0000787A0000}"/>
    <cellStyle name="Normal 23 4 2 5 3" xfId="31348" xr:uid="{00000000-0005-0000-0000-0000797A0000}"/>
    <cellStyle name="Normal 23 4 2 6" xfId="31349" xr:uid="{00000000-0005-0000-0000-00007A7A0000}"/>
    <cellStyle name="Normal 23 4 2 6 2" xfId="31350" xr:uid="{00000000-0005-0000-0000-00007B7A0000}"/>
    <cellStyle name="Normal 23 4 2 7" xfId="31351" xr:uid="{00000000-0005-0000-0000-00007C7A0000}"/>
    <cellStyle name="Normal 23 4 3" xfId="31352" xr:uid="{00000000-0005-0000-0000-00007D7A0000}"/>
    <cellStyle name="Normal 23 4 3 2" xfId="31353" xr:uid="{00000000-0005-0000-0000-00007E7A0000}"/>
    <cellStyle name="Normal 23 4 3 2 2" xfId="31354" xr:uid="{00000000-0005-0000-0000-00007F7A0000}"/>
    <cellStyle name="Normal 23 4 3 2 2 2" xfId="31355" xr:uid="{00000000-0005-0000-0000-0000807A0000}"/>
    <cellStyle name="Normal 23 4 3 2 2 2 2" xfId="31356" xr:uid="{00000000-0005-0000-0000-0000817A0000}"/>
    <cellStyle name="Normal 23 4 3 2 2 2 2 2" xfId="31357" xr:uid="{00000000-0005-0000-0000-0000827A0000}"/>
    <cellStyle name="Normal 23 4 3 2 2 2 3" xfId="31358" xr:uid="{00000000-0005-0000-0000-0000837A0000}"/>
    <cellStyle name="Normal 23 4 3 2 2 3" xfId="31359" xr:uid="{00000000-0005-0000-0000-0000847A0000}"/>
    <cellStyle name="Normal 23 4 3 2 2 3 2" xfId="31360" xr:uid="{00000000-0005-0000-0000-0000857A0000}"/>
    <cellStyle name="Normal 23 4 3 2 2 4" xfId="31361" xr:uid="{00000000-0005-0000-0000-0000867A0000}"/>
    <cellStyle name="Normal 23 4 3 2 3" xfId="31362" xr:uid="{00000000-0005-0000-0000-0000877A0000}"/>
    <cellStyle name="Normal 23 4 3 2 3 2" xfId="31363" xr:uid="{00000000-0005-0000-0000-0000887A0000}"/>
    <cellStyle name="Normal 23 4 3 2 3 2 2" xfId="31364" xr:uid="{00000000-0005-0000-0000-0000897A0000}"/>
    <cellStyle name="Normal 23 4 3 2 3 3" xfId="31365" xr:uid="{00000000-0005-0000-0000-00008A7A0000}"/>
    <cellStyle name="Normal 23 4 3 2 4" xfId="31366" xr:uid="{00000000-0005-0000-0000-00008B7A0000}"/>
    <cellStyle name="Normal 23 4 3 2 4 2" xfId="31367" xr:uid="{00000000-0005-0000-0000-00008C7A0000}"/>
    <cellStyle name="Normal 23 4 3 2 5" xfId="31368" xr:uid="{00000000-0005-0000-0000-00008D7A0000}"/>
    <cellStyle name="Normal 23 4 3 3" xfId="31369" xr:uid="{00000000-0005-0000-0000-00008E7A0000}"/>
    <cellStyle name="Normal 23 4 3 3 2" xfId="31370" xr:uid="{00000000-0005-0000-0000-00008F7A0000}"/>
    <cellStyle name="Normal 23 4 3 3 2 2" xfId="31371" xr:uid="{00000000-0005-0000-0000-0000907A0000}"/>
    <cellStyle name="Normal 23 4 3 3 2 2 2" xfId="31372" xr:uid="{00000000-0005-0000-0000-0000917A0000}"/>
    <cellStyle name="Normal 23 4 3 3 2 3" xfId="31373" xr:uid="{00000000-0005-0000-0000-0000927A0000}"/>
    <cellStyle name="Normal 23 4 3 3 3" xfId="31374" xr:uid="{00000000-0005-0000-0000-0000937A0000}"/>
    <cellStyle name="Normal 23 4 3 3 3 2" xfId="31375" xr:uid="{00000000-0005-0000-0000-0000947A0000}"/>
    <cellStyle name="Normal 23 4 3 3 4" xfId="31376" xr:uid="{00000000-0005-0000-0000-0000957A0000}"/>
    <cellStyle name="Normal 23 4 3 4" xfId="31377" xr:uid="{00000000-0005-0000-0000-0000967A0000}"/>
    <cellStyle name="Normal 23 4 3 4 2" xfId="31378" xr:uid="{00000000-0005-0000-0000-0000977A0000}"/>
    <cellStyle name="Normal 23 4 3 4 2 2" xfId="31379" xr:uid="{00000000-0005-0000-0000-0000987A0000}"/>
    <cellStyle name="Normal 23 4 3 4 3" xfId="31380" xr:uid="{00000000-0005-0000-0000-0000997A0000}"/>
    <cellStyle name="Normal 23 4 3 5" xfId="31381" xr:uid="{00000000-0005-0000-0000-00009A7A0000}"/>
    <cellStyle name="Normal 23 4 3 5 2" xfId="31382" xr:uid="{00000000-0005-0000-0000-00009B7A0000}"/>
    <cellStyle name="Normal 23 4 3 6" xfId="31383" xr:uid="{00000000-0005-0000-0000-00009C7A0000}"/>
    <cellStyle name="Normal 23 4 4" xfId="31384" xr:uid="{00000000-0005-0000-0000-00009D7A0000}"/>
    <cellStyle name="Normal 23 4 4 2" xfId="31385" xr:uid="{00000000-0005-0000-0000-00009E7A0000}"/>
    <cellStyle name="Normal 23 4 4 2 2" xfId="31386" xr:uid="{00000000-0005-0000-0000-00009F7A0000}"/>
    <cellStyle name="Normal 23 4 4 2 2 2" xfId="31387" xr:uid="{00000000-0005-0000-0000-0000A07A0000}"/>
    <cellStyle name="Normal 23 4 4 2 2 2 2" xfId="31388" xr:uid="{00000000-0005-0000-0000-0000A17A0000}"/>
    <cellStyle name="Normal 23 4 4 2 2 3" xfId="31389" xr:uid="{00000000-0005-0000-0000-0000A27A0000}"/>
    <cellStyle name="Normal 23 4 4 2 3" xfId="31390" xr:uid="{00000000-0005-0000-0000-0000A37A0000}"/>
    <cellStyle name="Normal 23 4 4 2 3 2" xfId="31391" xr:uid="{00000000-0005-0000-0000-0000A47A0000}"/>
    <cellStyle name="Normal 23 4 4 2 4" xfId="31392" xr:uid="{00000000-0005-0000-0000-0000A57A0000}"/>
    <cellStyle name="Normal 23 4 4 3" xfId="31393" xr:uid="{00000000-0005-0000-0000-0000A67A0000}"/>
    <cellStyle name="Normal 23 4 4 3 2" xfId="31394" xr:uid="{00000000-0005-0000-0000-0000A77A0000}"/>
    <cellStyle name="Normal 23 4 4 3 2 2" xfId="31395" xr:uid="{00000000-0005-0000-0000-0000A87A0000}"/>
    <cellStyle name="Normal 23 4 4 3 3" xfId="31396" xr:uid="{00000000-0005-0000-0000-0000A97A0000}"/>
    <cellStyle name="Normal 23 4 4 4" xfId="31397" xr:uid="{00000000-0005-0000-0000-0000AA7A0000}"/>
    <cellStyle name="Normal 23 4 4 4 2" xfId="31398" xr:uid="{00000000-0005-0000-0000-0000AB7A0000}"/>
    <cellStyle name="Normal 23 4 4 5" xfId="31399" xr:uid="{00000000-0005-0000-0000-0000AC7A0000}"/>
    <cellStyle name="Normal 23 4 5" xfId="31400" xr:uid="{00000000-0005-0000-0000-0000AD7A0000}"/>
    <cellStyle name="Normal 23 4 5 2" xfId="31401" xr:uid="{00000000-0005-0000-0000-0000AE7A0000}"/>
    <cellStyle name="Normal 23 4 5 2 2" xfId="31402" xr:uid="{00000000-0005-0000-0000-0000AF7A0000}"/>
    <cellStyle name="Normal 23 4 5 2 2 2" xfId="31403" xr:uid="{00000000-0005-0000-0000-0000B07A0000}"/>
    <cellStyle name="Normal 23 4 5 2 3" xfId="31404" xr:uid="{00000000-0005-0000-0000-0000B17A0000}"/>
    <cellStyle name="Normal 23 4 5 3" xfId="31405" xr:uid="{00000000-0005-0000-0000-0000B27A0000}"/>
    <cellStyle name="Normal 23 4 5 3 2" xfId="31406" xr:uid="{00000000-0005-0000-0000-0000B37A0000}"/>
    <cellStyle name="Normal 23 4 5 4" xfId="31407" xr:uid="{00000000-0005-0000-0000-0000B47A0000}"/>
    <cellStyle name="Normal 23 4 6" xfId="31408" xr:uid="{00000000-0005-0000-0000-0000B57A0000}"/>
    <cellStyle name="Normal 23 4 6 2" xfId="31409" xr:uid="{00000000-0005-0000-0000-0000B67A0000}"/>
    <cellStyle name="Normal 23 4 6 2 2" xfId="31410" xr:uid="{00000000-0005-0000-0000-0000B77A0000}"/>
    <cellStyle name="Normal 23 4 6 3" xfId="31411" xr:uid="{00000000-0005-0000-0000-0000B87A0000}"/>
    <cellStyle name="Normal 23 4 7" xfId="31412" xr:uid="{00000000-0005-0000-0000-0000B97A0000}"/>
    <cellStyle name="Normal 23 4 7 2" xfId="31413" xr:uid="{00000000-0005-0000-0000-0000BA7A0000}"/>
    <cellStyle name="Normal 23 4 8" xfId="31414" xr:uid="{00000000-0005-0000-0000-0000BB7A0000}"/>
    <cellStyle name="Normal 23 5" xfId="31415" xr:uid="{00000000-0005-0000-0000-0000BC7A0000}"/>
    <cellStyle name="Normal 23 5 2" xfId="31416" xr:uid="{00000000-0005-0000-0000-0000BD7A0000}"/>
    <cellStyle name="Normal 23 5 2 2" xfId="31417" xr:uid="{00000000-0005-0000-0000-0000BE7A0000}"/>
    <cellStyle name="Normal 23 5 2 2 2" xfId="31418" xr:uid="{00000000-0005-0000-0000-0000BF7A0000}"/>
    <cellStyle name="Normal 23 5 2 2 2 2" xfId="31419" xr:uid="{00000000-0005-0000-0000-0000C07A0000}"/>
    <cellStyle name="Normal 23 5 2 2 2 2 2" xfId="31420" xr:uid="{00000000-0005-0000-0000-0000C17A0000}"/>
    <cellStyle name="Normal 23 5 2 2 2 2 2 2" xfId="31421" xr:uid="{00000000-0005-0000-0000-0000C27A0000}"/>
    <cellStyle name="Normal 23 5 2 2 2 2 3" xfId="31422" xr:uid="{00000000-0005-0000-0000-0000C37A0000}"/>
    <cellStyle name="Normal 23 5 2 2 2 3" xfId="31423" xr:uid="{00000000-0005-0000-0000-0000C47A0000}"/>
    <cellStyle name="Normal 23 5 2 2 2 3 2" xfId="31424" xr:uid="{00000000-0005-0000-0000-0000C57A0000}"/>
    <cellStyle name="Normal 23 5 2 2 2 4" xfId="31425" xr:uid="{00000000-0005-0000-0000-0000C67A0000}"/>
    <cellStyle name="Normal 23 5 2 2 3" xfId="31426" xr:uid="{00000000-0005-0000-0000-0000C77A0000}"/>
    <cellStyle name="Normal 23 5 2 2 3 2" xfId="31427" xr:uid="{00000000-0005-0000-0000-0000C87A0000}"/>
    <cellStyle name="Normal 23 5 2 2 3 2 2" xfId="31428" xr:uid="{00000000-0005-0000-0000-0000C97A0000}"/>
    <cellStyle name="Normal 23 5 2 2 3 3" xfId="31429" xr:uid="{00000000-0005-0000-0000-0000CA7A0000}"/>
    <cellStyle name="Normal 23 5 2 2 4" xfId="31430" xr:uid="{00000000-0005-0000-0000-0000CB7A0000}"/>
    <cellStyle name="Normal 23 5 2 2 4 2" xfId="31431" xr:uid="{00000000-0005-0000-0000-0000CC7A0000}"/>
    <cellStyle name="Normal 23 5 2 2 5" xfId="31432" xr:uid="{00000000-0005-0000-0000-0000CD7A0000}"/>
    <cellStyle name="Normal 23 5 2 3" xfId="31433" xr:uid="{00000000-0005-0000-0000-0000CE7A0000}"/>
    <cellStyle name="Normal 23 5 2 3 2" xfId="31434" xr:uid="{00000000-0005-0000-0000-0000CF7A0000}"/>
    <cellStyle name="Normal 23 5 2 3 2 2" xfId="31435" xr:uid="{00000000-0005-0000-0000-0000D07A0000}"/>
    <cellStyle name="Normal 23 5 2 3 2 2 2" xfId="31436" xr:uid="{00000000-0005-0000-0000-0000D17A0000}"/>
    <cellStyle name="Normal 23 5 2 3 2 3" xfId="31437" xr:uid="{00000000-0005-0000-0000-0000D27A0000}"/>
    <cellStyle name="Normal 23 5 2 3 3" xfId="31438" xr:uid="{00000000-0005-0000-0000-0000D37A0000}"/>
    <cellStyle name="Normal 23 5 2 3 3 2" xfId="31439" xr:uid="{00000000-0005-0000-0000-0000D47A0000}"/>
    <cellStyle name="Normal 23 5 2 3 4" xfId="31440" xr:uid="{00000000-0005-0000-0000-0000D57A0000}"/>
    <cellStyle name="Normal 23 5 2 4" xfId="31441" xr:uid="{00000000-0005-0000-0000-0000D67A0000}"/>
    <cellStyle name="Normal 23 5 2 4 2" xfId="31442" xr:uid="{00000000-0005-0000-0000-0000D77A0000}"/>
    <cellStyle name="Normal 23 5 2 4 2 2" xfId="31443" xr:uid="{00000000-0005-0000-0000-0000D87A0000}"/>
    <cellStyle name="Normal 23 5 2 4 3" xfId="31444" xr:uid="{00000000-0005-0000-0000-0000D97A0000}"/>
    <cellStyle name="Normal 23 5 2 5" xfId="31445" xr:uid="{00000000-0005-0000-0000-0000DA7A0000}"/>
    <cellStyle name="Normal 23 5 2 5 2" xfId="31446" xr:uid="{00000000-0005-0000-0000-0000DB7A0000}"/>
    <cellStyle name="Normal 23 5 2 6" xfId="31447" xr:uid="{00000000-0005-0000-0000-0000DC7A0000}"/>
    <cellStyle name="Normal 23 5 3" xfId="31448" xr:uid="{00000000-0005-0000-0000-0000DD7A0000}"/>
    <cellStyle name="Normal 23 5 3 2" xfId="31449" xr:uid="{00000000-0005-0000-0000-0000DE7A0000}"/>
    <cellStyle name="Normal 23 5 3 2 2" xfId="31450" xr:uid="{00000000-0005-0000-0000-0000DF7A0000}"/>
    <cellStyle name="Normal 23 5 3 2 2 2" xfId="31451" xr:uid="{00000000-0005-0000-0000-0000E07A0000}"/>
    <cellStyle name="Normal 23 5 3 2 2 2 2" xfId="31452" xr:uid="{00000000-0005-0000-0000-0000E17A0000}"/>
    <cellStyle name="Normal 23 5 3 2 2 3" xfId="31453" xr:uid="{00000000-0005-0000-0000-0000E27A0000}"/>
    <cellStyle name="Normal 23 5 3 2 3" xfId="31454" xr:uid="{00000000-0005-0000-0000-0000E37A0000}"/>
    <cellStyle name="Normal 23 5 3 2 3 2" xfId="31455" xr:uid="{00000000-0005-0000-0000-0000E47A0000}"/>
    <cellStyle name="Normal 23 5 3 2 4" xfId="31456" xr:uid="{00000000-0005-0000-0000-0000E57A0000}"/>
    <cellStyle name="Normal 23 5 3 3" xfId="31457" xr:uid="{00000000-0005-0000-0000-0000E67A0000}"/>
    <cellStyle name="Normal 23 5 3 3 2" xfId="31458" xr:uid="{00000000-0005-0000-0000-0000E77A0000}"/>
    <cellStyle name="Normal 23 5 3 3 2 2" xfId="31459" xr:uid="{00000000-0005-0000-0000-0000E87A0000}"/>
    <cellStyle name="Normal 23 5 3 3 3" xfId="31460" xr:uid="{00000000-0005-0000-0000-0000E97A0000}"/>
    <cellStyle name="Normal 23 5 3 4" xfId="31461" xr:uid="{00000000-0005-0000-0000-0000EA7A0000}"/>
    <cellStyle name="Normal 23 5 3 4 2" xfId="31462" xr:uid="{00000000-0005-0000-0000-0000EB7A0000}"/>
    <cellStyle name="Normal 23 5 3 5" xfId="31463" xr:uid="{00000000-0005-0000-0000-0000EC7A0000}"/>
    <cellStyle name="Normal 23 5 4" xfId="31464" xr:uid="{00000000-0005-0000-0000-0000ED7A0000}"/>
    <cellStyle name="Normal 23 5 4 2" xfId="31465" xr:uid="{00000000-0005-0000-0000-0000EE7A0000}"/>
    <cellStyle name="Normal 23 5 4 2 2" xfId="31466" xr:uid="{00000000-0005-0000-0000-0000EF7A0000}"/>
    <cellStyle name="Normal 23 5 4 2 2 2" xfId="31467" xr:uid="{00000000-0005-0000-0000-0000F07A0000}"/>
    <cellStyle name="Normal 23 5 4 2 3" xfId="31468" xr:uid="{00000000-0005-0000-0000-0000F17A0000}"/>
    <cellStyle name="Normal 23 5 4 3" xfId="31469" xr:uid="{00000000-0005-0000-0000-0000F27A0000}"/>
    <cellStyle name="Normal 23 5 4 3 2" xfId="31470" xr:uid="{00000000-0005-0000-0000-0000F37A0000}"/>
    <cellStyle name="Normal 23 5 4 4" xfId="31471" xr:uid="{00000000-0005-0000-0000-0000F47A0000}"/>
    <cellStyle name="Normal 23 5 5" xfId="31472" xr:uid="{00000000-0005-0000-0000-0000F57A0000}"/>
    <cellStyle name="Normal 23 5 5 2" xfId="31473" xr:uid="{00000000-0005-0000-0000-0000F67A0000}"/>
    <cellStyle name="Normal 23 5 5 2 2" xfId="31474" xr:uid="{00000000-0005-0000-0000-0000F77A0000}"/>
    <cellStyle name="Normal 23 5 5 3" xfId="31475" xr:uid="{00000000-0005-0000-0000-0000F87A0000}"/>
    <cellStyle name="Normal 23 5 6" xfId="31476" xr:uid="{00000000-0005-0000-0000-0000F97A0000}"/>
    <cellStyle name="Normal 23 5 6 2" xfId="31477" xr:uid="{00000000-0005-0000-0000-0000FA7A0000}"/>
    <cellStyle name="Normal 23 5 7" xfId="31478" xr:uid="{00000000-0005-0000-0000-0000FB7A0000}"/>
    <cellStyle name="Normal 23 6" xfId="31479" xr:uid="{00000000-0005-0000-0000-0000FC7A0000}"/>
    <cellStyle name="Normal 23 6 2" xfId="31480" xr:uid="{00000000-0005-0000-0000-0000FD7A0000}"/>
    <cellStyle name="Normal 23 6 2 2" xfId="31481" xr:uid="{00000000-0005-0000-0000-0000FE7A0000}"/>
    <cellStyle name="Normal 23 6 2 2 2" xfId="31482" xr:uid="{00000000-0005-0000-0000-0000FF7A0000}"/>
    <cellStyle name="Normal 23 6 2 2 2 2" xfId="31483" xr:uid="{00000000-0005-0000-0000-0000007B0000}"/>
    <cellStyle name="Normal 23 6 2 2 2 2 2" xfId="31484" xr:uid="{00000000-0005-0000-0000-0000017B0000}"/>
    <cellStyle name="Normal 23 6 2 2 2 3" xfId="31485" xr:uid="{00000000-0005-0000-0000-0000027B0000}"/>
    <cellStyle name="Normal 23 6 2 2 3" xfId="31486" xr:uid="{00000000-0005-0000-0000-0000037B0000}"/>
    <cellStyle name="Normal 23 6 2 2 3 2" xfId="31487" xr:uid="{00000000-0005-0000-0000-0000047B0000}"/>
    <cellStyle name="Normal 23 6 2 2 4" xfId="31488" xr:uid="{00000000-0005-0000-0000-0000057B0000}"/>
    <cellStyle name="Normal 23 6 2 3" xfId="31489" xr:uid="{00000000-0005-0000-0000-0000067B0000}"/>
    <cellStyle name="Normal 23 6 2 3 2" xfId="31490" xr:uid="{00000000-0005-0000-0000-0000077B0000}"/>
    <cellStyle name="Normal 23 6 2 3 2 2" xfId="31491" xr:uid="{00000000-0005-0000-0000-0000087B0000}"/>
    <cellStyle name="Normal 23 6 2 3 3" xfId="31492" xr:uid="{00000000-0005-0000-0000-0000097B0000}"/>
    <cellStyle name="Normal 23 6 2 4" xfId="31493" xr:uid="{00000000-0005-0000-0000-00000A7B0000}"/>
    <cellStyle name="Normal 23 6 2 4 2" xfId="31494" xr:uid="{00000000-0005-0000-0000-00000B7B0000}"/>
    <cellStyle name="Normal 23 6 2 5" xfId="31495" xr:uid="{00000000-0005-0000-0000-00000C7B0000}"/>
    <cellStyle name="Normal 23 6 3" xfId="31496" xr:uid="{00000000-0005-0000-0000-00000D7B0000}"/>
    <cellStyle name="Normal 23 6 3 2" xfId="31497" xr:uid="{00000000-0005-0000-0000-00000E7B0000}"/>
    <cellStyle name="Normal 23 6 3 2 2" xfId="31498" xr:uid="{00000000-0005-0000-0000-00000F7B0000}"/>
    <cellStyle name="Normal 23 6 3 2 2 2" xfId="31499" xr:uid="{00000000-0005-0000-0000-0000107B0000}"/>
    <cellStyle name="Normal 23 6 3 2 3" xfId="31500" xr:uid="{00000000-0005-0000-0000-0000117B0000}"/>
    <cellStyle name="Normal 23 6 3 3" xfId="31501" xr:uid="{00000000-0005-0000-0000-0000127B0000}"/>
    <cellStyle name="Normal 23 6 3 3 2" xfId="31502" xr:uid="{00000000-0005-0000-0000-0000137B0000}"/>
    <cellStyle name="Normal 23 6 3 4" xfId="31503" xr:uid="{00000000-0005-0000-0000-0000147B0000}"/>
    <cellStyle name="Normal 23 6 4" xfId="31504" xr:uid="{00000000-0005-0000-0000-0000157B0000}"/>
    <cellStyle name="Normal 23 6 4 2" xfId="31505" xr:uid="{00000000-0005-0000-0000-0000167B0000}"/>
    <cellStyle name="Normal 23 6 4 2 2" xfId="31506" xr:uid="{00000000-0005-0000-0000-0000177B0000}"/>
    <cellStyle name="Normal 23 6 4 3" xfId="31507" xr:uid="{00000000-0005-0000-0000-0000187B0000}"/>
    <cellStyle name="Normal 23 6 5" xfId="31508" xr:uid="{00000000-0005-0000-0000-0000197B0000}"/>
    <cellStyle name="Normal 23 6 5 2" xfId="31509" xr:uid="{00000000-0005-0000-0000-00001A7B0000}"/>
    <cellStyle name="Normal 23 6 6" xfId="31510" xr:uid="{00000000-0005-0000-0000-00001B7B0000}"/>
    <cellStyle name="Normal 23 7" xfId="31511" xr:uid="{00000000-0005-0000-0000-00001C7B0000}"/>
    <cellStyle name="Normal 23 7 2" xfId="31512" xr:uid="{00000000-0005-0000-0000-00001D7B0000}"/>
    <cellStyle name="Normal 23 7 2 2" xfId="31513" xr:uid="{00000000-0005-0000-0000-00001E7B0000}"/>
    <cellStyle name="Normal 23 7 2 2 2" xfId="31514" xr:uid="{00000000-0005-0000-0000-00001F7B0000}"/>
    <cellStyle name="Normal 23 7 2 2 2 2" xfId="31515" xr:uid="{00000000-0005-0000-0000-0000207B0000}"/>
    <cellStyle name="Normal 23 7 2 2 3" xfId="31516" xr:uid="{00000000-0005-0000-0000-0000217B0000}"/>
    <cellStyle name="Normal 23 7 2 3" xfId="31517" xr:uid="{00000000-0005-0000-0000-0000227B0000}"/>
    <cellStyle name="Normal 23 7 2 3 2" xfId="31518" xr:uid="{00000000-0005-0000-0000-0000237B0000}"/>
    <cellStyle name="Normal 23 7 2 4" xfId="31519" xr:uid="{00000000-0005-0000-0000-0000247B0000}"/>
    <cellStyle name="Normal 23 7 3" xfId="31520" xr:uid="{00000000-0005-0000-0000-0000257B0000}"/>
    <cellStyle name="Normal 23 7 3 2" xfId="31521" xr:uid="{00000000-0005-0000-0000-0000267B0000}"/>
    <cellStyle name="Normal 23 7 3 2 2" xfId="31522" xr:uid="{00000000-0005-0000-0000-0000277B0000}"/>
    <cellStyle name="Normal 23 7 3 3" xfId="31523" xr:uid="{00000000-0005-0000-0000-0000287B0000}"/>
    <cellStyle name="Normal 23 7 4" xfId="31524" xr:uid="{00000000-0005-0000-0000-0000297B0000}"/>
    <cellStyle name="Normal 23 7 4 2" xfId="31525" xr:uid="{00000000-0005-0000-0000-00002A7B0000}"/>
    <cellStyle name="Normal 23 7 5" xfId="31526" xr:uid="{00000000-0005-0000-0000-00002B7B0000}"/>
    <cellStyle name="Normal 23 8" xfId="31527" xr:uid="{00000000-0005-0000-0000-00002C7B0000}"/>
    <cellStyle name="Normal 23 8 2" xfId="31528" xr:uid="{00000000-0005-0000-0000-00002D7B0000}"/>
    <cellStyle name="Normal 23 8 2 2" xfId="31529" xr:uid="{00000000-0005-0000-0000-00002E7B0000}"/>
    <cellStyle name="Normal 23 8 2 2 2" xfId="31530" xr:uid="{00000000-0005-0000-0000-00002F7B0000}"/>
    <cellStyle name="Normal 23 8 2 3" xfId="31531" xr:uid="{00000000-0005-0000-0000-0000307B0000}"/>
    <cellStyle name="Normal 23 8 3" xfId="31532" xr:uid="{00000000-0005-0000-0000-0000317B0000}"/>
    <cellStyle name="Normal 23 8 3 2" xfId="31533" xr:uid="{00000000-0005-0000-0000-0000327B0000}"/>
    <cellStyle name="Normal 23 8 4" xfId="31534" xr:uid="{00000000-0005-0000-0000-0000337B0000}"/>
    <cellStyle name="Normal 23 9" xfId="31535" xr:uid="{00000000-0005-0000-0000-0000347B0000}"/>
    <cellStyle name="Normal 23 9 2" xfId="31536" xr:uid="{00000000-0005-0000-0000-0000357B0000}"/>
    <cellStyle name="Normal 23 9 2 2" xfId="31537" xr:uid="{00000000-0005-0000-0000-0000367B0000}"/>
    <cellStyle name="Normal 23 9 3" xfId="31538" xr:uid="{00000000-0005-0000-0000-0000377B0000}"/>
    <cellStyle name="Normal 24" xfId="31539" xr:uid="{00000000-0005-0000-0000-0000387B0000}"/>
    <cellStyle name="Normal 24 2" xfId="31540" xr:uid="{00000000-0005-0000-0000-0000397B0000}"/>
    <cellStyle name="Normal 24 2 2" xfId="31541" xr:uid="{00000000-0005-0000-0000-00003A7B0000}"/>
    <cellStyle name="Normal 24 2 3" xfId="37596" xr:uid="{AC359195-94FA-42C5-9F74-BB35BB02504D}"/>
    <cellStyle name="Normal 24 3" xfId="31542" xr:uid="{00000000-0005-0000-0000-00003B7B0000}"/>
    <cellStyle name="Normal 24 3 2" xfId="31543" xr:uid="{00000000-0005-0000-0000-00003C7B0000}"/>
    <cellStyle name="Normal 24 4" xfId="31544" xr:uid="{00000000-0005-0000-0000-00003D7B0000}"/>
    <cellStyle name="Normal 24 5" xfId="31545" xr:uid="{00000000-0005-0000-0000-00003E7B0000}"/>
    <cellStyle name="Normal 24 6" xfId="31546" xr:uid="{00000000-0005-0000-0000-00003F7B0000}"/>
    <cellStyle name="Normal 24 7" xfId="31547" xr:uid="{00000000-0005-0000-0000-0000407B0000}"/>
    <cellStyle name="Normal 24 8" xfId="37595" xr:uid="{71C958F1-D967-4A7A-A27C-54CEE6575C58}"/>
    <cellStyle name="Normal 25" xfId="31548" xr:uid="{00000000-0005-0000-0000-0000417B0000}"/>
    <cellStyle name="Normal 25 10" xfId="31549" xr:uid="{00000000-0005-0000-0000-0000427B0000}"/>
    <cellStyle name="Normal 25 11" xfId="31550" xr:uid="{00000000-0005-0000-0000-0000437B0000}"/>
    <cellStyle name="Normal 25 12" xfId="31551" xr:uid="{00000000-0005-0000-0000-0000447B0000}"/>
    <cellStyle name="Normal 25 13" xfId="31552" xr:uid="{00000000-0005-0000-0000-0000457B0000}"/>
    <cellStyle name="Normal 25 14" xfId="31553" xr:uid="{00000000-0005-0000-0000-0000467B0000}"/>
    <cellStyle name="Normal 25 15" xfId="31554" xr:uid="{00000000-0005-0000-0000-0000477B0000}"/>
    <cellStyle name="Normal 25 16" xfId="31555" xr:uid="{00000000-0005-0000-0000-0000487B0000}"/>
    <cellStyle name="Normal 25 17" xfId="37597" xr:uid="{090A6C9A-4AA8-48CC-B755-C01C78E004A9}"/>
    <cellStyle name="Normal 25 2" xfId="31556" xr:uid="{00000000-0005-0000-0000-0000497B0000}"/>
    <cellStyle name="Normal 25 2 10" xfId="37598" xr:uid="{7DD701BB-0B53-4B98-8F31-B53B3BACAF21}"/>
    <cellStyle name="Normal 25 2 2" xfId="31557" xr:uid="{00000000-0005-0000-0000-00004A7B0000}"/>
    <cellStyle name="Normal 25 2 2 2" xfId="31558" xr:uid="{00000000-0005-0000-0000-00004B7B0000}"/>
    <cellStyle name="Normal 25 2 2 2 2" xfId="31559" xr:uid="{00000000-0005-0000-0000-00004C7B0000}"/>
    <cellStyle name="Normal 25 2 2 2 2 2" xfId="31560" xr:uid="{00000000-0005-0000-0000-00004D7B0000}"/>
    <cellStyle name="Normal 25 2 2 2 2 2 2" xfId="31561" xr:uid="{00000000-0005-0000-0000-00004E7B0000}"/>
    <cellStyle name="Normal 25 2 2 2 2 2 2 2" xfId="31562" xr:uid="{00000000-0005-0000-0000-00004F7B0000}"/>
    <cellStyle name="Normal 25 2 2 2 2 2 2 2 2" xfId="31563" xr:uid="{00000000-0005-0000-0000-0000507B0000}"/>
    <cellStyle name="Normal 25 2 2 2 2 2 2 2 2 2" xfId="31564" xr:uid="{00000000-0005-0000-0000-0000517B0000}"/>
    <cellStyle name="Normal 25 2 2 2 2 2 2 2 3" xfId="31565" xr:uid="{00000000-0005-0000-0000-0000527B0000}"/>
    <cellStyle name="Normal 25 2 2 2 2 2 2 3" xfId="31566" xr:uid="{00000000-0005-0000-0000-0000537B0000}"/>
    <cellStyle name="Normal 25 2 2 2 2 2 2 3 2" xfId="31567" xr:uid="{00000000-0005-0000-0000-0000547B0000}"/>
    <cellStyle name="Normal 25 2 2 2 2 2 2 4" xfId="31568" xr:uid="{00000000-0005-0000-0000-0000557B0000}"/>
    <cellStyle name="Normal 25 2 2 2 2 2 3" xfId="31569" xr:uid="{00000000-0005-0000-0000-0000567B0000}"/>
    <cellStyle name="Normal 25 2 2 2 2 2 3 2" xfId="31570" xr:uid="{00000000-0005-0000-0000-0000577B0000}"/>
    <cellStyle name="Normal 25 2 2 2 2 2 3 2 2" xfId="31571" xr:uid="{00000000-0005-0000-0000-0000587B0000}"/>
    <cellStyle name="Normal 25 2 2 2 2 2 3 3" xfId="31572" xr:uid="{00000000-0005-0000-0000-0000597B0000}"/>
    <cellStyle name="Normal 25 2 2 2 2 2 4" xfId="31573" xr:uid="{00000000-0005-0000-0000-00005A7B0000}"/>
    <cellStyle name="Normal 25 2 2 2 2 2 4 2" xfId="31574" xr:uid="{00000000-0005-0000-0000-00005B7B0000}"/>
    <cellStyle name="Normal 25 2 2 2 2 2 5" xfId="31575" xr:uid="{00000000-0005-0000-0000-00005C7B0000}"/>
    <cellStyle name="Normal 25 2 2 2 2 3" xfId="31576" xr:uid="{00000000-0005-0000-0000-00005D7B0000}"/>
    <cellStyle name="Normal 25 2 2 2 2 3 2" xfId="31577" xr:uid="{00000000-0005-0000-0000-00005E7B0000}"/>
    <cellStyle name="Normal 25 2 2 2 2 3 2 2" xfId="31578" xr:uid="{00000000-0005-0000-0000-00005F7B0000}"/>
    <cellStyle name="Normal 25 2 2 2 2 3 2 2 2" xfId="31579" xr:uid="{00000000-0005-0000-0000-0000607B0000}"/>
    <cellStyle name="Normal 25 2 2 2 2 3 2 3" xfId="31580" xr:uid="{00000000-0005-0000-0000-0000617B0000}"/>
    <cellStyle name="Normal 25 2 2 2 2 3 3" xfId="31581" xr:uid="{00000000-0005-0000-0000-0000627B0000}"/>
    <cellStyle name="Normal 25 2 2 2 2 3 3 2" xfId="31582" xr:uid="{00000000-0005-0000-0000-0000637B0000}"/>
    <cellStyle name="Normal 25 2 2 2 2 3 4" xfId="31583" xr:uid="{00000000-0005-0000-0000-0000647B0000}"/>
    <cellStyle name="Normal 25 2 2 2 2 4" xfId="31584" xr:uid="{00000000-0005-0000-0000-0000657B0000}"/>
    <cellStyle name="Normal 25 2 2 2 2 4 2" xfId="31585" xr:uid="{00000000-0005-0000-0000-0000667B0000}"/>
    <cellStyle name="Normal 25 2 2 2 2 4 2 2" xfId="31586" xr:uid="{00000000-0005-0000-0000-0000677B0000}"/>
    <cellStyle name="Normal 25 2 2 2 2 4 3" xfId="31587" xr:uid="{00000000-0005-0000-0000-0000687B0000}"/>
    <cellStyle name="Normal 25 2 2 2 2 5" xfId="31588" xr:uid="{00000000-0005-0000-0000-0000697B0000}"/>
    <cellStyle name="Normal 25 2 2 2 2 5 2" xfId="31589" xr:uid="{00000000-0005-0000-0000-00006A7B0000}"/>
    <cellStyle name="Normal 25 2 2 2 2 6" xfId="31590" xr:uid="{00000000-0005-0000-0000-00006B7B0000}"/>
    <cellStyle name="Normal 25 2 2 2 3" xfId="31591" xr:uid="{00000000-0005-0000-0000-00006C7B0000}"/>
    <cellStyle name="Normal 25 2 2 2 3 2" xfId="31592" xr:uid="{00000000-0005-0000-0000-00006D7B0000}"/>
    <cellStyle name="Normal 25 2 2 2 3 2 2" xfId="31593" xr:uid="{00000000-0005-0000-0000-00006E7B0000}"/>
    <cellStyle name="Normal 25 2 2 2 3 2 2 2" xfId="31594" xr:uid="{00000000-0005-0000-0000-00006F7B0000}"/>
    <cellStyle name="Normal 25 2 2 2 3 2 2 2 2" xfId="31595" xr:uid="{00000000-0005-0000-0000-0000707B0000}"/>
    <cellStyle name="Normal 25 2 2 2 3 2 2 3" xfId="31596" xr:uid="{00000000-0005-0000-0000-0000717B0000}"/>
    <cellStyle name="Normal 25 2 2 2 3 2 3" xfId="31597" xr:uid="{00000000-0005-0000-0000-0000727B0000}"/>
    <cellStyle name="Normal 25 2 2 2 3 2 3 2" xfId="31598" xr:uid="{00000000-0005-0000-0000-0000737B0000}"/>
    <cellStyle name="Normal 25 2 2 2 3 2 4" xfId="31599" xr:uid="{00000000-0005-0000-0000-0000747B0000}"/>
    <cellStyle name="Normal 25 2 2 2 3 3" xfId="31600" xr:uid="{00000000-0005-0000-0000-0000757B0000}"/>
    <cellStyle name="Normal 25 2 2 2 3 3 2" xfId="31601" xr:uid="{00000000-0005-0000-0000-0000767B0000}"/>
    <cellStyle name="Normal 25 2 2 2 3 3 2 2" xfId="31602" xr:uid="{00000000-0005-0000-0000-0000777B0000}"/>
    <cellStyle name="Normal 25 2 2 2 3 3 3" xfId="31603" xr:uid="{00000000-0005-0000-0000-0000787B0000}"/>
    <cellStyle name="Normal 25 2 2 2 3 4" xfId="31604" xr:uid="{00000000-0005-0000-0000-0000797B0000}"/>
    <cellStyle name="Normal 25 2 2 2 3 4 2" xfId="31605" xr:uid="{00000000-0005-0000-0000-00007A7B0000}"/>
    <cellStyle name="Normal 25 2 2 2 3 5" xfId="31606" xr:uid="{00000000-0005-0000-0000-00007B7B0000}"/>
    <cellStyle name="Normal 25 2 2 2 4" xfId="31607" xr:uid="{00000000-0005-0000-0000-00007C7B0000}"/>
    <cellStyle name="Normal 25 2 2 2 4 2" xfId="31608" xr:uid="{00000000-0005-0000-0000-00007D7B0000}"/>
    <cellStyle name="Normal 25 2 2 2 4 2 2" xfId="31609" xr:uid="{00000000-0005-0000-0000-00007E7B0000}"/>
    <cellStyle name="Normal 25 2 2 2 4 2 2 2" xfId="31610" xr:uid="{00000000-0005-0000-0000-00007F7B0000}"/>
    <cellStyle name="Normal 25 2 2 2 4 2 3" xfId="31611" xr:uid="{00000000-0005-0000-0000-0000807B0000}"/>
    <cellStyle name="Normal 25 2 2 2 4 3" xfId="31612" xr:uid="{00000000-0005-0000-0000-0000817B0000}"/>
    <cellStyle name="Normal 25 2 2 2 4 3 2" xfId="31613" xr:uid="{00000000-0005-0000-0000-0000827B0000}"/>
    <cellStyle name="Normal 25 2 2 2 4 4" xfId="31614" xr:uid="{00000000-0005-0000-0000-0000837B0000}"/>
    <cellStyle name="Normal 25 2 2 2 5" xfId="31615" xr:uid="{00000000-0005-0000-0000-0000847B0000}"/>
    <cellStyle name="Normal 25 2 2 2 5 2" xfId="31616" xr:uid="{00000000-0005-0000-0000-0000857B0000}"/>
    <cellStyle name="Normal 25 2 2 2 5 2 2" xfId="31617" xr:uid="{00000000-0005-0000-0000-0000867B0000}"/>
    <cellStyle name="Normal 25 2 2 2 5 3" xfId="31618" xr:uid="{00000000-0005-0000-0000-0000877B0000}"/>
    <cellStyle name="Normal 25 2 2 2 6" xfId="31619" xr:uid="{00000000-0005-0000-0000-0000887B0000}"/>
    <cellStyle name="Normal 25 2 2 2 6 2" xfId="31620" xr:uid="{00000000-0005-0000-0000-0000897B0000}"/>
    <cellStyle name="Normal 25 2 2 2 7" xfId="31621" xr:uid="{00000000-0005-0000-0000-00008A7B0000}"/>
    <cellStyle name="Normal 25 2 2 3" xfId="31622" xr:uid="{00000000-0005-0000-0000-00008B7B0000}"/>
    <cellStyle name="Normal 25 2 2 3 2" xfId="31623" xr:uid="{00000000-0005-0000-0000-00008C7B0000}"/>
    <cellStyle name="Normal 25 2 2 3 2 2" xfId="31624" xr:uid="{00000000-0005-0000-0000-00008D7B0000}"/>
    <cellStyle name="Normal 25 2 2 3 2 2 2" xfId="31625" xr:uid="{00000000-0005-0000-0000-00008E7B0000}"/>
    <cellStyle name="Normal 25 2 2 3 2 2 2 2" xfId="31626" xr:uid="{00000000-0005-0000-0000-00008F7B0000}"/>
    <cellStyle name="Normal 25 2 2 3 2 2 2 2 2" xfId="31627" xr:uid="{00000000-0005-0000-0000-0000907B0000}"/>
    <cellStyle name="Normal 25 2 2 3 2 2 2 3" xfId="31628" xr:uid="{00000000-0005-0000-0000-0000917B0000}"/>
    <cellStyle name="Normal 25 2 2 3 2 2 3" xfId="31629" xr:uid="{00000000-0005-0000-0000-0000927B0000}"/>
    <cellStyle name="Normal 25 2 2 3 2 2 3 2" xfId="31630" xr:uid="{00000000-0005-0000-0000-0000937B0000}"/>
    <cellStyle name="Normal 25 2 2 3 2 2 4" xfId="31631" xr:uid="{00000000-0005-0000-0000-0000947B0000}"/>
    <cellStyle name="Normal 25 2 2 3 2 3" xfId="31632" xr:uid="{00000000-0005-0000-0000-0000957B0000}"/>
    <cellStyle name="Normal 25 2 2 3 2 3 2" xfId="31633" xr:uid="{00000000-0005-0000-0000-0000967B0000}"/>
    <cellStyle name="Normal 25 2 2 3 2 3 2 2" xfId="31634" xr:uid="{00000000-0005-0000-0000-0000977B0000}"/>
    <cellStyle name="Normal 25 2 2 3 2 3 3" xfId="31635" xr:uid="{00000000-0005-0000-0000-0000987B0000}"/>
    <cellStyle name="Normal 25 2 2 3 2 4" xfId="31636" xr:uid="{00000000-0005-0000-0000-0000997B0000}"/>
    <cellStyle name="Normal 25 2 2 3 2 4 2" xfId="31637" xr:uid="{00000000-0005-0000-0000-00009A7B0000}"/>
    <cellStyle name="Normal 25 2 2 3 2 5" xfId="31638" xr:uid="{00000000-0005-0000-0000-00009B7B0000}"/>
    <cellStyle name="Normal 25 2 2 3 3" xfId="31639" xr:uid="{00000000-0005-0000-0000-00009C7B0000}"/>
    <cellStyle name="Normal 25 2 2 3 3 2" xfId="31640" xr:uid="{00000000-0005-0000-0000-00009D7B0000}"/>
    <cellStyle name="Normal 25 2 2 3 3 2 2" xfId="31641" xr:uid="{00000000-0005-0000-0000-00009E7B0000}"/>
    <cellStyle name="Normal 25 2 2 3 3 2 2 2" xfId="31642" xr:uid="{00000000-0005-0000-0000-00009F7B0000}"/>
    <cellStyle name="Normal 25 2 2 3 3 2 3" xfId="31643" xr:uid="{00000000-0005-0000-0000-0000A07B0000}"/>
    <cellStyle name="Normal 25 2 2 3 3 3" xfId="31644" xr:uid="{00000000-0005-0000-0000-0000A17B0000}"/>
    <cellStyle name="Normal 25 2 2 3 3 3 2" xfId="31645" xr:uid="{00000000-0005-0000-0000-0000A27B0000}"/>
    <cellStyle name="Normal 25 2 2 3 3 4" xfId="31646" xr:uid="{00000000-0005-0000-0000-0000A37B0000}"/>
    <cellStyle name="Normal 25 2 2 3 4" xfId="31647" xr:uid="{00000000-0005-0000-0000-0000A47B0000}"/>
    <cellStyle name="Normal 25 2 2 3 4 2" xfId="31648" xr:uid="{00000000-0005-0000-0000-0000A57B0000}"/>
    <cellStyle name="Normal 25 2 2 3 4 2 2" xfId="31649" xr:uid="{00000000-0005-0000-0000-0000A67B0000}"/>
    <cellStyle name="Normal 25 2 2 3 4 3" xfId="31650" xr:uid="{00000000-0005-0000-0000-0000A77B0000}"/>
    <cellStyle name="Normal 25 2 2 3 5" xfId="31651" xr:uid="{00000000-0005-0000-0000-0000A87B0000}"/>
    <cellStyle name="Normal 25 2 2 3 5 2" xfId="31652" xr:uid="{00000000-0005-0000-0000-0000A97B0000}"/>
    <cellStyle name="Normal 25 2 2 3 6" xfId="31653" xr:uid="{00000000-0005-0000-0000-0000AA7B0000}"/>
    <cellStyle name="Normal 25 2 2 4" xfId="31654" xr:uid="{00000000-0005-0000-0000-0000AB7B0000}"/>
    <cellStyle name="Normal 25 2 2 4 2" xfId="31655" xr:uid="{00000000-0005-0000-0000-0000AC7B0000}"/>
    <cellStyle name="Normal 25 2 2 4 2 2" xfId="31656" xr:uid="{00000000-0005-0000-0000-0000AD7B0000}"/>
    <cellStyle name="Normal 25 2 2 4 2 2 2" xfId="31657" xr:uid="{00000000-0005-0000-0000-0000AE7B0000}"/>
    <cellStyle name="Normal 25 2 2 4 2 2 2 2" xfId="31658" xr:uid="{00000000-0005-0000-0000-0000AF7B0000}"/>
    <cellStyle name="Normal 25 2 2 4 2 2 3" xfId="31659" xr:uid="{00000000-0005-0000-0000-0000B07B0000}"/>
    <cellStyle name="Normal 25 2 2 4 2 3" xfId="31660" xr:uid="{00000000-0005-0000-0000-0000B17B0000}"/>
    <cellStyle name="Normal 25 2 2 4 2 3 2" xfId="31661" xr:uid="{00000000-0005-0000-0000-0000B27B0000}"/>
    <cellStyle name="Normal 25 2 2 4 2 4" xfId="31662" xr:uid="{00000000-0005-0000-0000-0000B37B0000}"/>
    <cellStyle name="Normal 25 2 2 4 3" xfId="31663" xr:uid="{00000000-0005-0000-0000-0000B47B0000}"/>
    <cellStyle name="Normal 25 2 2 4 3 2" xfId="31664" xr:uid="{00000000-0005-0000-0000-0000B57B0000}"/>
    <cellStyle name="Normal 25 2 2 4 3 2 2" xfId="31665" xr:uid="{00000000-0005-0000-0000-0000B67B0000}"/>
    <cellStyle name="Normal 25 2 2 4 3 3" xfId="31666" xr:uid="{00000000-0005-0000-0000-0000B77B0000}"/>
    <cellStyle name="Normal 25 2 2 4 4" xfId="31667" xr:uid="{00000000-0005-0000-0000-0000B87B0000}"/>
    <cellStyle name="Normal 25 2 2 4 4 2" xfId="31668" xr:uid="{00000000-0005-0000-0000-0000B97B0000}"/>
    <cellStyle name="Normal 25 2 2 4 5" xfId="31669" xr:uid="{00000000-0005-0000-0000-0000BA7B0000}"/>
    <cellStyle name="Normal 25 2 2 5" xfId="31670" xr:uid="{00000000-0005-0000-0000-0000BB7B0000}"/>
    <cellStyle name="Normal 25 2 2 5 2" xfId="31671" xr:uid="{00000000-0005-0000-0000-0000BC7B0000}"/>
    <cellStyle name="Normal 25 2 2 5 2 2" xfId="31672" xr:uid="{00000000-0005-0000-0000-0000BD7B0000}"/>
    <cellStyle name="Normal 25 2 2 5 2 2 2" xfId="31673" xr:uid="{00000000-0005-0000-0000-0000BE7B0000}"/>
    <cellStyle name="Normal 25 2 2 5 2 3" xfId="31674" xr:uid="{00000000-0005-0000-0000-0000BF7B0000}"/>
    <cellStyle name="Normal 25 2 2 5 3" xfId="31675" xr:uid="{00000000-0005-0000-0000-0000C07B0000}"/>
    <cellStyle name="Normal 25 2 2 5 3 2" xfId="31676" xr:uid="{00000000-0005-0000-0000-0000C17B0000}"/>
    <cellStyle name="Normal 25 2 2 5 4" xfId="31677" xr:uid="{00000000-0005-0000-0000-0000C27B0000}"/>
    <cellStyle name="Normal 25 2 2 6" xfId="31678" xr:uid="{00000000-0005-0000-0000-0000C37B0000}"/>
    <cellStyle name="Normal 25 2 2 6 2" xfId="31679" xr:uid="{00000000-0005-0000-0000-0000C47B0000}"/>
    <cellStyle name="Normal 25 2 2 6 2 2" xfId="31680" xr:uid="{00000000-0005-0000-0000-0000C57B0000}"/>
    <cellStyle name="Normal 25 2 2 6 3" xfId="31681" xr:uid="{00000000-0005-0000-0000-0000C67B0000}"/>
    <cellStyle name="Normal 25 2 2 7" xfId="31682" xr:uid="{00000000-0005-0000-0000-0000C77B0000}"/>
    <cellStyle name="Normal 25 2 2 7 2" xfId="31683" xr:uid="{00000000-0005-0000-0000-0000C87B0000}"/>
    <cellStyle name="Normal 25 2 2 8" xfId="31684" xr:uid="{00000000-0005-0000-0000-0000C97B0000}"/>
    <cellStyle name="Normal 25 2 3" xfId="31685" xr:uid="{00000000-0005-0000-0000-0000CA7B0000}"/>
    <cellStyle name="Normal 25 2 3 2" xfId="31686" xr:uid="{00000000-0005-0000-0000-0000CB7B0000}"/>
    <cellStyle name="Normal 25 2 3 2 2" xfId="31687" xr:uid="{00000000-0005-0000-0000-0000CC7B0000}"/>
    <cellStyle name="Normal 25 2 3 2 2 2" xfId="31688" xr:uid="{00000000-0005-0000-0000-0000CD7B0000}"/>
    <cellStyle name="Normal 25 2 3 2 2 2 2" xfId="31689" xr:uid="{00000000-0005-0000-0000-0000CE7B0000}"/>
    <cellStyle name="Normal 25 2 3 2 2 2 2 2" xfId="31690" xr:uid="{00000000-0005-0000-0000-0000CF7B0000}"/>
    <cellStyle name="Normal 25 2 3 2 2 2 2 2 2" xfId="31691" xr:uid="{00000000-0005-0000-0000-0000D07B0000}"/>
    <cellStyle name="Normal 25 2 3 2 2 2 2 3" xfId="31692" xr:uid="{00000000-0005-0000-0000-0000D17B0000}"/>
    <cellStyle name="Normal 25 2 3 2 2 2 3" xfId="31693" xr:uid="{00000000-0005-0000-0000-0000D27B0000}"/>
    <cellStyle name="Normal 25 2 3 2 2 2 3 2" xfId="31694" xr:uid="{00000000-0005-0000-0000-0000D37B0000}"/>
    <cellStyle name="Normal 25 2 3 2 2 2 4" xfId="31695" xr:uid="{00000000-0005-0000-0000-0000D47B0000}"/>
    <cellStyle name="Normal 25 2 3 2 2 3" xfId="31696" xr:uid="{00000000-0005-0000-0000-0000D57B0000}"/>
    <cellStyle name="Normal 25 2 3 2 2 3 2" xfId="31697" xr:uid="{00000000-0005-0000-0000-0000D67B0000}"/>
    <cellStyle name="Normal 25 2 3 2 2 3 2 2" xfId="31698" xr:uid="{00000000-0005-0000-0000-0000D77B0000}"/>
    <cellStyle name="Normal 25 2 3 2 2 3 3" xfId="31699" xr:uid="{00000000-0005-0000-0000-0000D87B0000}"/>
    <cellStyle name="Normal 25 2 3 2 2 4" xfId="31700" xr:uid="{00000000-0005-0000-0000-0000D97B0000}"/>
    <cellStyle name="Normal 25 2 3 2 2 4 2" xfId="31701" xr:uid="{00000000-0005-0000-0000-0000DA7B0000}"/>
    <cellStyle name="Normal 25 2 3 2 2 5" xfId="31702" xr:uid="{00000000-0005-0000-0000-0000DB7B0000}"/>
    <cellStyle name="Normal 25 2 3 2 3" xfId="31703" xr:uid="{00000000-0005-0000-0000-0000DC7B0000}"/>
    <cellStyle name="Normal 25 2 3 2 3 2" xfId="31704" xr:uid="{00000000-0005-0000-0000-0000DD7B0000}"/>
    <cellStyle name="Normal 25 2 3 2 3 2 2" xfId="31705" xr:uid="{00000000-0005-0000-0000-0000DE7B0000}"/>
    <cellStyle name="Normal 25 2 3 2 3 2 2 2" xfId="31706" xr:uid="{00000000-0005-0000-0000-0000DF7B0000}"/>
    <cellStyle name="Normal 25 2 3 2 3 2 3" xfId="31707" xr:uid="{00000000-0005-0000-0000-0000E07B0000}"/>
    <cellStyle name="Normal 25 2 3 2 3 3" xfId="31708" xr:uid="{00000000-0005-0000-0000-0000E17B0000}"/>
    <cellStyle name="Normal 25 2 3 2 3 3 2" xfId="31709" xr:uid="{00000000-0005-0000-0000-0000E27B0000}"/>
    <cellStyle name="Normal 25 2 3 2 3 4" xfId="31710" xr:uid="{00000000-0005-0000-0000-0000E37B0000}"/>
    <cellStyle name="Normal 25 2 3 2 4" xfId="31711" xr:uid="{00000000-0005-0000-0000-0000E47B0000}"/>
    <cellStyle name="Normal 25 2 3 2 4 2" xfId="31712" xr:uid="{00000000-0005-0000-0000-0000E57B0000}"/>
    <cellStyle name="Normal 25 2 3 2 4 2 2" xfId="31713" xr:uid="{00000000-0005-0000-0000-0000E67B0000}"/>
    <cellStyle name="Normal 25 2 3 2 4 3" xfId="31714" xr:uid="{00000000-0005-0000-0000-0000E77B0000}"/>
    <cellStyle name="Normal 25 2 3 2 5" xfId="31715" xr:uid="{00000000-0005-0000-0000-0000E87B0000}"/>
    <cellStyle name="Normal 25 2 3 2 5 2" xfId="31716" xr:uid="{00000000-0005-0000-0000-0000E97B0000}"/>
    <cellStyle name="Normal 25 2 3 2 6" xfId="31717" xr:uid="{00000000-0005-0000-0000-0000EA7B0000}"/>
    <cellStyle name="Normal 25 2 3 3" xfId="31718" xr:uid="{00000000-0005-0000-0000-0000EB7B0000}"/>
    <cellStyle name="Normal 25 2 3 3 2" xfId="31719" xr:uid="{00000000-0005-0000-0000-0000EC7B0000}"/>
    <cellStyle name="Normal 25 2 3 3 2 2" xfId="31720" xr:uid="{00000000-0005-0000-0000-0000ED7B0000}"/>
    <cellStyle name="Normal 25 2 3 3 2 2 2" xfId="31721" xr:uid="{00000000-0005-0000-0000-0000EE7B0000}"/>
    <cellStyle name="Normal 25 2 3 3 2 2 2 2" xfId="31722" xr:uid="{00000000-0005-0000-0000-0000EF7B0000}"/>
    <cellStyle name="Normal 25 2 3 3 2 2 3" xfId="31723" xr:uid="{00000000-0005-0000-0000-0000F07B0000}"/>
    <cellStyle name="Normal 25 2 3 3 2 3" xfId="31724" xr:uid="{00000000-0005-0000-0000-0000F17B0000}"/>
    <cellStyle name="Normal 25 2 3 3 2 3 2" xfId="31725" xr:uid="{00000000-0005-0000-0000-0000F27B0000}"/>
    <cellStyle name="Normal 25 2 3 3 2 4" xfId="31726" xr:uid="{00000000-0005-0000-0000-0000F37B0000}"/>
    <cellStyle name="Normal 25 2 3 3 3" xfId="31727" xr:uid="{00000000-0005-0000-0000-0000F47B0000}"/>
    <cellStyle name="Normal 25 2 3 3 3 2" xfId="31728" xr:uid="{00000000-0005-0000-0000-0000F57B0000}"/>
    <cellStyle name="Normal 25 2 3 3 3 2 2" xfId="31729" xr:uid="{00000000-0005-0000-0000-0000F67B0000}"/>
    <cellStyle name="Normal 25 2 3 3 3 3" xfId="31730" xr:uid="{00000000-0005-0000-0000-0000F77B0000}"/>
    <cellStyle name="Normal 25 2 3 3 4" xfId="31731" xr:uid="{00000000-0005-0000-0000-0000F87B0000}"/>
    <cellStyle name="Normal 25 2 3 3 4 2" xfId="31732" xr:uid="{00000000-0005-0000-0000-0000F97B0000}"/>
    <cellStyle name="Normal 25 2 3 3 5" xfId="31733" xr:uid="{00000000-0005-0000-0000-0000FA7B0000}"/>
    <cellStyle name="Normal 25 2 3 4" xfId="31734" xr:uid="{00000000-0005-0000-0000-0000FB7B0000}"/>
    <cellStyle name="Normal 25 2 3 4 2" xfId="31735" xr:uid="{00000000-0005-0000-0000-0000FC7B0000}"/>
    <cellStyle name="Normal 25 2 3 4 2 2" xfId="31736" xr:uid="{00000000-0005-0000-0000-0000FD7B0000}"/>
    <cellStyle name="Normal 25 2 3 4 2 2 2" xfId="31737" xr:uid="{00000000-0005-0000-0000-0000FE7B0000}"/>
    <cellStyle name="Normal 25 2 3 4 2 3" xfId="31738" xr:uid="{00000000-0005-0000-0000-0000FF7B0000}"/>
    <cellStyle name="Normal 25 2 3 4 3" xfId="31739" xr:uid="{00000000-0005-0000-0000-0000007C0000}"/>
    <cellStyle name="Normal 25 2 3 4 3 2" xfId="31740" xr:uid="{00000000-0005-0000-0000-0000017C0000}"/>
    <cellStyle name="Normal 25 2 3 4 4" xfId="31741" xr:uid="{00000000-0005-0000-0000-0000027C0000}"/>
    <cellStyle name="Normal 25 2 3 5" xfId="31742" xr:uid="{00000000-0005-0000-0000-0000037C0000}"/>
    <cellStyle name="Normal 25 2 3 5 2" xfId="31743" xr:uid="{00000000-0005-0000-0000-0000047C0000}"/>
    <cellStyle name="Normal 25 2 3 5 2 2" xfId="31744" xr:uid="{00000000-0005-0000-0000-0000057C0000}"/>
    <cellStyle name="Normal 25 2 3 5 3" xfId="31745" xr:uid="{00000000-0005-0000-0000-0000067C0000}"/>
    <cellStyle name="Normal 25 2 3 6" xfId="31746" xr:uid="{00000000-0005-0000-0000-0000077C0000}"/>
    <cellStyle name="Normal 25 2 3 6 2" xfId="31747" xr:uid="{00000000-0005-0000-0000-0000087C0000}"/>
    <cellStyle name="Normal 25 2 3 7" xfId="31748" xr:uid="{00000000-0005-0000-0000-0000097C0000}"/>
    <cellStyle name="Normal 25 2 4" xfId="31749" xr:uid="{00000000-0005-0000-0000-00000A7C0000}"/>
    <cellStyle name="Normal 25 2 4 2" xfId="31750" xr:uid="{00000000-0005-0000-0000-00000B7C0000}"/>
    <cellStyle name="Normal 25 2 4 2 2" xfId="31751" xr:uid="{00000000-0005-0000-0000-00000C7C0000}"/>
    <cellStyle name="Normal 25 2 4 2 2 2" xfId="31752" xr:uid="{00000000-0005-0000-0000-00000D7C0000}"/>
    <cellStyle name="Normal 25 2 4 2 2 2 2" xfId="31753" xr:uid="{00000000-0005-0000-0000-00000E7C0000}"/>
    <cellStyle name="Normal 25 2 4 2 2 2 2 2" xfId="31754" xr:uid="{00000000-0005-0000-0000-00000F7C0000}"/>
    <cellStyle name="Normal 25 2 4 2 2 2 3" xfId="31755" xr:uid="{00000000-0005-0000-0000-0000107C0000}"/>
    <cellStyle name="Normal 25 2 4 2 2 3" xfId="31756" xr:uid="{00000000-0005-0000-0000-0000117C0000}"/>
    <cellStyle name="Normal 25 2 4 2 2 3 2" xfId="31757" xr:uid="{00000000-0005-0000-0000-0000127C0000}"/>
    <cellStyle name="Normal 25 2 4 2 2 4" xfId="31758" xr:uid="{00000000-0005-0000-0000-0000137C0000}"/>
    <cellStyle name="Normal 25 2 4 2 3" xfId="31759" xr:uid="{00000000-0005-0000-0000-0000147C0000}"/>
    <cellStyle name="Normal 25 2 4 2 3 2" xfId="31760" xr:uid="{00000000-0005-0000-0000-0000157C0000}"/>
    <cellStyle name="Normal 25 2 4 2 3 2 2" xfId="31761" xr:uid="{00000000-0005-0000-0000-0000167C0000}"/>
    <cellStyle name="Normal 25 2 4 2 3 3" xfId="31762" xr:uid="{00000000-0005-0000-0000-0000177C0000}"/>
    <cellStyle name="Normal 25 2 4 2 4" xfId="31763" xr:uid="{00000000-0005-0000-0000-0000187C0000}"/>
    <cellStyle name="Normal 25 2 4 2 4 2" xfId="31764" xr:uid="{00000000-0005-0000-0000-0000197C0000}"/>
    <cellStyle name="Normal 25 2 4 2 5" xfId="31765" xr:uid="{00000000-0005-0000-0000-00001A7C0000}"/>
    <cellStyle name="Normal 25 2 4 3" xfId="31766" xr:uid="{00000000-0005-0000-0000-00001B7C0000}"/>
    <cellStyle name="Normal 25 2 4 3 2" xfId="31767" xr:uid="{00000000-0005-0000-0000-00001C7C0000}"/>
    <cellStyle name="Normal 25 2 4 3 2 2" xfId="31768" xr:uid="{00000000-0005-0000-0000-00001D7C0000}"/>
    <cellStyle name="Normal 25 2 4 3 2 2 2" xfId="31769" xr:uid="{00000000-0005-0000-0000-00001E7C0000}"/>
    <cellStyle name="Normal 25 2 4 3 2 3" xfId="31770" xr:uid="{00000000-0005-0000-0000-00001F7C0000}"/>
    <cellStyle name="Normal 25 2 4 3 3" xfId="31771" xr:uid="{00000000-0005-0000-0000-0000207C0000}"/>
    <cellStyle name="Normal 25 2 4 3 3 2" xfId="31772" xr:uid="{00000000-0005-0000-0000-0000217C0000}"/>
    <cellStyle name="Normal 25 2 4 3 4" xfId="31773" xr:uid="{00000000-0005-0000-0000-0000227C0000}"/>
    <cellStyle name="Normal 25 2 4 4" xfId="31774" xr:uid="{00000000-0005-0000-0000-0000237C0000}"/>
    <cellStyle name="Normal 25 2 4 4 2" xfId="31775" xr:uid="{00000000-0005-0000-0000-0000247C0000}"/>
    <cellStyle name="Normal 25 2 4 4 2 2" xfId="31776" xr:uid="{00000000-0005-0000-0000-0000257C0000}"/>
    <cellStyle name="Normal 25 2 4 4 3" xfId="31777" xr:uid="{00000000-0005-0000-0000-0000267C0000}"/>
    <cellStyle name="Normal 25 2 4 5" xfId="31778" xr:uid="{00000000-0005-0000-0000-0000277C0000}"/>
    <cellStyle name="Normal 25 2 4 5 2" xfId="31779" xr:uid="{00000000-0005-0000-0000-0000287C0000}"/>
    <cellStyle name="Normal 25 2 4 6" xfId="31780" xr:uid="{00000000-0005-0000-0000-0000297C0000}"/>
    <cellStyle name="Normal 25 2 5" xfId="31781" xr:uid="{00000000-0005-0000-0000-00002A7C0000}"/>
    <cellStyle name="Normal 25 2 5 2" xfId="31782" xr:uid="{00000000-0005-0000-0000-00002B7C0000}"/>
    <cellStyle name="Normal 25 2 5 2 2" xfId="31783" xr:uid="{00000000-0005-0000-0000-00002C7C0000}"/>
    <cellStyle name="Normal 25 2 5 2 2 2" xfId="31784" xr:uid="{00000000-0005-0000-0000-00002D7C0000}"/>
    <cellStyle name="Normal 25 2 5 2 2 2 2" xfId="31785" xr:uid="{00000000-0005-0000-0000-00002E7C0000}"/>
    <cellStyle name="Normal 25 2 5 2 2 3" xfId="31786" xr:uid="{00000000-0005-0000-0000-00002F7C0000}"/>
    <cellStyle name="Normal 25 2 5 2 3" xfId="31787" xr:uid="{00000000-0005-0000-0000-0000307C0000}"/>
    <cellStyle name="Normal 25 2 5 2 3 2" xfId="31788" xr:uid="{00000000-0005-0000-0000-0000317C0000}"/>
    <cellStyle name="Normal 25 2 5 2 4" xfId="31789" xr:uid="{00000000-0005-0000-0000-0000327C0000}"/>
    <cellStyle name="Normal 25 2 5 3" xfId="31790" xr:uid="{00000000-0005-0000-0000-0000337C0000}"/>
    <cellStyle name="Normal 25 2 5 3 2" xfId="31791" xr:uid="{00000000-0005-0000-0000-0000347C0000}"/>
    <cellStyle name="Normal 25 2 5 3 2 2" xfId="31792" xr:uid="{00000000-0005-0000-0000-0000357C0000}"/>
    <cellStyle name="Normal 25 2 5 3 3" xfId="31793" xr:uid="{00000000-0005-0000-0000-0000367C0000}"/>
    <cellStyle name="Normal 25 2 5 4" xfId="31794" xr:uid="{00000000-0005-0000-0000-0000377C0000}"/>
    <cellStyle name="Normal 25 2 5 4 2" xfId="31795" xr:uid="{00000000-0005-0000-0000-0000387C0000}"/>
    <cellStyle name="Normal 25 2 5 5" xfId="31796" xr:uid="{00000000-0005-0000-0000-0000397C0000}"/>
    <cellStyle name="Normal 25 2 6" xfId="31797" xr:uid="{00000000-0005-0000-0000-00003A7C0000}"/>
    <cellStyle name="Normal 25 2 6 2" xfId="31798" xr:uid="{00000000-0005-0000-0000-00003B7C0000}"/>
    <cellStyle name="Normal 25 2 6 2 2" xfId="31799" xr:uid="{00000000-0005-0000-0000-00003C7C0000}"/>
    <cellStyle name="Normal 25 2 6 2 2 2" xfId="31800" xr:uid="{00000000-0005-0000-0000-00003D7C0000}"/>
    <cellStyle name="Normal 25 2 6 2 3" xfId="31801" xr:uid="{00000000-0005-0000-0000-00003E7C0000}"/>
    <cellStyle name="Normal 25 2 6 3" xfId="31802" xr:uid="{00000000-0005-0000-0000-00003F7C0000}"/>
    <cellStyle name="Normal 25 2 6 3 2" xfId="31803" xr:uid="{00000000-0005-0000-0000-0000407C0000}"/>
    <cellStyle name="Normal 25 2 6 4" xfId="31804" xr:uid="{00000000-0005-0000-0000-0000417C0000}"/>
    <cellStyle name="Normal 25 2 7" xfId="31805" xr:uid="{00000000-0005-0000-0000-0000427C0000}"/>
    <cellStyle name="Normal 25 2 7 2" xfId="31806" xr:uid="{00000000-0005-0000-0000-0000437C0000}"/>
    <cellStyle name="Normal 25 2 7 2 2" xfId="31807" xr:uid="{00000000-0005-0000-0000-0000447C0000}"/>
    <cellStyle name="Normal 25 2 7 3" xfId="31808" xr:uid="{00000000-0005-0000-0000-0000457C0000}"/>
    <cellStyle name="Normal 25 2 8" xfId="31809" xr:uid="{00000000-0005-0000-0000-0000467C0000}"/>
    <cellStyle name="Normal 25 2 8 2" xfId="31810" xr:uid="{00000000-0005-0000-0000-0000477C0000}"/>
    <cellStyle name="Normal 25 2 9" xfId="31811" xr:uid="{00000000-0005-0000-0000-0000487C0000}"/>
    <cellStyle name="Normal 25 3" xfId="31812" xr:uid="{00000000-0005-0000-0000-0000497C0000}"/>
    <cellStyle name="Normal 25 3 2" xfId="31813" xr:uid="{00000000-0005-0000-0000-00004A7C0000}"/>
    <cellStyle name="Normal 25 3 2 2" xfId="31814" xr:uid="{00000000-0005-0000-0000-00004B7C0000}"/>
    <cellStyle name="Normal 25 3 2 2 2" xfId="31815" xr:uid="{00000000-0005-0000-0000-00004C7C0000}"/>
    <cellStyle name="Normal 25 3 2 2 2 2" xfId="31816" xr:uid="{00000000-0005-0000-0000-00004D7C0000}"/>
    <cellStyle name="Normal 25 3 2 2 2 2 2" xfId="31817" xr:uid="{00000000-0005-0000-0000-00004E7C0000}"/>
    <cellStyle name="Normal 25 3 2 2 2 2 2 2" xfId="31818" xr:uid="{00000000-0005-0000-0000-00004F7C0000}"/>
    <cellStyle name="Normal 25 3 2 2 2 2 2 2 2" xfId="31819" xr:uid="{00000000-0005-0000-0000-0000507C0000}"/>
    <cellStyle name="Normal 25 3 2 2 2 2 2 3" xfId="31820" xr:uid="{00000000-0005-0000-0000-0000517C0000}"/>
    <cellStyle name="Normal 25 3 2 2 2 2 3" xfId="31821" xr:uid="{00000000-0005-0000-0000-0000527C0000}"/>
    <cellStyle name="Normal 25 3 2 2 2 2 3 2" xfId="31822" xr:uid="{00000000-0005-0000-0000-0000537C0000}"/>
    <cellStyle name="Normal 25 3 2 2 2 2 4" xfId="31823" xr:uid="{00000000-0005-0000-0000-0000547C0000}"/>
    <cellStyle name="Normal 25 3 2 2 2 3" xfId="31824" xr:uid="{00000000-0005-0000-0000-0000557C0000}"/>
    <cellStyle name="Normal 25 3 2 2 2 3 2" xfId="31825" xr:uid="{00000000-0005-0000-0000-0000567C0000}"/>
    <cellStyle name="Normal 25 3 2 2 2 3 2 2" xfId="31826" xr:uid="{00000000-0005-0000-0000-0000577C0000}"/>
    <cellStyle name="Normal 25 3 2 2 2 3 3" xfId="31827" xr:uid="{00000000-0005-0000-0000-0000587C0000}"/>
    <cellStyle name="Normal 25 3 2 2 2 4" xfId="31828" xr:uid="{00000000-0005-0000-0000-0000597C0000}"/>
    <cellStyle name="Normal 25 3 2 2 2 4 2" xfId="31829" xr:uid="{00000000-0005-0000-0000-00005A7C0000}"/>
    <cellStyle name="Normal 25 3 2 2 2 5" xfId="31830" xr:uid="{00000000-0005-0000-0000-00005B7C0000}"/>
    <cellStyle name="Normal 25 3 2 2 3" xfId="31831" xr:uid="{00000000-0005-0000-0000-00005C7C0000}"/>
    <cellStyle name="Normal 25 3 2 2 3 2" xfId="31832" xr:uid="{00000000-0005-0000-0000-00005D7C0000}"/>
    <cellStyle name="Normal 25 3 2 2 3 2 2" xfId="31833" xr:uid="{00000000-0005-0000-0000-00005E7C0000}"/>
    <cellStyle name="Normal 25 3 2 2 3 2 2 2" xfId="31834" xr:uid="{00000000-0005-0000-0000-00005F7C0000}"/>
    <cellStyle name="Normal 25 3 2 2 3 2 3" xfId="31835" xr:uid="{00000000-0005-0000-0000-0000607C0000}"/>
    <cellStyle name="Normal 25 3 2 2 3 3" xfId="31836" xr:uid="{00000000-0005-0000-0000-0000617C0000}"/>
    <cellStyle name="Normal 25 3 2 2 3 3 2" xfId="31837" xr:uid="{00000000-0005-0000-0000-0000627C0000}"/>
    <cellStyle name="Normal 25 3 2 2 3 4" xfId="31838" xr:uid="{00000000-0005-0000-0000-0000637C0000}"/>
    <cellStyle name="Normal 25 3 2 2 4" xfId="31839" xr:uid="{00000000-0005-0000-0000-0000647C0000}"/>
    <cellStyle name="Normal 25 3 2 2 4 2" xfId="31840" xr:uid="{00000000-0005-0000-0000-0000657C0000}"/>
    <cellStyle name="Normal 25 3 2 2 4 2 2" xfId="31841" xr:uid="{00000000-0005-0000-0000-0000667C0000}"/>
    <cellStyle name="Normal 25 3 2 2 4 3" xfId="31842" xr:uid="{00000000-0005-0000-0000-0000677C0000}"/>
    <cellStyle name="Normal 25 3 2 2 5" xfId="31843" xr:uid="{00000000-0005-0000-0000-0000687C0000}"/>
    <cellStyle name="Normal 25 3 2 2 5 2" xfId="31844" xr:uid="{00000000-0005-0000-0000-0000697C0000}"/>
    <cellStyle name="Normal 25 3 2 2 6" xfId="31845" xr:uid="{00000000-0005-0000-0000-00006A7C0000}"/>
    <cellStyle name="Normal 25 3 2 3" xfId="31846" xr:uid="{00000000-0005-0000-0000-00006B7C0000}"/>
    <cellStyle name="Normal 25 3 2 3 2" xfId="31847" xr:uid="{00000000-0005-0000-0000-00006C7C0000}"/>
    <cellStyle name="Normal 25 3 2 3 2 2" xfId="31848" xr:uid="{00000000-0005-0000-0000-00006D7C0000}"/>
    <cellStyle name="Normal 25 3 2 3 2 2 2" xfId="31849" xr:uid="{00000000-0005-0000-0000-00006E7C0000}"/>
    <cellStyle name="Normal 25 3 2 3 2 2 2 2" xfId="31850" xr:uid="{00000000-0005-0000-0000-00006F7C0000}"/>
    <cellStyle name="Normal 25 3 2 3 2 2 3" xfId="31851" xr:uid="{00000000-0005-0000-0000-0000707C0000}"/>
    <cellStyle name="Normal 25 3 2 3 2 3" xfId="31852" xr:uid="{00000000-0005-0000-0000-0000717C0000}"/>
    <cellStyle name="Normal 25 3 2 3 2 3 2" xfId="31853" xr:uid="{00000000-0005-0000-0000-0000727C0000}"/>
    <cellStyle name="Normal 25 3 2 3 2 4" xfId="31854" xr:uid="{00000000-0005-0000-0000-0000737C0000}"/>
    <cellStyle name="Normal 25 3 2 3 3" xfId="31855" xr:uid="{00000000-0005-0000-0000-0000747C0000}"/>
    <cellStyle name="Normal 25 3 2 3 3 2" xfId="31856" xr:uid="{00000000-0005-0000-0000-0000757C0000}"/>
    <cellStyle name="Normal 25 3 2 3 3 2 2" xfId="31857" xr:uid="{00000000-0005-0000-0000-0000767C0000}"/>
    <cellStyle name="Normal 25 3 2 3 3 3" xfId="31858" xr:uid="{00000000-0005-0000-0000-0000777C0000}"/>
    <cellStyle name="Normal 25 3 2 3 4" xfId="31859" xr:uid="{00000000-0005-0000-0000-0000787C0000}"/>
    <cellStyle name="Normal 25 3 2 3 4 2" xfId="31860" xr:uid="{00000000-0005-0000-0000-0000797C0000}"/>
    <cellStyle name="Normal 25 3 2 3 5" xfId="31861" xr:uid="{00000000-0005-0000-0000-00007A7C0000}"/>
    <cellStyle name="Normal 25 3 2 4" xfId="31862" xr:uid="{00000000-0005-0000-0000-00007B7C0000}"/>
    <cellStyle name="Normal 25 3 2 4 2" xfId="31863" xr:uid="{00000000-0005-0000-0000-00007C7C0000}"/>
    <cellStyle name="Normal 25 3 2 4 2 2" xfId="31864" xr:uid="{00000000-0005-0000-0000-00007D7C0000}"/>
    <cellStyle name="Normal 25 3 2 4 2 2 2" xfId="31865" xr:uid="{00000000-0005-0000-0000-00007E7C0000}"/>
    <cellStyle name="Normal 25 3 2 4 2 3" xfId="31866" xr:uid="{00000000-0005-0000-0000-00007F7C0000}"/>
    <cellStyle name="Normal 25 3 2 4 3" xfId="31867" xr:uid="{00000000-0005-0000-0000-0000807C0000}"/>
    <cellStyle name="Normal 25 3 2 4 3 2" xfId="31868" xr:uid="{00000000-0005-0000-0000-0000817C0000}"/>
    <cellStyle name="Normal 25 3 2 4 4" xfId="31869" xr:uid="{00000000-0005-0000-0000-0000827C0000}"/>
    <cellStyle name="Normal 25 3 2 5" xfId="31870" xr:uid="{00000000-0005-0000-0000-0000837C0000}"/>
    <cellStyle name="Normal 25 3 2 5 2" xfId="31871" xr:uid="{00000000-0005-0000-0000-0000847C0000}"/>
    <cellStyle name="Normal 25 3 2 5 2 2" xfId="31872" xr:uid="{00000000-0005-0000-0000-0000857C0000}"/>
    <cellStyle name="Normal 25 3 2 5 3" xfId="31873" xr:uid="{00000000-0005-0000-0000-0000867C0000}"/>
    <cellStyle name="Normal 25 3 2 6" xfId="31874" xr:uid="{00000000-0005-0000-0000-0000877C0000}"/>
    <cellStyle name="Normal 25 3 2 6 2" xfId="31875" xr:uid="{00000000-0005-0000-0000-0000887C0000}"/>
    <cellStyle name="Normal 25 3 2 7" xfId="31876" xr:uid="{00000000-0005-0000-0000-0000897C0000}"/>
    <cellStyle name="Normal 25 3 3" xfId="31877" xr:uid="{00000000-0005-0000-0000-00008A7C0000}"/>
    <cellStyle name="Normal 25 3 3 2" xfId="31878" xr:uid="{00000000-0005-0000-0000-00008B7C0000}"/>
    <cellStyle name="Normal 25 3 3 2 2" xfId="31879" xr:uid="{00000000-0005-0000-0000-00008C7C0000}"/>
    <cellStyle name="Normal 25 3 3 2 2 2" xfId="31880" xr:uid="{00000000-0005-0000-0000-00008D7C0000}"/>
    <cellStyle name="Normal 25 3 3 2 2 2 2" xfId="31881" xr:uid="{00000000-0005-0000-0000-00008E7C0000}"/>
    <cellStyle name="Normal 25 3 3 2 2 2 2 2" xfId="31882" xr:uid="{00000000-0005-0000-0000-00008F7C0000}"/>
    <cellStyle name="Normal 25 3 3 2 2 2 3" xfId="31883" xr:uid="{00000000-0005-0000-0000-0000907C0000}"/>
    <cellStyle name="Normal 25 3 3 2 2 3" xfId="31884" xr:uid="{00000000-0005-0000-0000-0000917C0000}"/>
    <cellStyle name="Normal 25 3 3 2 2 3 2" xfId="31885" xr:uid="{00000000-0005-0000-0000-0000927C0000}"/>
    <cellStyle name="Normal 25 3 3 2 2 4" xfId="31886" xr:uid="{00000000-0005-0000-0000-0000937C0000}"/>
    <cellStyle name="Normal 25 3 3 2 3" xfId="31887" xr:uid="{00000000-0005-0000-0000-0000947C0000}"/>
    <cellStyle name="Normal 25 3 3 2 3 2" xfId="31888" xr:uid="{00000000-0005-0000-0000-0000957C0000}"/>
    <cellStyle name="Normal 25 3 3 2 3 2 2" xfId="31889" xr:uid="{00000000-0005-0000-0000-0000967C0000}"/>
    <cellStyle name="Normal 25 3 3 2 3 3" xfId="31890" xr:uid="{00000000-0005-0000-0000-0000977C0000}"/>
    <cellStyle name="Normal 25 3 3 2 4" xfId="31891" xr:uid="{00000000-0005-0000-0000-0000987C0000}"/>
    <cellStyle name="Normal 25 3 3 2 4 2" xfId="31892" xr:uid="{00000000-0005-0000-0000-0000997C0000}"/>
    <cellStyle name="Normal 25 3 3 2 5" xfId="31893" xr:uid="{00000000-0005-0000-0000-00009A7C0000}"/>
    <cellStyle name="Normal 25 3 3 3" xfId="31894" xr:uid="{00000000-0005-0000-0000-00009B7C0000}"/>
    <cellStyle name="Normal 25 3 3 3 2" xfId="31895" xr:uid="{00000000-0005-0000-0000-00009C7C0000}"/>
    <cellStyle name="Normal 25 3 3 3 2 2" xfId="31896" xr:uid="{00000000-0005-0000-0000-00009D7C0000}"/>
    <cellStyle name="Normal 25 3 3 3 2 2 2" xfId="31897" xr:uid="{00000000-0005-0000-0000-00009E7C0000}"/>
    <cellStyle name="Normal 25 3 3 3 2 3" xfId="31898" xr:uid="{00000000-0005-0000-0000-00009F7C0000}"/>
    <cellStyle name="Normal 25 3 3 3 3" xfId="31899" xr:uid="{00000000-0005-0000-0000-0000A07C0000}"/>
    <cellStyle name="Normal 25 3 3 3 3 2" xfId="31900" xr:uid="{00000000-0005-0000-0000-0000A17C0000}"/>
    <cellStyle name="Normal 25 3 3 3 4" xfId="31901" xr:uid="{00000000-0005-0000-0000-0000A27C0000}"/>
    <cellStyle name="Normal 25 3 3 4" xfId="31902" xr:uid="{00000000-0005-0000-0000-0000A37C0000}"/>
    <cellStyle name="Normal 25 3 3 4 2" xfId="31903" xr:uid="{00000000-0005-0000-0000-0000A47C0000}"/>
    <cellStyle name="Normal 25 3 3 4 2 2" xfId="31904" xr:uid="{00000000-0005-0000-0000-0000A57C0000}"/>
    <cellStyle name="Normal 25 3 3 4 3" xfId="31905" xr:uid="{00000000-0005-0000-0000-0000A67C0000}"/>
    <cellStyle name="Normal 25 3 3 5" xfId="31906" xr:uid="{00000000-0005-0000-0000-0000A77C0000}"/>
    <cellStyle name="Normal 25 3 3 5 2" xfId="31907" xr:uid="{00000000-0005-0000-0000-0000A87C0000}"/>
    <cellStyle name="Normal 25 3 3 6" xfId="31908" xr:uid="{00000000-0005-0000-0000-0000A97C0000}"/>
    <cellStyle name="Normal 25 3 4" xfId="31909" xr:uid="{00000000-0005-0000-0000-0000AA7C0000}"/>
    <cellStyle name="Normal 25 3 4 2" xfId="31910" xr:uid="{00000000-0005-0000-0000-0000AB7C0000}"/>
    <cellStyle name="Normal 25 3 4 2 2" xfId="31911" xr:uid="{00000000-0005-0000-0000-0000AC7C0000}"/>
    <cellStyle name="Normal 25 3 4 2 2 2" xfId="31912" xr:uid="{00000000-0005-0000-0000-0000AD7C0000}"/>
    <cellStyle name="Normal 25 3 4 2 2 2 2" xfId="31913" xr:uid="{00000000-0005-0000-0000-0000AE7C0000}"/>
    <cellStyle name="Normal 25 3 4 2 2 3" xfId="31914" xr:uid="{00000000-0005-0000-0000-0000AF7C0000}"/>
    <cellStyle name="Normal 25 3 4 2 3" xfId="31915" xr:uid="{00000000-0005-0000-0000-0000B07C0000}"/>
    <cellStyle name="Normal 25 3 4 2 3 2" xfId="31916" xr:uid="{00000000-0005-0000-0000-0000B17C0000}"/>
    <cellStyle name="Normal 25 3 4 2 4" xfId="31917" xr:uid="{00000000-0005-0000-0000-0000B27C0000}"/>
    <cellStyle name="Normal 25 3 4 3" xfId="31918" xr:uid="{00000000-0005-0000-0000-0000B37C0000}"/>
    <cellStyle name="Normal 25 3 4 3 2" xfId="31919" xr:uid="{00000000-0005-0000-0000-0000B47C0000}"/>
    <cellStyle name="Normal 25 3 4 3 2 2" xfId="31920" xr:uid="{00000000-0005-0000-0000-0000B57C0000}"/>
    <cellStyle name="Normal 25 3 4 3 3" xfId="31921" xr:uid="{00000000-0005-0000-0000-0000B67C0000}"/>
    <cellStyle name="Normal 25 3 4 4" xfId="31922" xr:uid="{00000000-0005-0000-0000-0000B77C0000}"/>
    <cellStyle name="Normal 25 3 4 4 2" xfId="31923" xr:uid="{00000000-0005-0000-0000-0000B87C0000}"/>
    <cellStyle name="Normal 25 3 4 5" xfId="31924" xr:uid="{00000000-0005-0000-0000-0000B97C0000}"/>
    <cellStyle name="Normal 25 3 5" xfId="31925" xr:uid="{00000000-0005-0000-0000-0000BA7C0000}"/>
    <cellStyle name="Normal 25 3 5 2" xfId="31926" xr:uid="{00000000-0005-0000-0000-0000BB7C0000}"/>
    <cellStyle name="Normal 25 3 5 2 2" xfId="31927" xr:uid="{00000000-0005-0000-0000-0000BC7C0000}"/>
    <cellStyle name="Normal 25 3 5 2 2 2" xfId="31928" xr:uid="{00000000-0005-0000-0000-0000BD7C0000}"/>
    <cellStyle name="Normal 25 3 5 2 3" xfId="31929" xr:uid="{00000000-0005-0000-0000-0000BE7C0000}"/>
    <cellStyle name="Normal 25 3 5 3" xfId="31930" xr:uid="{00000000-0005-0000-0000-0000BF7C0000}"/>
    <cellStyle name="Normal 25 3 5 3 2" xfId="31931" xr:uid="{00000000-0005-0000-0000-0000C07C0000}"/>
    <cellStyle name="Normal 25 3 5 4" xfId="31932" xr:uid="{00000000-0005-0000-0000-0000C17C0000}"/>
    <cellStyle name="Normal 25 3 6" xfId="31933" xr:uid="{00000000-0005-0000-0000-0000C27C0000}"/>
    <cellStyle name="Normal 25 3 6 2" xfId="31934" xr:uid="{00000000-0005-0000-0000-0000C37C0000}"/>
    <cellStyle name="Normal 25 3 6 2 2" xfId="31935" xr:uid="{00000000-0005-0000-0000-0000C47C0000}"/>
    <cellStyle name="Normal 25 3 6 3" xfId="31936" xr:uid="{00000000-0005-0000-0000-0000C57C0000}"/>
    <cellStyle name="Normal 25 3 7" xfId="31937" xr:uid="{00000000-0005-0000-0000-0000C67C0000}"/>
    <cellStyle name="Normal 25 3 7 2" xfId="31938" xr:uid="{00000000-0005-0000-0000-0000C77C0000}"/>
    <cellStyle name="Normal 25 3 8" xfId="31939" xr:uid="{00000000-0005-0000-0000-0000C87C0000}"/>
    <cellStyle name="Normal 25 4" xfId="31940" xr:uid="{00000000-0005-0000-0000-0000C97C0000}"/>
    <cellStyle name="Normal 25 4 2" xfId="31941" xr:uid="{00000000-0005-0000-0000-0000CA7C0000}"/>
    <cellStyle name="Normal 25 4 2 2" xfId="31942" xr:uid="{00000000-0005-0000-0000-0000CB7C0000}"/>
    <cellStyle name="Normal 25 4 2 2 2" xfId="31943" xr:uid="{00000000-0005-0000-0000-0000CC7C0000}"/>
    <cellStyle name="Normal 25 4 2 2 2 2" xfId="31944" xr:uid="{00000000-0005-0000-0000-0000CD7C0000}"/>
    <cellStyle name="Normal 25 4 2 2 2 2 2" xfId="31945" xr:uid="{00000000-0005-0000-0000-0000CE7C0000}"/>
    <cellStyle name="Normal 25 4 2 2 2 2 2 2" xfId="31946" xr:uid="{00000000-0005-0000-0000-0000CF7C0000}"/>
    <cellStyle name="Normal 25 4 2 2 2 2 3" xfId="31947" xr:uid="{00000000-0005-0000-0000-0000D07C0000}"/>
    <cellStyle name="Normal 25 4 2 2 2 3" xfId="31948" xr:uid="{00000000-0005-0000-0000-0000D17C0000}"/>
    <cellStyle name="Normal 25 4 2 2 2 3 2" xfId="31949" xr:uid="{00000000-0005-0000-0000-0000D27C0000}"/>
    <cellStyle name="Normal 25 4 2 2 2 4" xfId="31950" xr:uid="{00000000-0005-0000-0000-0000D37C0000}"/>
    <cellStyle name="Normal 25 4 2 2 3" xfId="31951" xr:uid="{00000000-0005-0000-0000-0000D47C0000}"/>
    <cellStyle name="Normal 25 4 2 2 3 2" xfId="31952" xr:uid="{00000000-0005-0000-0000-0000D57C0000}"/>
    <cellStyle name="Normal 25 4 2 2 3 2 2" xfId="31953" xr:uid="{00000000-0005-0000-0000-0000D67C0000}"/>
    <cellStyle name="Normal 25 4 2 2 3 3" xfId="31954" xr:uid="{00000000-0005-0000-0000-0000D77C0000}"/>
    <cellStyle name="Normal 25 4 2 2 4" xfId="31955" xr:uid="{00000000-0005-0000-0000-0000D87C0000}"/>
    <cellStyle name="Normal 25 4 2 2 4 2" xfId="31956" xr:uid="{00000000-0005-0000-0000-0000D97C0000}"/>
    <cellStyle name="Normal 25 4 2 2 5" xfId="31957" xr:uid="{00000000-0005-0000-0000-0000DA7C0000}"/>
    <cellStyle name="Normal 25 4 2 3" xfId="31958" xr:uid="{00000000-0005-0000-0000-0000DB7C0000}"/>
    <cellStyle name="Normal 25 4 2 3 2" xfId="31959" xr:uid="{00000000-0005-0000-0000-0000DC7C0000}"/>
    <cellStyle name="Normal 25 4 2 3 2 2" xfId="31960" xr:uid="{00000000-0005-0000-0000-0000DD7C0000}"/>
    <cellStyle name="Normal 25 4 2 3 2 2 2" xfId="31961" xr:uid="{00000000-0005-0000-0000-0000DE7C0000}"/>
    <cellStyle name="Normal 25 4 2 3 2 3" xfId="31962" xr:uid="{00000000-0005-0000-0000-0000DF7C0000}"/>
    <cellStyle name="Normal 25 4 2 3 3" xfId="31963" xr:uid="{00000000-0005-0000-0000-0000E07C0000}"/>
    <cellStyle name="Normal 25 4 2 3 3 2" xfId="31964" xr:uid="{00000000-0005-0000-0000-0000E17C0000}"/>
    <cellStyle name="Normal 25 4 2 3 4" xfId="31965" xr:uid="{00000000-0005-0000-0000-0000E27C0000}"/>
    <cellStyle name="Normal 25 4 2 4" xfId="31966" xr:uid="{00000000-0005-0000-0000-0000E37C0000}"/>
    <cellStyle name="Normal 25 4 2 4 2" xfId="31967" xr:uid="{00000000-0005-0000-0000-0000E47C0000}"/>
    <cellStyle name="Normal 25 4 2 4 2 2" xfId="31968" xr:uid="{00000000-0005-0000-0000-0000E57C0000}"/>
    <cellStyle name="Normal 25 4 2 4 3" xfId="31969" xr:uid="{00000000-0005-0000-0000-0000E67C0000}"/>
    <cellStyle name="Normal 25 4 2 5" xfId="31970" xr:uid="{00000000-0005-0000-0000-0000E77C0000}"/>
    <cellStyle name="Normal 25 4 2 5 2" xfId="31971" xr:uid="{00000000-0005-0000-0000-0000E87C0000}"/>
    <cellStyle name="Normal 25 4 2 6" xfId="31972" xr:uid="{00000000-0005-0000-0000-0000E97C0000}"/>
    <cellStyle name="Normal 25 4 3" xfId="31973" xr:uid="{00000000-0005-0000-0000-0000EA7C0000}"/>
    <cellStyle name="Normal 25 4 3 2" xfId="31974" xr:uid="{00000000-0005-0000-0000-0000EB7C0000}"/>
    <cellStyle name="Normal 25 4 3 2 2" xfId="31975" xr:uid="{00000000-0005-0000-0000-0000EC7C0000}"/>
    <cellStyle name="Normal 25 4 3 2 2 2" xfId="31976" xr:uid="{00000000-0005-0000-0000-0000ED7C0000}"/>
    <cellStyle name="Normal 25 4 3 2 2 2 2" xfId="31977" xr:uid="{00000000-0005-0000-0000-0000EE7C0000}"/>
    <cellStyle name="Normal 25 4 3 2 2 3" xfId="31978" xr:uid="{00000000-0005-0000-0000-0000EF7C0000}"/>
    <cellStyle name="Normal 25 4 3 2 3" xfId="31979" xr:uid="{00000000-0005-0000-0000-0000F07C0000}"/>
    <cellStyle name="Normal 25 4 3 2 3 2" xfId="31980" xr:uid="{00000000-0005-0000-0000-0000F17C0000}"/>
    <cellStyle name="Normal 25 4 3 2 4" xfId="31981" xr:uid="{00000000-0005-0000-0000-0000F27C0000}"/>
    <cellStyle name="Normal 25 4 3 3" xfId="31982" xr:uid="{00000000-0005-0000-0000-0000F37C0000}"/>
    <cellStyle name="Normal 25 4 3 3 2" xfId="31983" xr:uid="{00000000-0005-0000-0000-0000F47C0000}"/>
    <cellStyle name="Normal 25 4 3 3 2 2" xfId="31984" xr:uid="{00000000-0005-0000-0000-0000F57C0000}"/>
    <cellStyle name="Normal 25 4 3 3 3" xfId="31985" xr:uid="{00000000-0005-0000-0000-0000F67C0000}"/>
    <cellStyle name="Normal 25 4 3 4" xfId="31986" xr:uid="{00000000-0005-0000-0000-0000F77C0000}"/>
    <cellStyle name="Normal 25 4 3 4 2" xfId="31987" xr:uid="{00000000-0005-0000-0000-0000F87C0000}"/>
    <cellStyle name="Normal 25 4 3 5" xfId="31988" xr:uid="{00000000-0005-0000-0000-0000F97C0000}"/>
    <cellStyle name="Normal 25 4 4" xfId="31989" xr:uid="{00000000-0005-0000-0000-0000FA7C0000}"/>
    <cellStyle name="Normal 25 4 4 2" xfId="31990" xr:uid="{00000000-0005-0000-0000-0000FB7C0000}"/>
    <cellStyle name="Normal 25 4 4 2 2" xfId="31991" xr:uid="{00000000-0005-0000-0000-0000FC7C0000}"/>
    <cellStyle name="Normal 25 4 4 2 2 2" xfId="31992" xr:uid="{00000000-0005-0000-0000-0000FD7C0000}"/>
    <cellStyle name="Normal 25 4 4 2 3" xfId="31993" xr:uid="{00000000-0005-0000-0000-0000FE7C0000}"/>
    <cellStyle name="Normal 25 4 4 3" xfId="31994" xr:uid="{00000000-0005-0000-0000-0000FF7C0000}"/>
    <cellStyle name="Normal 25 4 4 3 2" xfId="31995" xr:uid="{00000000-0005-0000-0000-0000007D0000}"/>
    <cellStyle name="Normal 25 4 4 4" xfId="31996" xr:uid="{00000000-0005-0000-0000-0000017D0000}"/>
    <cellStyle name="Normal 25 4 5" xfId="31997" xr:uid="{00000000-0005-0000-0000-0000027D0000}"/>
    <cellStyle name="Normal 25 4 5 2" xfId="31998" xr:uid="{00000000-0005-0000-0000-0000037D0000}"/>
    <cellStyle name="Normal 25 4 5 2 2" xfId="31999" xr:uid="{00000000-0005-0000-0000-0000047D0000}"/>
    <cellStyle name="Normal 25 4 5 3" xfId="32000" xr:uid="{00000000-0005-0000-0000-0000057D0000}"/>
    <cellStyle name="Normal 25 4 6" xfId="32001" xr:uid="{00000000-0005-0000-0000-0000067D0000}"/>
    <cellStyle name="Normal 25 4 6 2" xfId="32002" xr:uid="{00000000-0005-0000-0000-0000077D0000}"/>
    <cellStyle name="Normal 25 4 7" xfId="32003" xr:uid="{00000000-0005-0000-0000-0000087D0000}"/>
    <cellStyle name="Normal 25 5" xfId="32004" xr:uid="{00000000-0005-0000-0000-0000097D0000}"/>
    <cellStyle name="Normal 25 5 2" xfId="32005" xr:uid="{00000000-0005-0000-0000-00000A7D0000}"/>
    <cellStyle name="Normal 25 5 2 2" xfId="32006" xr:uid="{00000000-0005-0000-0000-00000B7D0000}"/>
    <cellStyle name="Normal 25 5 2 2 2" xfId="32007" xr:uid="{00000000-0005-0000-0000-00000C7D0000}"/>
    <cellStyle name="Normal 25 5 2 2 2 2" xfId="32008" xr:uid="{00000000-0005-0000-0000-00000D7D0000}"/>
    <cellStyle name="Normal 25 5 2 2 2 2 2" xfId="32009" xr:uid="{00000000-0005-0000-0000-00000E7D0000}"/>
    <cellStyle name="Normal 25 5 2 2 2 3" xfId="32010" xr:uid="{00000000-0005-0000-0000-00000F7D0000}"/>
    <cellStyle name="Normal 25 5 2 2 3" xfId="32011" xr:uid="{00000000-0005-0000-0000-0000107D0000}"/>
    <cellStyle name="Normal 25 5 2 2 3 2" xfId="32012" xr:uid="{00000000-0005-0000-0000-0000117D0000}"/>
    <cellStyle name="Normal 25 5 2 2 4" xfId="32013" xr:uid="{00000000-0005-0000-0000-0000127D0000}"/>
    <cellStyle name="Normal 25 5 2 3" xfId="32014" xr:uid="{00000000-0005-0000-0000-0000137D0000}"/>
    <cellStyle name="Normal 25 5 2 3 2" xfId="32015" xr:uid="{00000000-0005-0000-0000-0000147D0000}"/>
    <cellStyle name="Normal 25 5 2 3 2 2" xfId="32016" xr:uid="{00000000-0005-0000-0000-0000157D0000}"/>
    <cellStyle name="Normal 25 5 2 3 3" xfId="32017" xr:uid="{00000000-0005-0000-0000-0000167D0000}"/>
    <cellStyle name="Normal 25 5 2 4" xfId="32018" xr:uid="{00000000-0005-0000-0000-0000177D0000}"/>
    <cellStyle name="Normal 25 5 2 4 2" xfId="32019" xr:uid="{00000000-0005-0000-0000-0000187D0000}"/>
    <cellStyle name="Normal 25 5 2 5" xfId="32020" xr:uid="{00000000-0005-0000-0000-0000197D0000}"/>
    <cellStyle name="Normal 25 5 3" xfId="32021" xr:uid="{00000000-0005-0000-0000-00001A7D0000}"/>
    <cellStyle name="Normal 25 5 3 2" xfId="32022" xr:uid="{00000000-0005-0000-0000-00001B7D0000}"/>
    <cellStyle name="Normal 25 5 3 2 2" xfId="32023" xr:uid="{00000000-0005-0000-0000-00001C7D0000}"/>
    <cellStyle name="Normal 25 5 3 2 2 2" xfId="32024" xr:uid="{00000000-0005-0000-0000-00001D7D0000}"/>
    <cellStyle name="Normal 25 5 3 2 3" xfId="32025" xr:uid="{00000000-0005-0000-0000-00001E7D0000}"/>
    <cellStyle name="Normal 25 5 3 3" xfId="32026" xr:uid="{00000000-0005-0000-0000-00001F7D0000}"/>
    <cellStyle name="Normal 25 5 3 3 2" xfId="32027" xr:uid="{00000000-0005-0000-0000-0000207D0000}"/>
    <cellStyle name="Normal 25 5 3 4" xfId="32028" xr:uid="{00000000-0005-0000-0000-0000217D0000}"/>
    <cellStyle name="Normal 25 5 4" xfId="32029" xr:uid="{00000000-0005-0000-0000-0000227D0000}"/>
    <cellStyle name="Normal 25 5 4 2" xfId="32030" xr:uid="{00000000-0005-0000-0000-0000237D0000}"/>
    <cellStyle name="Normal 25 5 4 2 2" xfId="32031" xr:uid="{00000000-0005-0000-0000-0000247D0000}"/>
    <cellStyle name="Normal 25 5 4 3" xfId="32032" xr:uid="{00000000-0005-0000-0000-0000257D0000}"/>
    <cellStyle name="Normal 25 5 5" xfId="32033" xr:uid="{00000000-0005-0000-0000-0000267D0000}"/>
    <cellStyle name="Normal 25 5 5 2" xfId="32034" xr:uid="{00000000-0005-0000-0000-0000277D0000}"/>
    <cellStyle name="Normal 25 5 6" xfId="32035" xr:uid="{00000000-0005-0000-0000-0000287D0000}"/>
    <cellStyle name="Normal 25 6" xfId="32036" xr:uid="{00000000-0005-0000-0000-0000297D0000}"/>
    <cellStyle name="Normal 25 6 2" xfId="32037" xr:uid="{00000000-0005-0000-0000-00002A7D0000}"/>
    <cellStyle name="Normal 25 6 2 2" xfId="32038" xr:uid="{00000000-0005-0000-0000-00002B7D0000}"/>
    <cellStyle name="Normal 25 6 2 2 2" xfId="32039" xr:uid="{00000000-0005-0000-0000-00002C7D0000}"/>
    <cellStyle name="Normal 25 6 2 2 2 2" xfId="32040" xr:uid="{00000000-0005-0000-0000-00002D7D0000}"/>
    <cellStyle name="Normal 25 6 2 2 3" xfId="32041" xr:uid="{00000000-0005-0000-0000-00002E7D0000}"/>
    <cellStyle name="Normal 25 6 2 3" xfId="32042" xr:uid="{00000000-0005-0000-0000-00002F7D0000}"/>
    <cellStyle name="Normal 25 6 2 3 2" xfId="32043" xr:uid="{00000000-0005-0000-0000-0000307D0000}"/>
    <cellStyle name="Normal 25 6 2 4" xfId="32044" xr:uid="{00000000-0005-0000-0000-0000317D0000}"/>
    <cellStyle name="Normal 25 6 3" xfId="32045" xr:uid="{00000000-0005-0000-0000-0000327D0000}"/>
    <cellStyle name="Normal 25 6 3 2" xfId="32046" xr:uid="{00000000-0005-0000-0000-0000337D0000}"/>
    <cellStyle name="Normal 25 6 3 2 2" xfId="32047" xr:uid="{00000000-0005-0000-0000-0000347D0000}"/>
    <cellStyle name="Normal 25 6 3 3" xfId="32048" xr:uid="{00000000-0005-0000-0000-0000357D0000}"/>
    <cellStyle name="Normal 25 6 4" xfId="32049" xr:uid="{00000000-0005-0000-0000-0000367D0000}"/>
    <cellStyle name="Normal 25 6 4 2" xfId="32050" xr:uid="{00000000-0005-0000-0000-0000377D0000}"/>
    <cellStyle name="Normal 25 6 5" xfId="32051" xr:uid="{00000000-0005-0000-0000-0000387D0000}"/>
    <cellStyle name="Normal 25 7" xfId="32052" xr:uid="{00000000-0005-0000-0000-0000397D0000}"/>
    <cellStyle name="Normal 25 7 2" xfId="32053" xr:uid="{00000000-0005-0000-0000-00003A7D0000}"/>
    <cellStyle name="Normal 25 7 2 2" xfId="32054" xr:uid="{00000000-0005-0000-0000-00003B7D0000}"/>
    <cellStyle name="Normal 25 7 2 2 2" xfId="32055" xr:uid="{00000000-0005-0000-0000-00003C7D0000}"/>
    <cellStyle name="Normal 25 7 2 3" xfId="32056" xr:uid="{00000000-0005-0000-0000-00003D7D0000}"/>
    <cellStyle name="Normal 25 7 3" xfId="32057" xr:uid="{00000000-0005-0000-0000-00003E7D0000}"/>
    <cellStyle name="Normal 25 7 3 2" xfId="32058" xr:uid="{00000000-0005-0000-0000-00003F7D0000}"/>
    <cellStyle name="Normal 25 7 4" xfId="32059" xr:uid="{00000000-0005-0000-0000-0000407D0000}"/>
    <cellStyle name="Normal 25 8" xfId="32060" xr:uid="{00000000-0005-0000-0000-0000417D0000}"/>
    <cellStyle name="Normal 25 8 2" xfId="32061" xr:uid="{00000000-0005-0000-0000-0000427D0000}"/>
    <cellStyle name="Normal 25 8 2 2" xfId="32062" xr:uid="{00000000-0005-0000-0000-0000437D0000}"/>
    <cellStyle name="Normal 25 8 3" xfId="32063" xr:uid="{00000000-0005-0000-0000-0000447D0000}"/>
    <cellStyle name="Normal 25 9" xfId="32064" xr:uid="{00000000-0005-0000-0000-0000457D0000}"/>
    <cellStyle name="Normal 25 9 2" xfId="32065" xr:uid="{00000000-0005-0000-0000-0000467D0000}"/>
    <cellStyle name="Normal 26" xfId="32066" xr:uid="{00000000-0005-0000-0000-0000477D0000}"/>
    <cellStyle name="Normal 26 10" xfId="32067" xr:uid="{00000000-0005-0000-0000-0000487D0000}"/>
    <cellStyle name="Normal 26 11" xfId="32068" xr:uid="{00000000-0005-0000-0000-0000497D0000}"/>
    <cellStyle name="Normal 26 12" xfId="32069" xr:uid="{00000000-0005-0000-0000-00004A7D0000}"/>
    <cellStyle name="Normal 26 13" xfId="32070" xr:uid="{00000000-0005-0000-0000-00004B7D0000}"/>
    <cellStyle name="Normal 26 14" xfId="32071" xr:uid="{00000000-0005-0000-0000-00004C7D0000}"/>
    <cellStyle name="Normal 26 15" xfId="32072" xr:uid="{00000000-0005-0000-0000-00004D7D0000}"/>
    <cellStyle name="Normal 26 16" xfId="32073" xr:uid="{00000000-0005-0000-0000-00004E7D0000}"/>
    <cellStyle name="Normal 26 17" xfId="32074" xr:uid="{00000000-0005-0000-0000-00004F7D0000}"/>
    <cellStyle name="Normal 26 18" xfId="32075" xr:uid="{00000000-0005-0000-0000-0000507D0000}"/>
    <cellStyle name="Normal 26 19" xfId="32076" xr:uid="{00000000-0005-0000-0000-0000517D0000}"/>
    <cellStyle name="Normal 26 2" xfId="32077" xr:uid="{00000000-0005-0000-0000-0000527D0000}"/>
    <cellStyle name="Normal 26 2 10" xfId="32078" xr:uid="{00000000-0005-0000-0000-0000537D0000}"/>
    <cellStyle name="Normal 26 2 11" xfId="32079" xr:uid="{00000000-0005-0000-0000-0000547D0000}"/>
    <cellStyle name="Normal 26 2 12" xfId="32080" xr:uid="{00000000-0005-0000-0000-0000557D0000}"/>
    <cellStyle name="Normal 26 2 13" xfId="32081" xr:uid="{00000000-0005-0000-0000-0000567D0000}"/>
    <cellStyle name="Normal 26 2 14" xfId="32082" xr:uid="{00000000-0005-0000-0000-0000577D0000}"/>
    <cellStyle name="Normal 26 2 15" xfId="32083" xr:uid="{00000000-0005-0000-0000-0000587D0000}"/>
    <cellStyle name="Normal 26 2 16" xfId="32084" xr:uid="{00000000-0005-0000-0000-0000597D0000}"/>
    <cellStyle name="Normal 26 2 17" xfId="32085" xr:uid="{00000000-0005-0000-0000-00005A7D0000}"/>
    <cellStyle name="Normal 26 2 18" xfId="32086" xr:uid="{00000000-0005-0000-0000-00005B7D0000}"/>
    <cellStyle name="Normal 26 2 19" xfId="32087" xr:uid="{00000000-0005-0000-0000-00005C7D0000}"/>
    <cellStyle name="Normal 26 2 2" xfId="32088" xr:uid="{00000000-0005-0000-0000-00005D7D0000}"/>
    <cellStyle name="Normal 26 2 2 2" xfId="32089" xr:uid="{00000000-0005-0000-0000-00005E7D0000}"/>
    <cellStyle name="Normal 26 2 2 3" xfId="32090" xr:uid="{00000000-0005-0000-0000-00005F7D0000}"/>
    <cellStyle name="Normal 26 2 2 4" xfId="32091" xr:uid="{00000000-0005-0000-0000-0000607D0000}"/>
    <cellStyle name="Normal 26 2 20" xfId="32092" xr:uid="{00000000-0005-0000-0000-0000617D0000}"/>
    <cellStyle name="Normal 26 2 3" xfId="32093" xr:uid="{00000000-0005-0000-0000-0000627D0000}"/>
    <cellStyle name="Normal 26 2 3 2" xfId="32094" xr:uid="{00000000-0005-0000-0000-0000637D0000}"/>
    <cellStyle name="Normal 26 2 3 3" xfId="32095" xr:uid="{00000000-0005-0000-0000-0000647D0000}"/>
    <cellStyle name="Normal 26 2 3 4" xfId="32096" xr:uid="{00000000-0005-0000-0000-0000657D0000}"/>
    <cellStyle name="Normal 26 2 4" xfId="32097" xr:uid="{00000000-0005-0000-0000-0000667D0000}"/>
    <cellStyle name="Normal 26 2 4 2" xfId="32098" xr:uid="{00000000-0005-0000-0000-0000677D0000}"/>
    <cellStyle name="Normal 26 2 4 3" xfId="32099" xr:uid="{00000000-0005-0000-0000-0000687D0000}"/>
    <cellStyle name="Normal 26 2 4 4" xfId="32100" xr:uid="{00000000-0005-0000-0000-0000697D0000}"/>
    <cellStyle name="Normal 26 2 5" xfId="32101" xr:uid="{00000000-0005-0000-0000-00006A7D0000}"/>
    <cellStyle name="Normal 26 2 5 2" xfId="32102" xr:uid="{00000000-0005-0000-0000-00006B7D0000}"/>
    <cellStyle name="Normal 26 2 6" xfId="32103" xr:uid="{00000000-0005-0000-0000-00006C7D0000}"/>
    <cellStyle name="Normal 26 2 6 2" xfId="32104" xr:uid="{00000000-0005-0000-0000-00006D7D0000}"/>
    <cellStyle name="Normal 26 2 7" xfId="32105" xr:uid="{00000000-0005-0000-0000-00006E7D0000}"/>
    <cellStyle name="Normal 26 2 8" xfId="32106" xr:uid="{00000000-0005-0000-0000-00006F7D0000}"/>
    <cellStyle name="Normal 26 2 9" xfId="32107" xr:uid="{00000000-0005-0000-0000-0000707D0000}"/>
    <cellStyle name="Normal 26 20" xfId="32108" xr:uid="{00000000-0005-0000-0000-0000717D0000}"/>
    <cellStyle name="Normal 26 21" xfId="32109" xr:uid="{00000000-0005-0000-0000-0000727D0000}"/>
    <cellStyle name="Normal 26 22" xfId="37599" xr:uid="{E69EB0F8-CCB3-4CE8-9D62-4249A0B0B056}"/>
    <cellStyle name="Normal 26 3" xfId="32110" xr:uid="{00000000-0005-0000-0000-0000737D0000}"/>
    <cellStyle name="Normal 26 3 2" xfId="32111" xr:uid="{00000000-0005-0000-0000-0000747D0000}"/>
    <cellStyle name="Normal 26 3 3" xfId="32112" xr:uid="{00000000-0005-0000-0000-0000757D0000}"/>
    <cellStyle name="Normal 26 3 4" xfId="32113" xr:uid="{00000000-0005-0000-0000-0000767D0000}"/>
    <cellStyle name="Normal 26 4" xfId="32114" xr:uid="{00000000-0005-0000-0000-0000777D0000}"/>
    <cellStyle name="Normal 26 4 2" xfId="32115" xr:uid="{00000000-0005-0000-0000-0000787D0000}"/>
    <cellStyle name="Normal 26 4 3" xfId="32116" xr:uid="{00000000-0005-0000-0000-0000797D0000}"/>
    <cellStyle name="Normal 26 4 4" xfId="32117" xr:uid="{00000000-0005-0000-0000-00007A7D0000}"/>
    <cellStyle name="Normal 26 5" xfId="32118" xr:uid="{00000000-0005-0000-0000-00007B7D0000}"/>
    <cellStyle name="Normal 26 5 2" xfId="32119" xr:uid="{00000000-0005-0000-0000-00007C7D0000}"/>
    <cellStyle name="Normal 26 5 3" xfId="32120" xr:uid="{00000000-0005-0000-0000-00007D7D0000}"/>
    <cellStyle name="Normal 26 5 4" xfId="32121" xr:uid="{00000000-0005-0000-0000-00007E7D0000}"/>
    <cellStyle name="Normal 26 6" xfId="32122" xr:uid="{00000000-0005-0000-0000-00007F7D0000}"/>
    <cellStyle name="Normal 26 6 2" xfId="32123" xr:uid="{00000000-0005-0000-0000-0000807D0000}"/>
    <cellStyle name="Normal 26 6 3" xfId="32124" xr:uid="{00000000-0005-0000-0000-0000817D0000}"/>
    <cellStyle name="Normal 26 7" xfId="32125" xr:uid="{00000000-0005-0000-0000-0000827D0000}"/>
    <cellStyle name="Normal 26 7 2" xfId="32126" xr:uid="{00000000-0005-0000-0000-0000837D0000}"/>
    <cellStyle name="Normal 26 7 3" xfId="32127" xr:uid="{00000000-0005-0000-0000-0000847D0000}"/>
    <cellStyle name="Normal 26 8" xfId="32128" xr:uid="{00000000-0005-0000-0000-0000857D0000}"/>
    <cellStyle name="Normal 26 9" xfId="32129" xr:uid="{00000000-0005-0000-0000-0000867D0000}"/>
    <cellStyle name="Normal 27" xfId="32130" xr:uid="{00000000-0005-0000-0000-0000877D0000}"/>
    <cellStyle name="Normal 27 10" xfId="32131" xr:uid="{00000000-0005-0000-0000-0000887D0000}"/>
    <cellStyle name="Normal 27 10 2" xfId="32132" xr:uid="{00000000-0005-0000-0000-0000897D0000}"/>
    <cellStyle name="Normal 27 11" xfId="32133" xr:uid="{00000000-0005-0000-0000-00008A7D0000}"/>
    <cellStyle name="Normal 27 11 2" xfId="32134" xr:uid="{00000000-0005-0000-0000-00008B7D0000}"/>
    <cellStyle name="Normal 27 12" xfId="32135" xr:uid="{00000000-0005-0000-0000-00008C7D0000}"/>
    <cellStyle name="Normal 27 12 2" xfId="32136" xr:uid="{00000000-0005-0000-0000-00008D7D0000}"/>
    <cellStyle name="Normal 27 13" xfId="32137" xr:uid="{00000000-0005-0000-0000-00008E7D0000}"/>
    <cellStyle name="Normal 27 13 2" xfId="32138" xr:uid="{00000000-0005-0000-0000-00008F7D0000}"/>
    <cellStyle name="Normal 27 14" xfId="32139" xr:uid="{00000000-0005-0000-0000-0000907D0000}"/>
    <cellStyle name="Normal 27 14 2" xfId="32140" xr:uid="{00000000-0005-0000-0000-0000917D0000}"/>
    <cellStyle name="Normal 27 15" xfId="32141" xr:uid="{00000000-0005-0000-0000-0000927D0000}"/>
    <cellStyle name="Normal 27 15 2" xfId="32142" xr:uid="{00000000-0005-0000-0000-0000937D0000}"/>
    <cellStyle name="Normal 27 16" xfId="32143" xr:uid="{00000000-0005-0000-0000-0000947D0000}"/>
    <cellStyle name="Normal 27 17" xfId="32144" xr:uid="{00000000-0005-0000-0000-0000957D0000}"/>
    <cellStyle name="Normal 27 18" xfId="32145" xr:uid="{00000000-0005-0000-0000-0000967D0000}"/>
    <cellStyle name="Normal 27 19" xfId="32146" xr:uid="{00000000-0005-0000-0000-0000977D0000}"/>
    <cellStyle name="Normal 27 2" xfId="32147" xr:uid="{00000000-0005-0000-0000-0000987D0000}"/>
    <cellStyle name="Normal 27 2 10" xfId="32148" xr:uid="{00000000-0005-0000-0000-0000997D0000}"/>
    <cellStyle name="Normal 27 2 11" xfId="32149" xr:uid="{00000000-0005-0000-0000-00009A7D0000}"/>
    <cellStyle name="Normal 27 2 2" xfId="32150" xr:uid="{00000000-0005-0000-0000-00009B7D0000}"/>
    <cellStyle name="Normal 27 2 2 2" xfId="32151" xr:uid="{00000000-0005-0000-0000-00009C7D0000}"/>
    <cellStyle name="Normal 27 2 2 2 2" xfId="32152" xr:uid="{00000000-0005-0000-0000-00009D7D0000}"/>
    <cellStyle name="Normal 27 2 2 2 2 2" xfId="32153" xr:uid="{00000000-0005-0000-0000-00009E7D0000}"/>
    <cellStyle name="Normal 27 2 2 2 2 2 2" xfId="32154" xr:uid="{00000000-0005-0000-0000-00009F7D0000}"/>
    <cellStyle name="Normal 27 2 2 2 2 2 2 2" xfId="32155" xr:uid="{00000000-0005-0000-0000-0000A07D0000}"/>
    <cellStyle name="Normal 27 2 2 2 2 2 2 2 2" xfId="32156" xr:uid="{00000000-0005-0000-0000-0000A17D0000}"/>
    <cellStyle name="Normal 27 2 2 2 2 2 2 2 2 2" xfId="32157" xr:uid="{00000000-0005-0000-0000-0000A27D0000}"/>
    <cellStyle name="Normal 27 2 2 2 2 2 2 2 3" xfId="32158" xr:uid="{00000000-0005-0000-0000-0000A37D0000}"/>
    <cellStyle name="Normal 27 2 2 2 2 2 2 3" xfId="32159" xr:uid="{00000000-0005-0000-0000-0000A47D0000}"/>
    <cellStyle name="Normal 27 2 2 2 2 2 2 3 2" xfId="32160" xr:uid="{00000000-0005-0000-0000-0000A57D0000}"/>
    <cellStyle name="Normal 27 2 2 2 2 2 2 4" xfId="32161" xr:uid="{00000000-0005-0000-0000-0000A67D0000}"/>
    <cellStyle name="Normal 27 2 2 2 2 2 3" xfId="32162" xr:uid="{00000000-0005-0000-0000-0000A77D0000}"/>
    <cellStyle name="Normal 27 2 2 2 2 2 3 2" xfId="32163" xr:uid="{00000000-0005-0000-0000-0000A87D0000}"/>
    <cellStyle name="Normal 27 2 2 2 2 2 3 2 2" xfId="32164" xr:uid="{00000000-0005-0000-0000-0000A97D0000}"/>
    <cellStyle name="Normal 27 2 2 2 2 2 3 3" xfId="32165" xr:uid="{00000000-0005-0000-0000-0000AA7D0000}"/>
    <cellStyle name="Normal 27 2 2 2 2 2 4" xfId="32166" xr:uid="{00000000-0005-0000-0000-0000AB7D0000}"/>
    <cellStyle name="Normal 27 2 2 2 2 2 4 2" xfId="32167" xr:uid="{00000000-0005-0000-0000-0000AC7D0000}"/>
    <cellStyle name="Normal 27 2 2 2 2 2 5" xfId="32168" xr:uid="{00000000-0005-0000-0000-0000AD7D0000}"/>
    <cellStyle name="Normal 27 2 2 2 2 3" xfId="32169" xr:uid="{00000000-0005-0000-0000-0000AE7D0000}"/>
    <cellStyle name="Normal 27 2 2 2 2 3 2" xfId="32170" xr:uid="{00000000-0005-0000-0000-0000AF7D0000}"/>
    <cellStyle name="Normal 27 2 2 2 2 3 2 2" xfId="32171" xr:uid="{00000000-0005-0000-0000-0000B07D0000}"/>
    <cellStyle name="Normal 27 2 2 2 2 3 2 2 2" xfId="32172" xr:uid="{00000000-0005-0000-0000-0000B17D0000}"/>
    <cellStyle name="Normal 27 2 2 2 2 3 2 3" xfId="32173" xr:uid="{00000000-0005-0000-0000-0000B27D0000}"/>
    <cellStyle name="Normal 27 2 2 2 2 3 3" xfId="32174" xr:uid="{00000000-0005-0000-0000-0000B37D0000}"/>
    <cellStyle name="Normal 27 2 2 2 2 3 3 2" xfId="32175" xr:uid="{00000000-0005-0000-0000-0000B47D0000}"/>
    <cellStyle name="Normal 27 2 2 2 2 3 4" xfId="32176" xr:uid="{00000000-0005-0000-0000-0000B57D0000}"/>
    <cellStyle name="Normal 27 2 2 2 2 4" xfId="32177" xr:uid="{00000000-0005-0000-0000-0000B67D0000}"/>
    <cellStyle name="Normal 27 2 2 2 2 4 2" xfId="32178" xr:uid="{00000000-0005-0000-0000-0000B77D0000}"/>
    <cellStyle name="Normal 27 2 2 2 2 4 2 2" xfId="32179" xr:uid="{00000000-0005-0000-0000-0000B87D0000}"/>
    <cellStyle name="Normal 27 2 2 2 2 4 3" xfId="32180" xr:uid="{00000000-0005-0000-0000-0000B97D0000}"/>
    <cellStyle name="Normal 27 2 2 2 2 5" xfId="32181" xr:uid="{00000000-0005-0000-0000-0000BA7D0000}"/>
    <cellStyle name="Normal 27 2 2 2 2 5 2" xfId="32182" xr:uid="{00000000-0005-0000-0000-0000BB7D0000}"/>
    <cellStyle name="Normal 27 2 2 2 2 6" xfId="32183" xr:uid="{00000000-0005-0000-0000-0000BC7D0000}"/>
    <cellStyle name="Normal 27 2 2 2 3" xfId="32184" xr:uid="{00000000-0005-0000-0000-0000BD7D0000}"/>
    <cellStyle name="Normal 27 2 2 2 3 2" xfId="32185" xr:uid="{00000000-0005-0000-0000-0000BE7D0000}"/>
    <cellStyle name="Normal 27 2 2 2 3 2 2" xfId="32186" xr:uid="{00000000-0005-0000-0000-0000BF7D0000}"/>
    <cellStyle name="Normal 27 2 2 2 3 2 2 2" xfId="32187" xr:uid="{00000000-0005-0000-0000-0000C07D0000}"/>
    <cellStyle name="Normal 27 2 2 2 3 2 2 2 2" xfId="32188" xr:uid="{00000000-0005-0000-0000-0000C17D0000}"/>
    <cellStyle name="Normal 27 2 2 2 3 2 2 3" xfId="32189" xr:uid="{00000000-0005-0000-0000-0000C27D0000}"/>
    <cellStyle name="Normal 27 2 2 2 3 2 3" xfId="32190" xr:uid="{00000000-0005-0000-0000-0000C37D0000}"/>
    <cellStyle name="Normal 27 2 2 2 3 2 3 2" xfId="32191" xr:uid="{00000000-0005-0000-0000-0000C47D0000}"/>
    <cellStyle name="Normal 27 2 2 2 3 2 4" xfId="32192" xr:uid="{00000000-0005-0000-0000-0000C57D0000}"/>
    <cellStyle name="Normal 27 2 2 2 3 3" xfId="32193" xr:uid="{00000000-0005-0000-0000-0000C67D0000}"/>
    <cellStyle name="Normal 27 2 2 2 3 3 2" xfId="32194" xr:uid="{00000000-0005-0000-0000-0000C77D0000}"/>
    <cellStyle name="Normal 27 2 2 2 3 3 2 2" xfId="32195" xr:uid="{00000000-0005-0000-0000-0000C87D0000}"/>
    <cellStyle name="Normal 27 2 2 2 3 3 3" xfId="32196" xr:uid="{00000000-0005-0000-0000-0000C97D0000}"/>
    <cellStyle name="Normal 27 2 2 2 3 4" xfId="32197" xr:uid="{00000000-0005-0000-0000-0000CA7D0000}"/>
    <cellStyle name="Normal 27 2 2 2 3 4 2" xfId="32198" xr:uid="{00000000-0005-0000-0000-0000CB7D0000}"/>
    <cellStyle name="Normal 27 2 2 2 3 5" xfId="32199" xr:uid="{00000000-0005-0000-0000-0000CC7D0000}"/>
    <cellStyle name="Normal 27 2 2 2 4" xfId="32200" xr:uid="{00000000-0005-0000-0000-0000CD7D0000}"/>
    <cellStyle name="Normal 27 2 2 2 4 2" xfId="32201" xr:uid="{00000000-0005-0000-0000-0000CE7D0000}"/>
    <cellStyle name="Normal 27 2 2 2 4 2 2" xfId="32202" xr:uid="{00000000-0005-0000-0000-0000CF7D0000}"/>
    <cellStyle name="Normal 27 2 2 2 4 2 2 2" xfId="32203" xr:uid="{00000000-0005-0000-0000-0000D07D0000}"/>
    <cellStyle name="Normal 27 2 2 2 4 2 3" xfId="32204" xr:uid="{00000000-0005-0000-0000-0000D17D0000}"/>
    <cellStyle name="Normal 27 2 2 2 4 3" xfId="32205" xr:uid="{00000000-0005-0000-0000-0000D27D0000}"/>
    <cellStyle name="Normal 27 2 2 2 4 3 2" xfId="32206" xr:uid="{00000000-0005-0000-0000-0000D37D0000}"/>
    <cellStyle name="Normal 27 2 2 2 4 4" xfId="32207" xr:uid="{00000000-0005-0000-0000-0000D47D0000}"/>
    <cellStyle name="Normal 27 2 2 2 5" xfId="32208" xr:uid="{00000000-0005-0000-0000-0000D57D0000}"/>
    <cellStyle name="Normal 27 2 2 2 5 2" xfId="32209" xr:uid="{00000000-0005-0000-0000-0000D67D0000}"/>
    <cellStyle name="Normal 27 2 2 2 5 2 2" xfId="32210" xr:uid="{00000000-0005-0000-0000-0000D77D0000}"/>
    <cellStyle name="Normal 27 2 2 2 5 3" xfId="32211" xr:uid="{00000000-0005-0000-0000-0000D87D0000}"/>
    <cellStyle name="Normal 27 2 2 2 6" xfId="32212" xr:uid="{00000000-0005-0000-0000-0000D97D0000}"/>
    <cellStyle name="Normal 27 2 2 2 6 2" xfId="32213" xr:uid="{00000000-0005-0000-0000-0000DA7D0000}"/>
    <cellStyle name="Normal 27 2 2 2 7" xfId="32214" xr:uid="{00000000-0005-0000-0000-0000DB7D0000}"/>
    <cellStyle name="Normal 27 2 2 3" xfId="32215" xr:uid="{00000000-0005-0000-0000-0000DC7D0000}"/>
    <cellStyle name="Normal 27 2 2 3 2" xfId="32216" xr:uid="{00000000-0005-0000-0000-0000DD7D0000}"/>
    <cellStyle name="Normal 27 2 2 3 2 2" xfId="32217" xr:uid="{00000000-0005-0000-0000-0000DE7D0000}"/>
    <cellStyle name="Normal 27 2 2 3 2 2 2" xfId="32218" xr:uid="{00000000-0005-0000-0000-0000DF7D0000}"/>
    <cellStyle name="Normal 27 2 2 3 2 2 2 2" xfId="32219" xr:uid="{00000000-0005-0000-0000-0000E07D0000}"/>
    <cellStyle name="Normal 27 2 2 3 2 2 2 2 2" xfId="32220" xr:uid="{00000000-0005-0000-0000-0000E17D0000}"/>
    <cellStyle name="Normal 27 2 2 3 2 2 2 3" xfId="32221" xr:uid="{00000000-0005-0000-0000-0000E27D0000}"/>
    <cellStyle name="Normal 27 2 2 3 2 2 3" xfId="32222" xr:uid="{00000000-0005-0000-0000-0000E37D0000}"/>
    <cellStyle name="Normal 27 2 2 3 2 2 3 2" xfId="32223" xr:uid="{00000000-0005-0000-0000-0000E47D0000}"/>
    <cellStyle name="Normal 27 2 2 3 2 2 4" xfId="32224" xr:uid="{00000000-0005-0000-0000-0000E57D0000}"/>
    <cellStyle name="Normal 27 2 2 3 2 3" xfId="32225" xr:uid="{00000000-0005-0000-0000-0000E67D0000}"/>
    <cellStyle name="Normal 27 2 2 3 2 3 2" xfId="32226" xr:uid="{00000000-0005-0000-0000-0000E77D0000}"/>
    <cellStyle name="Normal 27 2 2 3 2 3 2 2" xfId="32227" xr:uid="{00000000-0005-0000-0000-0000E87D0000}"/>
    <cellStyle name="Normal 27 2 2 3 2 3 3" xfId="32228" xr:uid="{00000000-0005-0000-0000-0000E97D0000}"/>
    <cellStyle name="Normal 27 2 2 3 2 4" xfId="32229" xr:uid="{00000000-0005-0000-0000-0000EA7D0000}"/>
    <cellStyle name="Normal 27 2 2 3 2 4 2" xfId="32230" xr:uid="{00000000-0005-0000-0000-0000EB7D0000}"/>
    <cellStyle name="Normal 27 2 2 3 2 5" xfId="32231" xr:uid="{00000000-0005-0000-0000-0000EC7D0000}"/>
    <cellStyle name="Normal 27 2 2 3 3" xfId="32232" xr:uid="{00000000-0005-0000-0000-0000ED7D0000}"/>
    <cellStyle name="Normal 27 2 2 3 3 2" xfId="32233" xr:uid="{00000000-0005-0000-0000-0000EE7D0000}"/>
    <cellStyle name="Normal 27 2 2 3 3 2 2" xfId="32234" xr:uid="{00000000-0005-0000-0000-0000EF7D0000}"/>
    <cellStyle name="Normal 27 2 2 3 3 2 2 2" xfId="32235" xr:uid="{00000000-0005-0000-0000-0000F07D0000}"/>
    <cellStyle name="Normal 27 2 2 3 3 2 3" xfId="32236" xr:uid="{00000000-0005-0000-0000-0000F17D0000}"/>
    <cellStyle name="Normal 27 2 2 3 3 3" xfId="32237" xr:uid="{00000000-0005-0000-0000-0000F27D0000}"/>
    <cellStyle name="Normal 27 2 2 3 3 3 2" xfId="32238" xr:uid="{00000000-0005-0000-0000-0000F37D0000}"/>
    <cellStyle name="Normal 27 2 2 3 3 4" xfId="32239" xr:uid="{00000000-0005-0000-0000-0000F47D0000}"/>
    <cellStyle name="Normal 27 2 2 3 4" xfId="32240" xr:uid="{00000000-0005-0000-0000-0000F57D0000}"/>
    <cellStyle name="Normal 27 2 2 3 4 2" xfId="32241" xr:uid="{00000000-0005-0000-0000-0000F67D0000}"/>
    <cellStyle name="Normal 27 2 2 3 4 2 2" xfId="32242" xr:uid="{00000000-0005-0000-0000-0000F77D0000}"/>
    <cellStyle name="Normal 27 2 2 3 4 3" xfId="32243" xr:uid="{00000000-0005-0000-0000-0000F87D0000}"/>
    <cellStyle name="Normal 27 2 2 3 5" xfId="32244" xr:uid="{00000000-0005-0000-0000-0000F97D0000}"/>
    <cellStyle name="Normal 27 2 2 3 5 2" xfId="32245" xr:uid="{00000000-0005-0000-0000-0000FA7D0000}"/>
    <cellStyle name="Normal 27 2 2 3 6" xfId="32246" xr:uid="{00000000-0005-0000-0000-0000FB7D0000}"/>
    <cellStyle name="Normal 27 2 2 4" xfId="32247" xr:uid="{00000000-0005-0000-0000-0000FC7D0000}"/>
    <cellStyle name="Normal 27 2 2 4 2" xfId="32248" xr:uid="{00000000-0005-0000-0000-0000FD7D0000}"/>
    <cellStyle name="Normal 27 2 2 4 2 2" xfId="32249" xr:uid="{00000000-0005-0000-0000-0000FE7D0000}"/>
    <cellStyle name="Normal 27 2 2 4 2 2 2" xfId="32250" xr:uid="{00000000-0005-0000-0000-0000FF7D0000}"/>
    <cellStyle name="Normal 27 2 2 4 2 2 2 2" xfId="32251" xr:uid="{00000000-0005-0000-0000-0000007E0000}"/>
    <cellStyle name="Normal 27 2 2 4 2 2 3" xfId="32252" xr:uid="{00000000-0005-0000-0000-0000017E0000}"/>
    <cellStyle name="Normal 27 2 2 4 2 3" xfId="32253" xr:uid="{00000000-0005-0000-0000-0000027E0000}"/>
    <cellStyle name="Normal 27 2 2 4 2 3 2" xfId="32254" xr:uid="{00000000-0005-0000-0000-0000037E0000}"/>
    <cellStyle name="Normal 27 2 2 4 2 4" xfId="32255" xr:uid="{00000000-0005-0000-0000-0000047E0000}"/>
    <cellStyle name="Normal 27 2 2 4 3" xfId="32256" xr:uid="{00000000-0005-0000-0000-0000057E0000}"/>
    <cellStyle name="Normal 27 2 2 4 3 2" xfId="32257" xr:uid="{00000000-0005-0000-0000-0000067E0000}"/>
    <cellStyle name="Normal 27 2 2 4 3 2 2" xfId="32258" xr:uid="{00000000-0005-0000-0000-0000077E0000}"/>
    <cellStyle name="Normal 27 2 2 4 3 3" xfId="32259" xr:uid="{00000000-0005-0000-0000-0000087E0000}"/>
    <cellStyle name="Normal 27 2 2 4 4" xfId="32260" xr:uid="{00000000-0005-0000-0000-0000097E0000}"/>
    <cellStyle name="Normal 27 2 2 4 4 2" xfId="32261" xr:uid="{00000000-0005-0000-0000-00000A7E0000}"/>
    <cellStyle name="Normal 27 2 2 4 5" xfId="32262" xr:uid="{00000000-0005-0000-0000-00000B7E0000}"/>
    <cellStyle name="Normal 27 2 2 5" xfId="32263" xr:uid="{00000000-0005-0000-0000-00000C7E0000}"/>
    <cellStyle name="Normal 27 2 2 5 2" xfId="32264" xr:uid="{00000000-0005-0000-0000-00000D7E0000}"/>
    <cellStyle name="Normal 27 2 2 5 2 2" xfId="32265" xr:uid="{00000000-0005-0000-0000-00000E7E0000}"/>
    <cellStyle name="Normal 27 2 2 5 2 2 2" xfId="32266" xr:uid="{00000000-0005-0000-0000-00000F7E0000}"/>
    <cellStyle name="Normal 27 2 2 5 2 3" xfId="32267" xr:uid="{00000000-0005-0000-0000-0000107E0000}"/>
    <cellStyle name="Normal 27 2 2 5 3" xfId="32268" xr:uid="{00000000-0005-0000-0000-0000117E0000}"/>
    <cellStyle name="Normal 27 2 2 5 3 2" xfId="32269" xr:uid="{00000000-0005-0000-0000-0000127E0000}"/>
    <cellStyle name="Normal 27 2 2 5 4" xfId="32270" xr:uid="{00000000-0005-0000-0000-0000137E0000}"/>
    <cellStyle name="Normal 27 2 2 6" xfId="32271" xr:uid="{00000000-0005-0000-0000-0000147E0000}"/>
    <cellStyle name="Normal 27 2 2 6 2" xfId="32272" xr:uid="{00000000-0005-0000-0000-0000157E0000}"/>
    <cellStyle name="Normal 27 2 2 6 2 2" xfId="32273" xr:uid="{00000000-0005-0000-0000-0000167E0000}"/>
    <cellStyle name="Normal 27 2 2 6 3" xfId="32274" xr:uid="{00000000-0005-0000-0000-0000177E0000}"/>
    <cellStyle name="Normal 27 2 2 7" xfId="32275" xr:uid="{00000000-0005-0000-0000-0000187E0000}"/>
    <cellStyle name="Normal 27 2 2 7 2" xfId="32276" xr:uid="{00000000-0005-0000-0000-0000197E0000}"/>
    <cellStyle name="Normal 27 2 2 8" xfId="32277" xr:uid="{00000000-0005-0000-0000-00001A7E0000}"/>
    <cellStyle name="Normal 27 2 2 9" xfId="32278" xr:uid="{00000000-0005-0000-0000-00001B7E0000}"/>
    <cellStyle name="Normal 27 2 3" xfId="32279" xr:uid="{00000000-0005-0000-0000-00001C7E0000}"/>
    <cellStyle name="Normal 27 2 3 2" xfId="32280" xr:uid="{00000000-0005-0000-0000-00001D7E0000}"/>
    <cellStyle name="Normal 27 2 3 2 2" xfId="32281" xr:uid="{00000000-0005-0000-0000-00001E7E0000}"/>
    <cellStyle name="Normal 27 2 3 2 2 2" xfId="32282" xr:uid="{00000000-0005-0000-0000-00001F7E0000}"/>
    <cellStyle name="Normal 27 2 3 2 2 2 2" xfId="32283" xr:uid="{00000000-0005-0000-0000-0000207E0000}"/>
    <cellStyle name="Normal 27 2 3 2 2 2 2 2" xfId="32284" xr:uid="{00000000-0005-0000-0000-0000217E0000}"/>
    <cellStyle name="Normal 27 2 3 2 2 2 2 2 2" xfId="32285" xr:uid="{00000000-0005-0000-0000-0000227E0000}"/>
    <cellStyle name="Normal 27 2 3 2 2 2 2 3" xfId="32286" xr:uid="{00000000-0005-0000-0000-0000237E0000}"/>
    <cellStyle name="Normal 27 2 3 2 2 2 3" xfId="32287" xr:uid="{00000000-0005-0000-0000-0000247E0000}"/>
    <cellStyle name="Normal 27 2 3 2 2 2 3 2" xfId="32288" xr:uid="{00000000-0005-0000-0000-0000257E0000}"/>
    <cellStyle name="Normal 27 2 3 2 2 2 4" xfId="32289" xr:uid="{00000000-0005-0000-0000-0000267E0000}"/>
    <cellStyle name="Normal 27 2 3 2 2 3" xfId="32290" xr:uid="{00000000-0005-0000-0000-0000277E0000}"/>
    <cellStyle name="Normal 27 2 3 2 2 3 2" xfId="32291" xr:uid="{00000000-0005-0000-0000-0000287E0000}"/>
    <cellStyle name="Normal 27 2 3 2 2 3 2 2" xfId="32292" xr:uid="{00000000-0005-0000-0000-0000297E0000}"/>
    <cellStyle name="Normal 27 2 3 2 2 3 3" xfId="32293" xr:uid="{00000000-0005-0000-0000-00002A7E0000}"/>
    <cellStyle name="Normal 27 2 3 2 2 4" xfId="32294" xr:uid="{00000000-0005-0000-0000-00002B7E0000}"/>
    <cellStyle name="Normal 27 2 3 2 2 4 2" xfId="32295" xr:uid="{00000000-0005-0000-0000-00002C7E0000}"/>
    <cellStyle name="Normal 27 2 3 2 2 5" xfId="32296" xr:uid="{00000000-0005-0000-0000-00002D7E0000}"/>
    <cellStyle name="Normal 27 2 3 2 3" xfId="32297" xr:uid="{00000000-0005-0000-0000-00002E7E0000}"/>
    <cellStyle name="Normal 27 2 3 2 3 2" xfId="32298" xr:uid="{00000000-0005-0000-0000-00002F7E0000}"/>
    <cellStyle name="Normal 27 2 3 2 3 2 2" xfId="32299" xr:uid="{00000000-0005-0000-0000-0000307E0000}"/>
    <cellStyle name="Normal 27 2 3 2 3 2 2 2" xfId="32300" xr:uid="{00000000-0005-0000-0000-0000317E0000}"/>
    <cellStyle name="Normal 27 2 3 2 3 2 3" xfId="32301" xr:uid="{00000000-0005-0000-0000-0000327E0000}"/>
    <cellStyle name="Normal 27 2 3 2 3 3" xfId="32302" xr:uid="{00000000-0005-0000-0000-0000337E0000}"/>
    <cellStyle name="Normal 27 2 3 2 3 3 2" xfId="32303" xr:uid="{00000000-0005-0000-0000-0000347E0000}"/>
    <cellStyle name="Normal 27 2 3 2 3 4" xfId="32304" xr:uid="{00000000-0005-0000-0000-0000357E0000}"/>
    <cellStyle name="Normal 27 2 3 2 4" xfId="32305" xr:uid="{00000000-0005-0000-0000-0000367E0000}"/>
    <cellStyle name="Normal 27 2 3 2 4 2" xfId="32306" xr:uid="{00000000-0005-0000-0000-0000377E0000}"/>
    <cellStyle name="Normal 27 2 3 2 4 2 2" xfId="32307" xr:uid="{00000000-0005-0000-0000-0000387E0000}"/>
    <cellStyle name="Normal 27 2 3 2 4 3" xfId="32308" xr:uid="{00000000-0005-0000-0000-0000397E0000}"/>
    <cellStyle name="Normal 27 2 3 2 5" xfId="32309" xr:uid="{00000000-0005-0000-0000-00003A7E0000}"/>
    <cellStyle name="Normal 27 2 3 2 5 2" xfId="32310" xr:uid="{00000000-0005-0000-0000-00003B7E0000}"/>
    <cellStyle name="Normal 27 2 3 2 6" xfId="32311" xr:uid="{00000000-0005-0000-0000-00003C7E0000}"/>
    <cellStyle name="Normal 27 2 3 3" xfId="32312" xr:uid="{00000000-0005-0000-0000-00003D7E0000}"/>
    <cellStyle name="Normal 27 2 3 3 2" xfId="32313" xr:uid="{00000000-0005-0000-0000-00003E7E0000}"/>
    <cellStyle name="Normal 27 2 3 3 2 2" xfId="32314" xr:uid="{00000000-0005-0000-0000-00003F7E0000}"/>
    <cellStyle name="Normal 27 2 3 3 2 2 2" xfId="32315" xr:uid="{00000000-0005-0000-0000-0000407E0000}"/>
    <cellStyle name="Normal 27 2 3 3 2 2 2 2" xfId="32316" xr:uid="{00000000-0005-0000-0000-0000417E0000}"/>
    <cellStyle name="Normal 27 2 3 3 2 2 3" xfId="32317" xr:uid="{00000000-0005-0000-0000-0000427E0000}"/>
    <cellStyle name="Normal 27 2 3 3 2 3" xfId="32318" xr:uid="{00000000-0005-0000-0000-0000437E0000}"/>
    <cellStyle name="Normal 27 2 3 3 2 3 2" xfId="32319" xr:uid="{00000000-0005-0000-0000-0000447E0000}"/>
    <cellStyle name="Normal 27 2 3 3 2 4" xfId="32320" xr:uid="{00000000-0005-0000-0000-0000457E0000}"/>
    <cellStyle name="Normal 27 2 3 3 3" xfId="32321" xr:uid="{00000000-0005-0000-0000-0000467E0000}"/>
    <cellStyle name="Normal 27 2 3 3 3 2" xfId="32322" xr:uid="{00000000-0005-0000-0000-0000477E0000}"/>
    <cellStyle name="Normal 27 2 3 3 3 2 2" xfId="32323" xr:uid="{00000000-0005-0000-0000-0000487E0000}"/>
    <cellStyle name="Normal 27 2 3 3 3 3" xfId="32324" xr:uid="{00000000-0005-0000-0000-0000497E0000}"/>
    <cellStyle name="Normal 27 2 3 3 4" xfId="32325" xr:uid="{00000000-0005-0000-0000-00004A7E0000}"/>
    <cellStyle name="Normal 27 2 3 3 4 2" xfId="32326" xr:uid="{00000000-0005-0000-0000-00004B7E0000}"/>
    <cellStyle name="Normal 27 2 3 3 5" xfId="32327" xr:uid="{00000000-0005-0000-0000-00004C7E0000}"/>
    <cellStyle name="Normal 27 2 3 4" xfId="32328" xr:uid="{00000000-0005-0000-0000-00004D7E0000}"/>
    <cellStyle name="Normal 27 2 3 4 2" xfId="32329" xr:uid="{00000000-0005-0000-0000-00004E7E0000}"/>
    <cellStyle name="Normal 27 2 3 4 2 2" xfId="32330" xr:uid="{00000000-0005-0000-0000-00004F7E0000}"/>
    <cellStyle name="Normal 27 2 3 4 2 2 2" xfId="32331" xr:uid="{00000000-0005-0000-0000-0000507E0000}"/>
    <cellStyle name="Normal 27 2 3 4 2 3" xfId="32332" xr:uid="{00000000-0005-0000-0000-0000517E0000}"/>
    <cellStyle name="Normal 27 2 3 4 3" xfId="32333" xr:uid="{00000000-0005-0000-0000-0000527E0000}"/>
    <cellStyle name="Normal 27 2 3 4 3 2" xfId="32334" xr:uid="{00000000-0005-0000-0000-0000537E0000}"/>
    <cellStyle name="Normal 27 2 3 4 4" xfId="32335" xr:uid="{00000000-0005-0000-0000-0000547E0000}"/>
    <cellStyle name="Normal 27 2 3 5" xfId="32336" xr:uid="{00000000-0005-0000-0000-0000557E0000}"/>
    <cellStyle name="Normal 27 2 3 5 2" xfId="32337" xr:uid="{00000000-0005-0000-0000-0000567E0000}"/>
    <cellStyle name="Normal 27 2 3 5 2 2" xfId="32338" xr:uid="{00000000-0005-0000-0000-0000577E0000}"/>
    <cellStyle name="Normal 27 2 3 5 3" xfId="32339" xr:uid="{00000000-0005-0000-0000-0000587E0000}"/>
    <cellStyle name="Normal 27 2 3 6" xfId="32340" xr:uid="{00000000-0005-0000-0000-0000597E0000}"/>
    <cellStyle name="Normal 27 2 3 6 2" xfId="32341" xr:uid="{00000000-0005-0000-0000-00005A7E0000}"/>
    <cellStyle name="Normal 27 2 3 7" xfId="32342" xr:uid="{00000000-0005-0000-0000-00005B7E0000}"/>
    <cellStyle name="Normal 27 2 3 8" xfId="32343" xr:uid="{00000000-0005-0000-0000-00005C7E0000}"/>
    <cellStyle name="Normal 27 2 4" xfId="32344" xr:uid="{00000000-0005-0000-0000-00005D7E0000}"/>
    <cellStyle name="Normal 27 2 4 2" xfId="32345" xr:uid="{00000000-0005-0000-0000-00005E7E0000}"/>
    <cellStyle name="Normal 27 2 4 2 2" xfId="32346" xr:uid="{00000000-0005-0000-0000-00005F7E0000}"/>
    <cellStyle name="Normal 27 2 4 2 2 2" xfId="32347" xr:uid="{00000000-0005-0000-0000-0000607E0000}"/>
    <cellStyle name="Normal 27 2 4 2 2 2 2" xfId="32348" xr:uid="{00000000-0005-0000-0000-0000617E0000}"/>
    <cellStyle name="Normal 27 2 4 2 2 2 2 2" xfId="32349" xr:uid="{00000000-0005-0000-0000-0000627E0000}"/>
    <cellStyle name="Normal 27 2 4 2 2 2 3" xfId="32350" xr:uid="{00000000-0005-0000-0000-0000637E0000}"/>
    <cellStyle name="Normal 27 2 4 2 2 3" xfId="32351" xr:uid="{00000000-0005-0000-0000-0000647E0000}"/>
    <cellStyle name="Normal 27 2 4 2 2 3 2" xfId="32352" xr:uid="{00000000-0005-0000-0000-0000657E0000}"/>
    <cellStyle name="Normal 27 2 4 2 2 4" xfId="32353" xr:uid="{00000000-0005-0000-0000-0000667E0000}"/>
    <cellStyle name="Normal 27 2 4 2 3" xfId="32354" xr:uid="{00000000-0005-0000-0000-0000677E0000}"/>
    <cellStyle name="Normal 27 2 4 2 3 2" xfId="32355" xr:uid="{00000000-0005-0000-0000-0000687E0000}"/>
    <cellStyle name="Normal 27 2 4 2 3 2 2" xfId="32356" xr:uid="{00000000-0005-0000-0000-0000697E0000}"/>
    <cellStyle name="Normal 27 2 4 2 3 3" xfId="32357" xr:uid="{00000000-0005-0000-0000-00006A7E0000}"/>
    <cellStyle name="Normal 27 2 4 2 4" xfId="32358" xr:uid="{00000000-0005-0000-0000-00006B7E0000}"/>
    <cellStyle name="Normal 27 2 4 2 4 2" xfId="32359" xr:uid="{00000000-0005-0000-0000-00006C7E0000}"/>
    <cellStyle name="Normal 27 2 4 2 5" xfId="32360" xr:uid="{00000000-0005-0000-0000-00006D7E0000}"/>
    <cellStyle name="Normal 27 2 4 3" xfId="32361" xr:uid="{00000000-0005-0000-0000-00006E7E0000}"/>
    <cellStyle name="Normal 27 2 4 3 2" xfId="32362" xr:uid="{00000000-0005-0000-0000-00006F7E0000}"/>
    <cellStyle name="Normal 27 2 4 3 2 2" xfId="32363" xr:uid="{00000000-0005-0000-0000-0000707E0000}"/>
    <cellStyle name="Normal 27 2 4 3 2 2 2" xfId="32364" xr:uid="{00000000-0005-0000-0000-0000717E0000}"/>
    <cellStyle name="Normal 27 2 4 3 2 3" xfId="32365" xr:uid="{00000000-0005-0000-0000-0000727E0000}"/>
    <cellStyle name="Normal 27 2 4 3 3" xfId="32366" xr:uid="{00000000-0005-0000-0000-0000737E0000}"/>
    <cellStyle name="Normal 27 2 4 3 3 2" xfId="32367" xr:uid="{00000000-0005-0000-0000-0000747E0000}"/>
    <cellStyle name="Normal 27 2 4 3 4" xfId="32368" xr:uid="{00000000-0005-0000-0000-0000757E0000}"/>
    <cellStyle name="Normal 27 2 4 4" xfId="32369" xr:uid="{00000000-0005-0000-0000-0000767E0000}"/>
    <cellStyle name="Normal 27 2 4 4 2" xfId="32370" xr:uid="{00000000-0005-0000-0000-0000777E0000}"/>
    <cellStyle name="Normal 27 2 4 4 2 2" xfId="32371" xr:uid="{00000000-0005-0000-0000-0000787E0000}"/>
    <cellStyle name="Normal 27 2 4 4 3" xfId="32372" xr:uid="{00000000-0005-0000-0000-0000797E0000}"/>
    <cellStyle name="Normal 27 2 4 5" xfId="32373" xr:uid="{00000000-0005-0000-0000-00007A7E0000}"/>
    <cellStyle name="Normal 27 2 4 5 2" xfId="32374" xr:uid="{00000000-0005-0000-0000-00007B7E0000}"/>
    <cellStyle name="Normal 27 2 4 6" xfId="32375" xr:uid="{00000000-0005-0000-0000-00007C7E0000}"/>
    <cellStyle name="Normal 27 2 5" xfId="32376" xr:uid="{00000000-0005-0000-0000-00007D7E0000}"/>
    <cellStyle name="Normal 27 2 5 2" xfId="32377" xr:uid="{00000000-0005-0000-0000-00007E7E0000}"/>
    <cellStyle name="Normal 27 2 5 2 2" xfId="32378" xr:uid="{00000000-0005-0000-0000-00007F7E0000}"/>
    <cellStyle name="Normal 27 2 5 2 2 2" xfId="32379" xr:uid="{00000000-0005-0000-0000-0000807E0000}"/>
    <cellStyle name="Normal 27 2 5 2 2 2 2" xfId="32380" xr:uid="{00000000-0005-0000-0000-0000817E0000}"/>
    <cellStyle name="Normal 27 2 5 2 2 3" xfId="32381" xr:uid="{00000000-0005-0000-0000-0000827E0000}"/>
    <cellStyle name="Normal 27 2 5 2 3" xfId="32382" xr:uid="{00000000-0005-0000-0000-0000837E0000}"/>
    <cellStyle name="Normal 27 2 5 2 3 2" xfId="32383" xr:uid="{00000000-0005-0000-0000-0000847E0000}"/>
    <cellStyle name="Normal 27 2 5 2 4" xfId="32384" xr:uid="{00000000-0005-0000-0000-0000857E0000}"/>
    <cellStyle name="Normal 27 2 5 3" xfId="32385" xr:uid="{00000000-0005-0000-0000-0000867E0000}"/>
    <cellStyle name="Normal 27 2 5 3 2" xfId="32386" xr:uid="{00000000-0005-0000-0000-0000877E0000}"/>
    <cellStyle name="Normal 27 2 5 3 2 2" xfId="32387" xr:uid="{00000000-0005-0000-0000-0000887E0000}"/>
    <cellStyle name="Normal 27 2 5 3 3" xfId="32388" xr:uid="{00000000-0005-0000-0000-0000897E0000}"/>
    <cellStyle name="Normal 27 2 5 4" xfId="32389" xr:uid="{00000000-0005-0000-0000-00008A7E0000}"/>
    <cellStyle name="Normal 27 2 5 4 2" xfId="32390" xr:uid="{00000000-0005-0000-0000-00008B7E0000}"/>
    <cellStyle name="Normal 27 2 5 5" xfId="32391" xr:uid="{00000000-0005-0000-0000-00008C7E0000}"/>
    <cellStyle name="Normal 27 2 6" xfId="32392" xr:uid="{00000000-0005-0000-0000-00008D7E0000}"/>
    <cellStyle name="Normal 27 2 6 2" xfId="32393" xr:uid="{00000000-0005-0000-0000-00008E7E0000}"/>
    <cellStyle name="Normal 27 2 6 2 2" xfId="32394" xr:uid="{00000000-0005-0000-0000-00008F7E0000}"/>
    <cellStyle name="Normal 27 2 6 2 2 2" xfId="32395" xr:uid="{00000000-0005-0000-0000-0000907E0000}"/>
    <cellStyle name="Normal 27 2 6 2 3" xfId="32396" xr:uid="{00000000-0005-0000-0000-0000917E0000}"/>
    <cellStyle name="Normal 27 2 6 3" xfId="32397" xr:uid="{00000000-0005-0000-0000-0000927E0000}"/>
    <cellStyle name="Normal 27 2 6 3 2" xfId="32398" xr:uid="{00000000-0005-0000-0000-0000937E0000}"/>
    <cellStyle name="Normal 27 2 6 4" xfId="32399" xr:uid="{00000000-0005-0000-0000-0000947E0000}"/>
    <cellStyle name="Normal 27 2 7" xfId="32400" xr:uid="{00000000-0005-0000-0000-0000957E0000}"/>
    <cellStyle name="Normal 27 2 7 2" xfId="32401" xr:uid="{00000000-0005-0000-0000-0000967E0000}"/>
    <cellStyle name="Normal 27 2 7 2 2" xfId="32402" xr:uid="{00000000-0005-0000-0000-0000977E0000}"/>
    <cellStyle name="Normal 27 2 7 3" xfId="32403" xr:uid="{00000000-0005-0000-0000-0000987E0000}"/>
    <cellStyle name="Normal 27 2 8" xfId="32404" xr:uid="{00000000-0005-0000-0000-0000997E0000}"/>
    <cellStyle name="Normal 27 2 8 2" xfId="32405" xr:uid="{00000000-0005-0000-0000-00009A7E0000}"/>
    <cellStyle name="Normal 27 2 9" xfId="32406" xr:uid="{00000000-0005-0000-0000-00009B7E0000}"/>
    <cellStyle name="Normal 27 20" xfId="32407" xr:uid="{00000000-0005-0000-0000-00009C7E0000}"/>
    <cellStyle name="Normal 27 21" xfId="37600" xr:uid="{01CE6E15-A0A6-4288-899F-AE629177629F}"/>
    <cellStyle name="Normal 27 3" xfId="32408" xr:uid="{00000000-0005-0000-0000-00009D7E0000}"/>
    <cellStyle name="Normal 27 3 2" xfId="32409" xr:uid="{00000000-0005-0000-0000-00009E7E0000}"/>
    <cellStyle name="Normal 27 3 2 2" xfId="32410" xr:uid="{00000000-0005-0000-0000-00009F7E0000}"/>
    <cellStyle name="Normal 27 3 2 2 2" xfId="32411" xr:uid="{00000000-0005-0000-0000-0000A07E0000}"/>
    <cellStyle name="Normal 27 3 2 2 2 2" xfId="32412" xr:uid="{00000000-0005-0000-0000-0000A17E0000}"/>
    <cellStyle name="Normal 27 3 2 2 2 2 2" xfId="32413" xr:uid="{00000000-0005-0000-0000-0000A27E0000}"/>
    <cellStyle name="Normal 27 3 2 2 2 2 2 2" xfId="32414" xr:uid="{00000000-0005-0000-0000-0000A37E0000}"/>
    <cellStyle name="Normal 27 3 2 2 2 2 2 2 2" xfId="32415" xr:uid="{00000000-0005-0000-0000-0000A47E0000}"/>
    <cellStyle name="Normal 27 3 2 2 2 2 2 3" xfId="32416" xr:uid="{00000000-0005-0000-0000-0000A57E0000}"/>
    <cellStyle name="Normal 27 3 2 2 2 2 3" xfId="32417" xr:uid="{00000000-0005-0000-0000-0000A67E0000}"/>
    <cellStyle name="Normal 27 3 2 2 2 2 3 2" xfId="32418" xr:uid="{00000000-0005-0000-0000-0000A77E0000}"/>
    <cellStyle name="Normal 27 3 2 2 2 2 4" xfId="32419" xr:uid="{00000000-0005-0000-0000-0000A87E0000}"/>
    <cellStyle name="Normal 27 3 2 2 2 3" xfId="32420" xr:uid="{00000000-0005-0000-0000-0000A97E0000}"/>
    <cellStyle name="Normal 27 3 2 2 2 3 2" xfId="32421" xr:uid="{00000000-0005-0000-0000-0000AA7E0000}"/>
    <cellStyle name="Normal 27 3 2 2 2 3 2 2" xfId="32422" xr:uid="{00000000-0005-0000-0000-0000AB7E0000}"/>
    <cellStyle name="Normal 27 3 2 2 2 3 3" xfId="32423" xr:uid="{00000000-0005-0000-0000-0000AC7E0000}"/>
    <cellStyle name="Normal 27 3 2 2 2 4" xfId="32424" xr:uid="{00000000-0005-0000-0000-0000AD7E0000}"/>
    <cellStyle name="Normal 27 3 2 2 2 4 2" xfId="32425" xr:uid="{00000000-0005-0000-0000-0000AE7E0000}"/>
    <cellStyle name="Normal 27 3 2 2 2 5" xfId="32426" xr:uid="{00000000-0005-0000-0000-0000AF7E0000}"/>
    <cellStyle name="Normal 27 3 2 2 3" xfId="32427" xr:uid="{00000000-0005-0000-0000-0000B07E0000}"/>
    <cellStyle name="Normal 27 3 2 2 3 2" xfId="32428" xr:uid="{00000000-0005-0000-0000-0000B17E0000}"/>
    <cellStyle name="Normal 27 3 2 2 3 2 2" xfId="32429" xr:uid="{00000000-0005-0000-0000-0000B27E0000}"/>
    <cellStyle name="Normal 27 3 2 2 3 2 2 2" xfId="32430" xr:uid="{00000000-0005-0000-0000-0000B37E0000}"/>
    <cellStyle name="Normal 27 3 2 2 3 2 3" xfId="32431" xr:uid="{00000000-0005-0000-0000-0000B47E0000}"/>
    <cellStyle name="Normal 27 3 2 2 3 3" xfId="32432" xr:uid="{00000000-0005-0000-0000-0000B57E0000}"/>
    <cellStyle name="Normal 27 3 2 2 3 3 2" xfId="32433" xr:uid="{00000000-0005-0000-0000-0000B67E0000}"/>
    <cellStyle name="Normal 27 3 2 2 3 4" xfId="32434" xr:uid="{00000000-0005-0000-0000-0000B77E0000}"/>
    <cellStyle name="Normal 27 3 2 2 4" xfId="32435" xr:uid="{00000000-0005-0000-0000-0000B87E0000}"/>
    <cellStyle name="Normal 27 3 2 2 4 2" xfId="32436" xr:uid="{00000000-0005-0000-0000-0000B97E0000}"/>
    <cellStyle name="Normal 27 3 2 2 4 2 2" xfId="32437" xr:uid="{00000000-0005-0000-0000-0000BA7E0000}"/>
    <cellStyle name="Normal 27 3 2 2 4 3" xfId="32438" xr:uid="{00000000-0005-0000-0000-0000BB7E0000}"/>
    <cellStyle name="Normal 27 3 2 2 5" xfId="32439" xr:uid="{00000000-0005-0000-0000-0000BC7E0000}"/>
    <cellStyle name="Normal 27 3 2 2 5 2" xfId="32440" xr:uid="{00000000-0005-0000-0000-0000BD7E0000}"/>
    <cellStyle name="Normal 27 3 2 2 6" xfId="32441" xr:uid="{00000000-0005-0000-0000-0000BE7E0000}"/>
    <cellStyle name="Normal 27 3 2 3" xfId="32442" xr:uid="{00000000-0005-0000-0000-0000BF7E0000}"/>
    <cellStyle name="Normal 27 3 2 3 2" xfId="32443" xr:uid="{00000000-0005-0000-0000-0000C07E0000}"/>
    <cellStyle name="Normal 27 3 2 3 2 2" xfId="32444" xr:uid="{00000000-0005-0000-0000-0000C17E0000}"/>
    <cellStyle name="Normal 27 3 2 3 2 2 2" xfId="32445" xr:uid="{00000000-0005-0000-0000-0000C27E0000}"/>
    <cellStyle name="Normal 27 3 2 3 2 2 2 2" xfId="32446" xr:uid="{00000000-0005-0000-0000-0000C37E0000}"/>
    <cellStyle name="Normal 27 3 2 3 2 2 3" xfId="32447" xr:uid="{00000000-0005-0000-0000-0000C47E0000}"/>
    <cellStyle name="Normal 27 3 2 3 2 3" xfId="32448" xr:uid="{00000000-0005-0000-0000-0000C57E0000}"/>
    <cellStyle name="Normal 27 3 2 3 2 3 2" xfId="32449" xr:uid="{00000000-0005-0000-0000-0000C67E0000}"/>
    <cellStyle name="Normal 27 3 2 3 2 4" xfId="32450" xr:uid="{00000000-0005-0000-0000-0000C77E0000}"/>
    <cellStyle name="Normal 27 3 2 3 3" xfId="32451" xr:uid="{00000000-0005-0000-0000-0000C87E0000}"/>
    <cellStyle name="Normal 27 3 2 3 3 2" xfId="32452" xr:uid="{00000000-0005-0000-0000-0000C97E0000}"/>
    <cellStyle name="Normal 27 3 2 3 3 2 2" xfId="32453" xr:uid="{00000000-0005-0000-0000-0000CA7E0000}"/>
    <cellStyle name="Normal 27 3 2 3 3 3" xfId="32454" xr:uid="{00000000-0005-0000-0000-0000CB7E0000}"/>
    <cellStyle name="Normal 27 3 2 3 4" xfId="32455" xr:uid="{00000000-0005-0000-0000-0000CC7E0000}"/>
    <cellStyle name="Normal 27 3 2 3 4 2" xfId="32456" xr:uid="{00000000-0005-0000-0000-0000CD7E0000}"/>
    <cellStyle name="Normal 27 3 2 3 5" xfId="32457" xr:uid="{00000000-0005-0000-0000-0000CE7E0000}"/>
    <cellStyle name="Normal 27 3 2 4" xfId="32458" xr:uid="{00000000-0005-0000-0000-0000CF7E0000}"/>
    <cellStyle name="Normal 27 3 2 4 2" xfId="32459" xr:uid="{00000000-0005-0000-0000-0000D07E0000}"/>
    <cellStyle name="Normal 27 3 2 4 2 2" xfId="32460" xr:uid="{00000000-0005-0000-0000-0000D17E0000}"/>
    <cellStyle name="Normal 27 3 2 4 2 2 2" xfId="32461" xr:uid="{00000000-0005-0000-0000-0000D27E0000}"/>
    <cellStyle name="Normal 27 3 2 4 2 3" xfId="32462" xr:uid="{00000000-0005-0000-0000-0000D37E0000}"/>
    <cellStyle name="Normal 27 3 2 4 3" xfId="32463" xr:uid="{00000000-0005-0000-0000-0000D47E0000}"/>
    <cellStyle name="Normal 27 3 2 4 3 2" xfId="32464" xr:uid="{00000000-0005-0000-0000-0000D57E0000}"/>
    <cellStyle name="Normal 27 3 2 4 4" xfId="32465" xr:uid="{00000000-0005-0000-0000-0000D67E0000}"/>
    <cellStyle name="Normal 27 3 2 5" xfId="32466" xr:uid="{00000000-0005-0000-0000-0000D77E0000}"/>
    <cellStyle name="Normal 27 3 2 5 2" xfId="32467" xr:uid="{00000000-0005-0000-0000-0000D87E0000}"/>
    <cellStyle name="Normal 27 3 2 5 2 2" xfId="32468" xr:uid="{00000000-0005-0000-0000-0000D97E0000}"/>
    <cellStyle name="Normal 27 3 2 5 3" xfId="32469" xr:uid="{00000000-0005-0000-0000-0000DA7E0000}"/>
    <cellStyle name="Normal 27 3 2 6" xfId="32470" xr:uid="{00000000-0005-0000-0000-0000DB7E0000}"/>
    <cellStyle name="Normal 27 3 2 6 2" xfId="32471" xr:uid="{00000000-0005-0000-0000-0000DC7E0000}"/>
    <cellStyle name="Normal 27 3 2 7" xfId="32472" xr:uid="{00000000-0005-0000-0000-0000DD7E0000}"/>
    <cellStyle name="Normal 27 3 2 8" xfId="32473" xr:uid="{00000000-0005-0000-0000-0000DE7E0000}"/>
    <cellStyle name="Normal 27 3 3" xfId="32474" xr:uid="{00000000-0005-0000-0000-0000DF7E0000}"/>
    <cellStyle name="Normal 27 3 3 2" xfId="32475" xr:uid="{00000000-0005-0000-0000-0000E07E0000}"/>
    <cellStyle name="Normal 27 3 3 2 2" xfId="32476" xr:uid="{00000000-0005-0000-0000-0000E17E0000}"/>
    <cellStyle name="Normal 27 3 3 2 2 2" xfId="32477" xr:uid="{00000000-0005-0000-0000-0000E27E0000}"/>
    <cellStyle name="Normal 27 3 3 2 2 2 2" xfId="32478" xr:uid="{00000000-0005-0000-0000-0000E37E0000}"/>
    <cellStyle name="Normal 27 3 3 2 2 2 2 2" xfId="32479" xr:uid="{00000000-0005-0000-0000-0000E47E0000}"/>
    <cellStyle name="Normal 27 3 3 2 2 2 3" xfId="32480" xr:uid="{00000000-0005-0000-0000-0000E57E0000}"/>
    <cellStyle name="Normal 27 3 3 2 2 3" xfId="32481" xr:uid="{00000000-0005-0000-0000-0000E67E0000}"/>
    <cellStyle name="Normal 27 3 3 2 2 3 2" xfId="32482" xr:uid="{00000000-0005-0000-0000-0000E77E0000}"/>
    <cellStyle name="Normal 27 3 3 2 2 4" xfId="32483" xr:uid="{00000000-0005-0000-0000-0000E87E0000}"/>
    <cellStyle name="Normal 27 3 3 2 3" xfId="32484" xr:uid="{00000000-0005-0000-0000-0000E97E0000}"/>
    <cellStyle name="Normal 27 3 3 2 3 2" xfId="32485" xr:uid="{00000000-0005-0000-0000-0000EA7E0000}"/>
    <cellStyle name="Normal 27 3 3 2 3 2 2" xfId="32486" xr:uid="{00000000-0005-0000-0000-0000EB7E0000}"/>
    <cellStyle name="Normal 27 3 3 2 3 3" xfId="32487" xr:uid="{00000000-0005-0000-0000-0000EC7E0000}"/>
    <cellStyle name="Normal 27 3 3 2 4" xfId="32488" xr:uid="{00000000-0005-0000-0000-0000ED7E0000}"/>
    <cellStyle name="Normal 27 3 3 2 4 2" xfId="32489" xr:uid="{00000000-0005-0000-0000-0000EE7E0000}"/>
    <cellStyle name="Normal 27 3 3 2 5" xfId="32490" xr:uid="{00000000-0005-0000-0000-0000EF7E0000}"/>
    <cellStyle name="Normal 27 3 3 3" xfId="32491" xr:uid="{00000000-0005-0000-0000-0000F07E0000}"/>
    <cellStyle name="Normal 27 3 3 3 2" xfId="32492" xr:uid="{00000000-0005-0000-0000-0000F17E0000}"/>
    <cellStyle name="Normal 27 3 3 3 2 2" xfId="32493" xr:uid="{00000000-0005-0000-0000-0000F27E0000}"/>
    <cellStyle name="Normal 27 3 3 3 2 2 2" xfId="32494" xr:uid="{00000000-0005-0000-0000-0000F37E0000}"/>
    <cellStyle name="Normal 27 3 3 3 2 3" xfId="32495" xr:uid="{00000000-0005-0000-0000-0000F47E0000}"/>
    <cellStyle name="Normal 27 3 3 3 3" xfId="32496" xr:uid="{00000000-0005-0000-0000-0000F57E0000}"/>
    <cellStyle name="Normal 27 3 3 3 3 2" xfId="32497" xr:uid="{00000000-0005-0000-0000-0000F67E0000}"/>
    <cellStyle name="Normal 27 3 3 3 4" xfId="32498" xr:uid="{00000000-0005-0000-0000-0000F77E0000}"/>
    <cellStyle name="Normal 27 3 3 4" xfId="32499" xr:uid="{00000000-0005-0000-0000-0000F87E0000}"/>
    <cellStyle name="Normal 27 3 3 4 2" xfId="32500" xr:uid="{00000000-0005-0000-0000-0000F97E0000}"/>
    <cellStyle name="Normal 27 3 3 4 2 2" xfId="32501" xr:uid="{00000000-0005-0000-0000-0000FA7E0000}"/>
    <cellStyle name="Normal 27 3 3 4 3" xfId="32502" xr:uid="{00000000-0005-0000-0000-0000FB7E0000}"/>
    <cellStyle name="Normal 27 3 3 5" xfId="32503" xr:uid="{00000000-0005-0000-0000-0000FC7E0000}"/>
    <cellStyle name="Normal 27 3 3 5 2" xfId="32504" xr:uid="{00000000-0005-0000-0000-0000FD7E0000}"/>
    <cellStyle name="Normal 27 3 3 6" xfId="32505" xr:uid="{00000000-0005-0000-0000-0000FE7E0000}"/>
    <cellStyle name="Normal 27 3 3 7" xfId="32506" xr:uid="{00000000-0005-0000-0000-0000FF7E0000}"/>
    <cellStyle name="Normal 27 3 4" xfId="32507" xr:uid="{00000000-0005-0000-0000-0000007F0000}"/>
    <cellStyle name="Normal 27 3 4 2" xfId="32508" xr:uid="{00000000-0005-0000-0000-0000017F0000}"/>
    <cellStyle name="Normal 27 3 4 2 2" xfId="32509" xr:uid="{00000000-0005-0000-0000-0000027F0000}"/>
    <cellStyle name="Normal 27 3 4 2 2 2" xfId="32510" xr:uid="{00000000-0005-0000-0000-0000037F0000}"/>
    <cellStyle name="Normal 27 3 4 2 2 2 2" xfId="32511" xr:uid="{00000000-0005-0000-0000-0000047F0000}"/>
    <cellStyle name="Normal 27 3 4 2 2 3" xfId="32512" xr:uid="{00000000-0005-0000-0000-0000057F0000}"/>
    <cellStyle name="Normal 27 3 4 2 3" xfId="32513" xr:uid="{00000000-0005-0000-0000-0000067F0000}"/>
    <cellStyle name="Normal 27 3 4 2 3 2" xfId="32514" xr:uid="{00000000-0005-0000-0000-0000077F0000}"/>
    <cellStyle name="Normal 27 3 4 2 4" xfId="32515" xr:uid="{00000000-0005-0000-0000-0000087F0000}"/>
    <cellStyle name="Normal 27 3 4 3" xfId="32516" xr:uid="{00000000-0005-0000-0000-0000097F0000}"/>
    <cellStyle name="Normal 27 3 4 3 2" xfId="32517" xr:uid="{00000000-0005-0000-0000-00000A7F0000}"/>
    <cellStyle name="Normal 27 3 4 3 2 2" xfId="32518" xr:uid="{00000000-0005-0000-0000-00000B7F0000}"/>
    <cellStyle name="Normal 27 3 4 3 3" xfId="32519" xr:uid="{00000000-0005-0000-0000-00000C7F0000}"/>
    <cellStyle name="Normal 27 3 4 4" xfId="32520" xr:uid="{00000000-0005-0000-0000-00000D7F0000}"/>
    <cellStyle name="Normal 27 3 4 4 2" xfId="32521" xr:uid="{00000000-0005-0000-0000-00000E7F0000}"/>
    <cellStyle name="Normal 27 3 4 5" xfId="32522" xr:uid="{00000000-0005-0000-0000-00000F7F0000}"/>
    <cellStyle name="Normal 27 3 5" xfId="32523" xr:uid="{00000000-0005-0000-0000-0000107F0000}"/>
    <cellStyle name="Normal 27 3 5 2" xfId="32524" xr:uid="{00000000-0005-0000-0000-0000117F0000}"/>
    <cellStyle name="Normal 27 3 5 2 2" xfId="32525" xr:uid="{00000000-0005-0000-0000-0000127F0000}"/>
    <cellStyle name="Normal 27 3 5 2 2 2" xfId="32526" xr:uid="{00000000-0005-0000-0000-0000137F0000}"/>
    <cellStyle name="Normal 27 3 5 2 3" xfId="32527" xr:uid="{00000000-0005-0000-0000-0000147F0000}"/>
    <cellStyle name="Normal 27 3 5 3" xfId="32528" xr:uid="{00000000-0005-0000-0000-0000157F0000}"/>
    <cellStyle name="Normal 27 3 5 3 2" xfId="32529" xr:uid="{00000000-0005-0000-0000-0000167F0000}"/>
    <cellStyle name="Normal 27 3 5 4" xfId="32530" xr:uid="{00000000-0005-0000-0000-0000177F0000}"/>
    <cellStyle name="Normal 27 3 6" xfId="32531" xr:uid="{00000000-0005-0000-0000-0000187F0000}"/>
    <cellStyle name="Normal 27 3 6 2" xfId="32532" xr:uid="{00000000-0005-0000-0000-0000197F0000}"/>
    <cellStyle name="Normal 27 3 6 2 2" xfId="32533" xr:uid="{00000000-0005-0000-0000-00001A7F0000}"/>
    <cellStyle name="Normal 27 3 6 3" xfId="32534" xr:uid="{00000000-0005-0000-0000-00001B7F0000}"/>
    <cellStyle name="Normal 27 3 7" xfId="32535" xr:uid="{00000000-0005-0000-0000-00001C7F0000}"/>
    <cellStyle name="Normal 27 3 7 2" xfId="32536" xr:uid="{00000000-0005-0000-0000-00001D7F0000}"/>
    <cellStyle name="Normal 27 3 8" xfId="32537" xr:uid="{00000000-0005-0000-0000-00001E7F0000}"/>
    <cellStyle name="Normal 27 3 9" xfId="32538" xr:uid="{00000000-0005-0000-0000-00001F7F0000}"/>
    <cellStyle name="Normal 27 4" xfId="32539" xr:uid="{00000000-0005-0000-0000-0000207F0000}"/>
    <cellStyle name="Normal 27 4 2" xfId="32540" xr:uid="{00000000-0005-0000-0000-0000217F0000}"/>
    <cellStyle name="Normal 27 4 2 2" xfId="32541" xr:uid="{00000000-0005-0000-0000-0000227F0000}"/>
    <cellStyle name="Normal 27 4 2 2 2" xfId="32542" xr:uid="{00000000-0005-0000-0000-0000237F0000}"/>
    <cellStyle name="Normal 27 4 2 2 2 2" xfId="32543" xr:uid="{00000000-0005-0000-0000-0000247F0000}"/>
    <cellStyle name="Normal 27 4 2 2 2 2 2" xfId="32544" xr:uid="{00000000-0005-0000-0000-0000257F0000}"/>
    <cellStyle name="Normal 27 4 2 2 2 2 2 2" xfId="32545" xr:uid="{00000000-0005-0000-0000-0000267F0000}"/>
    <cellStyle name="Normal 27 4 2 2 2 2 3" xfId="32546" xr:uid="{00000000-0005-0000-0000-0000277F0000}"/>
    <cellStyle name="Normal 27 4 2 2 2 3" xfId="32547" xr:uid="{00000000-0005-0000-0000-0000287F0000}"/>
    <cellStyle name="Normal 27 4 2 2 2 3 2" xfId="32548" xr:uid="{00000000-0005-0000-0000-0000297F0000}"/>
    <cellStyle name="Normal 27 4 2 2 2 4" xfId="32549" xr:uid="{00000000-0005-0000-0000-00002A7F0000}"/>
    <cellStyle name="Normal 27 4 2 2 3" xfId="32550" xr:uid="{00000000-0005-0000-0000-00002B7F0000}"/>
    <cellStyle name="Normal 27 4 2 2 3 2" xfId="32551" xr:uid="{00000000-0005-0000-0000-00002C7F0000}"/>
    <cellStyle name="Normal 27 4 2 2 3 2 2" xfId="32552" xr:uid="{00000000-0005-0000-0000-00002D7F0000}"/>
    <cellStyle name="Normal 27 4 2 2 3 3" xfId="32553" xr:uid="{00000000-0005-0000-0000-00002E7F0000}"/>
    <cellStyle name="Normal 27 4 2 2 4" xfId="32554" xr:uid="{00000000-0005-0000-0000-00002F7F0000}"/>
    <cellStyle name="Normal 27 4 2 2 4 2" xfId="32555" xr:uid="{00000000-0005-0000-0000-0000307F0000}"/>
    <cellStyle name="Normal 27 4 2 2 5" xfId="32556" xr:uid="{00000000-0005-0000-0000-0000317F0000}"/>
    <cellStyle name="Normal 27 4 2 3" xfId="32557" xr:uid="{00000000-0005-0000-0000-0000327F0000}"/>
    <cellStyle name="Normal 27 4 2 3 2" xfId="32558" xr:uid="{00000000-0005-0000-0000-0000337F0000}"/>
    <cellStyle name="Normal 27 4 2 3 2 2" xfId="32559" xr:uid="{00000000-0005-0000-0000-0000347F0000}"/>
    <cellStyle name="Normal 27 4 2 3 2 2 2" xfId="32560" xr:uid="{00000000-0005-0000-0000-0000357F0000}"/>
    <cellStyle name="Normal 27 4 2 3 2 3" xfId="32561" xr:uid="{00000000-0005-0000-0000-0000367F0000}"/>
    <cellStyle name="Normal 27 4 2 3 3" xfId="32562" xr:uid="{00000000-0005-0000-0000-0000377F0000}"/>
    <cellStyle name="Normal 27 4 2 3 3 2" xfId="32563" xr:uid="{00000000-0005-0000-0000-0000387F0000}"/>
    <cellStyle name="Normal 27 4 2 3 4" xfId="32564" xr:uid="{00000000-0005-0000-0000-0000397F0000}"/>
    <cellStyle name="Normal 27 4 2 4" xfId="32565" xr:uid="{00000000-0005-0000-0000-00003A7F0000}"/>
    <cellStyle name="Normal 27 4 2 4 2" xfId="32566" xr:uid="{00000000-0005-0000-0000-00003B7F0000}"/>
    <cellStyle name="Normal 27 4 2 4 2 2" xfId="32567" xr:uid="{00000000-0005-0000-0000-00003C7F0000}"/>
    <cellStyle name="Normal 27 4 2 4 3" xfId="32568" xr:uid="{00000000-0005-0000-0000-00003D7F0000}"/>
    <cellStyle name="Normal 27 4 2 5" xfId="32569" xr:uid="{00000000-0005-0000-0000-00003E7F0000}"/>
    <cellStyle name="Normal 27 4 2 5 2" xfId="32570" xr:uid="{00000000-0005-0000-0000-00003F7F0000}"/>
    <cellStyle name="Normal 27 4 2 6" xfId="32571" xr:uid="{00000000-0005-0000-0000-0000407F0000}"/>
    <cellStyle name="Normal 27 4 2 7" xfId="32572" xr:uid="{00000000-0005-0000-0000-0000417F0000}"/>
    <cellStyle name="Normal 27 4 3" xfId="32573" xr:uid="{00000000-0005-0000-0000-0000427F0000}"/>
    <cellStyle name="Normal 27 4 3 2" xfId="32574" xr:uid="{00000000-0005-0000-0000-0000437F0000}"/>
    <cellStyle name="Normal 27 4 3 2 2" xfId="32575" xr:uid="{00000000-0005-0000-0000-0000447F0000}"/>
    <cellStyle name="Normal 27 4 3 2 2 2" xfId="32576" xr:uid="{00000000-0005-0000-0000-0000457F0000}"/>
    <cellStyle name="Normal 27 4 3 2 2 2 2" xfId="32577" xr:uid="{00000000-0005-0000-0000-0000467F0000}"/>
    <cellStyle name="Normal 27 4 3 2 2 3" xfId="32578" xr:uid="{00000000-0005-0000-0000-0000477F0000}"/>
    <cellStyle name="Normal 27 4 3 2 3" xfId="32579" xr:uid="{00000000-0005-0000-0000-0000487F0000}"/>
    <cellStyle name="Normal 27 4 3 2 3 2" xfId="32580" xr:uid="{00000000-0005-0000-0000-0000497F0000}"/>
    <cellStyle name="Normal 27 4 3 2 4" xfId="32581" xr:uid="{00000000-0005-0000-0000-00004A7F0000}"/>
    <cellStyle name="Normal 27 4 3 3" xfId="32582" xr:uid="{00000000-0005-0000-0000-00004B7F0000}"/>
    <cellStyle name="Normal 27 4 3 3 2" xfId="32583" xr:uid="{00000000-0005-0000-0000-00004C7F0000}"/>
    <cellStyle name="Normal 27 4 3 3 2 2" xfId="32584" xr:uid="{00000000-0005-0000-0000-00004D7F0000}"/>
    <cellStyle name="Normal 27 4 3 3 3" xfId="32585" xr:uid="{00000000-0005-0000-0000-00004E7F0000}"/>
    <cellStyle name="Normal 27 4 3 4" xfId="32586" xr:uid="{00000000-0005-0000-0000-00004F7F0000}"/>
    <cellStyle name="Normal 27 4 3 4 2" xfId="32587" xr:uid="{00000000-0005-0000-0000-0000507F0000}"/>
    <cellStyle name="Normal 27 4 3 5" xfId="32588" xr:uid="{00000000-0005-0000-0000-0000517F0000}"/>
    <cellStyle name="Normal 27 4 3 6" xfId="32589" xr:uid="{00000000-0005-0000-0000-0000527F0000}"/>
    <cellStyle name="Normal 27 4 4" xfId="32590" xr:uid="{00000000-0005-0000-0000-0000537F0000}"/>
    <cellStyle name="Normal 27 4 4 2" xfId="32591" xr:uid="{00000000-0005-0000-0000-0000547F0000}"/>
    <cellStyle name="Normal 27 4 4 2 2" xfId="32592" xr:uid="{00000000-0005-0000-0000-0000557F0000}"/>
    <cellStyle name="Normal 27 4 4 2 2 2" xfId="32593" xr:uid="{00000000-0005-0000-0000-0000567F0000}"/>
    <cellStyle name="Normal 27 4 4 2 3" xfId="32594" xr:uid="{00000000-0005-0000-0000-0000577F0000}"/>
    <cellStyle name="Normal 27 4 4 3" xfId="32595" xr:uid="{00000000-0005-0000-0000-0000587F0000}"/>
    <cellStyle name="Normal 27 4 4 3 2" xfId="32596" xr:uid="{00000000-0005-0000-0000-0000597F0000}"/>
    <cellStyle name="Normal 27 4 4 4" xfId="32597" xr:uid="{00000000-0005-0000-0000-00005A7F0000}"/>
    <cellStyle name="Normal 27 4 5" xfId="32598" xr:uid="{00000000-0005-0000-0000-00005B7F0000}"/>
    <cellStyle name="Normal 27 4 5 2" xfId="32599" xr:uid="{00000000-0005-0000-0000-00005C7F0000}"/>
    <cellStyle name="Normal 27 4 5 2 2" xfId="32600" xr:uid="{00000000-0005-0000-0000-00005D7F0000}"/>
    <cellStyle name="Normal 27 4 5 3" xfId="32601" xr:uid="{00000000-0005-0000-0000-00005E7F0000}"/>
    <cellStyle name="Normal 27 4 6" xfId="32602" xr:uid="{00000000-0005-0000-0000-00005F7F0000}"/>
    <cellStyle name="Normal 27 4 6 2" xfId="32603" xr:uid="{00000000-0005-0000-0000-0000607F0000}"/>
    <cellStyle name="Normal 27 4 7" xfId="32604" xr:uid="{00000000-0005-0000-0000-0000617F0000}"/>
    <cellStyle name="Normal 27 4 8" xfId="32605" xr:uid="{00000000-0005-0000-0000-0000627F0000}"/>
    <cellStyle name="Normal 27 5" xfId="32606" xr:uid="{00000000-0005-0000-0000-0000637F0000}"/>
    <cellStyle name="Normal 27 5 2" xfId="32607" xr:uid="{00000000-0005-0000-0000-0000647F0000}"/>
    <cellStyle name="Normal 27 5 2 2" xfId="32608" xr:uid="{00000000-0005-0000-0000-0000657F0000}"/>
    <cellStyle name="Normal 27 5 2 2 2" xfId="32609" xr:uid="{00000000-0005-0000-0000-0000667F0000}"/>
    <cellStyle name="Normal 27 5 2 2 2 2" xfId="32610" xr:uid="{00000000-0005-0000-0000-0000677F0000}"/>
    <cellStyle name="Normal 27 5 2 2 2 2 2" xfId="32611" xr:uid="{00000000-0005-0000-0000-0000687F0000}"/>
    <cellStyle name="Normal 27 5 2 2 2 3" xfId="32612" xr:uid="{00000000-0005-0000-0000-0000697F0000}"/>
    <cellStyle name="Normal 27 5 2 2 3" xfId="32613" xr:uid="{00000000-0005-0000-0000-00006A7F0000}"/>
    <cellStyle name="Normal 27 5 2 2 3 2" xfId="32614" xr:uid="{00000000-0005-0000-0000-00006B7F0000}"/>
    <cellStyle name="Normal 27 5 2 2 4" xfId="32615" xr:uid="{00000000-0005-0000-0000-00006C7F0000}"/>
    <cellStyle name="Normal 27 5 2 3" xfId="32616" xr:uid="{00000000-0005-0000-0000-00006D7F0000}"/>
    <cellStyle name="Normal 27 5 2 3 2" xfId="32617" xr:uid="{00000000-0005-0000-0000-00006E7F0000}"/>
    <cellStyle name="Normal 27 5 2 3 2 2" xfId="32618" xr:uid="{00000000-0005-0000-0000-00006F7F0000}"/>
    <cellStyle name="Normal 27 5 2 3 3" xfId="32619" xr:uid="{00000000-0005-0000-0000-0000707F0000}"/>
    <cellStyle name="Normal 27 5 2 4" xfId="32620" xr:uid="{00000000-0005-0000-0000-0000717F0000}"/>
    <cellStyle name="Normal 27 5 2 4 2" xfId="32621" xr:uid="{00000000-0005-0000-0000-0000727F0000}"/>
    <cellStyle name="Normal 27 5 2 5" xfId="32622" xr:uid="{00000000-0005-0000-0000-0000737F0000}"/>
    <cellStyle name="Normal 27 5 2 6" xfId="32623" xr:uid="{00000000-0005-0000-0000-0000747F0000}"/>
    <cellStyle name="Normal 27 5 3" xfId="32624" xr:uid="{00000000-0005-0000-0000-0000757F0000}"/>
    <cellStyle name="Normal 27 5 3 2" xfId="32625" xr:uid="{00000000-0005-0000-0000-0000767F0000}"/>
    <cellStyle name="Normal 27 5 3 2 2" xfId="32626" xr:uid="{00000000-0005-0000-0000-0000777F0000}"/>
    <cellStyle name="Normal 27 5 3 2 2 2" xfId="32627" xr:uid="{00000000-0005-0000-0000-0000787F0000}"/>
    <cellStyle name="Normal 27 5 3 2 3" xfId="32628" xr:uid="{00000000-0005-0000-0000-0000797F0000}"/>
    <cellStyle name="Normal 27 5 3 3" xfId="32629" xr:uid="{00000000-0005-0000-0000-00007A7F0000}"/>
    <cellStyle name="Normal 27 5 3 3 2" xfId="32630" xr:uid="{00000000-0005-0000-0000-00007B7F0000}"/>
    <cellStyle name="Normal 27 5 3 4" xfId="32631" xr:uid="{00000000-0005-0000-0000-00007C7F0000}"/>
    <cellStyle name="Normal 27 5 4" xfId="32632" xr:uid="{00000000-0005-0000-0000-00007D7F0000}"/>
    <cellStyle name="Normal 27 5 4 2" xfId="32633" xr:uid="{00000000-0005-0000-0000-00007E7F0000}"/>
    <cellStyle name="Normal 27 5 4 2 2" xfId="32634" xr:uid="{00000000-0005-0000-0000-00007F7F0000}"/>
    <cellStyle name="Normal 27 5 4 3" xfId="32635" xr:uid="{00000000-0005-0000-0000-0000807F0000}"/>
    <cellStyle name="Normal 27 5 5" xfId="32636" xr:uid="{00000000-0005-0000-0000-0000817F0000}"/>
    <cellStyle name="Normal 27 5 5 2" xfId="32637" xr:uid="{00000000-0005-0000-0000-0000827F0000}"/>
    <cellStyle name="Normal 27 5 6" xfId="32638" xr:uid="{00000000-0005-0000-0000-0000837F0000}"/>
    <cellStyle name="Normal 27 5 7" xfId="32639" xr:uid="{00000000-0005-0000-0000-0000847F0000}"/>
    <cellStyle name="Normal 27 6" xfId="32640" xr:uid="{00000000-0005-0000-0000-0000857F0000}"/>
    <cellStyle name="Normal 27 6 2" xfId="32641" xr:uid="{00000000-0005-0000-0000-0000867F0000}"/>
    <cellStyle name="Normal 27 6 2 2" xfId="32642" xr:uid="{00000000-0005-0000-0000-0000877F0000}"/>
    <cellStyle name="Normal 27 6 2 2 2" xfId="32643" xr:uid="{00000000-0005-0000-0000-0000887F0000}"/>
    <cellStyle name="Normal 27 6 2 2 2 2" xfId="32644" xr:uid="{00000000-0005-0000-0000-0000897F0000}"/>
    <cellStyle name="Normal 27 6 2 2 3" xfId="32645" xr:uid="{00000000-0005-0000-0000-00008A7F0000}"/>
    <cellStyle name="Normal 27 6 2 3" xfId="32646" xr:uid="{00000000-0005-0000-0000-00008B7F0000}"/>
    <cellStyle name="Normal 27 6 2 3 2" xfId="32647" xr:uid="{00000000-0005-0000-0000-00008C7F0000}"/>
    <cellStyle name="Normal 27 6 2 4" xfId="32648" xr:uid="{00000000-0005-0000-0000-00008D7F0000}"/>
    <cellStyle name="Normal 27 6 2 5" xfId="32649" xr:uid="{00000000-0005-0000-0000-00008E7F0000}"/>
    <cellStyle name="Normal 27 6 3" xfId="32650" xr:uid="{00000000-0005-0000-0000-00008F7F0000}"/>
    <cellStyle name="Normal 27 6 3 2" xfId="32651" xr:uid="{00000000-0005-0000-0000-0000907F0000}"/>
    <cellStyle name="Normal 27 6 3 2 2" xfId="32652" xr:uid="{00000000-0005-0000-0000-0000917F0000}"/>
    <cellStyle name="Normal 27 6 3 3" xfId="32653" xr:uid="{00000000-0005-0000-0000-0000927F0000}"/>
    <cellStyle name="Normal 27 6 4" xfId="32654" xr:uid="{00000000-0005-0000-0000-0000937F0000}"/>
    <cellStyle name="Normal 27 6 4 2" xfId="32655" xr:uid="{00000000-0005-0000-0000-0000947F0000}"/>
    <cellStyle name="Normal 27 6 5" xfId="32656" xr:uid="{00000000-0005-0000-0000-0000957F0000}"/>
    <cellStyle name="Normal 27 6 6" xfId="32657" xr:uid="{00000000-0005-0000-0000-0000967F0000}"/>
    <cellStyle name="Normal 27 7" xfId="32658" xr:uid="{00000000-0005-0000-0000-0000977F0000}"/>
    <cellStyle name="Normal 27 7 2" xfId="32659" xr:uid="{00000000-0005-0000-0000-0000987F0000}"/>
    <cellStyle name="Normal 27 7 2 2" xfId="32660" xr:uid="{00000000-0005-0000-0000-0000997F0000}"/>
    <cellStyle name="Normal 27 7 2 2 2" xfId="32661" xr:uid="{00000000-0005-0000-0000-00009A7F0000}"/>
    <cellStyle name="Normal 27 7 2 3" xfId="32662" xr:uid="{00000000-0005-0000-0000-00009B7F0000}"/>
    <cellStyle name="Normal 27 7 3" xfId="32663" xr:uid="{00000000-0005-0000-0000-00009C7F0000}"/>
    <cellStyle name="Normal 27 7 3 2" xfId="32664" xr:uid="{00000000-0005-0000-0000-00009D7F0000}"/>
    <cellStyle name="Normal 27 7 4" xfId="32665" xr:uid="{00000000-0005-0000-0000-00009E7F0000}"/>
    <cellStyle name="Normal 27 7 5" xfId="32666" xr:uid="{00000000-0005-0000-0000-00009F7F0000}"/>
    <cellStyle name="Normal 27 8" xfId="32667" xr:uid="{00000000-0005-0000-0000-0000A07F0000}"/>
    <cellStyle name="Normal 27 8 2" xfId="32668" xr:uid="{00000000-0005-0000-0000-0000A17F0000}"/>
    <cellStyle name="Normal 27 8 2 2" xfId="32669" xr:uid="{00000000-0005-0000-0000-0000A27F0000}"/>
    <cellStyle name="Normal 27 8 3" xfId="32670" xr:uid="{00000000-0005-0000-0000-0000A37F0000}"/>
    <cellStyle name="Normal 27 8 4" xfId="32671" xr:uid="{00000000-0005-0000-0000-0000A47F0000}"/>
    <cellStyle name="Normal 27 9" xfId="32672" xr:uid="{00000000-0005-0000-0000-0000A57F0000}"/>
    <cellStyle name="Normal 27 9 2" xfId="32673" xr:uid="{00000000-0005-0000-0000-0000A67F0000}"/>
    <cellStyle name="Normal 27 9 3" xfId="32674" xr:uid="{00000000-0005-0000-0000-0000A77F0000}"/>
    <cellStyle name="Normal 28" xfId="32675" xr:uid="{00000000-0005-0000-0000-0000A87F0000}"/>
    <cellStyle name="Normal 28 10" xfId="32676" xr:uid="{00000000-0005-0000-0000-0000A97F0000}"/>
    <cellStyle name="Normal 28 10 2" xfId="32677" xr:uid="{00000000-0005-0000-0000-0000AA7F0000}"/>
    <cellStyle name="Normal 28 11" xfId="32678" xr:uid="{00000000-0005-0000-0000-0000AB7F0000}"/>
    <cellStyle name="Normal 28 11 2" xfId="32679" xr:uid="{00000000-0005-0000-0000-0000AC7F0000}"/>
    <cellStyle name="Normal 28 12" xfId="32680" xr:uid="{00000000-0005-0000-0000-0000AD7F0000}"/>
    <cellStyle name="Normal 28 12 2" xfId="32681" xr:uid="{00000000-0005-0000-0000-0000AE7F0000}"/>
    <cellStyle name="Normal 28 13" xfId="32682" xr:uid="{00000000-0005-0000-0000-0000AF7F0000}"/>
    <cellStyle name="Normal 28 14" xfId="32683" xr:uid="{00000000-0005-0000-0000-0000B07F0000}"/>
    <cellStyle name="Normal 28 15" xfId="32684" xr:uid="{00000000-0005-0000-0000-0000B17F0000}"/>
    <cellStyle name="Normal 28 16" xfId="32685" xr:uid="{00000000-0005-0000-0000-0000B27F0000}"/>
    <cellStyle name="Normal 28 17" xfId="32686" xr:uid="{00000000-0005-0000-0000-0000B37F0000}"/>
    <cellStyle name="Normal 28 18" xfId="32687" xr:uid="{00000000-0005-0000-0000-0000B47F0000}"/>
    <cellStyle name="Normal 28 19" xfId="32688" xr:uid="{00000000-0005-0000-0000-0000B57F0000}"/>
    <cellStyle name="Normal 28 2" xfId="32689" xr:uid="{00000000-0005-0000-0000-0000B67F0000}"/>
    <cellStyle name="Normal 28 2 2" xfId="32690" xr:uid="{00000000-0005-0000-0000-0000B77F0000}"/>
    <cellStyle name="Normal 28 2 2 2" xfId="32691" xr:uid="{00000000-0005-0000-0000-0000B87F0000}"/>
    <cellStyle name="Normal 28 2 2 2 2" xfId="32692" xr:uid="{00000000-0005-0000-0000-0000B97F0000}"/>
    <cellStyle name="Normal 28 2 2 2 2 2" xfId="32693" xr:uid="{00000000-0005-0000-0000-0000BA7F0000}"/>
    <cellStyle name="Normal 28 2 2 2 2 2 2" xfId="32694" xr:uid="{00000000-0005-0000-0000-0000BB7F0000}"/>
    <cellStyle name="Normal 28 2 2 2 2 2 2 2" xfId="32695" xr:uid="{00000000-0005-0000-0000-0000BC7F0000}"/>
    <cellStyle name="Normal 28 2 2 2 2 2 2 2 2" xfId="32696" xr:uid="{00000000-0005-0000-0000-0000BD7F0000}"/>
    <cellStyle name="Normal 28 2 2 2 2 2 2 3" xfId="32697" xr:uid="{00000000-0005-0000-0000-0000BE7F0000}"/>
    <cellStyle name="Normal 28 2 2 2 2 2 3" xfId="32698" xr:uid="{00000000-0005-0000-0000-0000BF7F0000}"/>
    <cellStyle name="Normal 28 2 2 2 2 2 3 2" xfId="32699" xr:uid="{00000000-0005-0000-0000-0000C07F0000}"/>
    <cellStyle name="Normal 28 2 2 2 2 2 4" xfId="32700" xr:uid="{00000000-0005-0000-0000-0000C17F0000}"/>
    <cellStyle name="Normal 28 2 2 2 2 3" xfId="32701" xr:uid="{00000000-0005-0000-0000-0000C27F0000}"/>
    <cellStyle name="Normal 28 2 2 2 2 3 2" xfId="32702" xr:uid="{00000000-0005-0000-0000-0000C37F0000}"/>
    <cellStyle name="Normal 28 2 2 2 2 3 2 2" xfId="32703" xr:uid="{00000000-0005-0000-0000-0000C47F0000}"/>
    <cellStyle name="Normal 28 2 2 2 2 3 3" xfId="32704" xr:uid="{00000000-0005-0000-0000-0000C57F0000}"/>
    <cellStyle name="Normal 28 2 2 2 2 4" xfId="32705" xr:uid="{00000000-0005-0000-0000-0000C67F0000}"/>
    <cellStyle name="Normal 28 2 2 2 2 4 2" xfId="32706" xr:uid="{00000000-0005-0000-0000-0000C77F0000}"/>
    <cellStyle name="Normal 28 2 2 2 2 5" xfId="32707" xr:uid="{00000000-0005-0000-0000-0000C87F0000}"/>
    <cellStyle name="Normal 28 2 2 2 3" xfId="32708" xr:uid="{00000000-0005-0000-0000-0000C97F0000}"/>
    <cellStyle name="Normal 28 2 2 2 3 2" xfId="32709" xr:uid="{00000000-0005-0000-0000-0000CA7F0000}"/>
    <cellStyle name="Normal 28 2 2 2 3 2 2" xfId="32710" xr:uid="{00000000-0005-0000-0000-0000CB7F0000}"/>
    <cellStyle name="Normal 28 2 2 2 3 2 2 2" xfId="32711" xr:uid="{00000000-0005-0000-0000-0000CC7F0000}"/>
    <cellStyle name="Normal 28 2 2 2 3 2 3" xfId="32712" xr:uid="{00000000-0005-0000-0000-0000CD7F0000}"/>
    <cellStyle name="Normal 28 2 2 2 3 3" xfId="32713" xr:uid="{00000000-0005-0000-0000-0000CE7F0000}"/>
    <cellStyle name="Normal 28 2 2 2 3 3 2" xfId="32714" xr:uid="{00000000-0005-0000-0000-0000CF7F0000}"/>
    <cellStyle name="Normal 28 2 2 2 3 4" xfId="32715" xr:uid="{00000000-0005-0000-0000-0000D07F0000}"/>
    <cellStyle name="Normal 28 2 2 2 4" xfId="32716" xr:uid="{00000000-0005-0000-0000-0000D17F0000}"/>
    <cellStyle name="Normal 28 2 2 2 4 2" xfId="32717" xr:uid="{00000000-0005-0000-0000-0000D27F0000}"/>
    <cellStyle name="Normal 28 2 2 2 4 2 2" xfId="32718" xr:uid="{00000000-0005-0000-0000-0000D37F0000}"/>
    <cellStyle name="Normal 28 2 2 2 4 3" xfId="32719" xr:uid="{00000000-0005-0000-0000-0000D47F0000}"/>
    <cellStyle name="Normal 28 2 2 2 5" xfId="32720" xr:uid="{00000000-0005-0000-0000-0000D57F0000}"/>
    <cellStyle name="Normal 28 2 2 2 5 2" xfId="32721" xr:uid="{00000000-0005-0000-0000-0000D67F0000}"/>
    <cellStyle name="Normal 28 2 2 2 6" xfId="32722" xr:uid="{00000000-0005-0000-0000-0000D77F0000}"/>
    <cellStyle name="Normal 28 2 2 3" xfId="32723" xr:uid="{00000000-0005-0000-0000-0000D87F0000}"/>
    <cellStyle name="Normal 28 2 2 3 2" xfId="32724" xr:uid="{00000000-0005-0000-0000-0000D97F0000}"/>
    <cellStyle name="Normal 28 2 2 3 2 2" xfId="32725" xr:uid="{00000000-0005-0000-0000-0000DA7F0000}"/>
    <cellStyle name="Normal 28 2 2 3 2 2 2" xfId="32726" xr:uid="{00000000-0005-0000-0000-0000DB7F0000}"/>
    <cellStyle name="Normal 28 2 2 3 2 2 2 2" xfId="32727" xr:uid="{00000000-0005-0000-0000-0000DC7F0000}"/>
    <cellStyle name="Normal 28 2 2 3 2 2 3" xfId="32728" xr:uid="{00000000-0005-0000-0000-0000DD7F0000}"/>
    <cellStyle name="Normal 28 2 2 3 2 3" xfId="32729" xr:uid="{00000000-0005-0000-0000-0000DE7F0000}"/>
    <cellStyle name="Normal 28 2 2 3 2 3 2" xfId="32730" xr:uid="{00000000-0005-0000-0000-0000DF7F0000}"/>
    <cellStyle name="Normal 28 2 2 3 2 4" xfId="32731" xr:uid="{00000000-0005-0000-0000-0000E07F0000}"/>
    <cellStyle name="Normal 28 2 2 3 3" xfId="32732" xr:uid="{00000000-0005-0000-0000-0000E17F0000}"/>
    <cellStyle name="Normal 28 2 2 3 3 2" xfId="32733" xr:uid="{00000000-0005-0000-0000-0000E27F0000}"/>
    <cellStyle name="Normal 28 2 2 3 3 2 2" xfId="32734" xr:uid="{00000000-0005-0000-0000-0000E37F0000}"/>
    <cellStyle name="Normal 28 2 2 3 3 3" xfId="32735" xr:uid="{00000000-0005-0000-0000-0000E47F0000}"/>
    <cellStyle name="Normal 28 2 2 3 4" xfId="32736" xr:uid="{00000000-0005-0000-0000-0000E57F0000}"/>
    <cellStyle name="Normal 28 2 2 3 4 2" xfId="32737" xr:uid="{00000000-0005-0000-0000-0000E67F0000}"/>
    <cellStyle name="Normal 28 2 2 3 5" xfId="32738" xr:uid="{00000000-0005-0000-0000-0000E77F0000}"/>
    <cellStyle name="Normal 28 2 2 4" xfId="32739" xr:uid="{00000000-0005-0000-0000-0000E87F0000}"/>
    <cellStyle name="Normal 28 2 2 4 2" xfId="32740" xr:uid="{00000000-0005-0000-0000-0000E97F0000}"/>
    <cellStyle name="Normal 28 2 2 4 2 2" xfId="32741" xr:uid="{00000000-0005-0000-0000-0000EA7F0000}"/>
    <cellStyle name="Normal 28 2 2 4 2 2 2" xfId="32742" xr:uid="{00000000-0005-0000-0000-0000EB7F0000}"/>
    <cellStyle name="Normal 28 2 2 4 2 3" xfId="32743" xr:uid="{00000000-0005-0000-0000-0000EC7F0000}"/>
    <cellStyle name="Normal 28 2 2 4 3" xfId="32744" xr:uid="{00000000-0005-0000-0000-0000ED7F0000}"/>
    <cellStyle name="Normal 28 2 2 4 3 2" xfId="32745" xr:uid="{00000000-0005-0000-0000-0000EE7F0000}"/>
    <cellStyle name="Normal 28 2 2 4 4" xfId="32746" xr:uid="{00000000-0005-0000-0000-0000EF7F0000}"/>
    <cellStyle name="Normal 28 2 2 5" xfId="32747" xr:uid="{00000000-0005-0000-0000-0000F07F0000}"/>
    <cellStyle name="Normal 28 2 2 5 2" xfId="32748" xr:uid="{00000000-0005-0000-0000-0000F17F0000}"/>
    <cellStyle name="Normal 28 2 2 5 2 2" xfId="32749" xr:uid="{00000000-0005-0000-0000-0000F27F0000}"/>
    <cellStyle name="Normal 28 2 2 5 3" xfId="32750" xr:uid="{00000000-0005-0000-0000-0000F37F0000}"/>
    <cellStyle name="Normal 28 2 2 6" xfId="32751" xr:uid="{00000000-0005-0000-0000-0000F47F0000}"/>
    <cellStyle name="Normal 28 2 2 6 2" xfId="32752" xr:uid="{00000000-0005-0000-0000-0000F57F0000}"/>
    <cellStyle name="Normal 28 2 2 7" xfId="32753" xr:uid="{00000000-0005-0000-0000-0000F67F0000}"/>
    <cellStyle name="Normal 28 2 2 8" xfId="32754" xr:uid="{00000000-0005-0000-0000-0000F77F0000}"/>
    <cellStyle name="Normal 28 2 3" xfId="32755" xr:uid="{00000000-0005-0000-0000-0000F87F0000}"/>
    <cellStyle name="Normal 28 2 3 2" xfId="32756" xr:uid="{00000000-0005-0000-0000-0000F97F0000}"/>
    <cellStyle name="Normal 28 2 3 2 2" xfId="32757" xr:uid="{00000000-0005-0000-0000-0000FA7F0000}"/>
    <cellStyle name="Normal 28 2 3 2 2 2" xfId="32758" xr:uid="{00000000-0005-0000-0000-0000FB7F0000}"/>
    <cellStyle name="Normal 28 2 3 2 2 2 2" xfId="32759" xr:uid="{00000000-0005-0000-0000-0000FC7F0000}"/>
    <cellStyle name="Normal 28 2 3 2 2 2 2 2" xfId="32760" xr:uid="{00000000-0005-0000-0000-0000FD7F0000}"/>
    <cellStyle name="Normal 28 2 3 2 2 2 3" xfId="32761" xr:uid="{00000000-0005-0000-0000-0000FE7F0000}"/>
    <cellStyle name="Normal 28 2 3 2 2 3" xfId="32762" xr:uid="{00000000-0005-0000-0000-0000FF7F0000}"/>
    <cellStyle name="Normal 28 2 3 2 2 3 2" xfId="32763" xr:uid="{00000000-0005-0000-0000-000000800000}"/>
    <cellStyle name="Normal 28 2 3 2 2 4" xfId="32764" xr:uid="{00000000-0005-0000-0000-000001800000}"/>
    <cellStyle name="Normal 28 2 3 2 3" xfId="32765" xr:uid="{00000000-0005-0000-0000-000002800000}"/>
    <cellStyle name="Normal 28 2 3 2 3 2" xfId="32766" xr:uid="{00000000-0005-0000-0000-000003800000}"/>
    <cellStyle name="Normal 28 2 3 2 3 2 2" xfId="32767" xr:uid="{00000000-0005-0000-0000-000004800000}"/>
    <cellStyle name="Normal 28 2 3 2 3 3" xfId="32768" xr:uid="{00000000-0005-0000-0000-000005800000}"/>
    <cellStyle name="Normal 28 2 3 2 4" xfId="32769" xr:uid="{00000000-0005-0000-0000-000006800000}"/>
    <cellStyle name="Normal 28 2 3 2 4 2" xfId="32770" xr:uid="{00000000-0005-0000-0000-000007800000}"/>
    <cellStyle name="Normal 28 2 3 2 5" xfId="32771" xr:uid="{00000000-0005-0000-0000-000008800000}"/>
    <cellStyle name="Normal 28 2 3 3" xfId="32772" xr:uid="{00000000-0005-0000-0000-000009800000}"/>
    <cellStyle name="Normal 28 2 3 3 2" xfId="32773" xr:uid="{00000000-0005-0000-0000-00000A800000}"/>
    <cellStyle name="Normal 28 2 3 3 2 2" xfId="32774" xr:uid="{00000000-0005-0000-0000-00000B800000}"/>
    <cellStyle name="Normal 28 2 3 3 2 2 2" xfId="32775" xr:uid="{00000000-0005-0000-0000-00000C800000}"/>
    <cellStyle name="Normal 28 2 3 3 2 3" xfId="32776" xr:uid="{00000000-0005-0000-0000-00000D800000}"/>
    <cellStyle name="Normal 28 2 3 3 3" xfId="32777" xr:uid="{00000000-0005-0000-0000-00000E800000}"/>
    <cellStyle name="Normal 28 2 3 3 3 2" xfId="32778" xr:uid="{00000000-0005-0000-0000-00000F800000}"/>
    <cellStyle name="Normal 28 2 3 3 4" xfId="32779" xr:uid="{00000000-0005-0000-0000-000010800000}"/>
    <cellStyle name="Normal 28 2 3 4" xfId="32780" xr:uid="{00000000-0005-0000-0000-000011800000}"/>
    <cellStyle name="Normal 28 2 3 4 2" xfId="32781" xr:uid="{00000000-0005-0000-0000-000012800000}"/>
    <cellStyle name="Normal 28 2 3 4 2 2" xfId="32782" xr:uid="{00000000-0005-0000-0000-000013800000}"/>
    <cellStyle name="Normal 28 2 3 4 3" xfId="32783" xr:uid="{00000000-0005-0000-0000-000014800000}"/>
    <cellStyle name="Normal 28 2 3 5" xfId="32784" xr:uid="{00000000-0005-0000-0000-000015800000}"/>
    <cellStyle name="Normal 28 2 3 5 2" xfId="32785" xr:uid="{00000000-0005-0000-0000-000016800000}"/>
    <cellStyle name="Normal 28 2 3 6" xfId="32786" xr:uid="{00000000-0005-0000-0000-000017800000}"/>
    <cellStyle name="Normal 28 2 3 7" xfId="32787" xr:uid="{00000000-0005-0000-0000-000018800000}"/>
    <cellStyle name="Normal 28 2 4" xfId="32788" xr:uid="{00000000-0005-0000-0000-000019800000}"/>
    <cellStyle name="Normal 28 2 4 2" xfId="32789" xr:uid="{00000000-0005-0000-0000-00001A800000}"/>
    <cellStyle name="Normal 28 2 4 2 2" xfId="32790" xr:uid="{00000000-0005-0000-0000-00001B800000}"/>
    <cellStyle name="Normal 28 2 4 2 2 2" xfId="32791" xr:uid="{00000000-0005-0000-0000-00001C800000}"/>
    <cellStyle name="Normal 28 2 4 2 2 2 2" xfId="32792" xr:uid="{00000000-0005-0000-0000-00001D800000}"/>
    <cellStyle name="Normal 28 2 4 2 2 3" xfId="32793" xr:uid="{00000000-0005-0000-0000-00001E800000}"/>
    <cellStyle name="Normal 28 2 4 2 3" xfId="32794" xr:uid="{00000000-0005-0000-0000-00001F800000}"/>
    <cellStyle name="Normal 28 2 4 2 3 2" xfId="32795" xr:uid="{00000000-0005-0000-0000-000020800000}"/>
    <cellStyle name="Normal 28 2 4 2 4" xfId="32796" xr:uid="{00000000-0005-0000-0000-000021800000}"/>
    <cellStyle name="Normal 28 2 4 3" xfId="32797" xr:uid="{00000000-0005-0000-0000-000022800000}"/>
    <cellStyle name="Normal 28 2 4 3 2" xfId="32798" xr:uid="{00000000-0005-0000-0000-000023800000}"/>
    <cellStyle name="Normal 28 2 4 3 2 2" xfId="32799" xr:uid="{00000000-0005-0000-0000-000024800000}"/>
    <cellStyle name="Normal 28 2 4 3 3" xfId="32800" xr:uid="{00000000-0005-0000-0000-000025800000}"/>
    <cellStyle name="Normal 28 2 4 4" xfId="32801" xr:uid="{00000000-0005-0000-0000-000026800000}"/>
    <cellStyle name="Normal 28 2 4 4 2" xfId="32802" xr:uid="{00000000-0005-0000-0000-000027800000}"/>
    <cellStyle name="Normal 28 2 4 5" xfId="32803" xr:uid="{00000000-0005-0000-0000-000028800000}"/>
    <cellStyle name="Normal 28 2 5" xfId="32804" xr:uid="{00000000-0005-0000-0000-000029800000}"/>
    <cellStyle name="Normal 28 2 5 2" xfId="32805" xr:uid="{00000000-0005-0000-0000-00002A800000}"/>
    <cellStyle name="Normal 28 2 5 2 2" xfId="32806" xr:uid="{00000000-0005-0000-0000-00002B800000}"/>
    <cellStyle name="Normal 28 2 5 2 2 2" xfId="32807" xr:uid="{00000000-0005-0000-0000-00002C800000}"/>
    <cellStyle name="Normal 28 2 5 2 3" xfId="32808" xr:uid="{00000000-0005-0000-0000-00002D800000}"/>
    <cellStyle name="Normal 28 2 5 3" xfId="32809" xr:uid="{00000000-0005-0000-0000-00002E800000}"/>
    <cellStyle name="Normal 28 2 5 3 2" xfId="32810" xr:uid="{00000000-0005-0000-0000-00002F800000}"/>
    <cellStyle name="Normal 28 2 5 4" xfId="32811" xr:uid="{00000000-0005-0000-0000-000030800000}"/>
    <cellStyle name="Normal 28 2 6" xfId="32812" xr:uid="{00000000-0005-0000-0000-000031800000}"/>
    <cellStyle name="Normal 28 2 6 2" xfId="32813" xr:uid="{00000000-0005-0000-0000-000032800000}"/>
    <cellStyle name="Normal 28 2 6 2 2" xfId="32814" xr:uid="{00000000-0005-0000-0000-000033800000}"/>
    <cellStyle name="Normal 28 2 6 3" xfId="32815" xr:uid="{00000000-0005-0000-0000-000034800000}"/>
    <cellStyle name="Normal 28 2 7" xfId="32816" xr:uid="{00000000-0005-0000-0000-000035800000}"/>
    <cellStyle name="Normal 28 2 7 2" xfId="32817" xr:uid="{00000000-0005-0000-0000-000036800000}"/>
    <cellStyle name="Normal 28 2 8" xfId="32818" xr:uid="{00000000-0005-0000-0000-000037800000}"/>
    <cellStyle name="Normal 28 2 9" xfId="32819" xr:uid="{00000000-0005-0000-0000-000038800000}"/>
    <cellStyle name="Normal 28 3" xfId="32820" xr:uid="{00000000-0005-0000-0000-000039800000}"/>
    <cellStyle name="Normal 28 3 2" xfId="32821" xr:uid="{00000000-0005-0000-0000-00003A800000}"/>
    <cellStyle name="Normal 28 3 2 2" xfId="32822" xr:uid="{00000000-0005-0000-0000-00003B800000}"/>
    <cellStyle name="Normal 28 3 2 2 2" xfId="32823" xr:uid="{00000000-0005-0000-0000-00003C800000}"/>
    <cellStyle name="Normal 28 3 2 2 2 2" xfId="32824" xr:uid="{00000000-0005-0000-0000-00003D800000}"/>
    <cellStyle name="Normal 28 3 2 2 2 2 2" xfId="32825" xr:uid="{00000000-0005-0000-0000-00003E800000}"/>
    <cellStyle name="Normal 28 3 2 2 2 2 2 2" xfId="32826" xr:uid="{00000000-0005-0000-0000-00003F800000}"/>
    <cellStyle name="Normal 28 3 2 2 2 2 3" xfId="32827" xr:uid="{00000000-0005-0000-0000-000040800000}"/>
    <cellStyle name="Normal 28 3 2 2 2 3" xfId="32828" xr:uid="{00000000-0005-0000-0000-000041800000}"/>
    <cellStyle name="Normal 28 3 2 2 2 3 2" xfId="32829" xr:uid="{00000000-0005-0000-0000-000042800000}"/>
    <cellStyle name="Normal 28 3 2 2 2 4" xfId="32830" xr:uid="{00000000-0005-0000-0000-000043800000}"/>
    <cellStyle name="Normal 28 3 2 2 3" xfId="32831" xr:uid="{00000000-0005-0000-0000-000044800000}"/>
    <cellStyle name="Normal 28 3 2 2 3 2" xfId="32832" xr:uid="{00000000-0005-0000-0000-000045800000}"/>
    <cellStyle name="Normal 28 3 2 2 3 2 2" xfId="32833" xr:uid="{00000000-0005-0000-0000-000046800000}"/>
    <cellStyle name="Normal 28 3 2 2 3 3" xfId="32834" xr:uid="{00000000-0005-0000-0000-000047800000}"/>
    <cellStyle name="Normal 28 3 2 2 4" xfId="32835" xr:uid="{00000000-0005-0000-0000-000048800000}"/>
    <cellStyle name="Normal 28 3 2 2 4 2" xfId="32836" xr:uid="{00000000-0005-0000-0000-000049800000}"/>
    <cellStyle name="Normal 28 3 2 2 5" xfId="32837" xr:uid="{00000000-0005-0000-0000-00004A800000}"/>
    <cellStyle name="Normal 28 3 2 3" xfId="32838" xr:uid="{00000000-0005-0000-0000-00004B800000}"/>
    <cellStyle name="Normal 28 3 2 3 2" xfId="32839" xr:uid="{00000000-0005-0000-0000-00004C800000}"/>
    <cellStyle name="Normal 28 3 2 3 2 2" xfId="32840" xr:uid="{00000000-0005-0000-0000-00004D800000}"/>
    <cellStyle name="Normal 28 3 2 3 2 2 2" xfId="32841" xr:uid="{00000000-0005-0000-0000-00004E800000}"/>
    <cellStyle name="Normal 28 3 2 3 2 3" xfId="32842" xr:uid="{00000000-0005-0000-0000-00004F800000}"/>
    <cellStyle name="Normal 28 3 2 3 3" xfId="32843" xr:uid="{00000000-0005-0000-0000-000050800000}"/>
    <cellStyle name="Normal 28 3 2 3 3 2" xfId="32844" xr:uid="{00000000-0005-0000-0000-000051800000}"/>
    <cellStyle name="Normal 28 3 2 3 4" xfId="32845" xr:uid="{00000000-0005-0000-0000-000052800000}"/>
    <cellStyle name="Normal 28 3 2 4" xfId="32846" xr:uid="{00000000-0005-0000-0000-000053800000}"/>
    <cellStyle name="Normal 28 3 2 4 2" xfId="32847" xr:uid="{00000000-0005-0000-0000-000054800000}"/>
    <cellStyle name="Normal 28 3 2 4 2 2" xfId="32848" xr:uid="{00000000-0005-0000-0000-000055800000}"/>
    <cellStyle name="Normal 28 3 2 4 3" xfId="32849" xr:uid="{00000000-0005-0000-0000-000056800000}"/>
    <cellStyle name="Normal 28 3 2 5" xfId="32850" xr:uid="{00000000-0005-0000-0000-000057800000}"/>
    <cellStyle name="Normal 28 3 2 5 2" xfId="32851" xr:uid="{00000000-0005-0000-0000-000058800000}"/>
    <cellStyle name="Normal 28 3 2 6" xfId="32852" xr:uid="{00000000-0005-0000-0000-000059800000}"/>
    <cellStyle name="Normal 28 3 2 7" xfId="32853" xr:uid="{00000000-0005-0000-0000-00005A800000}"/>
    <cellStyle name="Normal 28 3 3" xfId="32854" xr:uid="{00000000-0005-0000-0000-00005B800000}"/>
    <cellStyle name="Normal 28 3 3 2" xfId="32855" xr:uid="{00000000-0005-0000-0000-00005C800000}"/>
    <cellStyle name="Normal 28 3 3 2 2" xfId="32856" xr:uid="{00000000-0005-0000-0000-00005D800000}"/>
    <cellStyle name="Normal 28 3 3 2 2 2" xfId="32857" xr:uid="{00000000-0005-0000-0000-00005E800000}"/>
    <cellStyle name="Normal 28 3 3 2 2 2 2" xfId="32858" xr:uid="{00000000-0005-0000-0000-00005F800000}"/>
    <cellStyle name="Normal 28 3 3 2 2 3" xfId="32859" xr:uid="{00000000-0005-0000-0000-000060800000}"/>
    <cellStyle name="Normal 28 3 3 2 3" xfId="32860" xr:uid="{00000000-0005-0000-0000-000061800000}"/>
    <cellStyle name="Normal 28 3 3 2 3 2" xfId="32861" xr:uid="{00000000-0005-0000-0000-000062800000}"/>
    <cellStyle name="Normal 28 3 3 2 4" xfId="32862" xr:uid="{00000000-0005-0000-0000-000063800000}"/>
    <cellStyle name="Normal 28 3 3 3" xfId="32863" xr:uid="{00000000-0005-0000-0000-000064800000}"/>
    <cellStyle name="Normal 28 3 3 3 2" xfId="32864" xr:uid="{00000000-0005-0000-0000-000065800000}"/>
    <cellStyle name="Normal 28 3 3 3 2 2" xfId="32865" xr:uid="{00000000-0005-0000-0000-000066800000}"/>
    <cellStyle name="Normal 28 3 3 3 3" xfId="32866" xr:uid="{00000000-0005-0000-0000-000067800000}"/>
    <cellStyle name="Normal 28 3 3 4" xfId="32867" xr:uid="{00000000-0005-0000-0000-000068800000}"/>
    <cellStyle name="Normal 28 3 3 4 2" xfId="32868" xr:uid="{00000000-0005-0000-0000-000069800000}"/>
    <cellStyle name="Normal 28 3 3 5" xfId="32869" xr:uid="{00000000-0005-0000-0000-00006A800000}"/>
    <cellStyle name="Normal 28 3 3 6" xfId="32870" xr:uid="{00000000-0005-0000-0000-00006B800000}"/>
    <cellStyle name="Normal 28 3 4" xfId="32871" xr:uid="{00000000-0005-0000-0000-00006C800000}"/>
    <cellStyle name="Normal 28 3 4 2" xfId="32872" xr:uid="{00000000-0005-0000-0000-00006D800000}"/>
    <cellStyle name="Normal 28 3 4 2 2" xfId="32873" xr:uid="{00000000-0005-0000-0000-00006E800000}"/>
    <cellStyle name="Normal 28 3 4 2 2 2" xfId="32874" xr:uid="{00000000-0005-0000-0000-00006F800000}"/>
    <cellStyle name="Normal 28 3 4 2 3" xfId="32875" xr:uid="{00000000-0005-0000-0000-000070800000}"/>
    <cellStyle name="Normal 28 3 4 3" xfId="32876" xr:uid="{00000000-0005-0000-0000-000071800000}"/>
    <cellStyle name="Normal 28 3 4 3 2" xfId="32877" xr:uid="{00000000-0005-0000-0000-000072800000}"/>
    <cellStyle name="Normal 28 3 4 4" xfId="32878" xr:uid="{00000000-0005-0000-0000-000073800000}"/>
    <cellStyle name="Normal 28 3 5" xfId="32879" xr:uid="{00000000-0005-0000-0000-000074800000}"/>
    <cellStyle name="Normal 28 3 5 2" xfId="32880" xr:uid="{00000000-0005-0000-0000-000075800000}"/>
    <cellStyle name="Normal 28 3 5 2 2" xfId="32881" xr:uid="{00000000-0005-0000-0000-000076800000}"/>
    <cellStyle name="Normal 28 3 5 3" xfId="32882" xr:uid="{00000000-0005-0000-0000-000077800000}"/>
    <cellStyle name="Normal 28 3 6" xfId="32883" xr:uid="{00000000-0005-0000-0000-000078800000}"/>
    <cellStyle name="Normal 28 3 6 2" xfId="32884" xr:uid="{00000000-0005-0000-0000-000079800000}"/>
    <cellStyle name="Normal 28 3 7" xfId="32885" xr:uid="{00000000-0005-0000-0000-00007A800000}"/>
    <cellStyle name="Normal 28 3 8" xfId="32886" xr:uid="{00000000-0005-0000-0000-00007B800000}"/>
    <cellStyle name="Normal 28 4" xfId="32887" xr:uid="{00000000-0005-0000-0000-00007C800000}"/>
    <cellStyle name="Normal 28 4 2" xfId="32888" xr:uid="{00000000-0005-0000-0000-00007D800000}"/>
    <cellStyle name="Normal 28 4 2 2" xfId="32889" xr:uid="{00000000-0005-0000-0000-00007E800000}"/>
    <cellStyle name="Normal 28 4 2 2 2" xfId="32890" xr:uid="{00000000-0005-0000-0000-00007F800000}"/>
    <cellStyle name="Normal 28 4 2 2 2 2" xfId="32891" xr:uid="{00000000-0005-0000-0000-000080800000}"/>
    <cellStyle name="Normal 28 4 2 2 2 2 2" xfId="32892" xr:uid="{00000000-0005-0000-0000-000081800000}"/>
    <cellStyle name="Normal 28 4 2 2 2 3" xfId="32893" xr:uid="{00000000-0005-0000-0000-000082800000}"/>
    <cellStyle name="Normal 28 4 2 2 3" xfId="32894" xr:uid="{00000000-0005-0000-0000-000083800000}"/>
    <cellStyle name="Normal 28 4 2 2 3 2" xfId="32895" xr:uid="{00000000-0005-0000-0000-000084800000}"/>
    <cellStyle name="Normal 28 4 2 2 4" xfId="32896" xr:uid="{00000000-0005-0000-0000-000085800000}"/>
    <cellStyle name="Normal 28 4 2 3" xfId="32897" xr:uid="{00000000-0005-0000-0000-000086800000}"/>
    <cellStyle name="Normal 28 4 2 3 2" xfId="32898" xr:uid="{00000000-0005-0000-0000-000087800000}"/>
    <cellStyle name="Normal 28 4 2 3 2 2" xfId="32899" xr:uid="{00000000-0005-0000-0000-000088800000}"/>
    <cellStyle name="Normal 28 4 2 3 3" xfId="32900" xr:uid="{00000000-0005-0000-0000-000089800000}"/>
    <cellStyle name="Normal 28 4 2 4" xfId="32901" xr:uid="{00000000-0005-0000-0000-00008A800000}"/>
    <cellStyle name="Normal 28 4 2 4 2" xfId="32902" xr:uid="{00000000-0005-0000-0000-00008B800000}"/>
    <cellStyle name="Normal 28 4 2 5" xfId="32903" xr:uid="{00000000-0005-0000-0000-00008C800000}"/>
    <cellStyle name="Normal 28 4 2 6" xfId="32904" xr:uid="{00000000-0005-0000-0000-00008D800000}"/>
    <cellStyle name="Normal 28 4 3" xfId="32905" xr:uid="{00000000-0005-0000-0000-00008E800000}"/>
    <cellStyle name="Normal 28 4 3 2" xfId="32906" xr:uid="{00000000-0005-0000-0000-00008F800000}"/>
    <cellStyle name="Normal 28 4 3 2 2" xfId="32907" xr:uid="{00000000-0005-0000-0000-000090800000}"/>
    <cellStyle name="Normal 28 4 3 2 2 2" xfId="32908" xr:uid="{00000000-0005-0000-0000-000091800000}"/>
    <cellStyle name="Normal 28 4 3 2 3" xfId="32909" xr:uid="{00000000-0005-0000-0000-000092800000}"/>
    <cellStyle name="Normal 28 4 3 3" xfId="32910" xr:uid="{00000000-0005-0000-0000-000093800000}"/>
    <cellStyle name="Normal 28 4 3 3 2" xfId="32911" xr:uid="{00000000-0005-0000-0000-000094800000}"/>
    <cellStyle name="Normal 28 4 3 4" xfId="32912" xr:uid="{00000000-0005-0000-0000-000095800000}"/>
    <cellStyle name="Normal 28 4 3 5" xfId="32913" xr:uid="{00000000-0005-0000-0000-000096800000}"/>
    <cellStyle name="Normal 28 4 4" xfId="32914" xr:uid="{00000000-0005-0000-0000-000097800000}"/>
    <cellStyle name="Normal 28 4 4 2" xfId="32915" xr:uid="{00000000-0005-0000-0000-000098800000}"/>
    <cellStyle name="Normal 28 4 4 2 2" xfId="32916" xr:uid="{00000000-0005-0000-0000-000099800000}"/>
    <cellStyle name="Normal 28 4 4 3" xfId="32917" xr:uid="{00000000-0005-0000-0000-00009A800000}"/>
    <cellStyle name="Normal 28 4 5" xfId="32918" xr:uid="{00000000-0005-0000-0000-00009B800000}"/>
    <cellStyle name="Normal 28 4 5 2" xfId="32919" xr:uid="{00000000-0005-0000-0000-00009C800000}"/>
    <cellStyle name="Normal 28 4 6" xfId="32920" xr:uid="{00000000-0005-0000-0000-00009D800000}"/>
    <cellStyle name="Normal 28 4 7" xfId="32921" xr:uid="{00000000-0005-0000-0000-00009E800000}"/>
    <cellStyle name="Normal 28 5" xfId="32922" xr:uid="{00000000-0005-0000-0000-00009F800000}"/>
    <cellStyle name="Normal 28 5 2" xfId="32923" xr:uid="{00000000-0005-0000-0000-0000A0800000}"/>
    <cellStyle name="Normal 28 5 2 2" xfId="32924" xr:uid="{00000000-0005-0000-0000-0000A1800000}"/>
    <cellStyle name="Normal 28 5 2 2 2" xfId="32925" xr:uid="{00000000-0005-0000-0000-0000A2800000}"/>
    <cellStyle name="Normal 28 5 2 2 2 2" xfId="32926" xr:uid="{00000000-0005-0000-0000-0000A3800000}"/>
    <cellStyle name="Normal 28 5 2 2 3" xfId="32927" xr:uid="{00000000-0005-0000-0000-0000A4800000}"/>
    <cellStyle name="Normal 28 5 2 3" xfId="32928" xr:uid="{00000000-0005-0000-0000-0000A5800000}"/>
    <cellStyle name="Normal 28 5 2 3 2" xfId="32929" xr:uid="{00000000-0005-0000-0000-0000A6800000}"/>
    <cellStyle name="Normal 28 5 2 4" xfId="32930" xr:uid="{00000000-0005-0000-0000-0000A7800000}"/>
    <cellStyle name="Normal 28 5 2 5" xfId="32931" xr:uid="{00000000-0005-0000-0000-0000A8800000}"/>
    <cellStyle name="Normal 28 5 3" xfId="32932" xr:uid="{00000000-0005-0000-0000-0000A9800000}"/>
    <cellStyle name="Normal 28 5 3 2" xfId="32933" xr:uid="{00000000-0005-0000-0000-0000AA800000}"/>
    <cellStyle name="Normal 28 5 3 2 2" xfId="32934" xr:uid="{00000000-0005-0000-0000-0000AB800000}"/>
    <cellStyle name="Normal 28 5 3 3" xfId="32935" xr:uid="{00000000-0005-0000-0000-0000AC800000}"/>
    <cellStyle name="Normal 28 5 4" xfId="32936" xr:uid="{00000000-0005-0000-0000-0000AD800000}"/>
    <cellStyle name="Normal 28 5 4 2" xfId="32937" xr:uid="{00000000-0005-0000-0000-0000AE800000}"/>
    <cellStyle name="Normal 28 5 5" xfId="32938" xr:uid="{00000000-0005-0000-0000-0000AF800000}"/>
    <cellStyle name="Normal 28 5 6" xfId="32939" xr:uid="{00000000-0005-0000-0000-0000B0800000}"/>
    <cellStyle name="Normal 28 6" xfId="32940" xr:uid="{00000000-0005-0000-0000-0000B1800000}"/>
    <cellStyle name="Normal 28 6 2" xfId="32941" xr:uid="{00000000-0005-0000-0000-0000B2800000}"/>
    <cellStyle name="Normal 28 6 2 2" xfId="32942" xr:uid="{00000000-0005-0000-0000-0000B3800000}"/>
    <cellStyle name="Normal 28 6 2 2 2" xfId="32943" xr:uid="{00000000-0005-0000-0000-0000B4800000}"/>
    <cellStyle name="Normal 28 6 2 3" xfId="32944" xr:uid="{00000000-0005-0000-0000-0000B5800000}"/>
    <cellStyle name="Normal 28 6 2 4" xfId="32945" xr:uid="{00000000-0005-0000-0000-0000B6800000}"/>
    <cellStyle name="Normal 28 6 3" xfId="32946" xr:uid="{00000000-0005-0000-0000-0000B7800000}"/>
    <cellStyle name="Normal 28 6 3 2" xfId="32947" xr:uid="{00000000-0005-0000-0000-0000B8800000}"/>
    <cellStyle name="Normal 28 6 4" xfId="32948" xr:uid="{00000000-0005-0000-0000-0000B9800000}"/>
    <cellStyle name="Normal 28 6 5" xfId="32949" xr:uid="{00000000-0005-0000-0000-0000BA800000}"/>
    <cellStyle name="Normal 28 7" xfId="32950" xr:uid="{00000000-0005-0000-0000-0000BB800000}"/>
    <cellStyle name="Normal 28 7 2" xfId="32951" xr:uid="{00000000-0005-0000-0000-0000BC800000}"/>
    <cellStyle name="Normal 28 7 2 2" xfId="32952" xr:uid="{00000000-0005-0000-0000-0000BD800000}"/>
    <cellStyle name="Normal 28 7 3" xfId="32953" xr:uid="{00000000-0005-0000-0000-0000BE800000}"/>
    <cellStyle name="Normal 28 7 4" xfId="32954" xr:uid="{00000000-0005-0000-0000-0000BF800000}"/>
    <cellStyle name="Normal 28 8" xfId="32955" xr:uid="{00000000-0005-0000-0000-0000C0800000}"/>
    <cellStyle name="Normal 28 8 2" xfId="32956" xr:uid="{00000000-0005-0000-0000-0000C1800000}"/>
    <cellStyle name="Normal 28 8 3" xfId="32957" xr:uid="{00000000-0005-0000-0000-0000C2800000}"/>
    <cellStyle name="Normal 28 9" xfId="32958" xr:uid="{00000000-0005-0000-0000-0000C3800000}"/>
    <cellStyle name="Normal 28 9 2" xfId="32959" xr:uid="{00000000-0005-0000-0000-0000C4800000}"/>
    <cellStyle name="Normal 29" xfId="32960" xr:uid="{00000000-0005-0000-0000-0000C5800000}"/>
    <cellStyle name="Normal 29 10" xfId="32961" xr:uid="{00000000-0005-0000-0000-0000C6800000}"/>
    <cellStyle name="Normal 29 11" xfId="32962" xr:uid="{00000000-0005-0000-0000-0000C7800000}"/>
    <cellStyle name="Normal 29 12" xfId="32963" xr:uid="{00000000-0005-0000-0000-0000C8800000}"/>
    <cellStyle name="Normal 29 13" xfId="32964" xr:uid="{00000000-0005-0000-0000-0000C9800000}"/>
    <cellStyle name="Normal 29 14" xfId="32965" xr:uid="{00000000-0005-0000-0000-0000CA800000}"/>
    <cellStyle name="Normal 29 15" xfId="32966" xr:uid="{00000000-0005-0000-0000-0000CB800000}"/>
    <cellStyle name="Normal 29 16" xfId="32967" xr:uid="{00000000-0005-0000-0000-0000CC800000}"/>
    <cellStyle name="Normal 29 17" xfId="32968" xr:uid="{00000000-0005-0000-0000-0000CD800000}"/>
    <cellStyle name="Normal 29 18" xfId="32969" xr:uid="{00000000-0005-0000-0000-0000CE800000}"/>
    <cellStyle name="Normal 29 19" xfId="32970" xr:uid="{00000000-0005-0000-0000-0000CF800000}"/>
    <cellStyle name="Normal 29 2" xfId="32971" xr:uid="{00000000-0005-0000-0000-0000D0800000}"/>
    <cellStyle name="Normal 29 2 2" xfId="32972" xr:uid="{00000000-0005-0000-0000-0000D1800000}"/>
    <cellStyle name="Normal 29 2 3" xfId="32973" xr:uid="{00000000-0005-0000-0000-0000D2800000}"/>
    <cellStyle name="Normal 29 2 4" xfId="32974" xr:uid="{00000000-0005-0000-0000-0000D3800000}"/>
    <cellStyle name="Normal 29 20" xfId="32975" xr:uid="{00000000-0005-0000-0000-0000D4800000}"/>
    <cellStyle name="Normal 29 3" xfId="32976" xr:uid="{00000000-0005-0000-0000-0000D5800000}"/>
    <cellStyle name="Normal 29 3 2" xfId="32977" xr:uid="{00000000-0005-0000-0000-0000D6800000}"/>
    <cellStyle name="Normal 29 3 3" xfId="32978" xr:uid="{00000000-0005-0000-0000-0000D7800000}"/>
    <cellStyle name="Normal 29 3 4" xfId="32979" xr:uid="{00000000-0005-0000-0000-0000D8800000}"/>
    <cellStyle name="Normal 29 4" xfId="32980" xr:uid="{00000000-0005-0000-0000-0000D9800000}"/>
    <cellStyle name="Normal 29 4 2" xfId="32981" xr:uid="{00000000-0005-0000-0000-0000DA800000}"/>
    <cellStyle name="Normal 29 4 3" xfId="32982" xr:uid="{00000000-0005-0000-0000-0000DB800000}"/>
    <cellStyle name="Normal 29 5" xfId="32983" xr:uid="{00000000-0005-0000-0000-0000DC800000}"/>
    <cellStyle name="Normal 29 5 2" xfId="32984" xr:uid="{00000000-0005-0000-0000-0000DD800000}"/>
    <cellStyle name="Normal 29 6" xfId="32985" xr:uid="{00000000-0005-0000-0000-0000DE800000}"/>
    <cellStyle name="Normal 29 6 2" xfId="32986" xr:uid="{00000000-0005-0000-0000-0000DF800000}"/>
    <cellStyle name="Normal 29 7" xfId="32987" xr:uid="{00000000-0005-0000-0000-0000E0800000}"/>
    <cellStyle name="Normal 29 8" xfId="32988" xr:uid="{00000000-0005-0000-0000-0000E1800000}"/>
    <cellStyle name="Normal 29 9" xfId="32989" xr:uid="{00000000-0005-0000-0000-0000E2800000}"/>
    <cellStyle name="Normal 3" xfId="32991" xr:uid="{00000000-0005-0000-0000-0000E4800000}"/>
    <cellStyle name="Normal 3 10" xfId="32992" xr:uid="{00000000-0005-0000-0000-0000E5800000}"/>
    <cellStyle name="Normal 3 10 10" xfId="32993" xr:uid="{00000000-0005-0000-0000-0000E6800000}"/>
    <cellStyle name="Normal 3 10 11" xfId="32994" xr:uid="{00000000-0005-0000-0000-0000E7800000}"/>
    <cellStyle name="Normal 3 10 12" xfId="32995" xr:uid="{00000000-0005-0000-0000-0000E8800000}"/>
    <cellStyle name="Normal 3 10 13" xfId="32996" xr:uid="{00000000-0005-0000-0000-0000E9800000}"/>
    <cellStyle name="Normal 3 10 14" xfId="32997" xr:uid="{00000000-0005-0000-0000-0000EA800000}"/>
    <cellStyle name="Normal 3 10 15" xfId="32998" xr:uid="{00000000-0005-0000-0000-0000EB800000}"/>
    <cellStyle name="Normal 3 10 16" xfId="32999" xr:uid="{00000000-0005-0000-0000-0000EC800000}"/>
    <cellStyle name="Normal 3 10 17" xfId="33000" xr:uid="{00000000-0005-0000-0000-0000ED800000}"/>
    <cellStyle name="Normal 3 10 18" xfId="33001" xr:uid="{00000000-0005-0000-0000-0000EE800000}"/>
    <cellStyle name="Normal 3 10 19" xfId="33002" xr:uid="{00000000-0005-0000-0000-0000EF800000}"/>
    <cellStyle name="Normal 3 10 2" xfId="33003" xr:uid="{00000000-0005-0000-0000-0000F0800000}"/>
    <cellStyle name="Normal 3 10 20" xfId="33004" xr:uid="{00000000-0005-0000-0000-0000F1800000}"/>
    <cellStyle name="Normal 3 10 21" xfId="33005" xr:uid="{00000000-0005-0000-0000-0000F2800000}"/>
    <cellStyle name="Normal 3 10 22" xfId="33006" xr:uid="{00000000-0005-0000-0000-0000F3800000}"/>
    <cellStyle name="Normal 3 10 23" xfId="33007" xr:uid="{00000000-0005-0000-0000-0000F4800000}"/>
    <cellStyle name="Normal 3 10 24" xfId="33008" xr:uid="{00000000-0005-0000-0000-0000F5800000}"/>
    <cellStyle name="Normal 3 10 25" xfId="33009" xr:uid="{00000000-0005-0000-0000-0000F6800000}"/>
    <cellStyle name="Normal 3 10 26" xfId="33010" xr:uid="{00000000-0005-0000-0000-0000F7800000}"/>
    <cellStyle name="Normal 3 10 27" xfId="33011" xr:uid="{00000000-0005-0000-0000-0000F8800000}"/>
    <cellStyle name="Normal 3 10 28" xfId="33012" xr:uid="{00000000-0005-0000-0000-0000F9800000}"/>
    <cellStyle name="Normal 3 10 29" xfId="33013" xr:uid="{00000000-0005-0000-0000-0000FA800000}"/>
    <cellStyle name="Normal 3 10 3" xfId="33014" xr:uid="{00000000-0005-0000-0000-0000FB800000}"/>
    <cellStyle name="Normal 3 10 30" xfId="33015" xr:uid="{00000000-0005-0000-0000-0000FC800000}"/>
    <cellStyle name="Normal 3 10 31" xfId="33016" xr:uid="{00000000-0005-0000-0000-0000FD800000}"/>
    <cellStyle name="Normal 3 10 32" xfId="33017" xr:uid="{00000000-0005-0000-0000-0000FE800000}"/>
    <cellStyle name="Normal 3 10 33" xfId="33018" xr:uid="{00000000-0005-0000-0000-0000FF800000}"/>
    <cellStyle name="Normal 3 10 34" xfId="33019" xr:uid="{00000000-0005-0000-0000-000000810000}"/>
    <cellStyle name="Normal 3 10 35" xfId="33020" xr:uid="{00000000-0005-0000-0000-000001810000}"/>
    <cellStyle name="Normal 3 10 36" xfId="33021" xr:uid="{00000000-0005-0000-0000-000002810000}"/>
    <cellStyle name="Normal 3 10 37" xfId="33022" xr:uid="{00000000-0005-0000-0000-000003810000}"/>
    <cellStyle name="Normal 3 10 38" xfId="33023" xr:uid="{00000000-0005-0000-0000-000004810000}"/>
    <cellStyle name="Normal 3 10 39" xfId="33024" xr:uid="{00000000-0005-0000-0000-000005810000}"/>
    <cellStyle name="Normal 3 10 4" xfId="33025" xr:uid="{00000000-0005-0000-0000-000006810000}"/>
    <cellStyle name="Normal 3 10 40" xfId="33026" xr:uid="{00000000-0005-0000-0000-000007810000}"/>
    <cellStyle name="Normal 3 10 41" xfId="33027" xr:uid="{00000000-0005-0000-0000-000008810000}"/>
    <cellStyle name="Normal 3 10 42" xfId="33028" xr:uid="{00000000-0005-0000-0000-000009810000}"/>
    <cellStyle name="Normal 3 10 43" xfId="33029" xr:uid="{00000000-0005-0000-0000-00000A810000}"/>
    <cellStyle name="Normal 3 10 44" xfId="33030" xr:uid="{00000000-0005-0000-0000-00000B810000}"/>
    <cellStyle name="Normal 3 10 45" xfId="33031" xr:uid="{00000000-0005-0000-0000-00000C810000}"/>
    <cellStyle name="Normal 3 10 46" xfId="33032" xr:uid="{00000000-0005-0000-0000-00000D810000}"/>
    <cellStyle name="Normal 3 10 47" xfId="33033" xr:uid="{00000000-0005-0000-0000-00000E810000}"/>
    <cellStyle name="Normal 3 10 48" xfId="33034" xr:uid="{00000000-0005-0000-0000-00000F810000}"/>
    <cellStyle name="Normal 3 10 49" xfId="33035" xr:uid="{00000000-0005-0000-0000-000010810000}"/>
    <cellStyle name="Normal 3 10 5" xfId="33036" xr:uid="{00000000-0005-0000-0000-000011810000}"/>
    <cellStyle name="Normal 3 10 50" xfId="33037" xr:uid="{00000000-0005-0000-0000-000012810000}"/>
    <cellStyle name="Normal 3 10 51" xfId="33038" xr:uid="{00000000-0005-0000-0000-000013810000}"/>
    <cellStyle name="Normal 3 10 52" xfId="33039" xr:uid="{00000000-0005-0000-0000-000014810000}"/>
    <cellStyle name="Normal 3 10 53" xfId="33040" xr:uid="{00000000-0005-0000-0000-000015810000}"/>
    <cellStyle name="Normal 3 10 54" xfId="33041" xr:uid="{00000000-0005-0000-0000-000016810000}"/>
    <cellStyle name="Normal 3 10 55" xfId="33042" xr:uid="{00000000-0005-0000-0000-000017810000}"/>
    <cellStyle name="Normal 3 10 56" xfId="33043" xr:uid="{00000000-0005-0000-0000-000018810000}"/>
    <cellStyle name="Normal 3 10 57" xfId="33044" xr:uid="{00000000-0005-0000-0000-000019810000}"/>
    <cellStyle name="Normal 3 10 58" xfId="33045" xr:uid="{00000000-0005-0000-0000-00001A810000}"/>
    <cellStyle name="Normal 3 10 59" xfId="33046" xr:uid="{00000000-0005-0000-0000-00001B810000}"/>
    <cellStyle name="Normal 3 10 6" xfId="33047" xr:uid="{00000000-0005-0000-0000-00001C810000}"/>
    <cellStyle name="Normal 3 10 60" xfId="33048" xr:uid="{00000000-0005-0000-0000-00001D810000}"/>
    <cellStyle name="Normal 3 10 61" xfId="33049" xr:uid="{00000000-0005-0000-0000-00001E810000}"/>
    <cellStyle name="Normal 3 10 62" xfId="33050" xr:uid="{00000000-0005-0000-0000-00001F810000}"/>
    <cellStyle name="Normal 3 10 63" xfId="33051" xr:uid="{00000000-0005-0000-0000-000020810000}"/>
    <cellStyle name="Normal 3 10 64" xfId="33052" xr:uid="{00000000-0005-0000-0000-000021810000}"/>
    <cellStyle name="Normal 3 10 65" xfId="33053" xr:uid="{00000000-0005-0000-0000-000022810000}"/>
    <cellStyle name="Normal 3 10 66" xfId="33054" xr:uid="{00000000-0005-0000-0000-000023810000}"/>
    <cellStyle name="Normal 3 10 67" xfId="33055" xr:uid="{00000000-0005-0000-0000-000024810000}"/>
    <cellStyle name="Normal 3 10 68" xfId="33056" xr:uid="{00000000-0005-0000-0000-000025810000}"/>
    <cellStyle name="Normal 3 10 69" xfId="33057" xr:uid="{00000000-0005-0000-0000-000026810000}"/>
    <cellStyle name="Normal 3 10 7" xfId="33058" xr:uid="{00000000-0005-0000-0000-000027810000}"/>
    <cellStyle name="Normal 3 10 70" xfId="33059" xr:uid="{00000000-0005-0000-0000-000028810000}"/>
    <cellStyle name="Normal 3 10 71" xfId="33060" xr:uid="{00000000-0005-0000-0000-000029810000}"/>
    <cellStyle name="Normal 3 10 72" xfId="33061" xr:uid="{00000000-0005-0000-0000-00002A810000}"/>
    <cellStyle name="Normal 3 10 73" xfId="33062" xr:uid="{00000000-0005-0000-0000-00002B810000}"/>
    <cellStyle name="Normal 3 10 74" xfId="33063" xr:uid="{00000000-0005-0000-0000-00002C810000}"/>
    <cellStyle name="Normal 3 10 75" xfId="33064" xr:uid="{00000000-0005-0000-0000-00002D810000}"/>
    <cellStyle name="Normal 3 10 76" xfId="33065" xr:uid="{00000000-0005-0000-0000-00002E810000}"/>
    <cellStyle name="Normal 3 10 77" xfId="33066" xr:uid="{00000000-0005-0000-0000-00002F810000}"/>
    <cellStyle name="Normal 3 10 78" xfId="33067" xr:uid="{00000000-0005-0000-0000-000030810000}"/>
    <cellStyle name="Normal 3 10 79" xfId="33068" xr:uid="{00000000-0005-0000-0000-000031810000}"/>
    <cellStyle name="Normal 3 10 8" xfId="33069" xr:uid="{00000000-0005-0000-0000-000032810000}"/>
    <cellStyle name="Normal 3 10 80" xfId="33070" xr:uid="{00000000-0005-0000-0000-000033810000}"/>
    <cellStyle name="Normal 3 10 81" xfId="33071" xr:uid="{00000000-0005-0000-0000-000034810000}"/>
    <cellStyle name="Normal 3 10 82" xfId="33072" xr:uid="{00000000-0005-0000-0000-000035810000}"/>
    <cellStyle name="Normal 3 10 83" xfId="33073" xr:uid="{00000000-0005-0000-0000-000036810000}"/>
    <cellStyle name="Normal 3 10 84" xfId="33074" xr:uid="{00000000-0005-0000-0000-000037810000}"/>
    <cellStyle name="Normal 3 10 85" xfId="33075" xr:uid="{00000000-0005-0000-0000-000038810000}"/>
    <cellStyle name="Normal 3 10 86" xfId="33076" xr:uid="{00000000-0005-0000-0000-000039810000}"/>
    <cellStyle name="Normal 3 10 87" xfId="33077" xr:uid="{00000000-0005-0000-0000-00003A810000}"/>
    <cellStyle name="Normal 3 10 88" xfId="33078" xr:uid="{00000000-0005-0000-0000-00003B810000}"/>
    <cellStyle name="Normal 3 10 89" xfId="33079" xr:uid="{00000000-0005-0000-0000-00003C810000}"/>
    <cellStyle name="Normal 3 10 9" xfId="33080" xr:uid="{00000000-0005-0000-0000-00003D810000}"/>
    <cellStyle name="Normal 3 10 90" xfId="33081" xr:uid="{00000000-0005-0000-0000-00003E810000}"/>
    <cellStyle name="Normal 3 10 91" xfId="33082" xr:uid="{00000000-0005-0000-0000-00003F810000}"/>
    <cellStyle name="Normal 3 100" xfId="33083" xr:uid="{00000000-0005-0000-0000-000040810000}"/>
    <cellStyle name="Normal 3 101" xfId="33084" xr:uid="{00000000-0005-0000-0000-000041810000}"/>
    <cellStyle name="Normal 3 102" xfId="33085" xr:uid="{00000000-0005-0000-0000-000042810000}"/>
    <cellStyle name="Normal 3 103" xfId="33086" xr:uid="{00000000-0005-0000-0000-000043810000}"/>
    <cellStyle name="Normal 3 104" xfId="33087" xr:uid="{00000000-0005-0000-0000-000044810000}"/>
    <cellStyle name="Normal 3 105" xfId="33088" xr:uid="{00000000-0005-0000-0000-000045810000}"/>
    <cellStyle name="Normal 3 106" xfId="33089" xr:uid="{00000000-0005-0000-0000-000046810000}"/>
    <cellStyle name="Normal 3 107" xfId="33090" xr:uid="{00000000-0005-0000-0000-000047810000}"/>
    <cellStyle name="Normal 3 108" xfId="33091" xr:uid="{00000000-0005-0000-0000-000048810000}"/>
    <cellStyle name="Normal 3 109" xfId="33092" xr:uid="{00000000-0005-0000-0000-000049810000}"/>
    <cellStyle name="Normal 3 11" xfId="33093" xr:uid="{00000000-0005-0000-0000-00004A810000}"/>
    <cellStyle name="Normal 3 11 10" xfId="33094" xr:uid="{00000000-0005-0000-0000-00004B810000}"/>
    <cellStyle name="Normal 3 11 11" xfId="33095" xr:uid="{00000000-0005-0000-0000-00004C810000}"/>
    <cellStyle name="Normal 3 11 12" xfId="33096" xr:uid="{00000000-0005-0000-0000-00004D810000}"/>
    <cellStyle name="Normal 3 11 13" xfId="33097" xr:uid="{00000000-0005-0000-0000-00004E810000}"/>
    <cellStyle name="Normal 3 11 14" xfId="33098" xr:uid="{00000000-0005-0000-0000-00004F810000}"/>
    <cellStyle name="Normal 3 11 15" xfId="33099" xr:uid="{00000000-0005-0000-0000-000050810000}"/>
    <cellStyle name="Normal 3 11 16" xfId="33100" xr:uid="{00000000-0005-0000-0000-000051810000}"/>
    <cellStyle name="Normal 3 11 17" xfId="33101" xr:uid="{00000000-0005-0000-0000-000052810000}"/>
    <cellStyle name="Normal 3 11 18" xfId="33102" xr:uid="{00000000-0005-0000-0000-000053810000}"/>
    <cellStyle name="Normal 3 11 19" xfId="33103" xr:uid="{00000000-0005-0000-0000-000054810000}"/>
    <cellStyle name="Normal 3 11 2" xfId="33104" xr:uid="{00000000-0005-0000-0000-000055810000}"/>
    <cellStyle name="Normal 3 11 20" xfId="33105" xr:uid="{00000000-0005-0000-0000-000056810000}"/>
    <cellStyle name="Normal 3 11 21" xfId="33106" xr:uid="{00000000-0005-0000-0000-000057810000}"/>
    <cellStyle name="Normal 3 11 22" xfId="33107" xr:uid="{00000000-0005-0000-0000-000058810000}"/>
    <cellStyle name="Normal 3 11 23" xfId="33108" xr:uid="{00000000-0005-0000-0000-000059810000}"/>
    <cellStyle name="Normal 3 11 24" xfId="33109" xr:uid="{00000000-0005-0000-0000-00005A810000}"/>
    <cellStyle name="Normal 3 11 25" xfId="33110" xr:uid="{00000000-0005-0000-0000-00005B810000}"/>
    <cellStyle name="Normal 3 11 26" xfId="33111" xr:uid="{00000000-0005-0000-0000-00005C810000}"/>
    <cellStyle name="Normal 3 11 27" xfId="33112" xr:uid="{00000000-0005-0000-0000-00005D810000}"/>
    <cellStyle name="Normal 3 11 28" xfId="33113" xr:uid="{00000000-0005-0000-0000-00005E810000}"/>
    <cellStyle name="Normal 3 11 29" xfId="33114" xr:uid="{00000000-0005-0000-0000-00005F810000}"/>
    <cellStyle name="Normal 3 11 3" xfId="33115" xr:uid="{00000000-0005-0000-0000-000060810000}"/>
    <cellStyle name="Normal 3 11 30" xfId="33116" xr:uid="{00000000-0005-0000-0000-000061810000}"/>
    <cellStyle name="Normal 3 11 31" xfId="33117" xr:uid="{00000000-0005-0000-0000-000062810000}"/>
    <cellStyle name="Normal 3 11 32" xfId="33118" xr:uid="{00000000-0005-0000-0000-000063810000}"/>
    <cellStyle name="Normal 3 11 33" xfId="33119" xr:uid="{00000000-0005-0000-0000-000064810000}"/>
    <cellStyle name="Normal 3 11 34" xfId="33120" xr:uid="{00000000-0005-0000-0000-000065810000}"/>
    <cellStyle name="Normal 3 11 35" xfId="33121" xr:uid="{00000000-0005-0000-0000-000066810000}"/>
    <cellStyle name="Normal 3 11 36" xfId="33122" xr:uid="{00000000-0005-0000-0000-000067810000}"/>
    <cellStyle name="Normal 3 11 37" xfId="33123" xr:uid="{00000000-0005-0000-0000-000068810000}"/>
    <cellStyle name="Normal 3 11 38" xfId="33124" xr:uid="{00000000-0005-0000-0000-000069810000}"/>
    <cellStyle name="Normal 3 11 39" xfId="33125" xr:uid="{00000000-0005-0000-0000-00006A810000}"/>
    <cellStyle name="Normal 3 11 4" xfId="33126" xr:uid="{00000000-0005-0000-0000-00006B810000}"/>
    <cellStyle name="Normal 3 11 40" xfId="33127" xr:uid="{00000000-0005-0000-0000-00006C810000}"/>
    <cellStyle name="Normal 3 11 41" xfId="33128" xr:uid="{00000000-0005-0000-0000-00006D810000}"/>
    <cellStyle name="Normal 3 11 42" xfId="33129" xr:uid="{00000000-0005-0000-0000-00006E810000}"/>
    <cellStyle name="Normal 3 11 43" xfId="33130" xr:uid="{00000000-0005-0000-0000-00006F810000}"/>
    <cellStyle name="Normal 3 11 44" xfId="33131" xr:uid="{00000000-0005-0000-0000-000070810000}"/>
    <cellStyle name="Normal 3 11 45" xfId="33132" xr:uid="{00000000-0005-0000-0000-000071810000}"/>
    <cellStyle name="Normal 3 11 46" xfId="33133" xr:uid="{00000000-0005-0000-0000-000072810000}"/>
    <cellStyle name="Normal 3 11 47" xfId="33134" xr:uid="{00000000-0005-0000-0000-000073810000}"/>
    <cellStyle name="Normal 3 11 48" xfId="33135" xr:uid="{00000000-0005-0000-0000-000074810000}"/>
    <cellStyle name="Normal 3 11 49" xfId="33136" xr:uid="{00000000-0005-0000-0000-000075810000}"/>
    <cellStyle name="Normal 3 11 5" xfId="33137" xr:uid="{00000000-0005-0000-0000-000076810000}"/>
    <cellStyle name="Normal 3 11 50" xfId="33138" xr:uid="{00000000-0005-0000-0000-000077810000}"/>
    <cellStyle name="Normal 3 11 51" xfId="33139" xr:uid="{00000000-0005-0000-0000-000078810000}"/>
    <cellStyle name="Normal 3 11 52" xfId="33140" xr:uid="{00000000-0005-0000-0000-000079810000}"/>
    <cellStyle name="Normal 3 11 53" xfId="33141" xr:uid="{00000000-0005-0000-0000-00007A810000}"/>
    <cellStyle name="Normal 3 11 54" xfId="33142" xr:uid="{00000000-0005-0000-0000-00007B810000}"/>
    <cellStyle name="Normal 3 11 55" xfId="33143" xr:uid="{00000000-0005-0000-0000-00007C810000}"/>
    <cellStyle name="Normal 3 11 56" xfId="33144" xr:uid="{00000000-0005-0000-0000-00007D810000}"/>
    <cellStyle name="Normal 3 11 57" xfId="33145" xr:uid="{00000000-0005-0000-0000-00007E810000}"/>
    <cellStyle name="Normal 3 11 58" xfId="33146" xr:uid="{00000000-0005-0000-0000-00007F810000}"/>
    <cellStyle name="Normal 3 11 59" xfId="33147" xr:uid="{00000000-0005-0000-0000-000080810000}"/>
    <cellStyle name="Normal 3 11 6" xfId="33148" xr:uid="{00000000-0005-0000-0000-000081810000}"/>
    <cellStyle name="Normal 3 11 60" xfId="33149" xr:uid="{00000000-0005-0000-0000-000082810000}"/>
    <cellStyle name="Normal 3 11 61" xfId="33150" xr:uid="{00000000-0005-0000-0000-000083810000}"/>
    <cellStyle name="Normal 3 11 62" xfId="33151" xr:uid="{00000000-0005-0000-0000-000084810000}"/>
    <cellStyle name="Normal 3 11 63" xfId="33152" xr:uid="{00000000-0005-0000-0000-000085810000}"/>
    <cellStyle name="Normal 3 11 64" xfId="33153" xr:uid="{00000000-0005-0000-0000-000086810000}"/>
    <cellStyle name="Normal 3 11 65" xfId="33154" xr:uid="{00000000-0005-0000-0000-000087810000}"/>
    <cellStyle name="Normal 3 11 66" xfId="33155" xr:uid="{00000000-0005-0000-0000-000088810000}"/>
    <cellStyle name="Normal 3 11 67" xfId="33156" xr:uid="{00000000-0005-0000-0000-000089810000}"/>
    <cellStyle name="Normal 3 11 68" xfId="33157" xr:uid="{00000000-0005-0000-0000-00008A810000}"/>
    <cellStyle name="Normal 3 11 69" xfId="33158" xr:uid="{00000000-0005-0000-0000-00008B810000}"/>
    <cellStyle name="Normal 3 11 7" xfId="33159" xr:uid="{00000000-0005-0000-0000-00008C810000}"/>
    <cellStyle name="Normal 3 11 70" xfId="33160" xr:uid="{00000000-0005-0000-0000-00008D810000}"/>
    <cellStyle name="Normal 3 11 71" xfId="33161" xr:uid="{00000000-0005-0000-0000-00008E810000}"/>
    <cellStyle name="Normal 3 11 72" xfId="33162" xr:uid="{00000000-0005-0000-0000-00008F810000}"/>
    <cellStyle name="Normal 3 11 73" xfId="33163" xr:uid="{00000000-0005-0000-0000-000090810000}"/>
    <cellStyle name="Normal 3 11 74" xfId="33164" xr:uid="{00000000-0005-0000-0000-000091810000}"/>
    <cellStyle name="Normal 3 11 75" xfId="33165" xr:uid="{00000000-0005-0000-0000-000092810000}"/>
    <cellStyle name="Normal 3 11 76" xfId="33166" xr:uid="{00000000-0005-0000-0000-000093810000}"/>
    <cellStyle name="Normal 3 11 77" xfId="33167" xr:uid="{00000000-0005-0000-0000-000094810000}"/>
    <cellStyle name="Normal 3 11 78" xfId="33168" xr:uid="{00000000-0005-0000-0000-000095810000}"/>
    <cellStyle name="Normal 3 11 79" xfId="33169" xr:uid="{00000000-0005-0000-0000-000096810000}"/>
    <cellStyle name="Normal 3 11 8" xfId="33170" xr:uid="{00000000-0005-0000-0000-000097810000}"/>
    <cellStyle name="Normal 3 11 80" xfId="33171" xr:uid="{00000000-0005-0000-0000-000098810000}"/>
    <cellStyle name="Normal 3 11 81" xfId="33172" xr:uid="{00000000-0005-0000-0000-000099810000}"/>
    <cellStyle name="Normal 3 11 82" xfId="33173" xr:uid="{00000000-0005-0000-0000-00009A810000}"/>
    <cellStyle name="Normal 3 11 83" xfId="33174" xr:uid="{00000000-0005-0000-0000-00009B810000}"/>
    <cellStyle name="Normal 3 11 84" xfId="33175" xr:uid="{00000000-0005-0000-0000-00009C810000}"/>
    <cellStyle name="Normal 3 11 85" xfId="33176" xr:uid="{00000000-0005-0000-0000-00009D810000}"/>
    <cellStyle name="Normal 3 11 86" xfId="33177" xr:uid="{00000000-0005-0000-0000-00009E810000}"/>
    <cellStyle name="Normal 3 11 87" xfId="33178" xr:uid="{00000000-0005-0000-0000-00009F810000}"/>
    <cellStyle name="Normal 3 11 88" xfId="33179" xr:uid="{00000000-0005-0000-0000-0000A0810000}"/>
    <cellStyle name="Normal 3 11 89" xfId="33180" xr:uid="{00000000-0005-0000-0000-0000A1810000}"/>
    <cellStyle name="Normal 3 11 9" xfId="33181" xr:uid="{00000000-0005-0000-0000-0000A2810000}"/>
    <cellStyle name="Normal 3 11 90" xfId="33182" xr:uid="{00000000-0005-0000-0000-0000A3810000}"/>
    <cellStyle name="Normal 3 11 91" xfId="33183" xr:uid="{00000000-0005-0000-0000-0000A4810000}"/>
    <cellStyle name="Normal 3 110" xfId="33184" xr:uid="{00000000-0005-0000-0000-0000A5810000}"/>
    <cellStyle name="Normal 3 111" xfId="33185" xr:uid="{00000000-0005-0000-0000-0000A6810000}"/>
    <cellStyle name="Normal 3 112" xfId="33186" xr:uid="{00000000-0005-0000-0000-0000A7810000}"/>
    <cellStyle name="Normal 3 113" xfId="33187" xr:uid="{00000000-0005-0000-0000-0000A8810000}"/>
    <cellStyle name="Normal 3 114" xfId="33188" xr:uid="{00000000-0005-0000-0000-0000A9810000}"/>
    <cellStyle name="Normal 3 115" xfId="33189" xr:uid="{00000000-0005-0000-0000-0000AA810000}"/>
    <cellStyle name="Normal 3 116" xfId="33190" xr:uid="{00000000-0005-0000-0000-0000AB810000}"/>
    <cellStyle name="Normal 3 117" xfId="33191" xr:uid="{00000000-0005-0000-0000-0000AC810000}"/>
    <cellStyle name="Normal 3 118" xfId="33192" xr:uid="{00000000-0005-0000-0000-0000AD810000}"/>
    <cellStyle name="Normal 3 119" xfId="33193" xr:uid="{00000000-0005-0000-0000-0000AE810000}"/>
    <cellStyle name="Normal 3 12" xfId="33194" xr:uid="{00000000-0005-0000-0000-0000AF810000}"/>
    <cellStyle name="Normal 3 12 10" xfId="33195" xr:uid="{00000000-0005-0000-0000-0000B0810000}"/>
    <cellStyle name="Normal 3 12 11" xfId="33196" xr:uid="{00000000-0005-0000-0000-0000B1810000}"/>
    <cellStyle name="Normal 3 12 12" xfId="33197" xr:uid="{00000000-0005-0000-0000-0000B2810000}"/>
    <cellStyle name="Normal 3 12 13" xfId="33198" xr:uid="{00000000-0005-0000-0000-0000B3810000}"/>
    <cellStyle name="Normal 3 12 14" xfId="33199" xr:uid="{00000000-0005-0000-0000-0000B4810000}"/>
    <cellStyle name="Normal 3 12 15" xfId="33200" xr:uid="{00000000-0005-0000-0000-0000B5810000}"/>
    <cellStyle name="Normal 3 12 16" xfId="33201" xr:uid="{00000000-0005-0000-0000-0000B6810000}"/>
    <cellStyle name="Normal 3 12 17" xfId="33202" xr:uid="{00000000-0005-0000-0000-0000B7810000}"/>
    <cellStyle name="Normal 3 12 18" xfId="33203" xr:uid="{00000000-0005-0000-0000-0000B8810000}"/>
    <cellStyle name="Normal 3 12 19" xfId="33204" xr:uid="{00000000-0005-0000-0000-0000B9810000}"/>
    <cellStyle name="Normal 3 12 2" xfId="33205" xr:uid="{00000000-0005-0000-0000-0000BA810000}"/>
    <cellStyle name="Normal 3 12 20" xfId="33206" xr:uid="{00000000-0005-0000-0000-0000BB810000}"/>
    <cellStyle name="Normal 3 12 21" xfId="33207" xr:uid="{00000000-0005-0000-0000-0000BC810000}"/>
    <cellStyle name="Normal 3 12 22" xfId="33208" xr:uid="{00000000-0005-0000-0000-0000BD810000}"/>
    <cellStyle name="Normal 3 12 23" xfId="33209" xr:uid="{00000000-0005-0000-0000-0000BE810000}"/>
    <cellStyle name="Normal 3 12 24" xfId="33210" xr:uid="{00000000-0005-0000-0000-0000BF810000}"/>
    <cellStyle name="Normal 3 12 25" xfId="33211" xr:uid="{00000000-0005-0000-0000-0000C0810000}"/>
    <cellStyle name="Normal 3 12 26" xfId="33212" xr:uid="{00000000-0005-0000-0000-0000C1810000}"/>
    <cellStyle name="Normal 3 12 27" xfId="33213" xr:uid="{00000000-0005-0000-0000-0000C2810000}"/>
    <cellStyle name="Normal 3 12 28" xfId="33214" xr:uid="{00000000-0005-0000-0000-0000C3810000}"/>
    <cellStyle name="Normal 3 12 29" xfId="33215" xr:uid="{00000000-0005-0000-0000-0000C4810000}"/>
    <cellStyle name="Normal 3 12 3" xfId="33216" xr:uid="{00000000-0005-0000-0000-0000C5810000}"/>
    <cellStyle name="Normal 3 12 30" xfId="33217" xr:uid="{00000000-0005-0000-0000-0000C6810000}"/>
    <cellStyle name="Normal 3 12 31" xfId="33218" xr:uid="{00000000-0005-0000-0000-0000C7810000}"/>
    <cellStyle name="Normal 3 12 32" xfId="33219" xr:uid="{00000000-0005-0000-0000-0000C8810000}"/>
    <cellStyle name="Normal 3 12 33" xfId="33220" xr:uid="{00000000-0005-0000-0000-0000C9810000}"/>
    <cellStyle name="Normal 3 12 34" xfId="33221" xr:uid="{00000000-0005-0000-0000-0000CA810000}"/>
    <cellStyle name="Normal 3 12 35" xfId="33222" xr:uid="{00000000-0005-0000-0000-0000CB810000}"/>
    <cellStyle name="Normal 3 12 36" xfId="33223" xr:uid="{00000000-0005-0000-0000-0000CC810000}"/>
    <cellStyle name="Normal 3 12 37" xfId="33224" xr:uid="{00000000-0005-0000-0000-0000CD810000}"/>
    <cellStyle name="Normal 3 12 38" xfId="33225" xr:uid="{00000000-0005-0000-0000-0000CE810000}"/>
    <cellStyle name="Normal 3 12 39" xfId="33226" xr:uid="{00000000-0005-0000-0000-0000CF810000}"/>
    <cellStyle name="Normal 3 12 4" xfId="33227" xr:uid="{00000000-0005-0000-0000-0000D0810000}"/>
    <cellStyle name="Normal 3 12 40" xfId="33228" xr:uid="{00000000-0005-0000-0000-0000D1810000}"/>
    <cellStyle name="Normal 3 12 41" xfId="33229" xr:uid="{00000000-0005-0000-0000-0000D2810000}"/>
    <cellStyle name="Normal 3 12 42" xfId="33230" xr:uid="{00000000-0005-0000-0000-0000D3810000}"/>
    <cellStyle name="Normal 3 12 43" xfId="33231" xr:uid="{00000000-0005-0000-0000-0000D4810000}"/>
    <cellStyle name="Normal 3 12 44" xfId="33232" xr:uid="{00000000-0005-0000-0000-0000D5810000}"/>
    <cellStyle name="Normal 3 12 45" xfId="33233" xr:uid="{00000000-0005-0000-0000-0000D6810000}"/>
    <cellStyle name="Normal 3 12 46" xfId="33234" xr:uid="{00000000-0005-0000-0000-0000D7810000}"/>
    <cellStyle name="Normal 3 12 47" xfId="33235" xr:uid="{00000000-0005-0000-0000-0000D8810000}"/>
    <cellStyle name="Normal 3 12 48" xfId="33236" xr:uid="{00000000-0005-0000-0000-0000D9810000}"/>
    <cellStyle name="Normal 3 12 49" xfId="33237" xr:uid="{00000000-0005-0000-0000-0000DA810000}"/>
    <cellStyle name="Normal 3 12 5" xfId="33238" xr:uid="{00000000-0005-0000-0000-0000DB810000}"/>
    <cellStyle name="Normal 3 12 50" xfId="33239" xr:uid="{00000000-0005-0000-0000-0000DC810000}"/>
    <cellStyle name="Normal 3 12 51" xfId="33240" xr:uid="{00000000-0005-0000-0000-0000DD810000}"/>
    <cellStyle name="Normal 3 12 52" xfId="33241" xr:uid="{00000000-0005-0000-0000-0000DE810000}"/>
    <cellStyle name="Normal 3 12 53" xfId="33242" xr:uid="{00000000-0005-0000-0000-0000DF810000}"/>
    <cellStyle name="Normal 3 12 54" xfId="33243" xr:uid="{00000000-0005-0000-0000-0000E0810000}"/>
    <cellStyle name="Normal 3 12 55" xfId="33244" xr:uid="{00000000-0005-0000-0000-0000E1810000}"/>
    <cellStyle name="Normal 3 12 56" xfId="33245" xr:uid="{00000000-0005-0000-0000-0000E2810000}"/>
    <cellStyle name="Normal 3 12 57" xfId="33246" xr:uid="{00000000-0005-0000-0000-0000E3810000}"/>
    <cellStyle name="Normal 3 12 58" xfId="33247" xr:uid="{00000000-0005-0000-0000-0000E4810000}"/>
    <cellStyle name="Normal 3 12 59" xfId="33248" xr:uid="{00000000-0005-0000-0000-0000E5810000}"/>
    <cellStyle name="Normal 3 12 6" xfId="33249" xr:uid="{00000000-0005-0000-0000-0000E6810000}"/>
    <cellStyle name="Normal 3 12 60" xfId="33250" xr:uid="{00000000-0005-0000-0000-0000E7810000}"/>
    <cellStyle name="Normal 3 12 61" xfId="33251" xr:uid="{00000000-0005-0000-0000-0000E8810000}"/>
    <cellStyle name="Normal 3 12 62" xfId="33252" xr:uid="{00000000-0005-0000-0000-0000E9810000}"/>
    <cellStyle name="Normal 3 12 63" xfId="33253" xr:uid="{00000000-0005-0000-0000-0000EA810000}"/>
    <cellStyle name="Normal 3 12 64" xfId="33254" xr:uid="{00000000-0005-0000-0000-0000EB810000}"/>
    <cellStyle name="Normal 3 12 65" xfId="33255" xr:uid="{00000000-0005-0000-0000-0000EC810000}"/>
    <cellStyle name="Normal 3 12 66" xfId="33256" xr:uid="{00000000-0005-0000-0000-0000ED810000}"/>
    <cellStyle name="Normal 3 12 67" xfId="33257" xr:uid="{00000000-0005-0000-0000-0000EE810000}"/>
    <cellStyle name="Normal 3 12 68" xfId="33258" xr:uid="{00000000-0005-0000-0000-0000EF810000}"/>
    <cellStyle name="Normal 3 12 69" xfId="33259" xr:uid="{00000000-0005-0000-0000-0000F0810000}"/>
    <cellStyle name="Normal 3 12 7" xfId="33260" xr:uid="{00000000-0005-0000-0000-0000F1810000}"/>
    <cellStyle name="Normal 3 12 70" xfId="33261" xr:uid="{00000000-0005-0000-0000-0000F2810000}"/>
    <cellStyle name="Normal 3 12 71" xfId="33262" xr:uid="{00000000-0005-0000-0000-0000F3810000}"/>
    <cellStyle name="Normal 3 12 72" xfId="33263" xr:uid="{00000000-0005-0000-0000-0000F4810000}"/>
    <cellStyle name="Normal 3 12 73" xfId="33264" xr:uid="{00000000-0005-0000-0000-0000F5810000}"/>
    <cellStyle name="Normal 3 12 74" xfId="33265" xr:uid="{00000000-0005-0000-0000-0000F6810000}"/>
    <cellStyle name="Normal 3 12 75" xfId="33266" xr:uid="{00000000-0005-0000-0000-0000F7810000}"/>
    <cellStyle name="Normal 3 12 76" xfId="33267" xr:uid="{00000000-0005-0000-0000-0000F8810000}"/>
    <cellStyle name="Normal 3 12 77" xfId="33268" xr:uid="{00000000-0005-0000-0000-0000F9810000}"/>
    <cellStyle name="Normal 3 12 78" xfId="33269" xr:uid="{00000000-0005-0000-0000-0000FA810000}"/>
    <cellStyle name="Normal 3 12 79" xfId="33270" xr:uid="{00000000-0005-0000-0000-0000FB810000}"/>
    <cellStyle name="Normal 3 12 8" xfId="33271" xr:uid="{00000000-0005-0000-0000-0000FC810000}"/>
    <cellStyle name="Normal 3 12 80" xfId="33272" xr:uid="{00000000-0005-0000-0000-0000FD810000}"/>
    <cellStyle name="Normal 3 12 81" xfId="33273" xr:uid="{00000000-0005-0000-0000-0000FE810000}"/>
    <cellStyle name="Normal 3 12 82" xfId="33274" xr:uid="{00000000-0005-0000-0000-0000FF810000}"/>
    <cellStyle name="Normal 3 12 83" xfId="33275" xr:uid="{00000000-0005-0000-0000-000000820000}"/>
    <cellStyle name="Normal 3 12 84" xfId="33276" xr:uid="{00000000-0005-0000-0000-000001820000}"/>
    <cellStyle name="Normal 3 12 85" xfId="33277" xr:uid="{00000000-0005-0000-0000-000002820000}"/>
    <cellStyle name="Normal 3 12 86" xfId="33278" xr:uid="{00000000-0005-0000-0000-000003820000}"/>
    <cellStyle name="Normal 3 12 87" xfId="33279" xr:uid="{00000000-0005-0000-0000-000004820000}"/>
    <cellStyle name="Normal 3 12 88" xfId="33280" xr:uid="{00000000-0005-0000-0000-000005820000}"/>
    <cellStyle name="Normal 3 12 89" xfId="33281" xr:uid="{00000000-0005-0000-0000-000006820000}"/>
    <cellStyle name="Normal 3 12 9" xfId="33282" xr:uid="{00000000-0005-0000-0000-000007820000}"/>
    <cellStyle name="Normal 3 12 90" xfId="33283" xr:uid="{00000000-0005-0000-0000-000008820000}"/>
    <cellStyle name="Normal 3 12 91" xfId="33284" xr:uid="{00000000-0005-0000-0000-000009820000}"/>
    <cellStyle name="Normal 3 120" xfId="33285" xr:uid="{00000000-0005-0000-0000-00000A820000}"/>
    <cellStyle name="Normal 3 120 2" xfId="33286" xr:uid="{00000000-0005-0000-0000-00000B820000}"/>
    <cellStyle name="Normal 3 121" xfId="33287" xr:uid="{00000000-0005-0000-0000-00000C820000}"/>
    <cellStyle name="Normal 3 122" xfId="33288" xr:uid="{00000000-0005-0000-0000-00000D820000}"/>
    <cellStyle name="Normal 3 123" xfId="33289" xr:uid="{00000000-0005-0000-0000-00000E820000}"/>
    <cellStyle name="Normal 3 124" xfId="33290" xr:uid="{00000000-0005-0000-0000-00000F820000}"/>
    <cellStyle name="Normal 3 125" xfId="33291" xr:uid="{00000000-0005-0000-0000-000010820000}"/>
    <cellStyle name="Normal 3 126" xfId="33292" xr:uid="{00000000-0005-0000-0000-000011820000}"/>
    <cellStyle name="Normal 3 127" xfId="33293" xr:uid="{00000000-0005-0000-0000-000012820000}"/>
    <cellStyle name="Normal 3 128" xfId="33294" xr:uid="{00000000-0005-0000-0000-000013820000}"/>
    <cellStyle name="Normal 3 129" xfId="37601" xr:uid="{84CEBBEE-BBF2-4D45-889C-53B1A14BD1A5}"/>
    <cellStyle name="Normal 3 13" xfId="33295" xr:uid="{00000000-0005-0000-0000-000014820000}"/>
    <cellStyle name="Normal 3 13 10" xfId="33296" xr:uid="{00000000-0005-0000-0000-000015820000}"/>
    <cellStyle name="Normal 3 13 11" xfId="33297" xr:uid="{00000000-0005-0000-0000-000016820000}"/>
    <cellStyle name="Normal 3 13 12" xfId="33298" xr:uid="{00000000-0005-0000-0000-000017820000}"/>
    <cellStyle name="Normal 3 13 13" xfId="33299" xr:uid="{00000000-0005-0000-0000-000018820000}"/>
    <cellStyle name="Normal 3 13 14" xfId="33300" xr:uid="{00000000-0005-0000-0000-000019820000}"/>
    <cellStyle name="Normal 3 13 15" xfId="33301" xr:uid="{00000000-0005-0000-0000-00001A820000}"/>
    <cellStyle name="Normal 3 13 16" xfId="33302" xr:uid="{00000000-0005-0000-0000-00001B820000}"/>
    <cellStyle name="Normal 3 13 17" xfId="33303" xr:uid="{00000000-0005-0000-0000-00001C820000}"/>
    <cellStyle name="Normal 3 13 18" xfId="33304" xr:uid="{00000000-0005-0000-0000-00001D820000}"/>
    <cellStyle name="Normal 3 13 19" xfId="33305" xr:uid="{00000000-0005-0000-0000-00001E820000}"/>
    <cellStyle name="Normal 3 13 2" xfId="33306" xr:uid="{00000000-0005-0000-0000-00001F820000}"/>
    <cellStyle name="Normal 3 13 20" xfId="33307" xr:uid="{00000000-0005-0000-0000-000020820000}"/>
    <cellStyle name="Normal 3 13 21" xfId="33308" xr:uid="{00000000-0005-0000-0000-000021820000}"/>
    <cellStyle name="Normal 3 13 22" xfId="33309" xr:uid="{00000000-0005-0000-0000-000022820000}"/>
    <cellStyle name="Normal 3 13 23" xfId="33310" xr:uid="{00000000-0005-0000-0000-000023820000}"/>
    <cellStyle name="Normal 3 13 24" xfId="33311" xr:uid="{00000000-0005-0000-0000-000024820000}"/>
    <cellStyle name="Normal 3 13 25" xfId="33312" xr:uid="{00000000-0005-0000-0000-000025820000}"/>
    <cellStyle name="Normal 3 13 26" xfId="33313" xr:uid="{00000000-0005-0000-0000-000026820000}"/>
    <cellStyle name="Normal 3 13 27" xfId="33314" xr:uid="{00000000-0005-0000-0000-000027820000}"/>
    <cellStyle name="Normal 3 13 28" xfId="33315" xr:uid="{00000000-0005-0000-0000-000028820000}"/>
    <cellStyle name="Normal 3 13 29" xfId="33316" xr:uid="{00000000-0005-0000-0000-000029820000}"/>
    <cellStyle name="Normal 3 13 3" xfId="33317" xr:uid="{00000000-0005-0000-0000-00002A820000}"/>
    <cellStyle name="Normal 3 13 30" xfId="33318" xr:uid="{00000000-0005-0000-0000-00002B820000}"/>
    <cellStyle name="Normal 3 13 31" xfId="33319" xr:uid="{00000000-0005-0000-0000-00002C820000}"/>
    <cellStyle name="Normal 3 13 32" xfId="33320" xr:uid="{00000000-0005-0000-0000-00002D820000}"/>
    <cellStyle name="Normal 3 13 33" xfId="33321" xr:uid="{00000000-0005-0000-0000-00002E820000}"/>
    <cellStyle name="Normal 3 13 34" xfId="33322" xr:uid="{00000000-0005-0000-0000-00002F820000}"/>
    <cellStyle name="Normal 3 13 35" xfId="33323" xr:uid="{00000000-0005-0000-0000-000030820000}"/>
    <cellStyle name="Normal 3 13 36" xfId="33324" xr:uid="{00000000-0005-0000-0000-000031820000}"/>
    <cellStyle name="Normal 3 13 37" xfId="33325" xr:uid="{00000000-0005-0000-0000-000032820000}"/>
    <cellStyle name="Normal 3 13 38" xfId="33326" xr:uid="{00000000-0005-0000-0000-000033820000}"/>
    <cellStyle name="Normal 3 13 39" xfId="33327" xr:uid="{00000000-0005-0000-0000-000034820000}"/>
    <cellStyle name="Normal 3 13 4" xfId="33328" xr:uid="{00000000-0005-0000-0000-000035820000}"/>
    <cellStyle name="Normal 3 13 40" xfId="33329" xr:uid="{00000000-0005-0000-0000-000036820000}"/>
    <cellStyle name="Normal 3 13 41" xfId="33330" xr:uid="{00000000-0005-0000-0000-000037820000}"/>
    <cellStyle name="Normal 3 13 42" xfId="33331" xr:uid="{00000000-0005-0000-0000-000038820000}"/>
    <cellStyle name="Normal 3 13 43" xfId="33332" xr:uid="{00000000-0005-0000-0000-000039820000}"/>
    <cellStyle name="Normal 3 13 44" xfId="33333" xr:uid="{00000000-0005-0000-0000-00003A820000}"/>
    <cellStyle name="Normal 3 13 45" xfId="33334" xr:uid="{00000000-0005-0000-0000-00003B820000}"/>
    <cellStyle name="Normal 3 13 46" xfId="33335" xr:uid="{00000000-0005-0000-0000-00003C820000}"/>
    <cellStyle name="Normal 3 13 47" xfId="33336" xr:uid="{00000000-0005-0000-0000-00003D820000}"/>
    <cellStyle name="Normal 3 13 48" xfId="33337" xr:uid="{00000000-0005-0000-0000-00003E820000}"/>
    <cellStyle name="Normal 3 13 49" xfId="33338" xr:uid="{00000000-0005-0000-0000-00003F820000}"/>
    <cellStyle name="Normal 3 13 5" xfId="33339" xr:uid="{00000000-0005-0000-0000-000040820000}"/>
    <cellStyle name="Normal 3 13 50" xfId="33340" xr:uid="{00000000-0005-0000-0000-000041820000}"/>
    <cellStyle name="Normal 3 13 51" xfId="33341" xr:uid="{00000000-0005-0000-0000-000042820000}"/>
    <cellStyle name="Normal 3 13 52" xfId="33342" xr:uid="{00000000-0005-0000-0000-000043820000}"/>
    <cellStyle name="Normal 3 13 53" xfId="33343" xr:uid="{00000000-0005-0000-0000-000044820000}"/>
    <cellStyle name="Normal 3 13 54" xfId="33344" xr:uid="{00000000-0005-0000-0000-000045820000}"/>
    <cellStyle name="Normal 3 13 55" xfId="33345" xr:uid="{00000000-0005-0000-0000-000046820000}"/>
    <cellStyle name="Normal 3 13 56" xfId="33346" xr:uid="{00000000-0005-0000-0000-000047820000}"/>
    <cellStyle name="Normal 3 13 57" xfId="33347" xr:uid="{00000000-0005-0000-0000-000048820000}"/>
    <cellStyle name="Normal 3 13 58" xfId="33348" xr:uid="{00000000-0005-0000-0000-000049820000}"/>
    <cellStyle name="Normal 3 13 59" xfId="33349" xr:uid="{00000000-0005-0000-0000-00004A820000}"/>
    <cellStyle name="Normal 3 13 6" xfId="33350" xr:uid="{00000000-0005-0000-0000-00004B820000}"/>
    <cellStyle name="Normal 3 13 60" xfId="33351" xr:uid="{00000000-0005-0000-0000-00004C820000}"/>
    <cellStyle name="Normal 3 13 61" xfId="33352" xr:uid="{00000000-0005-0000-0000-00004D820000}"/>
    <cellStyle name="Normal 3 13 62" xfId="33353" xr:uid="{00000000-0005-0000-0000-00004E820000}"/>
    <cellStyle name="Normal 3 13 63" xfId="33354" xr:uid="{00000000-0005-0000-0000-00004F820000}"/>
    <cellStyle name="Normal 3 13 64" xfId="33355" xr:uid="{00000000-0005-0000-0000-000050820000}"/>
    <cellStyle name="Normal 3 13 65" xfId="33356" xr:uid="{00000000-0005-0000-0000-000051820000}"/>
    <cellStyle name="Normal 3 13 66" xfId="33357" xr:uid="{00000000-0005-0000-0000-000052820000}"/>
    <cellStyle name="Normal 3 13 67" xfId="33358" xr:uid="{00000000-0005-0000-0000-000053820000}"/>
    <cellStyle name="Normal 3 13 68" xfId="33359" xr:uid="{00000000-0005-0000-0000-000054820000}"/>
    <cellStyle name="Normal 3 13 69" xfId="33360" xr:uid="{00000000-0005-0000-0000-000055820000}"/>
    <cellStyle name="Normal 3 13 7" xfId="33361" xr:uid="{00000000-0005-0000-0000-000056820000}"/>
    <cellStyle name="Normal 3 13 70" xfId="33362" xr:uid="{00000000-0005-0000-0000-000057820000}"/>
    <cellStyle name="Normal 3 13 71" xfId="33363" xr:uid="{00000000-0005-0000-0000-000058820000}"/>
    <cellStyle name="Normal 3 13 72" xfId="33364" xr:uid="{00000000-0005-0000-0000-000059820000}"/>
    <cellStyle name="Normal 3 13 73" xfId="33365" xr:uid="{00000000-0005-0000-0000-00005A820000}"/>
    <cellStyle name="Normal 3 13 74" xfId="33366" xr:uid="{00000000-0005-0000-0000-00005B820000}"/>
    <cellStyle name="Normal 3 13 75" xfId="33367" xr:uid="{00000000-0005-0000-0000-00005C820000}"/>
    <cellStyle name="Normal 3 13 76" xfId="33368" xr:uid="{00000000-0005-0000-0000-00005D820000}"/>
    <cellStyle name="Normal 3 13 77" xfId="33369" xr:uid="{00000000-0005-0000-0000-00005E820000}"/>
    <cellStyle name="Normal 3 13 78" xfId="33370" xr:uid="{00000000-0005-0000-0000-00005F820000}"/>
    <cellStyle name="Normal 3 13 79" xfId="33371" xr:uid="{00000000-0005-0000-0000-000060820000}"/>
    <cellStyle name="Normal 3 13 8" xfId="33372" xr:uid="{00000000-0005-0000-0000-000061820000}"/>
    <cellStyle name="Normal 3 13 80" xfId="33373" xr:uid="{00000000-0005-0000-0000-000062820000}"/>
    <cellStyle name="Normal 3 13 81" xfId="33374" xr:uid="{00000000-0005-0000-0000-000063820000}"/>
    <cellStyle name="Normal 3 13 82" xfId="33375" xr:uid="{00000000-0005-0000-0000-000064820000}"/>
    <cellStyle name="Normal 3 13 83" xfId="33376" xr:uid="{00000000-0005-0000-0000-000065820000}"/>
    <cellStyle name="Normal 3 13 84" xfId="33377" xr:uid="{00000000-0005-0000-0000-000066820000}"/>
    <cellStyle name="Normal 3 13 85" xfId="33378" xr:uid="{00000000-0005-0000-0000-000067820000}"/>
    <cellStyle name="Normal 3 13 86" xfId="33379" xr:uid="{00000000-0005-0000-0000-000068820000}"/>
    <cellStyle name="Normal 3 13 87" xfId="33380" xr:uid="{00000000-0005-0000-0000-000069820000}"/>
    <cellStyle name="Normal 3 13 88" xfId="33381" xr:uid="{00000000-0005-0000-0000-00006A820000}"/>
    <cellStyle name="Normal 3 13 89" xfId="33382" xr:uid="{00000000-0005-0000-0000-00006B820000}"/>
    <cellStyle name="Normal 3 13 9" xfId="33383" xr:uid="{00000000-0005-0000-0000-00006C820000}"/>
    <cellStyle name="Normal 3 13 90" xfId="33384" xr:uid="{00000000-0005-0000-0000-00006D820000}"/>
    <cellStyle name="Normal 3 13 91" xfId="33385" xr:uid="{00000000-0005-0000-0000-00006E820000}"/>
    <cellStyle name="Normal 3 130" xfId="37729" xr:uid="{738F0972-A197-4001-A6C4-A37C5AD0C2E5}"/>
    <cellStyle name="Normal 3 14" xfId="33386" xr:uid="{00000000-0005-0000-0000-00006F820000}"/>
    <cellStyle name="Normal 3 14 10" xfId="33387" xr:uid="{00000000-0005-0000-0000-000070820000}"/>
    <cellStyle name="Normal 3 14 11" xfId="33388" xr:uid="{00000000-0005-0000-0000-000071820000}"/>
    <cellStyle name="Normal 3 14 12" xfId="33389" xr:uid="{00000000-0005-0000-0000-000072820000}"/>
    <cellStyle name="Normal 3 14 13" xfId="33390" xr:uid="{00000000-0005-0000-0000-000073820000}"/>
    <cellStyle name="Normal 3 14 14" xfId="33391" xr:uid="{00000000-0005-0000-0000-000074820000}"/>
    <cellStyle name="Normal 3 14 15" xfId="33392" xr:uid="{00000000-0005-0000-0000-000075820000}"/>
    <cellStyle name="Normal 3 14 16" xfId="33393" xr:uid="{00000000-0005-0000-0000-000076820000}"/>
    <cellStyle name="Normal 3 14 17" xfId="33394" xr:uid="{00000000-0005-0000-0000-000077820000}"/>
    <cellStyle name="Normal 3 14 18" xfId="33395" xr:uid="{00000000-0005-0000-0000-000078820000}"/>
    <cellStyle name="Normal 3 14 19" xfId="33396" xr:uid="{00000000-0005-0000-0000-000079820000}"/>
    <cellStyle name="Normal 3 14 2" xfId="33397" xr:uid="{00000000-0005-0000-0000-00007A820000}"/>
    <cellStyle name="Normal 3 14 20" xfId="33398" xr:uid="{00000000-0005-0000-0000-00007B820000}"/>
    <cellStyle name="Normal 3 14 21" xfId="33399" xr:uid="{00000000-0005-0000-0000-00007C820000}"/>
    <cellStyle name="Normal 3 14 22" xfId="33400" xr:uid="{00000000-0005-0000-0000-00007D820000}"/>
    <cellStyle name="Normal 3 14 23" xfId="33401" xr:uid="{00000000-0005-0000-0000-00007E820000}"/>
    <cellStyle name="Normal 3 14 24" xfId="33402" xr:uid="{00000000-0005-0000-0000-00007F820000}"/>
    <cellStyle name="Normal 3 14 25" xfId="33403" xr:uid="{00000000-0005-0000-0000-000080820000}"/>
    <cellStyle name="Normal 3 14 26" xfId="33404" xr:uid="{00000000-0005-0000-0000-000081820000}"/>
    <cellStyle name="Normal 3 14 27" xfId="33405" xr:uid="{00000000-0005-0000-0000-000082820000}"/>
    <cellStyle name="Normal 3 14 28" xfId="33406" xr:uid="{00000000-0005-0000-0000-000083820000}"/>
    <cellStyle name="Normal 3 14 29" xfId="33407" xr:uid="{00000000-0005-0000-0000-000084820000}"/>
    <cellStyle name="Normal 3 14 3" xfId="33408" xr:uid="{00000000-0005-0000-0000-000085820000}"/>
    <cellStyle name="Normal 3 14 30" xfId="33409" xr:uid="{00000000-0005-0000-0000-000086820000}"/>
    <cellStyle name="Normal 3 14 31" xfId="33410" xr:uid="{00000000-0005-0000-0000-000087820000}"/>
    <cellStyle name="Normal 3 14 32" xfId="33411" xr:uid="{00000000-0005-0000-0000-000088820000}"/>
    <cellStyle name="Normal 3 14 33" xfId="33412" xr:uid="{00000000-0005-0000-0000-000089820000}"/>
    <cellStyle name="Normal 3 14 34" xfId="33413" xr:uid="{00000000-0005-0000-0000-00008A820000}"/>
    <cellStyle name="Normal 3 14 35" xfId="33414" xr:uid="{00000000-0005-0000-0000-00008B820000}"/>
    <cellStyle name="Normal 3 14 36" xfId="33415" xr:uid="{00000000-0005-0000-0000-00008C820000}"/>
    <cellStyle name="Normal 3 14 37" xfId="33416" xr:uid="{00000000-0005-0000-0000-00008D820000}"/>
    <cellStyle name="Normal 3 14 38" xfId="33417" xr:uid="{00000000-0005-0000-0000-00008E820000}"/>
    <cellStyle name="Normal 3 14 39" xfId="33418" xr:uid="{00000000-0005-0000-0000-00008F820000}"/>
    <cellStyle name="Normal 3 14 4" xfId="33419" xr:uid="{00000000-0005-0000-0000-000090820000}"/>
    <cellStyle name="Normal 3 14 40" xfId="33420" xr:uid="{00000000-0005-0000-0000-000091820000}"/>
    <cellStyle name="Normal 3 14 41" xfId="33421" xr:uid="{00000000-0005-0000-0000-000092820000}"/>
    <cellStyle name="Normal 3 14 42" xfId="33422" xr:uid="{00000000-0005-0000-0000-000093820000}"/>
    <cellStyle name="Normal 3 14 43" xfId="33423" xr:uid="{00000000-0005-0000-0000-000094820000}"/>
    <cellStyle name="Normal 3 14 44" xfId="33424" xr:uid="{00000000-0005-0000-0000-000095820000}"/>
    <cellStyle name="Normal 3 14 45" xfId="33425" xr:uid="{00000000-0005-0000-0000-000096820000}"/>
    <cellStyle name="Normal 3 14 46" xfId="33426" xr:uid="{00000000-0005-0000-0000-000097820000}"/>
    <cellStyle name="Normal 3 14 47" xfId="33427" xr:uid="{00000000-0005-0000-0000-000098820000}"/>
    <cellStyle name="Normal 3 14 48" xfId="33428" xr:uid="{00000000-0005-0000-0000-000099820000}"/>
    <cellStyle name="Normal 3 14 49" xfId="33429" xr:uid="{00000000-0005-0000-0000-00009A820000}"/>
    <cellStyle name="Normal 3 14 5" xfId="33430" xr:uid="{00000000-0005-0000-0000-00009B820000}"/>
    <cellStyle name="Normal 3 14 50" xfId="33431" xr:uid="{00000000-0005-0000-0000-00009C820000}"/>
    <cellStyle name="Normal 3 14 51" xfId="33432" xr:uid="{00000000-0005-0000-0000-00009D820000}"/>
    <cellStyle name="Normal 3 14 52" xfId="33433" xr:uid="{00000000-0005-0000-0000-00009E820000}"/>
    <cellStyle name="Normal 3 14 53" xfId="33434" xr:uid="{00000000-0005-0000-0000-00009F820000}"/>
    <cellStyle name="Normal 3 14 54" xfId="33435" xr:uid="{00000000-0005-0000-0000-0000A0820000}"/>
    <cellStyle name="Normal 3 14 55" xfId="33436" xr:uid="{00000000-0005-0000-0000-0000A1820000}"/>
    <cellStyle name="Normal 3 14 56" xfId="33437" xr:uid="{00000000-0005-0000-0000-0000A2820000}"/>
    <cellStyle name="Normal 3 14 57" xfId="33438" xr:uid="{00000000-0005-0000-0000-0000A3820000}"/>
    <cellStyle name="Normal 3 14 58" xfId="33439" xr:uid="{00000000-0005-0000-0000-0000A4820000}"/>
    <cellStyle name="Normal 3 14 59" xfId="33440" xr:uid="{00000000-0005-0000-0000-0000A5820000}"/>
    <cellStyle name="Normal 3 14 6" xfId="33441" xr:uid="{00000000-0005-0000-0000-0000A6820000}"/>
    <cellStyle name="Normal 3 14 60" xfId="33442" xr:uid="{00000000-0005-0000-0000-0000A7820000}"/>
    <cellStyle name="Normal 3 14 61" xfId="33443" xr:uid="{00000000-0005-0000-0000-0000A8820000}"/>
    <cellStyle name="Normal 3 14 62" xfId="33444" xr:uid="{00000000-0005-0000-0000-0000A9820000}"/>
    <cellStyle name="Normal 3 14 63" xfId="33445" xr:uid="{00000000-0005-0000-0000-0000AA820000}"/>
    <cellStyle name="Normal 3 14 64" xfId="33446" xr:uid="{00000000-0005-0000-0000-0000AB820000}"/>
    <cellStyle name="Normal 3 14 65" xfId="33447" xr:uid="{00000000-0005-0000-0000-0000AC820000}"/>
    <cellStyle name="Normal 3 14 66" xfId="33448" xr:uid="{00000000-0005-0000-0000-0000AD820000}"/>
    <cellStyle name="Normal 3 14 67" xfId="33449" xr:uid="{00000000-0005-0000-0000-0000AE820000}"/>
    <cellStyle name="Normal 3 14 68" xfId="33450" xr:uid="{00000000-0005-0000-0000-0000AF820000}"/>
    <cellStyle name="Normal 3 14 69" xfId="33451" xr:uid="{00000000-0005-0000-0000-0000B0820000}"/>
    <cellStyle name="Normal 3 14 7" xfId="33452" xr:uid="{00000000-0005-0000-0000-0000B1820000}"/>
    <cellStyle name="Normal 3 14 70" xfId="33453" xr:uid="{00000000-0005-0000-0000-0000B2820000}"/>
    <cellStyle name="Normal 3 14 71" xfId="33454" xr:uid="{00000000-0005-0000-0000-0000B3820000}"/>
    <cellStyle name="Normal 3 14 72" xfId="33455" xr:uid="{00000000-0005-0000-0000-0000B4820000}"/>
    <cellStyle name="Normal 3 14 73" xfId="33456" xr:uid="{00000000-0005-0000-0000-0000B5820000}"/>
    <cellStyle name="Normal 3 14 74" xfId="33457" xr:uid="{00000000-0005-0000-0000-0000B6820000}"/>
    <cellStyle name="Normal 3 14 75" xfId="33458" xr:uid="{00000000-0005-0000-0000-0000B7820000}"/>
    <cellStyle name="Normal 3 14 76" xfId="33459" xr:uid="{00000000-0005-0000-0000-0000B8820000}"/>
    <cellStyle name="Normal 3 14 77" xfId="33460" xr:uid="{00000000-0005-0000-0000-0000B9820000}"/>
    <cellStyle name="Normal 3 14 78" xfId="33461" xr:uid="{00000000-0005-0000-0000-0000BA820000}"/>
    <cellStyle name="Normal 3 14 79" xfId="33462" xr:uid="{00000000-0005-0000-0000-0000BB820000}"/>
    <cellStyle name="Normal 3 14 8" xfId="33463" xr:uid="{00000000-0005-0000-0000-0000BC820000}"/>
    <cellStyle name="Normal 3 14 80" xfId="33464" xr:uid="{00000000-0005-0000-0000-0000BD820000}"/>
    <cellStyle name="Normal 3 14 81" xfId="33465" xr:uid="{00000000-0005-0000-0000-0000BE820000}"/>
    <cellStyle name="Normal 3 14 82" xfId="33466" xr:uid="{00000000-0005-0000-0000-0000BF820000}"/>
    <cellStyle name="Normal 3 14 83" xfId="33467" xr:uid="{00000000-0005-0000-0000-0000C0820000}"/>
    <cellStyle name="Normal 3 14 84" xfId="33468" xr:uid="{00000000-0005-0000-0000-0000C1820000}"/>
    <cellStyle name="Normal 3 14 85" xfId="33469" xr:uid="{00000000-0005-0000-0000-0000C2820000}"/>
    <cellStyle name="Normal 3 14 86" xfId="33470" xr:uid="{00000000-0005-0000-0000-0000C3820000}"/>
    <cellStyle name="Normal 3 14 87" xfId="33471" xr:uid="{00000000-0005-0000-0000-0000C4820000}"/>
    <cellStyle name="Normal 3 14 88" xfId="33472" xr:uid="{00000000-0005-0000-0000-0000C5820000}"/>
    <cellStyle name="Normal 3 14 89" xfId="33473" xr:uid="{00000000-0005-0000-0000-0000C6820000}"/>
    <cellStyle name="Normal 3 14 9" xfId="33474" xr:uid="{00000000-0005-0000-0000-0000C7820000}"/>
    <cellStyle name="Normal 3 14 90" xfId="33475" xr:uid="{00000000-0005-0000-0000-0000C8820000}"/>
    <cellStyle name="Normal 3 14 91" xfId="33476" xr:uid="{00000000-0005-0000-0000-0000C9820000}"/>
    <cellStyle name="Normal 3 15" xfId="33477" xr:uid="{00000000-0005-0000-0000-0000CA820000}"/>
    <cellStyle name="Normal 3 15 10" xfId="33478" xr:uid="{00000000-0005-0000-0000-0000CB820000}"/>
    <cellStyle name="Normal 3 15 11" xfId="33479" xr:uid="{00000000-0005-0000-0000-0000CC820000}"/>
    <cellStyle name="Normal 3 15 12" xfId="33480" xr:uid="{00000000-0005-0000-0000-0000CD820000}"/>
    <cellStyle name="Normal 3 15 13" xfId="33481" xr:uid="{00000000-0005-0000-0000-0000CE820000}"/>
    <cellStyle name="Normal 3 15 14" xfId="33482" xr:uid="{00000000-0005-0000-0000-0000CF820000}"/>
    <cellStyle name="Normal 3 15 15" xfId="33483" xr:uid="{00000000-0005-0000-0000-0000D0820000}"/>
    <cellStyle name="Normal 3 15 16" xfId="33484" xr:uid="{00000000-0005-0000-0000-0000D1820000}"/>
    <cellStyle name="Normal 3 15 17" xfId="33485" xr:uid="{00000000-0005-0000-0000-0000D2820000}"/>
    <cellStyle name="Normal 3 15 18" xfId="33486" xr:uid="{00000000-0005-0000-0000-0000D3820000}"/>
    <cellStyle name="Normal 3 15 19" xfId="33487" xr:uid="{00000000-0005-0000-0000-0000D4820000}"/>
    <cellStyle name="Normal 3 15 2" xfId="33488" xr:uid="{00000000-0005-0000-0000-0000D5820000}"/>
    <cellStyle name="Normal 3 15 20" xfId="33489" xr:uid="{00000000-0005-0000-0000-0000D6820000}"/>
    <cellStyle name="Normal 3 15 21" xfId="33490" xr:uid="{00000000-0005-0000-0000-0000D7820000}"/>
    <cellStyle name="Normal 3 15 22" xfId="33491" xr:uid="{00000000-0005-0000-0000-0000D8820000}"/>
    <cellStyle name="Normal 3 15 23" xfId="33492" xr:uid="{00000000-0005-0000-0000-0000D9820000}"/>
    <cellStyle name="Normal 3 15 24" xfId="33493" xr:uid="{00000000-0005-0000-0000-0000DA820000}"/>
    <cellStyle name="Normal 3 15 25" xfId="33494" xr:uid="{00000000-0005-0000-0000-0000DB820000}"/>
    <cellStyle name="Normal 3 15 26" xfId="33495" xr:uid="{00000000-0005-0000-0000-0000DC820000}"/>
    <cellStyle name="Normal 3 15 27" xfId="33496" xr:uid="{00000000-0005-0000-0000-0000DD820000}"/>
    <cellStyle name="Normal 3 15 28" xfId="33497" xr:uid="{00000000-0005-0000-0000-0000DE820000}"/>
    <cellStyle name="Normal 3 15 29" xfId="33498" xr:uid="{00000000-0005-0000-0000-0000DF820000}"/>
    <cellStyle name="Normal 3 15 3" xfId="33499" xr:uid="{00000000-0005-0000-0000-0000E0820000}"/>
    <cellStyle name="Normal 3 15 30" xfId="33500" xr:uid="{00000000-0005-0000-0000-0000E1820000}"/>
    <cellStyle name="Normal 3 15 31" xfId="33501" xr:uid="{00000000-0005-0000-0000-0000E2820000}"/>
    <cellStyle name="Normal 3 15 32" xfId="33502" xr:uid="{00000000-0005-0000-0000-0000E3820000}"/>
    <cellStyle name="Normal 3 15 33" xfId="33503" xr:uid="{00000000-0005-0000-0000-0000E4820000}"/>
    <cellStyle name="Normal 3 15 34" xfId="33504" xr:uid="{00000000-0005-0000-0000-0000E5820000}"/>
    <cellStyle name="Normal 3 15 35" xfId="33505" xr:uid="{00000000-0005-0000-0000-0000E6820000}"/>
    <cellStyle name="Normal 3 15 36" xfId="33506" xr:uid="{00000000-0005-0000-0000-0000E7820000}"/>
    <cellStyle name="Normal 3 15 37" xfId="33507" xr:uid="{00000000-0005-0000-0000-0000E8820000}"/>
    <cellStyle name="Normal 3 15 38" xfId="33508" xr:uid="{00000000-0005-0000-0000-0000E9820000}"/>
    <cellStyle name="Normal 3 15 39" xfId="33509" xr:uid="{00000000-0005-0000-0000-0000EA820000}"/>
    <cellStyle name="Normal 3 15 4" xfId="33510" xr:uid="{00000000-0005-0000-0000-0000EB820000}"/>
    <cellStyle name="Normal 3 15 40" xfId="33511" xr:uid="{00000000-0005-0000-0000-0000EC820000}"/>
    <cellStyle name="Normal 3 15 41" xfId="33512" xr:uid="{00000000-0005-0000-0000-0000ED820000}"/>
    <cellStyle name="Normal 3 15 42" xfId="33513" xr:uid="{00000000-0005-0000-0000-0000EE820000}"/>
    <cellStyle name="Normal 3 15 43" xfId="33514" xr:uid="{00000000-0005-0000-0000-0000EF820000}"/>
    <cellStyle name="Normal 3 15 44" xfId="33515" xr:uid="{00000000-0005-0000-0000-0000F0820000}"/>
    <cellStyle name="Normal 3 15 45" xfId="33516" xr:uid="{00000000-0005-0000-0000-0000F1820000}"/>
    <cellStyle name="Normal 3 15 46" xfId="33517" xr:uid="{00000000-0005-0000-0000-0000F2820000}"/>
    <cellStyle name="Normal 3 15 47" xfId="33518" xr:uid="{00000000-0005-0000-0000-0000F3820000}"/>
    <cellStyle name="Normal 3 15 48" xfId="33519" xr:uid="{00000000-0005-0000-0000-0000F4820000}"/>
    <cellStyle name="Normal 3 15 49" xfId="33520" xr:uid="{00000000-0005-0000-0000-0000F5820000}"/>
    <cellStyle name="Normal 3 15 5" xfId="33521" xr:uid="{00000000-0005-0000-0000-0000F6820000}"/>
    <cellStyle name="Normal 3 15 50" xfId="33522" xr:uid="{00000000-0005-0000-0000-0000F7820000}"/>
    <cellStyle name="Normal 3 15 51" xfId="33523" xr:uid="{00000000-0005-0000-0000-0000F8820000}"/>
    <cellStyle name="Normal 3 15 52" xfId="33524" xr:uid="{00000000-0005-0000-0000-0000F9820000}"/>
    <cellStyle name="Normal 3 15 53" xfId="33525" xr:uid="{00000000-0005-0000-0000-0000FA820000}"/>
    <cellStyle name="Normal 3 15 54" xfId="33526" xr:uid="{00000000-0005-0000-0000-0000FB820000}"/>
    <cellStyle name="Normal 3 15 55" xfId="33527" xr:uid="{00000000-0005-0000-0000-0000FC820000}"/>
    <cellStyle name="Normal 3 15 56" xfId="33528" xr:uid="{00000000-0005-0000-0000-0000FD820000}"/>
    <cellStyle name="Normal 3 15 57" xfId="33529" xr:uid="{00000000-0005-0000-0000-0000FE820000}"/>
    <cellStyle name="Normal 3 15 58" xfId="33530" xr:uid="{00000000-0005-0000-0000-0000FF820000}"/>
    <cellStyle name="Normal 3 15 59" xfId="33531" xr:uid="{00000000-0005-0000-0000-000000830000}"/>
    <cellStyle name="Normal 3 15 6" xfId="33532" xr:uid="{00000000-0005-0000-0000-000001830000}"/>
    <cellStyle name="Normal 3 15 60" xfId="33533" xr:uid="{00000000-0005-0000-0000-000002830000}"/>
    <cellStyle name="Normal 3 15 61" xfId="33534" xr:uid="{00000000-0005-0000-0000-000003830000}"/>
    <cellStyle name="Normal 3 15 62" xfId="33535" xr:uid="{00000000-0005-0000-0000-000004830000}"/>
    <cellStyle name="Normal 3 15 63" xfId="33536" xr:uid="{00000000-0005-0000-0000-000005830000}"/>
    <cellStyle name="Normal 3 15 64" xfId="33537" xr:uid="{00000000-0005-0000-0000-000006830000}"/>
    <cellStyle name="Normal 3 15 65" xfId="33538" xr:uid="{00000000-0005-0000-0000-000007830000}"/>
    <cellStyle name="Normal 3 15 66" xfId="33539" xr:uid="{00000000-0005-0000-0000-000008830000}"/>
    <cellStyle name="Normal 3 15 67" xfId="33540" xr:uid="{00000000-0005-0000-0000-000009830000}"/>
    <cellStyle name="Normal 3 15 68" xfId="33541" xr:uid="{00000000-0005-0000-0000-00000A830000}"/>
    <cellStyle name="Normal 3 15 69" xfId="33542" xr:uid="{00000000-0005-0000-0000-00000B830000}"/>
    <cellStyle name="Normal 3 15 7" xfId="33543" xr:uid="{00000000-0005-0000-0000-00000C830000}"/>
    <cellStyle name="Normal 3 15 70" xfId="33544" xr:uid="{00000000-0005-0000-0000-00000D830000}"/>
    <cellStyle name="Normal 3 15 71" xfId="33545" xr:uid="{00000000-0005-0000-0000-00000E830000}"/>
    <cellStyle name="Normal 3 15 72" xfId="33546" xr:uid="{00000000-0005-0000-0000-00000F830000}"/>
    <cellStyle name="Normal 3 15 73" xfId="33547" xr:uid="{00000000-0005-0000-0000-000010830000}"/>
    <cellStyle name="Normal 3 15 74" xfId="33548" xr:uid="{00000000-0005-0000-0000-000011830000}"/>
    <cellStyle name="Normal 3 15 75" xfId="33549" xr:uid="{00000000-0005-0000-0000-000012830000}"/>
    <cellStyle name="Normal 3 15 76" xfId="33550" xr:uid="{00000000-0005-0000-0000-000013830000}"/>
    <cellStyle name="Normal 3 15 77" xfId="33551" xr:uid="{00000000-0005-0000-0000-000014830000}"/>
    <cellStyle name="Normal 3 15 78" xfId="33552" xr:uid="{00000000-0005-0000-0000-000015830000}"/>
    <cellStyle name="Normal 3 15 79" xfId="33553" xr:uid="{00000000-0005-0000-0000-000016830000}"/>
    <cellStyle name="Normal 3 15 8" xfId="33554" xr:uid="{00000000-0005-0000-0000-000017830000}"/>
    <cellStyle name="Normal 3 15 80" xfId="33555" xr:uid="{00000000-0005-0000-0000-000018830000}"/>
    <cellStyle name="Normal 3 15 81" xfId="33556" xr:uid="{00000000-0005-0000-0000-000019830000}"/>
    <cellStyle name="Normal 3 15 82" xfId="33557" xr:uid="{00000000-0005-0000-0000-00001A830000}"/>
    <cellStyle name="Normal 3 15 83" xfId="33558" xr:uid="{00000000-0005-0000-0000-00001B830000}"/>
    <cellStyle name="Normal 3 15 84" xfId="33559" xr:uid="{00000000-0005-0000-0000-00001C830000}"/>
    <cellStyle name="Normal 3 15 85" xfId="33560" xr:uid="{00000000-0005-0000-0000-00001D830000}"/>
    <cellStyle name="Normal 3 15 86" xfId="33561" xr:uid="{00000000-0005-0000-0000-00001E830000}"/>
    <cellStyle name="Normal 3 15 87" xfId="33562" xr:uid="{00000000-0005-0000-0000-00001F830000}"/>
    <cellStyle name="Normal 3 15 88" xfId="33563" xr:uid="{00000000-0005-0000-0000-000020830000}"/>
    <cellStyle name="Normal 3 15 89" xfId="33564" xr:uid="{00000000-0005-0000-0000-000021830000}"/>
    <cellStyle name="Normal 3 15 9" xfId="33565" xr:uid="{00000000-0005-0000-0000-000022830000}"/>
    <cellStyle name="Normal 3 15 90" xfId="33566" xr:uid="{00000000-0005-0000-0000-000023830000}"/>
    <cellStyle name="Normal 3 15 91" xfId="33567" xr:uid="{00000000-0005-0000-0000-000024830000}"/>
    <cellStyle name="Normal 3 16" xfId="33568" xr:uid="{00000000-0005-0000-0000-000025830000}"/>
    <cellStyle name="Normal 3 16 10" xfId="33569" xr:uid="{00000000-0005-0000-0000-000026830000}"/>
    <cellStyle name="Normal 3 16 11" xfId="33570" xr:uid="{00000000-0005-0000-0000-000027830000}"/>
    <cellStyle name="Normal 3 16 12" xfId="33571" xr:uid="{00000000-0005-0000-0000-000028830000}"/>
    <cellStyle name="Normal 3 16 13" xfId="33572" xr:uid="{00000000-0005-0000-0000-000029830000}"/>
    <cellStyle name="Normal 3 16 14" xfId="33573" xr:uid="{00000000-0005-0000-0000-00002A830000}"/>
    <cellStyle name="Normal 3 16 15" xfId="33574" xr:uid="{00000000-0005-0000-0000-00002B830000}"/>
    <cellStyle name="Normal 3 16 16" xfId="33575" xr:uid="{00000000-0005-0000-0000-00002C830000}"/>
    <cellStyle name="Normal 3 16 17" xfId="33576" xr:uid="{00000000-0005-0000-0000-00002D830000}"/>
    <cellStyle name="Normal 3 16 18" xfId="33577" xr:uid="{00000000-0005-0000-0000-00002E830000}"/>
    <cellStyle name="Normal 3 16 19" xfId="33578" xr:uid="{00000000-0005-0000-0000-00002F830000}"/>
    <cellStyle name="Normal 3 16 2" xfId="33579" xr:uid="{00000000-0005-0000-0000-000030830000}"/>
    <cellStyle name="Normal 3 16 20" xfId="33580" xr:uid="{00000000-0005-0000-0000-000031830000}"/>
    <cellStyle name="Normal 3 16 21" xfId="33581" xr:uid="{00000000-0005-0000-0000-000032830000}"/>
    <cellStyle name="Normal 3 16 22" xfId="33582" xr:uid="{00000000-0005-0000-0000-000033830000}"/>
    <cellStyle name="Normal 3 16 23" xfId="33583" xr:uid="{00000000-0005-0000-0000-000034830000}"/>
    <cellStyle name="Normal 3 16 24" xfId="33584" xr:uid="{00000000-0005-0000-0000-000035830000}"/>
    <cellStyle name="Normal 3 16 25" xfId="33585" xr:uid="{00000000-0005-0000-0000-000036830000}"/>
    <cellStyle name="Normal 3 16 26" xfId="33586" xr:uid="{00000000-0005-0000-0000-000037830000}"/>
    <cellStyle name="Normal 3 16 27" xfId="33587" xr:uid="{00000000-0005-0000-0000-000038830000}"/>
    <cellStyle name="Normal 3 16 28" xfId="33588" xr:uid="{00000000-0005-0000-0000-000039830000}"/>
    <cellStyle name="Normal 3 16 29" xfId="33589" xr:uid="{00000000-0005-0000-0000-00003A830000}"/>
    <cellStyle name="Normal 3 16 3" xfId="33590" xr:uid="{00000000-0005-0000-0000-00003B830000}"/>
    <cellStyle name="Normal 3 16 30" xfId="33591" xr:uid="{00000000-0005-0000-0000-00003C830000}"/>
    <cellStyle name="Normal 3 16 31" xfId="33592" xr:uid="{00000000-0005-0000-0000-00003D830000}"/>
    <cellStyle name="Normal 3 16 32" xfId="33593" xr:uid="{00000000-0005-0000-0000-00003E830000}"/>
    <cellStyle name="Normal 3 16 33" xfId="33594" xr:uid="{00000000-0005-0000-0000-00003F830000}"/>
    <cellStyle name="Normal 3 16 34" xfId="33595" xr:uid="{00000000-0005-0000-0000-000040830000}"/>
    <cellStyle name="Normal 3 16 35" xfId="33596" xr:uid="{00000000-0005-0000-0000-000041830000}"/>
    <cellStyle name="Normal 3 16 36" xfId="33597" xr:uid="{00000000-0005-0000-0000-000042830000}"/>
    <cellStyle name="Normal 3 16 37" xfId="33598" xr:uid="{00000000-0005-0000-0000-000043830000}"/>
    <cellStyle name="Normal 3 16 38" xfId="33599" xr:uid="{00000000-0005-0000-0000-000044830000}"/>
    <cellStyle name="Normal 3 16 39" xfId="33600" xr:uid="{00000000-0005-0000-0000-000045830000}"/>
    <cellStyle name="Normal 3 16 4" xfId="33601" xr:uid="{00000000-0005-0000-0000-000046830000}"/>
    <cellStyle name="Normal 3 16 40" xfId="33602" xr:uid="{00000000-0005-0000-0000-000047830000}"/>
    <cellStyle name="Normal 3 16 41" xfId="33603" xr:uid="{00000000-0005-0000-0000-000048830000}"/>
    <cellStyle name="Normal 3 16 42" xfId="33604" xr:uid="{00000000-0005-0000-0000-000049830000}"/>
    <cellStyle name="Normal 3 16 43" xfId="33605" xr:uid="{00000000-0005-0000-0000-00004A830000}"/>
    <cellStyle name="Normal 3 16 44" xfId="33606" xr:uid="{00000000-0005-0000-0000-00004B830000}"/>
    <cellStyle name="Normal 3 16 45" xfId="33607" xr:uid="{00000000-0005-0000-0000-00004C830000}"/>
    <cellStyle name="Normal 3 16 46" xfId="33608" xr:uid="{00000000-0005-0000-0000-00004D830000}"/>
    <cellStyle name="Normal 3 16 47" xfId="33609" xr:uid="{00000000-0005-0000-0000-00004E830000}"/>
    <cellStyle name="Normal 3 16 48" xfId="33610" xr:uid="{00000000-0005-0000-0000-00004F830000}"/>
    <cellStyle name="Normal 3 16 49" xfId="33611" xr:uid="{00000000-0005-0000-0000-000050830000}"/>
    <cellStyle name="Normal 3 16 5" xfId="33612" xr:uid="{00000000-0005-0000-0000-000051830000}"/>
    <cellStyle name="Normal 3 16 50" xfId="33613" xr:uid="{00000000-0005-0000-0000-000052830000}"/>
    <cellStyle name="Normal 3 16 51" xfId="33614" xr:uid="{00000000-0005-0000-0000-000053830000}"/>
    <cellStyle name="Normal 3 16 52" xfId="33615" xr:uid="{00000000-0005-0000-0000-000054830000}"/>
    <cellStyle name="Normal 3 16 53" xfId="33616" xr:uid="{00000000-0005-0000-0000-000055830000}"/>
    <cellStyle name="Normal 3 16 54" xfId="33617" xr:uid="{00000000-0005-0000-0000-000056830000}"/>
    <cellStyle name="Normal 3 16 55" xfId="33618" xr:uid="{00000000-0005-0000-0000-000057830000}"/>
    <cellStyle name="Normal 3 16 56" xfId="33619" xr:uid="{00000000-0005-0000-0000-000058830000}"/>
    <cellStyle name="Normal 3 16 57" xfId="33620" xr:uid="{00000000-0005-0000-0000-000059830000}"/>
    <cellStyle name="Normal 3 16 58" xfId="33621" xr:uid="{00000000-0005-0000-0000-00005A830000}"/>
    <cellStyle name="Normal 3 16 59" xfId="33622" xr:uid="{00000000-0005-0000-0000-00005B830000}"/>
    <cellStyle name="Normal 3 16 6" xfId="33623" xr:uid="{00000000-0005-0000-0000-00005C830000}"/>
    <cellStyle name="Normal 3 16 60" xfId="33624" xr:uid="{00000000-0005-0000-0000-00005D830000}"/>
    <cellStyle name="Normal 3 16 61" xfId="33625" xr:uid="{00000000-0005-0000-0000-00005E830000}"/>
    <cellStyle name="Normal 3 16 62" xfId="33626" xr:uid="{00000000-0005-0000-0000-00005F830000}"/>
    <cellStyle name="Normal 3 16 63" xfId="33627" xr:uid="{00000000-0005-0000-0000-000060830000}"/>
    <cellStyle name="Normal 3 16 64" xfId="33628" xr:uid="{00000000-0005-0000-0000-000061830000}"/>
    <cellStyle name="Normal 3 16 65" xfId="33629" xr:uid="{00000000-0005-0000-0000-000062830000}"/>
    <cellStyle name="Normal 3 16 66" xfId="33630" xr:uid="{00000000-0005-0000-0000-000063830000}"/>
    <cellStyle name="Normal 3 16 67" xfId="33631" xr:uid="{00000000-0005-0000-0000-000064830000}"/>
    <cellStyle name="Normal 3 16 68" xfId="33632" xr:uid="{00000000-0005-0000-0000-000065830000}"/>
    <cellStyle name="Normal 3 16 69" xfId="33633" xr:uid="{00000000-0005-0000-0000-000066830000}"/>
    <cellStyle name="Normal 3 16 7" xfId="33634" xr:uid="{00000000-0005-0000-0000-000067830000}"/>
    <cellStyle name="Normal 3 16 70" xfId="33635" xr:uid="{00000000-0005-0000-0000-000068830000}"/>
    <cellStyle name="Normal 3 16 71" xfId="33636" xr:uid="{00000000-0005-0000-0000-000069830000}"/>
    <cellStyle name="Normal 3 16 72" xfId="33637" xr:uid="{00000000-0005-0000-0000-00006A830000}"/>
    <cellStyle name="Normal 3 16 73" xfId="33638" xr:uid="{00000000-0005-0000-0000-00006B830000}"/>
    <cellStyle name="Normal 3 16 74" xfId="33639" xr:uid="{00000000-0005-0000-0000-00006C830000}"/>
    <cellStyle name="Normal 3 16 75" xfId="33640" xr:uid="{00000000-0005-0000-0000-00006D830000}"/>
    <cellStyle name="Normal 3 16 76" xfId="33641" xr:uid="{00000000-0005-0000-0000-00006E830000}"/>
    <cellStyle name="Normal 3 16 77" xfId="33642" xr:uid="{00000000-0005-0000-0000-00006F830000}"/>
    <cellStyle name="Normal 3 16 78" xfId="33643" xr:uid="{00000000-0005-0000-0000-000070830000}"/>
    <cellStyle name="Normal 3 16 79" xfId="33644" xr:uid="{00000000-0005-0000-0000-000071830000}"/>
    <cellStyle name="Normal 3 16 8" xfId="33645" xr:uid="{00000000-0005-0000-0000-000072830000}"/>
    <cellStyle name="Normal 3 16 80" xfId="33646" xr:uid="{00000000-0005-0000-0000-000073830000}"/>
    <cellStyle name="Normal 3 16 81" xfId="33647" xr:uid="{00000000-0005-0000-0000-000074830000}"/>
    <cellStyle name="Normal 3 16 82" xfId="33648" xr:uid="{00000000-0005-0000-0000-000075830000}"/>
    <cellStyle name="Normal 3 16 83" xfId="33649" xr:uid="{00000000-0005-0000-0000-000076830000}"/>
    <cellStyle name="Normal 3 16 84" xfId="33650" xr:uid="{00000000-0005-0000-0000-000077830000}"/>
    <cellStyle name="Normal 3 16 85" xfId="33651" xr:uid="{00000000-0005-0000-0000-000078830000}"/>
    <cellStyle name="Normal 3 16 86" xfId="33652" xr:uid="{00000000-0005-0000-0000-000079830000}"/>
    <cellStyle name="Normal 3 16 87" xfId="33653" xr:uid="{00000000-0005-0000-0000-00007A830000}"/>
    <cellStyle name="Normal 3 16 88" xfId="33654" xr:uid="{00000000-0005-0000-0000-00007B830000}"/>
    <cellStyle name="Normal 3 16 89" xfId="33655" xr:uid="{00000000-0005-0000-0000-00007C830000}"/>
    <cellStyle name="Normal 3 16 9" xfId="33656" xr:uid="{00000000-0005-0000-0000-00007D830000}"/>
    <cellStyle name="Normal 3 16 90" xfId="33657" xr:uid="{00000000-0005-0000-0000-00007E830000}"/>
    <cellStyle name="Normal 3 16 91" xfId="33658" xr:uid="{00000000-0005-0000-0000-00007F830000}"/>
    <cellStyle name="Normal 3 17" xfId="33659" xr:uid="{00000000-0005-0000-0000-000080830000}"/>
    <cellStyle name="Normal 3 17 10" xfId="33660" xr:uid="{00000000-0005-0000-0000-000081830000}"/>
    <cellStyle name="Normal 3 17 11" xfId="33661" xr:uid="{00000000-0005-0000-0000-000082830000}"/>
    <cellStyle name="Normal 3 17 12" xfId="33662" xr:uid="{00000000-0005-0000-0000-000083830000}"/>
    <cellStyle name="Normal 3 17 13" xfId="33663" xr:uid="{00000000-0005-0000-0000-000084830000}"/>
    <cellStyle name="Normal 3 17 14" xfId="33664" xr:uid="{00000000-0005-0000-0000-000085830000}"/>
    <cellStyle name="Normal 3 17 15" xfId="33665" xr:uid="{00000000-0005-0000-0000-000086830000}"/>
    <cellStyle name="Normal 3 17 16" xfId="33666" xr:uid="{00000000-0005-0000-0000-000087830000}"/>
    <cellStyle name="Normal 3 17 17" xfId="33667" xr:uid="{00000000-0005-0000-0000-000088830000}"/>
    <cellStyle name="Normal 3 17 18" xfId="33668" xr:uid="{00000000-0005-0000-0000-000089830000}"/>
    <cellStyle name="Normal 3 17 19" xfId="33669" xr:uid="{00000000-0005-0000-0000-00008A830000}"/>
    <cellStyle name="Normal 3 17 2" xfId="33670" xr:uid="{00000000-0005-0000-0000-00008B830000}"/>
    <cellStyle name="Normal 3 17 20" xfId="33671" xr:uid="{00000000-0005-0000-0000-00008C830000}"/>
    <cellStyle name="Normal 3 17 21" xfId="33672" xr:uid="{00000000-0005-0000-0000-00008D830000}"/>
    <cellStyle name="Normal 3 17 22" xfId="33673" xr:uid="{00000000-0005-0000-0000-00008E830000}"/>
    <cellStyle name="Normal 3 17 23" xfId="33674" xr:uid="{00000000-0005-0000-0000-00008F830000}"/>
    <cellStyle name="Normal 3 17 24" xfId="33675" xr:uid="{00000000-0005-0000-0000-000090830000}"/>
    <cellStyle name="Normal 3 17 25" xfId="33676" xr:uid="{00000000-0005-0000-0000-000091830000}"/>
    <cellStyle name="Normal 3 17 26" xfId="33677" xr:uid="{00000000-0005-0000-0000-000092830000}"/>
    <cellStyle name="Normal 3 17 27" xfId="33678" xr:uid="{00000000-0005-0000-0000-000093830000}"/>
    <cellStyle name="Normal 3 17 28" xfId="33679" xr:uid="{00000000-0005-0000-0000-000094830000}"/>
    <cellStyle name="Normal 3 17 29" xfId="33680" xr:uid="{00000000-0005-0000-0000-000095830000}"/>
    <cellStyle name="Normal 3 17 3" xfId="33681" xr:uid="{00000000-0005-0000-0000-000096830000}"/>
    <cellStyle name="Normal 3 17 30" xfId="33682" xr:uid="{00000000-0005-0000-0000-000097830000}"/>
    <cellStyle name="Normal 3 17 31" xfId="33683" xr:uid="{00000000-0005-0000-0000-000098830000}"/>
    <cellStyle name="Normal 3 17 32" xfId="33684" xr:uid="{00000000-0005-0000-0000-000099830000}"/>
    <cellStyle name="Normal 3 17 33" xfId="33685" xr:uid="{00000000-0005-0000-0000-00009A830000}"/>
    <cellStyle name="Normal 3 17 34" xfId="33686" xr:uid="{00000000-0005-0000-0000-00009B830000}"/>
    <cellStyle name="Normal 3 17 35" xfId="33687" xr:uid="{00000000-0005-0000-0000-00009C830000}"/>
    <cellStyle name="Normal 3 17 36" xfId="33688" xr:uid="{00000000-0005-0000-0000-00009D830000}"/>
    <cellStyle name="Normal 3 17 37" xfId="33689" xr:uid="{00000000-0005-0000-0000-00009E830000}"/>
    <cellStyle name="Normal 3 17 38" xfId="33690" xr:uid="{00000000-0005-0000-0000-00009F830000}"/>
    <cellStyle name="Normal 3 17 39" xfId="33691" xr:uid="{00000000-0005-0000-0000-0000A0830000}"/>
    <cellStyle name="Normal 3 17 4" xfId="33692" xr:uid="{00000000-0005-0000-0000-0000A1830000}"/>
    <cellStyle name="Normal 3 17 40" xfId="33693" xr:uid="{00000000-0005-0000-0000-0000A2830000}"/>
    <cellStyle name="Normal 3 17 41" xfId="33694" xr:uid="{00000000-0005-0000-0000-0000A3830000}"/>
    <cellStyle name="Normal 3 17 42" xfId="33695" xr:uid="{00000000-0005-0000-0000-0000A4830000}"/>
    <cellStyle name="Normal 3 17 43" xfId="33696" xr:uid="{00000000-0005-0000-0000-0000A5830000}"/>
    <cellStyle name="Normal 3 17 44" xfId="33697" xr:uid="{00000000-0005-0000-0000-0000A6830000}"/>
    <cellStyle name="Normal 3 17 45" xfId="33698" xr:uid="{00000000-0005-0000-0000-0000A7830000}"/>
    <cellStyle name="Normal 3 17 46" xfId="33699" xr:uid="{00000000-0005-0000-0000-0000A8830000}"/>
    <cellStyle name="Normal 3 17 47" xfId="33700" xr:uid="{00000000-0005-0000-0000-0000A9830000}"/>
    <cellStyle name="Normal 3 17 48" xfId="33701" xr:uid="{00000000-0005-0000-0000-0000AA830000}"/>
    <cellStyle name="Normal 3 17 49" xfId="33702" xr:uid="{00000000-0005-0000-0000-0000AB830000}"/>
    <cellStyle name="Normal 3 17 5" xfId="33703" xr:uid="{00000000-0005-0000-0000-0000AC830000}"/>
    <cellStyle name="Normal 3 17 50" xfId="33704" xr:uid="{00000000-0005-0000-0000-0000AD830000}"/>
    <cellStyle name="Normal 3 17 51" xfId="33705" xr:uid="{00000000-0005-0000-0000-0000AE830000}"/>
    <cellStyle name="Normal 3 17 52" xfId="33706" xr:uid="{00000000-0005-0000-0000-0000AF830000}"/>
    <cellStyle name="Normal 3 17 53" xfId="33707" xr:uid="{00000000-0005-0000-0000-0000B0830000}"/>
    <cellStyle name="Normal 3 17 54" xfId="33708" xr:uid="{00000000-0005-0000-0000-0000B1830000}"/>
    <cellStyle name="Normal 3 17 55" xfId="33709" xr:uid="{00000000-0005-0000-0000-0000B2830000}"/>
    <cellStyle name="Normal 3 17 56" xfId="33710" xr:uid="{00000000-0005-0000-0000-0000B3830000}"/>
    <cellStyle name="Normal 3 17 57" xfId="33711" xr:uid="{00000000-0005-0000-0000-0000B4830000}"/>
    <cellStyle name="Normal 3 17 58" xfId="33712" xr:uid="{00000000-0005-0000-0000-0000B5830000}"/>
    <cellStyle name="Normal 3 17 59" xfId="33713" xr:uid="{00000000-0005-0000-0000-0000B6830000}"/>
    <cellStyle name="Normal 3 17 6" xfId="33714" xr:uid="{00000000-0005-0000-0000-0000B7830000}"/>
    <cellStyle name="Normal 3 17 60" xfId="33715" xr:uid="{00000000-0005-0000-0000-0000B8830000}"/>
    <cellStyle name="Normal 3 17 61" xfId="33716" xr:uid="{00000000-0005-0000-0000-0000B9830000}"/>
    <cellStyle name="Normal 3 17 62" xfId="33717" xr:uid="{00000000-0005-0000-0000-0000BA830000}"/>
    <cellStyle name="Normal 3 17 63" xfId="33718" xr:uid="{00000000-0005-0000-0000-0000BB830000}"/>
    <cellStyle name="Normal 3 17 64" xfId="33719" xr:uid="{00000000-0005-0000-0000-0000BC830000}"/>
    <cellStyle name="Normal 3 17 65" xfId="33720" xr:uid="{00000000-0005-0000-0000-0000BD830000}"/>
    <cellStyle name="Normal 3 17 66" xfId="33721" xr:uid="{00000000-0005-0000-0000-0000BE830000}"/>
    <cellStyle name="Normal 3 17 67" xfId="33722" xr:uid="{00000000-0005-0000-0000-0000BF830000}"/>
    <cellStyle name="Normal 3 17 68" xfId="33723" xr:uid="{00000000-0005-0000-0000-0000C0830000}"/>
    <cellStyle name="Normal 3 17 69" xfId="33724" xr:uid="{00000000-0005-0000-0000-0000C1830000}"/>
    <cellStyle name="Normal 3 17 7" xfId="33725" xr:uid="{00000000-0005-0000-0000-0000C2830000}"/>
    <cellStyle name="Normal 3 17 70" xfId="33726" xr:uid="{00000000-0005-0000-0000-0000C3830000}"/>
    <cellStyle name="Normal 3 17 71" xfId="33727" xr:uid="{00000000-0005-0000-0000-0000C4830000}"/>
    <cellStyle name="Normal 3 17 72" xfId="33728" xr:uid="{00000000-0005-0000-0000-0000C5830000}"/>
    <cellStyle name="Normal 3 17 73" xfId="33729" xr:uid="{00000000-0005-0000-0000-0000C6830000}"/>
    <cellStyle name="Normal 3 17 74" xfId="33730" xr:uid="{00000000-0005-0000-0000-0000C7830000}"/>
    <cellStyle name="Normal 3 17 75" xfId="33731" xr:uid="{00000000-0005-0000-0000-0000C8830000}"/>
    <cellStyle name="Normal 3 17 76" xfId="33732" xr:uid="{00000000-0005-0000-0000-0000C9830000}"/>
    <cellStyle name="Normal 3 17 77" xfId="33733" xr:uid="{00000000-0005-0000-0000-0000CA830000}"/>
    <cellStyle name="Normal 3 17 78" xfId="33734" xr:uid="{00000000-0005-0000-0000-0000CB830000}"/>
    <cellStyle name="Normal 3 17 79" xfId="33735" xr:uid="{00000000-0005-0000-0000-0000CC830000}"/>
    <cellStyle name="Normal 3 17 8" xfId="33736" xr:uid="{00000000-0005-0000-0000-0000CD830000}"/>
    <cellStyle name="Normal 3 17 80" xfId="33737" xr:uid="{00000000-0005-0000-0000-0000CE830000}"/>
    <cellStyle name="Normal 3 17 81" xfId="33738" xr:uid="{00000000-0005-0000-0000-0000CF830000}"/>
    <cellStyle name="Normal 3 17 82" xfId="33739" xr:uid="{00000000-0005-0000-0000-0000D0830000}"/>
    <cellStyle name="Normal 3 17 83" xfId="33740" xr:uid="{00000000-0005-0000-0000-0000D1830000}"/>
    <cellStyle name="Normal 3 17 84" xfId="33741" xr:uid="{00000000-0005-0000-0000-0000D2830000}"/>
    <cellStyle name="Normal 3 17 85" xfId="33742" xr:uid="{00000000-0005-0000-0000-0000D3830000}"/>
    <cellStyle name="Normal 3 17 86" xfId="33743" xr:uid="{00000000-0005-0000-0000-0000D4830000}"/>
    <cellStyle name="Normal 3 17 87" xfId="33744" xr:uid="{00000000-0005-0000-0000-0000D5830000}"/>
    <cellStyle name="Normal 3 17 88" xfId="33745" xr:uid="{00000000-0005-0000-0000-0000D6830000}"/>
    <cellStyle name="Normal 3 17 89" xfId="33746" xr:uid="{00000000-0005-0000-0000-0000D7830000}"/>
    <cellStyle name="Normal 3 17 9" xfId="33747" xr:uid="{00000000-0005-0000-0000-0000D8830000}"/>
    <cellStyle name="Normal 3 17 90" xfId="33748" xr:uid="{00000000-0005-0000-0000-0000D9830000}"/>
    <cellStyle name="Normal 3 17 91" xfId="33749" xr:uid="{00000000-0005-0000-0000-0000DA830000}"/>
    <cellStyle name="Normal 3 18" xfId="33750" xr:uid="{00000000-0005-0000-0000-0000DB830000}"/>
    <cellStyle name="Normal 3 18 10" xfId="33751" xr:uid="{00000000-0005-0000-0000-0000DC830000}"/>
    <cellStyle name="Normal 3 18 11" xfId="33752" xr:uid="{00000000-0005-0000-0000-0000DD830000}"/>
    <cellStyle name="Normal 3 18 12" xfId="33753" xr:uid="{00000000-0005-0000-0000-0000DE830000}"/>
    <cellStyle name="Normal 3 18 13" xfId="33754" xr:uid="{00000000-0005-0000-0000-0000DF830000}"/>
    <cellStyle name="Normal 3 18 14" xfId="33755" xr:uid="{00000000-0005-0000-0000-0000E0830000}"/>
    <cellStyle name="Normal 3 18 15" xfId="33756" xr:uid="{00000000-0005-0000-0000-0000E1830000}"/>
    <cellStyle name="Normal 3 18 16" xfId="33757" xr:uid="{00000000-0005-0000-0000-0000E2830000}"/>
    <cellStyle name="Normal 3 18 17" xfId="33758" xr:uid="{00000000-0005-0000-0000-0000E3830000}"/>
    <cellStyle name="Normal 3 18 18" xfId="33759" xr:uid="{00000000-0005-0000-0000-0000E4830000}"/>
    <cellStyle name="Normal 3 18 19" xfId="33760" xr:uid="{00000000-0005-0000-0000-0000E5830000}"/>
    <cellStyle name="Normal 3 18 2" xfId="33761" xr:uid="{00000000-0005-0000-0000-0000E6830000}"/>
    <cellStyle name="Normal 3 18 20" xfId="33762" xr:uid="{00000000-0005-0000-0000-0000E7830000}"/>
    <cellStyle name="Normal 3 18 21" xfId="33763" xr:uid="{00000000-0005-0000-0000-0000E8830000}"/>
    <cellStyle name="Normal 3 18 22" xfId="33764" xr:uid="{00000000-0005-0000-0000-0000E9830000}"/>
    <cellStyle name="Normal 3 18 23" xfId="33765" xr:uid="{00000000-0005-0000-0000-0000EA830000}"/>
    <cellStyle name="Normal 3 18 24" xfId="33766" xr:uid="{00000000-0005-0000-0000-0000EB830000}"/>
    <cellStyle name="Normal 3 18 25" xfId="33767" xr:uid="{00000000-0005-0000-0000-0000EC830000}"/>
    <cellStyle name="Normal 3 18 26" xfId="33768" xr:uid="{00000000-0005-0000-0000-0000ED830000}"/>
    <cellStyle name="Normal 3 18 27" xfId="33769" xr:uid="{00000000-0005-0000-0000-0000EE830000}"/>
    <cellStyle name="Normal 3 18 28" xfId="33770" xr:uid="{00000000-0005-0000-0000-0000EF830000}"/>
    <cellStyle name="Normal 3 18 29" xfId="33771" xr:uid="{00000000-0005-0000-0000-0000F0830000}"/>
    <cellStyle name="Normal 3 18 3" xfId="33772" xr:uid="{00000000-0005-0000-0000-0000F1830000}"/>
    <cellStyle name="Normal 3 18 30" xfId="33773" xr:uid="{00000000-0005-0000-0000-0000F2830000}"/>
    <cellStyle name="Normal 3 18 31" xfId="33774" xr:uid="{00000000-0005-0000-0000-0000F3830000}"/>
    <cellStyle name="Normal 3 18 32" xfId="33775" xr:uid="{00000000-0005-0000-0000-0000F4830000}"/>
    <cellStyle name="Normal 3 18 33" xfId="33776" xr:uid="{00000000-0005-0000-0000-0000F5830000}"/>
    <cellStyle name="Normal 3 18 34" xfId="33777" xr:uid="{00000000-0005-0000-0000-0000F6830000}"/>
    <cellStyle name="Normal 3 18 35" xfId="33778" xr:uid="{00000000-0005-0000-0000-0000F7830000}"/>
    <cellStyle name="Normal 3 18 36" xfId="33779" xr:uid="{00000000-0005-0000-0000-0000F8830000}"/>
    <cellStyle name="Normal 3 18 37" xfId="33780" xr:uid="{00000000-0005-0000-0000-0000F9830000}"/>
    <cellStyle name="Normal 3 18 38" xfId="33781" xr:uid="{00000000-0005-0000-0000-0000FA830000}"/>
    <cellStyle name="Normal 3 18 39" xfId="33782" xr:uid="{00000000-0005-0000-0000-0000FB830000}"/>
    <cellStyle name="Normal 3 18 4" xfId="33783" xr:uid="{00000000-0005-0000-0000-0000FC830000}"/>
    <cellStyle name="Normal 3 18 40" xfId="33784" xr:uid="{00000000-0005-0000-0000-0000FD830000}"/>
    <cellStyle name="Normal 3 18 41" xfId="33785" xr:uid="{00000000-0005-0000-0000-0000FE830000}"/>
    <cellStyle name="Normal 3 18 42" xfId="33786" xr:uid="{00000000-0005-0000-0000-0000FF830000}"/>
    <cellStyle name="Normal 3 18 43" xfId="33787" xr:uid="{00000000-0005-0000-0000-000000840000}"/>
    <cellStyle name="Normal 3 18 44" xfId="33788" xr:uid="{00000000-0005-0000-0000-000001840000}"/>
    <cellStyle name="Normal 3 18 45" xfId="33789" xr:uid="{00000000-0005-0000-0000-000002840000}"/>
    <cellStyle name="Normal 3 18 46" xfId="33790" xr:uid="{00000000-0005-0000-0000-000003840000}"/>
    <cellStyle name="Normal 3 18 47" xfId="33791" xr:uid="{00000000-0005-0000-0000-000004840000}"/>
    <cellStyle name="Normal 3 18 48" xfId="33792" xr:uid="{00000000-0005-0000-0000-000005840000}"/>
    <cellStyle name="Normal 3 18 49" xfId="33793" xr:uid="{00000000-0005-0000-0000-000006840000}"/>
    <cellStyle name="Normal 3 18 5" xfId="33794" xr:uid="{00000000-0005-0000-0000-000007840000}"/>
    <cellStyle name="Normal 3 18 50" xfId="33795" xr:uid="{00000000-0005-0000-0000-000008840000}"/>
    <cellStyle name="Normal 3 18 51" xfId="33796" xr:uid="{00000000-0005-0000-0000-000009840000}"/>
    <cellStyle name="Normal 3 18 52" xfId="33797" xr:uid="{00000000-0005-0000-0000-00000A840000}"/>
    <cellStyle name="Normal 3 18 53" xfId="33798" xr:uid="{00000000-0005-0000-0000-00000B840000}"/>
    <cellStyle name="Normal 3 18 54" xfId="33799" xr:uid="{00000000-0005-0000-0000-00000C840000}"/>
    <cellStyle name="Normal 3 18 55" xfId="33800" xr:uid="{00000000-0005-0000-0000-00000D840000}"/>
    <cellStyle name="Normal 3 18 56" xfId="33801" xr:uid="{00000000-0005-0000-0000-00000E840000}"/>
    <cellStyle name="Normal 3 18 57" xfId="33802" xr:uid="{00000000-0005-0000-0000-00000F840000}"/>
    <cellStyle name="Normal 3 18 58" xfId="33803" xr:uid="{00000000-0005-0000-0000-000010840000}"/>
    <cellStyle name="Normal 3 18 59" xfId="33804" xr:uid="{00000000-0005-0000-0000-000011840000}"/>
    <cellStyle name="Normal 3 18 6" xfId="33805" xr:uid="{00000000-0005-0000-0000-000012840000}"/>
    <cellStyle name="Normal 3 18 60" xfId="33806" xr:uid="{00000000-0005-0000-0000-000013840000}"/>
    <cellStyle name="Normal 3 18 61" xfId="33807" xr:uid="{00000000-0005-0000-0000-000014840000}"/>
    <cellStyle name="Normal 3 18 62" xfId="33808" xr:uid="{00000000-0005-0000-0000-000015840000}"/>
    <cellStyle name="Normal 3 18 63" xfId="33809" xr:uid="{00000000-0005-0000-0000-000016840000}"/>
    <cellStyle name="Normal 3 18 64" xfId="33810" xr:uid="{00000000-0005-0000-0000-000017840000}"/>
    <cellStyle name="Normal 3 18 65" xfId="33811" xr:uid="{00000000-0005-0000-0000-000018840000}"/>
    <cellStyle name="Normal 3 18 66" xfId="33812" xr:uid="{00000000-0005-0000-0000-000019840000}"/>
    <cellStyle name="Normal 3 18 67" xfId="33813" xr:uid="{00000000-0005-0000-0000-00001A840000}"/>
    <cellStyle name="Normal 3 18 68" xfId="33814" xr:uid="{00000000-0005-0000-0000-00001B840000}"/>
    <cellStyle name="Normal 3 18 69" xfId="33815" xr:uid="{00000000-0005-0000-0000-00001C840000}"/>
    <cellStyle name="Normal 3 18 7" xfId="33816" xr:uid="{00000000-0005-0000-0000-00001D840000}"/>
    <cellStyle name="Normal 3 18 70" xfId="33817" xr:uid="{00000000-0005-0000-0000-00001E840000}"/>
    <cellStyle name="Normal 3 18 71" xfId="33818" xr:uid="{00000000-0005-0000-0000-00001F840000}"/>
    <cellStyle name="Normal 3 18 72" xfId="33819" xr:uid="{00000000-0005-0000-0000-000020840000}"/>
    <cellStyle name="Normal 3 18 73" xfId="33820" xr:uid="{00000000-0005-0000-0000-000021840000}"/>
    <cellStyle name="Normal 3 18 74" xfId="33821" xr:uid="{00000000-0005-0000-0000-000022840000}"/>
    <cellStyle name="Normal 3 18 75" xfId="33822" xr:uid="{00000000-0005-0000-0000-000023840000}"/>
    <cellStyle name="Normal 3 18 76" xfId="33823" xr:uid="{00000000-0005-0000-0000-000024840000}"/>
    <cellStyle name="Normal 3 18 77" xfId="33824" xr:uid="{00000000-0005-0000-0000-000025840000}"/>
    <cellStyle name="Normal 3 18 78" xfId="33825" xr:uid="{00000000-0005-0000-0000-000026840000}"/>
    <cellStyle name="Normal 3 18 79" xfId="33826" xr:uid="{00000000-0005-0000-0000-000027840000}"/>
    <cellStyle name="Normal 3 18 8" xfId="33827" xr:uid="{00000000-0005-0000-0000-000028840000}"/>
    <cellStyle name="Normal 3 18 80" xfId="33828" xr:uid="{00000000-0005-0000-0000-000029840000}"/>
    <cellStyle name="Normal 3 18 81" xfId="33829" xr:uid="{00000000-0005-0000-0000-00002A840000}"/>
    <cellStyle name="Normal 3 18 82" xfId="33830" xr:uid="{00000000-0005-0000-0000-00002B840000}"/>
    <cellStyle name="Normal 3 18 83" xfId="33831" xr:uid="{00000000-0005-0000-0000-00002C840000}"/>
    <cellStyle name="Normal 3 18 84" xfId="33832" xr:uid="{00000000-0005-0000-0000-00002D840000}"/>
    <cellStyle name="Normal 3 18 85" xfId="33833" xr:uid="{00000000-0005-0000-0000-00002E840000}"/>
    <cellStyle name="Normal 3 18 86" xfId="33834" xr:uid="{00000000-0005-0000-0000-00002F840000}"/>
    <cellStyle name="Normal 3 18 87" xfId="33835" xr:uid="{00000000-0005-0000-0000-000030840000}"/>
    <cellStyle name="Normal 3 18 88" xfId="33836" xr:uid="{00000000-0005-0000-0000-000031840000}"/>
    <cellStyle name="Normal 3 18 89" xfId="33837" xr:uid="{00000000-0005-0000-0000-000032840000}"/>
    <cellStyle name="Normal 3 18 9" xfId="33838" xr:uid="{00000000-0005-0000-0000-000033840000}"/>
    <cellStyle name="Normal 3 18 90" xfId="33839" xr:uid="{00000000-0005-0000-0000-000034840000}"/>
    <cellStyle name="Normal 3 18 91" xfId="33840" xr:uid="{00000000-0005-0000-0000-000035840000}"/>
    <cellStyle name="Normal 3 19" xfId="33841" xr:uid="{00000000-0005-0000-0000-000036840000}"/>
    <cellStyle name="Normal 3 19 10" xfId="33842" xr:uid="{00000000-0005-0000-0000-000037840000}"/>
    <cellStyle name="Normal 3 19 11" xfId="33843" xr:uid="{00000000-0005-0000-0000-000038840000}"/>
    <cellStyle name="Normal 3 19 12" xfId="33844" xr:uid="{00000000-0005-0000-0000-000039840000}"/>
    <cellStyle name="Normal 3 19 13" xfId="33845" xr:uid="{00000000-0005-0000-0000-00003A840000}"/>
    <cellStyle name="Normal 3 19 14" xfId="33846" xr:uid="{00000000-0005-0000-0000-00003B840000}"/>
    <cellStyle name="Normal 3 19 15" xfId="33847" xr:uid="{00000000-0005-0000-0000-00003C840000}"/>
    <cellStyle name="Normal 3 19 16" xfId="33848" xr:uid="{00000000-0005-0000-0000-00003D840000}"/>
    <cellStyle name="Normal 3 19 17" xfId="33849" xr:uid="{00000000-0005-0000-0000-00003E840000}"/>
    <cellStyle name="Normal 3 19 18" xfId="33850" xr:uid="{00000000-0005-0000-0000-00003F840000}"/>
    <cellStyle name="Normal 3 19 19" xfId="33851" xr:uid="{00000000-0005-0000-0000-000040840000}"/>
    <cellStyle name="Normal 3 19 2" xfId="33852" xr:uid="{00000000-0005-0000-0000-000041840000}"/>
    <cellStyle name="Normal 3 19 20" xfId="33853" xr:uid="{00000000-0005-0000-0000-000042840000}"/>
    <cellStyle name="Normal 3 19 21" xfId="33854" xr:uid="{00000000-0005-0000-0000-000043840000}"/>
    <cellStyle name="Normal 3 19 22" xfId="33855" xr:uid="{00000000-0005-0000-0000-000044840000}"/>
    <cellStyle name="Normal 3 19 23" xfId="33856" xr:uid="{00000000-0005-0000-0000-000045840000}"/>
    <cellStyle name="Normal 3 19 24" xfId="33857" xr:uid="{00000000-0005-0000-0000-000046840000}"/>
    <cellStyle name="Normal 3 19 25" xfId="33858" xr:uid="{00000000-0005-0000-0000-000047840000}"/>
    <cellStyle name="Normal 3 19 26" xfId="33859" xr:uid="{00000000-0005-0000-0000-000048840000}"/>
    <cellStyle name="Normal 3 19 27" xfId="33860" xr:uid="{00000000-0005-0000-0000-000049840000}"/>
    <cellStyle name="Normal 3 19 28" xfId="33861" xr:uid="{00000000-0005-0000-0000-00004A840000}"/>
    <cellStyle name="Normal 3 19 29" xfId="33862" xr:uid="{00000000-0005-0000-0000-00004B840000}"/>
    <cellStyle name="Normal 3 19 3" xfId="33863" xr:uid="{00000000-0005-0000-0000-00004C840000}"/>
    <cellStyle name="Normal 3 19 30" xfId="33864" xr:uid="{00000000-0005-0000-0000-00004D840000}"/>
    <cellStyle name="Normal 3 19 31" xfId="33865" xr:uid="{00000000-0005-0000-0000-00004E840000}"/>
    <cellStyle name="Normal 3 19 32" xfId="33866" xr:uid="{00000000-0005-0000-0000-00004F840000}"/>
    <cellStyle name="Normal 3 19 33" xfId="33867" xr:uid="{00000000-0005-0000-0000-000050840000}"/>
    <cellStyle name="Normal 3 19 34" xfId="33868" xr:uid="{00000000-0005-0000-0000-000051840000}"/>
    <cellStyle name="Normal 3 19 35" xfId="33869" xr:uid="{00000000-0005-0000-0000-000052840000}"/>
    <cellStyle name="Normal 3 19 36" xfId="33870" xr:uid="{00000000-0005-0000-0000-000053840000}"/>
    <cellStyle name="Normal 3 19 37" xfId="33871" xr:uid="{00000000-0005-0000-0000-000054840000}"/>
    <cellStyle name="Normal 3 19 38" xfId="33872" xr:uid="{00000000-0005-0000-0000-000055840000}"/>
    <cellStyle name="Normal 3 19 39" xfId="33873" xr:uid="{00000000-0005-0000-0000-000056840000}"/>
    <cellStyle name="Normal 3 19 4" xfId="33874" xr:uid="{00000000-0005-0000-0000-000057840000}"/>
    <cellStyle name="Normal 3 19 40" xfId="33875" xr:uid="{00000000-0005-0000-0000-000058840000}"/>
    <cellStyle name="Normal 3 19 41" xfId="33876" xr:uid="{00000000-0005-0000-0000-000059840000}"/>
    <cellStyle name="Normal 3 19 42" xfId="33877" xr:uid="{00000000-0005-0000-0000-00005A840000}"/>
    <cellStyle name="Normal 3 19 43" xfId="33878" xr:uid="{00000000-0005-0000-0000-00005B840000}"/>
    <cellStyle name="Normal 3 19 44" xfId="33879" xr:uid="{00000000-0005-0000-0000-00005C840000}"/>
    <cellStyle name="Normal 3 19 45" xfId="33880" xr:uid="{00000000-0005-0000-0000-00005D840000}"/>
    <cellStyle name="Normal 3 19 46" xfId="33881" xr:uid="{00000000-0005-0000-0000-00005E840000}"/>
    <cellStyle name="Normal 3 19 47" xfId="33882" xr:uid="{00000000-0005-0000-0000-00005F840000}"/>
    <cellStyle name="Normal 3 19 48" xfId="33883" xr:uid="{00000000-0005-0000-0000-000060840000}"/>
    <cellStyle name="Normal 3 19 49" xfId="33884" xr:uid="{00000000-0005-0000-0000-000061840000}"/>
    <cellStyle name="Normal 3 19 5" xfId="33885" xr:uid="{00000000-0005-0000-0000-000062840000}"/>
    <cellStyle name="Normal 3 19 50" xfId="33886" xr:uid="{00000000-0005-0000-0000-000063840000}"/>
    <cellStyle name="Normal 3 19 51" xfId="33887" xr:uid="{00000000-0005-0000-0000-000064840000}"/>
    <cellStyle name="Normal 3 19 52" xfId="33888" xr:uid="{00000000-0005-0000-0000-000065840000}"/>
    <cellStyle name="Normal 3 19 53" xfId="33889" xr:uid="{00000000-0005-0000-0000-000066840000}"/>
    <cellStyle name="Normal 3 19 54" xfId="33890" xr:uid="{00000000-0005-0000-0000-000067840000}"/>
    <cellStyle name="Normal 3 19 55" xfId="33891" xr:uid="{00000000-0005-0000-0000-000068840000}"/>
    <cellStyle name="Normal 3 19 56" xfId="33892" xr:uid="{00000000-0005-0000-0000-000069840000}"/>
    <cellStyle name="Normal 3 19 57" xfId="33893" xr:uid="{00000000-0005-0000-0000-00006A840000}"/>
    <cellStyle name="Normal 3 19 58" xfId="33894" xr:uid="{00000000-0005-0000-0000-00006B840000}"/>
    <cellStyle name="Normal 3 19 59" xfId="33895" xr:uid="{00000000-0005-0000-0000-00006C840000}"/>
    <cellStyle name="Normal 3 19 6" xfId="33896" xr:uid="{00000000-0005-0000-0000-00006D840000}"/>
    <cellStyle name="Normal 3 19 60" xfId="33897" xr:uid="{00000000-0005-0000-0000-00006E840000}"/>
    <cellStyle name="Normal 3 19 61" xfId="33898" xr:uid="{00000000-0005-0000-0000-00006F840000}"/>
    <cellStyle name="Normal 3 19 62" xfId="33899" xr:uid="{00000000-0005-0000-0000-000070840000}"/>
    <cellStyle name="Normal 3 19 63" xfId="33900" xr:uid="{00000000-0005-0000-0000-000071840000}"/>
    <cellStyle name="Normal 3 19 64" xfId="33901" xr:uid="{00000000-0005-0000-0000-000072840000}"/>
    <cellStyle name="Normal 3 19 65" xfId="33902" xr:uid="{00000000-0005-0000-0000-000073840000}"/>
    <cellStyle name="Normal 3 19 66" xfId="33903" xr:uid="{00000000-0005-0000-0000-000074840000}"/>
    <cellStyle name="Normal 3 19 67" xfId="33904" xr:uid="{00000000-0005-0000-0000-000075840000}"/>
    <cellStyle name="Normal 3 19 68" xfId="33905" xr:uid="{00000000-0005-0000-0000-000076840000}"/>
    <cellStyle name="Normal 3 19 69" xfId="33906" xr:uid="{00000000-0005-0000-0000-000077840000}"/>
    <cellStyle name="Normal 3 19 7" xfId="33907" xr:uid="{00000000-0005-0000-0000-000078840000}"/>
    <cellStyle name="Normal 3 19 70" xfId="33908" xr:uid="{00000000-0005-0000-0000-000079840000}"/>
    <cellStyle name="Normal 3 19 71" xfId="33909" xr:uid="{00000000-0005-0000-0000-00007A840000}"/>
    <cellStyle name="Normal 3 19 72" xfId="33910" xr:uid="{00000000-0005-0000-0000-00007B840000}"/>
    <cellStyle name="Normal 3 19 73" xfId="33911" xr:uid="{00000000-0005-0000-0000-00007C840000}"/>
    <cellStyle name="Normal 3 19 74" xfId="33912" xr:uid="{00000000-0005-0000-0000-00007D840000}"/>
    <cellStyle name="Normal 3 19 75" xfId="33913" xr:uid="{00000000-0005-0000-0000-00007E840000}"/>
    <cellStyle name="Normal 3 19 76" xfId="33914" xr:uid="{00000000-0005-0000-0000-00007F840000}"/>
    <cellStyle name="Normal 3 19 77" xfId="33915" xr:uid="{00000000-0005-0000-0000-000080840000}"/>
    <cellStyle name="Normal 3 19 78" xfId="33916" xr:uid="{00000000-0005-0000-0000-000081840000}"/>
    <cellStyle name="Normal 3 19 79" xfId="33917" xr:uid="{00000000-0005-0000-0000-000082840000}"/>
    <cellStyle name="Normal 3 19 8" xfId="33918" xr:uid="{00000000-0005-0000-0000-000083840000}"/>
    <cellStyle name="Normal 3 19 80" xfId="33919" xr:uid="{00000000-0005-0000-0000-000084840000}"/>
    <cellStyle name="Normal 3 19 81" xfId="33920" xr:uid="{00000000-0005-0000-0000-000085840000}"/>
    <cellStyle name="Normal 3 19 82" xfId="33921" xr:uid="{00000000-0005-0000-0000-000086840000}"/>
    <cellStyle name="Normal 3 19 83" xfId="33922" xr:uid="{00000000-0005-0000-0000-000087840000}"/>
    <cellStyle name="Normal 3 19 84" xfId="33923" xr:uid="{00000000-0005-0000-0000-000088840000}"/>
    <cellStyle name="Normal 3 19 85" xfId="33924" xr:uid="{00000000-0005-0000-0000-000089840000}"/>
    <cellStyle name="Normal 3 19 86" xfId="33925" xr:uid="{00000000-0005-0000-0000-00008A840000}"/>
    <cellStyle name="Normal 3 19 87" xfId="33926" xr:uid="{00000000-0005-0000-0000-00008B840000}"/>
    <cellStyle name="Normal 3 19 88" xfId="33927" xr:uid="{00000000-0005-0000-0000-00008C840000}"/>
    <cellStyle name="Normal 3 19 89" xfId="33928" xr:uid="{00000000-0005-0000-0000-00008D840000}"/>
    <cellStyle name="Normal 3 19 9" xfId="33929" xr:uid="{00000000-0005-0000-0000-00008E840000}"/>
    <cellStyle name="Normal 3 19 90" xfId="33930" xr:uid="{00000000-0005-0000-0000-00008F840000}"/>
    <cellStyle name="Normal 3 19 91" xfId="33931" xr:uid="{00000000-0005-0000-0000-000090840000}"/>
    <cellStyle name="Normal 3 2" xfId="33932" xr:uid="{00000000-0005-0000-0000-000091840000}"/>
    <cellStyle name="Normal 3 2 10" xfId="33933" xr:uid="{00000000-0005-0000-0000-000092840000}"/>
    <cellStyle name="Normal 3 2 100" xfId="37602" xr:uid="{5ED4ADC0-8255-4AAD-A37C-72DC6AC04090}"/>
    <cellStyle name="Normal 3 2 11" xfId="33934" xr:uid="{00000000-0005-0000-0000-000093840000}"/>
    <cellStyle name="Normal 3 2 12" xfId="33935" xr:uid="{00000000-0005-0000-0000-000094840000}"/>
    <cellStyle name="Normal 3 2 13" xfId="33936" xr:uid="{00000000-0005-0000-0000-000095840000}"/>
    <cellStyle name="Normal 3 2 14" xfId="33937" xr:uid="{00000000-0005-0000-0000-000096840000}"/>
    <cellStyle name="Normal 3 2 15" xfId="33938" xr:uid="{00000000-0005-0000-0000-000097840000}"/>
    <cellStyle name="Normal 3 2 16" xfId="33939" xr:uid="{00000000-0005-0000-0000-000098840000}"/>
    <cellStyle name="Normal 3 2 17" xfId="33940" xr:uid="{00000000-0005-0000-0000-000099840000}"/>
    <cellStyle name="Normal 3 2 18" xfId="33941" xr:uid="{00000000-0005-0000-0000-00009A840000}"/>
    <cellStyle name="Normal 3 2 19" xfId="33942" xr:uid="{00000000-0005-0000-0000-00009B840000}"/>
    <cellStyle name="Normal 3 2 2" xfId="33943" xr:uid="{00000000-0005-0000-0000-00009C840000}"/>
    <cellStyle name="Normal 3 2 2 2" xfId="33944" xr:uid="{00000000-0005-0000-0000-00009D840000}"/>
    <cellStyle name="Normal 3 2 2 2 2" xfId="33945" xr:uid="{00000000-0005-0000-0000-00009E840000}"/>
    <cellStyle name="Normal 3 2 2 2 2 2" xfId="33946" xr:uid="{00000000-0005-0000-0000-00009F840000}"/>
    <cellStyle name="Normal 3 2 2 2 2 2 2" xfId="33947" xr:uid="{00000000-0005-0000-0000-0000A0840000}"/>
    <cellStyle name="Normal 3 2 2 2 2 2 2 2" xfId="33948" xr:uid="{00000000-0005-0000-0000-0000A1840000}"/>
    <cellStyle name="Normal 3 2 2 2 2 2 2 2 2" xfId="33949" xr:uid="{00000000-0005-0000-0000-0000A2840000}"/>
    <cellStyle name="Normal 3 2 2 2 2 2 2 3" xfId="33950" xr:uid="{00000000-0005-0000-0000-0000A3840000}"/>
    <cellStyle name="Normal 3 2 2 2 2 2 3" xfId="33951" xr:uid="{00000000-0005-0000-0000-0000A4840000}"/>
    <cellStyle name="Normal 3 2 2 2 2 2 3 2" xfId="33952" xr:uid="{00000000-0005-0000-0000-0000A5840000}"/>
    <cellStyle name="Normal 3 2 2 2 2 2 4" xfId="33953" xr:uid="{00000000-0005-0000-0000-0000A6840000}"/>
    <cellStyle name="Normal 3 2 2 2 2 3" xfId="33954" xr:uid="{00000000-0005-0000-0000-0000A7840000}"/>
    <cellStyle name="Normal 3 2 2 2 2 3 2" xfId="33955" xr:uid="{00000000-0005-0000-0000-0000A8840000}"/>
    <cellStyle name="Normal 3 2 2 2 2 3 2 2" xfId="33956" xr:uid="{00000000-0005-0000-0000-0000A9840000}"/>
    <cellStyle name="Normal 3 2 2 2 2 3 3" xfId="33957" xr:uid="{00000000-0005-0000-0000-0000AA840000}"/>
    <cellStyle name="Normal 3 2 2 2 2 4" xfId="33958" xr:uid="{00000000-0005-0000-0000-0000AB840000}"/>
    <cellStyle name="Normal 3 2 2 2 2 4 2" xfId="33959" xr:uid="{00000000-0005-0000-0000-0000AC840000}"/>
    <cellStyle name="Normal 3 2 2 2 2 5" xfId="33960" xr:uid="{00000000-0005-0000-0000-0000AD840000}"/>
    <cellStyle name="Normal 3 2 2 2 3" xfId="33961" xr:uid="{00000000-0005-0000-0000-0000AE840000}"/>
    <cellStyle name="Normal 3 2 2 2 3 2" xfId="33962" xr:uid="{00000000-0005-0000-0000-0000AF840000}"/>
    <cellStyle name="Normal 3 2 2 2 3 2 2" xfId="33963" xr:uid="{00000000-0005-0000-0000-0000B0840000}"/>
    <cellStyle name="Normal 3 2 2 2 3 2 2 2" xfId="33964" xr:uid="{00000000-0005-0000-0000-0000B1840000}"/>
    <cellStyle name="Normal 3 2 2 2 3 2 3" xfId="33965" xr:uid="{00000000-0005-0000-0000-0000B2840000}"/>
    <cellStyle name="Normal 3 2 2 2 3 3" xfId="33966" xr:uid="{00000000-0005-0000-0000-0000B3840000}"/>
    <cellStyle name="Normal 3 2 2 2 3 3 2" xfId="33967" xr:uid="{00000000-0005-0000-0000-0000B4840000}"/>
    <cellStyle name="Normal 3 2 2 2 3 4" xfId="33968" xr:uid="{00000000-0005-0000-0000-0000B5840000}"/>
    <cellStyle name="Normal 3 2 2 2 4" xfId="33969" xr:uid="{00000000-0005-0000-0000-0000B6840000}"/>
    <cellStyle name="Normal 3 2 2 2 4 2" xfId="33970" xr:uid="{00000000-0005-0000-0000-0000B7840000}"/>
    <cellStyle name="Normal 3 2 2 2 4 2 2" xfId="33971" xr:uid="{00000000-0005-0000-0000-0000B8840000}"/>
    <cellStyle name="Normal 3 2 2 2 4 3" xfId="33972" xr:uid="{00000000-0005-0000-0000-0000B9840000}"/>
    <cellStyle name="Normal 3 2 2 2 5" xfId="33973" xr:uid="{00000000-0005-0000-0000-0000BA840000}"/>
    <cellStyle name="Normal 3 2 2 2 5 2" xfId="33974" xr:uid="{00000000-0005-0000-0000-0000BB840000}"/>
    <cellStyle name="Normal 3 2 2 2 6" xfId="33975" xr:uid="{00000000-0005-0000-0000-0000BC840000}"/>
    <cellStyle name="Normal 3 2 2 3" xfId="33976" xr:uid="{00000000-0005-0000-0000-0000BD840000}"/>
    <cellStyle name="Normal 3 2 2 3 2" xfId="33977" xr:uid="{00000000-0005-0000-0000-0000BE840000}"/>
    <cellStyle name="Normal 3 2 2 3 2 2" xfId="33978" xr:uid="{00000000-0005-0000-0000-0000BF840000}"/>
    <cellStyle name="Normal 3 2 2 3 2 2 2" xfId="33979" xr:uid="{00000000-0005-0000-0000-0000C0840000}"/>
    <cellStyle name="Normal 3 2 2 3 2 2 2 2" xfId="33980" xr:uid="{00000000-0005-0000-0000-0000C1840000}"/>
    <cellStyle name="Normal 3 2 2 3 2 2 3" xfId="33981" xr:uid="{00000000-0005-0000-0000-0000C2840000}"/>
    <cellStyle name="Normal 3 2 2 3 2 3" xfId="33982" xr:uid="{00000000-0005-0000-0000-0000C3840000}"/>
    <cellStyle name="Normal 3 2 2 3 2 3 2" xfId="33983" xr:uid="{00000000-0005-0000-0000-0000C4840000}"/>
    <cellStyle name="Normal 3 2 2 3 2 4" xfId="33984" xr:uid="{00000000-0005-0000-0000-0000C5840000}"/>
    <cellStyle name="Normal 3 2 2 3 3" xfId="33985" xr:uid="{00000000-0005-0000-0000-0000C6840000}"/>
    <cellStyle name="Normal 3 2 2 3 3 2" xfId="33986" xr:uid="{00000000-0005-0000-0000-0000C7840000}"/>
    <cellStyle name="Normal 3 2 2 3 3 2 2" xfId="33987" xr:uid="{00000000-0005-0000-0000-0000C8840000}"/>
    <cellStyle name="Normal 3 2 2 3 3 3" xfId="33988" xr:uid="{00000000-0005-0000-0000-0000C9840000}"/>
    <cellStyle name="Normal 3 2 2 3 4" xfId="33989" xr:uid="{00000000-0005-0000-0000-0000CA840000}"/>
    <cellStyle name="Normal 3 2 2 3 4 2" xfId="33990" xr:uid="{00000000-0005-0000-0000-0000CB840000}"/>
    <cellStyle name="Normal 3 2 2 3 5" xfId="33991" xr:uid="{00000000-0005-0000-0000-0000CC840000}"/>
    <cellStyle name="Normal 3 2 2 4" xfId="33992" xr:uid="{00000000-0005-0000-0000-0000CD840000}"/>
    <cellStyle name="Normal 3 2 2 4 2" xfId="33993" xr:uid="{00000000-0005-0000-0000-0000CE840000}"/>
    <cellStyle name="Normal 3 2 2 4 2 2" xfId="33994" xr:uid="{00000000-0005-0000-0000-0000CF840000}"/>
    <cellStyle name="Normal 3 2 2 4 2 2 2" xfId="33995" xr:uid="{00000000-0005-0000-0000-0000D0840000}"/>
    <cellStyle name="Normal 3 2 2 4 2 3" xfId="33996" xr:uid="{00000000-0005-0000-0000-0000D1840000}"/>
    <cellStyle name="Normal 3 2 2 4 3" xfId="33997" xr:uid="{00000000-0005-0000-0000-0000D2840000}"/>
    <cellStyle name="Normal 3 2 2 4 3 2" xfId="33998" xr:uid="{00000000-0005-0000-0000-0000D3840000}"/>
    <cellStyle name="Normal 3 2 2 4 4" xfId="33999" xr:uid="{00000000-0005-0000-0000-0000D4840000}"/>
    <cellStyle name="Normal 3 2 2 5" xfId="34000" xr:uid="{00000000-0005-0000-0000-0000D5840000}"/>
    <cellStyle name="Normal 3 2 2 5 2" xfId="34001" xr:uid="{00000000-0005-0000-0000-0000D6840000}"/>
    <cellStyle name="Normal 3 2 2 5 2 2" xfId="34002" xr:uid="{00000000-0005-0000-0000-0000D7840000}"/>
    <cellStyle name="Normal 3 2 2 5 3" xfId="34003" xr:uid="{00000000-0005-0000-0000-0000D8840000}"/>
    <cellStyle name="Normal 3 2 2 6" xfId="34004" xr:uid="{00000000-0005-0000-0000-0000D9840000}"/>
    <cellStyle name="Normal 3 2 2 6 2" xfId="34005" xr:uid="{00000000-0005-0000-0000-0000DA840000}"/>
    <cellStyle name="Normal 3 2 2 7" xfId="34006" xr:uid="{00000000-0005-0000-0000-0000DB840000}"/>
    <cellStyle name="Normal 3 2 2 8" xfId="34007" xr:uid="{00000000-0005-0000-0000-0000DC840000}"/>
    <cellStyle name="Normal 3 2 2 8 2" xfId="34008" xr:uid="{00000000-0005-0000-0000-0000DD840000}"/>
    <cellStyle name="Normal 3 2 2 9" xfId="34009" xr:uid="{00000000-0005-0000-0000-0000DE840000}"/>
    <cellStyle name="Normal 3 2 20" xfId="34010" xr:uid="{00000000-0005-0000-0000-0000DF840000}"/>
    <cellStyle name="Normal 3 2 21" xfId="34011" xr:uid="{00000000-0005-0000-0000-0000E0840000}"/>
    <cellStyle name="Normal 3 2 22" xfId="34012" xr:uid="{00000000-0005-0000-0000-0000E1840000}"/>
    <cellStyle name="Normal 3 2 23" xfId="34013" xr:uid="{00000000-0005-0000-0000-0000E2840000}"/>
    <cellStyle name="Normal 3 2 24" xfId="34014" xr:uid="{00000000-0005-0000-0000-0000E3840000}"/>
    <cellStyle name="Normal 3 2 25" xfId="34015" xr:uid="{00000000-0005-0000-0000-0000E4840000}"/>
    <cellStyle name="Normal 3 2 26" xfId="34016" xr:uid="{00000000-0005-0000-0000-0000E5840000}"/>
    <cellStyle name="Normal 3 2 27" xfId="34017" xr:uid="{00000000-0005-0000-0000-0000E6840000}"/>
    <cellStyle name="Normal 3 2 28" xfId="34018" xr:uid="{00000000-0005-0000-0000-0000E7840000}"/>
    <cellStyle name="Normal 3 2 29" xfId="34019" xr:uid="{00000000-0005-0000-0000-0000E8840000}"/>
    <cellStyle name="Normal 3 2 3" xfId="34020" xr:uid="{00000000-0005-0000-0000-0000E9840000}"/>
    <cellStyle name="Normal 3 2 3 2" xfId="34021" xr:uid="{00000000-0005-0000-0000-0000EA840000}"/>
    <cellStyle name="Normal 3 2 3 2 2" xfId="34022" xr:uid="{00000000-0005-0000-0000-0000EB840000}"/>
    <cellStyle name="Normal 3 2 3 2 2 2" xfId="34023" xr:uid="{00000000-0005-0000-0000-0000EC840000}"/>
    <cellStyle name="Normal 3 2 3 2 2 2 2" xfId="34024" xr:uid="{00000000-0005-0000-0000-0000ED840000}"/>
    <cellStyle name="Normal 3 2 3 2 2 2 2 2" xfId="34025" xr:uid="{00000000-0005-0000-0000-0000EE840000}"/>
    <cellStyle name="Normal 3 2 3 2 2 2 3" xfId="34026" xr:uid="{00000000-0005-0000-0000-0000EF840000}"/>
    <cellStyle name="Normal 3 2 3 2 2 3" xfId="34027" xr:uid="{00000000-0005-0000-0000-0000F0840000}"/>
    <cellStyle name="Normal 3 2 3 2 2 3 2" xfId="34028" xr:uid="{00000000-0005-0000-0000-0000F1840000}"/>
    <cellStyle name="Normal 3 2 3 2 2 4" xfId="34029" xr:uid="{00000000-0005-0000-0000-0000F2840000}"/>
    <cellStyle name="Normal 3 2 3 2 3" xfId="34030" xr:uid="{00000000-0005-0000-0000-0000F3840000}"/>
    <cellStyle name="Normal 3 2 3 2 3 2" xfId="34031" xr:uid="{00000000-0005-0000-0000-0000F4840000}"/>
    <cellStyle name="Normal 3 2 3 2 3 2 2" xfId="34032" xr:uid="{00000000-0005-0000-0000-0000F5840000}"/>
    <cellStyle name="Normal 3 2 3 2 3 3" xfId="34033" xr:uid="{00000000-0005-0000-0000-0000F6840000}"/>
    <cellStyle name="Normal 3 2 3 2 4" xfId="34034" xr:uid="{00000000-0005-0000-0000-0000F7840000}"/>
    <cellStyle name="Normal 3 2 3 2 4 2" xfId="34035" xr:uid="{00000000-0005-0000-0000-0000F8840000}"/>
    <cellStyle name="Normal 3 2 3 2 5" xfId="34036" xr:uid="{00000000-0005-0000-0000-0000F9840000}"/>
    <cellStyle name="Normal 3 2 3 3" xfId="34037" xr:uid="{00000000-0005-0000-0000-0000FA840000}"/>
    <cellStyle name="Normal 3 2 3 3 2" xfId="34038" xr:uid="{00000000-0005-0000-0000-0000FB840000}"/>
    <cellStyle name="Normal 3 2 3 3 2 2" xfId="34039" xr:uid="{00000000-0005-0000-0000-0000FC840000}"/>
    <cellStyle name="Normal 3 2 3 3 2 2 2" xfId="34040" xr:uid="{00000000-0005-0000-0000-0000FD840000}"/>
    <cellStyle name="Normal 3 2 3 3 2 3" xfId="34041" xr:uid="{00000000-0005-0000-0000-0000FE840000}"/>
    <cellStyle name="Normal 3 2 3 3 3" xfId="34042" xr:uid="{00000000-0005-0000-0000-0000FF840000}"/>
    <cellStyle name="Normal 3 2 3 3 3 2" xfId="34043" xr:uid="{00000000-0005-0000-0000-000000850000}"/>
    <cellStyle name="Normal 3 2 3 3 4" xfId="34044" xr:uid="{00000000-0005-0000-0000-000001850000}"/>
    <cellStyle name="Normal 3 2 3 4" xfId="34045" xr:uid="{00000000-0005-0000-0000-000002850000}"/>
    <cellStyle name="Normal 3 2 3 4 2" xfId="34046" xr:uid="{00000000-0005-0000-0000-000003850000}"/>
    <cellStyle name="Normal 3 2 3 4 2 2" xfId="34047" xr:uid="{00000000-0005-0000-0000-000004850000}"/>
    <cellStyle name="Normal 3 2 3 4 3" xfId="34048" xr:uid="{00000000-0005-0000-0000-000005850000}"/>
    <cellStyle name="Normal 3 2 3 5" xfId="34049" xr:uid="{00000000-0005-0000-0000-000006850000}"/>
    <cellStyle name="Normal 3 2 3 5 2" xfId="34050" xr:uid="{00000000-0005-0000-0000-000007850000}"/>
    <cellStyle name="Normal 3 2 3 6" xfId="34051" xr:uid="{00000000-0005-0000-0000-000008850000}"/>
    <cellStyle name="Normal 3 2 3 7" xfId="34052" xr:uid="{00000000-0005-0000-0000-000009850000}"/>
    <cellStyle name="Normal 3 2 3 7 2" xfId="34053" xr:uid="{00000000-0005-0000-0000-00000A850000}"/>
    <cellStyle name="Normal 3 2 3 8" xfId="34054" xr:uid="{00000000-0005-0000-0000-00000B850000}"/>
    <cellStyle name="Normal 3 2 30" xfId="34055" xr:uid="{00000000-0005-0000-0000-00000C850000}"/>
    <cellStyle name="Normal 3 2 31" xfId="34056" xr:uid="{00000000-0005-0000-0000-00000D850000}"/>
    <cellStyle name="Normal 3 2 32" xfId="34057" xr:uid="{00000000-0005-0000-0000-00000E850000}"/>
    <cellStyle name="Normal 3 2 33" xfId="34058" xr:uid="{00000000-0005-0000-0000-00000F850000}"/>
    <cellStyle name="Normal 3 2 34" xfId="34059" xr:uid="{00000000-0005-0000-0000-000010850000}"/>
    <cellStyle name="Normal 3 2 35" xfId="34060" xr:uid="{00000000-0005-0000-0000-000011850000}"/>
    <cellStyle name="Normal 3 2 36" xfId="34061" xr:uid="{00000000-0005-0000-0000-000012850000}"/>
    <cellStyle name="Normal 3 2 37" xfId="34062" xr:uid="{00000000-0005-0000-0000-000013850000}"/>
    <cellStyle name="Normal 3 2 38" xfId="34063" xr:uid="{00000000-0005-0000-0000-000014850000}"/>
    <cellStyle name="Normal 3 2 39" xfId="34064" xr:uid="{00000000-0005-0000-0000-000015850000}"/>
    <cellStyle name="Normal 3 2 4" xfId="34065" xr:uid="{00000000-0005-0000-0000-000016850000}"/>
    <cellStyle name="Normal 3 2 4 2" xfId="34066" xr:uid="{00000000-0005-0000-0000-000017850000}"/>
    <cellStyle name="Normal 3 2 4 2 2" xfId="34067" xr:uid="{00000000-0005-0000-0000-000018850000}"/>
    <cellStyle name="Normal 3 2 4 2 2 2" xfId="34068" xr:uid="{00000000-0005-0000-0000-000019850000}"/>
    <cellStyle name="Normal 3 2 4 2 2 2 2" xfId="34069" xr:uid="{00000000-0005-0000-0000-00001A850000}"/>
    <cellStyle name="Normal 3 2 4 2 2 3" xfId="34070" xr:uid="{00000000-0005-0000-0000-00001B850000}"/>
    <cellStyle name="Normal 3 2 4 2 3" xfId="34071" xr:uid="{00000000-0005-0000-0000-00001C850000}"/>
    <cellStyle name="Normal 3 2 4 2 3 2" xfId="34072" xr:uid="{00000000-0005-0000-0000-00001D850000}"/>
    <cellStyle name="Normal 3 2 4 2 4" xfId="34073" xr:uid="{00000000-0005-0000-0000-00001E850000}"/>
    <cellStyle name="Normal 3 2 4 3" xfId="34074" xr:uid="{00000000-0005-0000-0000-00001F850000}"/>
    <cellStyle name="Normal 3 2 4 3 2" xfId="34075" xr:uid="{00000000-0005-0000-0000-000020850000}"/>
    <cellStyle name="Normal 3 2 4 3 2 2" xfId="34076" xr:uid="{00000000-0005-0000-0000-000021850000}"/>
    <cellStyle name="Normal 3 2 4 3 3" xfId="34077" xr:uid="{00000000-0005-0000-0000-000022850000}"/>
    <cellStyle name="Normal 3 2 4 4" xfId="34078" xr:uid="{00000000-0005-0000-0000-000023850000}"/>
    <cellStyle name="Normal 3 2 4 4 2" xfId="34079" xr:uid="{00000000-0005-0000-0000-000024850000}"/>
    <cellStyle name="Normal 3 2 4 5" xfId="34080" xr:uid="{00000000-0005-0000-0000-000025850000}"/>
    <cellStyle name="Normal 3 2 4 6" xfId="34081" xr:uid="{00000000-0005-0000-0000-000026850000}"/>
    <cellStyle name="Normal 3 2 4 6 2" xfId="34082" xr:uid="{00000000-0005-0000-0000-000027850000}"/>
    <cellStyle name="Normal 3 2 4 7" xfId="34083" xr:uid="{00000000-0005-0000-0000-000028850000}"/>
    <cellStyle name="Normal 3 2 40" xfId="34084" xr:uid="{00000000-0005-0000-0000-000029850000}"/>
    <cellStyle name="Normal 3 2 41" xfId="34085" xr:uid="{00000000-0005-0000-0000-00002A850000}"/>
    <cellStyle name="Normal 3 2 42" xfId="34086" xr:uid="{00000000-0005-0000-0000-00002B850000}"/>
    <cellStyle name="Normal 3 2 43" xfId="34087" xr:uid="{00000000-0005-0000-0000-00002C850000}"/>
    <cellStyle name="Normal 3 2 44" xfId="34088" xr:uid="{00000000-0005-0000-0000-00002D850000}"/>
    <cellStyle name="Normal 3 2 45" xfId="34089" xr:uid="{00000000-0005-0000-0000-00002E850000}"/>
    <cellStyle name="Normal 3 2 46" xfId="34090" xr:uid="{00000000-0005-0000-0000-00002F850000}"/>
    <cellStyle name="Normal 3 2 47" xfId="34091" xr:uid="{00000000-0005-0000-0000-000030850000}"/>
    <cellStyle name="Normal 3 2 48" xfId="34092" xr:uid="{00000000-0005-0000-0000-000031850000}"/>
    <cellStyle name="Normal 3 2 49" xfId="34093" xr:uid="{00000000-0005-0000-0000-000032850000}"/>
    <cellStyle name="Normal 3 2 5" xfId="34094" xr:uid="{00000000-0005-0000-0000-000033850000}"/>
    <cellStyle name="Normal 3 2 5 2" xfId="34095" xr:uid="{00000000-0005-0000-0000-000034850000}"/>
    <cellStyle name="Normal 3 2 5 2 2" xfId="34096" xr:uid="{00000000-0005-0000-0000-000035850000}"/>
    <cellStyle name="Normal 3 2 5 2 2 2" xfId="34097" xr:uid="{00000000-0005-0000-0000-000036850000}"/>
    <cellStyle name="Normal 3 2 5 2 3" xfId="34098" xr:uid="{00000000-0005-0000-0000-000037850000}"/>
    <cellStyle name="Normal 3 2 5 3" xfId="34099" xr:uid="{00000000-0005-0000-0000-000038850000}"/>
    <cellStyle name="Normal 3 2 5 3 2" xfId="34100" xr:uid="{00000000-0005-0000-0000-000039850000}"/>
    <cellStyle name="Normal 3 2 5 4" xfId="34101" xr:uid="{00000000-0005-0000-0000-00003A850000}"/>
    <cellStyle name="Normal 3 2 5 5" xfId="34102" xr:uid="{00000000-0005-0000-0000-00003B850000}"/>
    <cellStyle name="Normal 3 2 5 5 2" xfId="34103" xr:uid="{00000000-0005-0000-0000-00003C850000}"/>
    <cellStyle name="Normal 3 2 5 6" xfId="34104" xr:uid="{00000000-0005-0000-0000-00003D850000}"/>
    <cellStyle name="Normal 3 2 50" xfId="34105" xr:uid="{00000000-0005-0000-0000-00003E850000}"/>
    <cellStyle name="Normal 3 2 51" xfId="34106" xr:uid="{00000000-0005-0000-0000-00003F850000}"/>
    <cellStyle name="Normal 3 2 52" xfId="34107" xr:uid="{00000000-0005-0000-0000-000040850000}"/>
    <cellStyle name="Normal 3 2 53" xfId="34108" xr:uid="{00000000-0005-0000-0000-000041850000}"/>
    <cellStyle name="Normal 3 2 54" xfId="34109" xr:uid="{00000000-0005-0000-0000-000042850000}"/>
    <cellStyle name="Normal 3 2 55" xfId="34110" xr:uid="{00000000-0005-0000-0000-000043850000}"/>
    <cellStyle name="Normal 3 2 56" xfId="34111" xr:uid="{00000000-0005-0000-0000-000044850000}"/>
    <cellStyle name="Normal 3 2 57" xfId="34112" xr:uid="{00000000-0005-0000-0000-000045850000}"/>
    <cellStyle name="Normal 3 2 58" xfId="34113" xr:uid="{00000000-0005-0000-0000-000046850000}"/>
    <cellStyle name="Normal 3 2 59" xfId="34114" xr:uid="{00000000-0005-0000-0000-000047850000}"/>
    <cellStyle name="Normal 3 2 6" xfId="34115" xr:uid="{00000000-0005-0000-0000-000048850000}"/>
    <cellStyle name="Normal 3 2 6 2" xfId="34116" xr:uid="{00000000-0005-0000-0000-000049850000}"/>
    <cellStyle name="Normal 3 2 6 2 2" xfId="34117" xr:uid="{00000000-0005-0000-0000-00004A850000}"/>
    <cellStyle name="Normal 3 2 6 3" xfId="34118" xr:uid="{00000000-0005-0000-0000-00004B850000}"/>
    <cellStyle name="Normal 3 2 6 4" xfId="34119" xr:uid="{00000000-0005-0000-0000-00004C850000}"/>
    <cellStyle name="Normal 3 2 6 4 2" xfId="34120" xr:uid="{00000000-0005-0000-0000-00004D850000}"/>
    <cellStyle name="Normal 3 2 6 5" xfId="34121" xr:uid="{00000000-0005-0000-0000-00004E850000}"/>
    <cellStyle name="Normal 3 2 60" xfId="34122" xr:uid="{00000000-0005-0000-0000-00004F850000}"/>
    <cellStyle name="Normal 3 2 61" xfId="34123" xr:uid="{00000000-0005-0000-0000-000050850000}"/>
    <cellStyle name="Normal 3 2 62" xfId="34124" xr:uid="{00000000-0005-0000-0000-000051850000}"/>
    <cellStyle name="Normal 3 2 63" xfId="34125" xr:uid="{00000000-0005-0000-0000-000052850000}"/>
    <cellStyle name="Normal 3 2 64" xfId="34126" xr:uid="{00000000-0005-0000-0000-000053850000}"/>
    <cellStyle name="Normal 3 2 65" xfId="34127" xr:uid="{00000000-0005-0000-0000-000054850000}"/>
    <cellStyle name="Normal 3 2 66" xfId="34128" xr:uid="{00000000-0005-0000-0000-000055850000}"/>
    <cellStyle name="Normal 3 2 67" xfId="34129" xr:uid="{00000000-0005-0000-0000-000056850000}"/>
    <cellStyle name="Normal 3 2 68" xfId="34130" xr:uid="{00000000-0005-0000-0000-000057850000}"/>
    <cellStyle name="Normal 3 2 69" xfId="34131" xr:uid="{00000000-0005-0000-0000-000058850000}"/>
    <cellStyle name="Normal 3 2 7" xfId="34132" xr:uid="{00000000-0005-0000-0000-000059850000}"/>
    <cellStyle name="Normal 3 2 7 2" xfId="34133" xr:uid="{00000000-0005-0000-0000-00005A850000}"/>
    <cellStyle name="Normal 3 2 7 3" xfId="34134" xr:uid="{00000000-0005-0000-0000-00005B850000}"/>
    <cellStyle name="Normal 3 2 7 3 2" xfId="34135" xr:uid="{00000000-0005-0000-0000-00005C850000}"/>
    <cellStyle name="Normal 3 2 7 4" xfId="34136" xr:uid="{00000000-0005-0000-0000-00005D850000}"/>
    <cellStyle name="Normal 3 2 70" xfId="34137" xr:uid="{00000000-0005-0000-0000-00005E850000}"/>
    <cellStyle name="Normal 3 2 71" xfId="34138" xr:uid="{00000000-0005-0000-0000-00005F850000}"/>
    <cellStyle name="Normal 3 2 72" xfId="34139" xr:uid="{00000000-0005-0000-0000-000060850000}"/>
    <cellStyle name="Normal 3 2 73" xfId="34140" xr:uid="{00000000-0005-0000-0000-000061850000}"/>
    <cellStyle name="Normal 3 2 74" xfId="34141" xr:uid="{00000000-0005-0000-0000-000062850000}"/>
    <cellStyle name="Normal 3 2 75" xfId="34142" xr:uid="{00000000-0005-0000-0000-000063850000}"/>
    <cellStyle name="Normal 3 2 76" xfId="34143" xr:uid="{00000000-0005-0000-0000-000064850000}"/>
    <cellStyle name="Normal 3 2 77" xfId="34144" xr:uid="{00000000-0005-0000-0000-000065850000}"/>
    <cellStyle name="Normal 3 2 78" xfId="34145" xr:uid="{00000000-0005-0000-0000-000066850000}"/>
    <cellStyle name="Normal 3 2 79" xfId="34146" xr:uid="{00000000-0005-0000-0000-000067850000}"/>
    <cellStyle name="Normal 3 2 8" xfId="34147" xr:uid="{00000000-0005-0000-0000-000068850000}"/>
    <cellStyle name="Normal 3 2 80" xfId="34148" xr:uid="{00000000-0005-0000-0000-000069850000}"/>
    <cellStyle name="Normal 3 2 81" xfId="34149" xr:uid="{00000000-0005-0000-0000-00006A850000}"/>
    <cellStyle name="Normal 3 2 82" xfId="34150" xr:uid="{00000000-0005-0000-0000-00006B850000}"/>
    <cellStyle name="Normal 3 2 83" xfId="34151" xr:uid="{00000000-0005-0000-0000-00006C850000}"/>
    <cellStyle name="Normal 3 2 84" xfId="34152" xr:uid="{00000000-0005-0000-0000-00006D850000}"/>
    <cellStyle name="Normal 3 2 85" xfId="34153" xr:uid="{00000000-0005-0000-0000-00006E850000}"/>
    <cellStyle name="Normal 3 2 86" xfId="34154" xr:uid="{00000000-0005-0000-0000-00006F850000}"/>
    <cellStyle name="Normal 3 2 87" xfId="34155" xr:uid="{00000000-0005-0000-0000-000070850000}"/>
    <cellStyle name="Normal 3 2 88" xfId="34156" xr:uid="{00000000-0005-0000-0000-000071850000}"/>
    <cellStyle name="Normal 3 2 89" xfId="34157" xr:uid="{00000000-0005-0000-0000-000072850000}"/>
    <cellStyle name="Normal 3 2 9" xfId="34158" xr:uid="{00000000-0005-0000-0000-000073850000}"/>
    <cellStyle name="Normal 3 2 90" xfId="34159" xr:uid="{00000000-0005-0000-0000-000074850000}"/>
    <cellStyle name="Normal 3 2 91" xfId="34160" xr:uid="{00000000-0005-0000-0000-000075850000}"/>
    <cellStyle name="Normal 3 2 92" xfId="34161" xr:uid="{00000000-0005-0000-0000-000076850000}"/>
    <cellStyle name="Normal 3 2 93" xfId="34162" xr:uid="{00000000-0005-0000-0000-000077850000}"/>
    <cellStyle name="Normal 3 2 93 2" xfId="34163" xr:uid="{00000000-0005-0000-0000-000078850000}"/>
    <cellStyle name="Normal 3 2 94" xfId="34164" xr:uid="{00000000-0005-0000-0000-000079850000}"/>
    <cellStyle name="Normal 3 2 95" xfId="34165" xr:uid="{00000000-0005-0000-0000-00007A850000}"/>
    <cellStyle name="Normal 3 2 96" xfId="34166" xr:uid="{00000000-0005-0000-0000-00007B850000}"/>
    <cellStyle name="Normal 3 2 97" xfId="34167" xr:uid="{00000000-0005-0000-0000-00007C850000}"/>
    <cellStyle name="Normal 3 2 98" xfId="34168" xr:uid="{00000000-0005-0000-0000-00007D850000}"/>
    <cellStyle name="Normal 3 2 99" xfId="34169" xr:uid="{00000000-0005-0000-0000-00007E850000}"/>
    <cellStyle name="Normal 3 20" xfId="34170" xr:uid="{00000000-0005-0000-0000-00007F850000}"/>
    <cellStyle name="Normal 3 20 10" xfId="34171" xr:uid="{00000000-0005-0000-0000-000080850000}"/>
    <cellStyle name="Normal 3 20 11" xfId="34172" xr:uid="{00000000-0005-0000-0000-000081850000}"/>
    <cellStyle name="Normal 3 20 12" xfId="34173" xr:uid="{00000000-0005-0000-0000-000082850000}"/>
    <cellStyle name="Normal 3 20 13" xfId="34174" xr:uid="{00000000-0005-0000-0000-000083850000}"/>
    <cellStyle name="Normal 3 20 14" xfId="34175" xr:uid="{00000000-0005-0000-0000-000084850000}"/>
    <cellStyle name="Normal 3 20 15" xfId="34176" xr:uid="{00000000-0005-0000-0000-000085850000}"/>
    <cellStyle name="Normal 3 20 16" xfId="34177" xr:uid="{00000000-0005-0000-0000-000086850000}"/>
    <cellStyle name="Normal 3 20 17" xfId="34178" xr:uid="{00000000-0005-0000-0000-000087850000}"/>
    <cellStyle name="Normal 3 20 18" xfId="34179" xr:uid="{00000000-0005-0000-0000-000088850000}"/>
    <cellStyle name="Normal 3 20 19" xfId="34180" xr:uid="{00000000-0005-0000-0000-000089850000}"/>
    <cellStyle name="Normal 3 20 2" xfId="34181" xr:uid="{00000000-0005-0000-0000-00008A850000}"/>
    <cellStyle name="Normal 3 20 20" xfId="34182" xr:uid="{00000000-0005-0000-0000-00008B850000}"/>
    <cellStyle name="Normal 3 20 21" xfId="34183" xr:uid="{00000000-0005-0000-0000-00008C850000}"/>
    <cellStyle name="Normal 3 20 22" xfId="34184" xr:uid="{00000000-0005-0000-0000-00008D850000}"/>
    <cellStyle name="Normal 3 20 23" xfId="34185" xr:uid="{00000000-0005-0000-0000-00008E850000}"/>
    <cellStyle name="Normal 3 20 24" xfId="34186" xr:uid="{00000000-0005-0000-0000-00008F850000}"/>
    <cellStyle name="Normal 3 20 25" xfId="34187" xr:uid="{00000000-0005-0000-0000-000090850000}"/>
    <cellStyle name="Normal 3 20 26" xfId="34188" xr:uid="{00000000-0005-0000-0000-000091850000}"/>
    <cellStyle name="Normal 3 20 27" xfId="34189" xr:uid="{00000000-0005-0000-0000-000092850000}"/>
    <cellStyle name="Normal 3 20 28" xfId="34190" xr:uid="{00000000-0005-0000-0000-000093850000}"/>
    <cellStyle name="Normal 3 20 29" xfId="34191" xr:uid="{00000000-0005-0000-0000-000094850000}"/>
    <cellStyle name="Normal 3 20 3" xfId="34192" xr:uid="{00000000-0005-0000-0000-000095850000}"/>
    <cellStyle name="Normal 3 20 30" xfId="34193" xr:uid="{00000000-0005-0000-0000-000096850000}"/>
    <cellStyle name="Normal 3 20 31" xfId="34194" xr:uid="{00000000-0005-0000-0000-000097850000}"/>
    <cellStyle name="Normal 3 20 32" xfId="34195" xr:uid="{00000000-0005-0000-0000-000098850000}"/>
    <cellStyle name="Normal 3 20 33" xfId="34196" xr:uid="{00000000-0005-0000-0000-000099850000}"/>
    <cellStyle name="Normal 3 20 34" xfId="34197" xr:uid="{00000000-0005-0000-0000-00009A850000}"/>
    <cellStyle name="Normal 3 20 35" xfId="34198" xr:uid="{00000000-0005-0000-0000-00009B850000}"/>
    <cellStyle name="Normal 3 20 36" xfId="34199" xr:uid="{00000000-0005-0000-0000-00009C850000}"/>
    <cellStyle name="Normal 3 20 37" xfId="34200" xr:uid="{00000000-0005-0000-0000-00009D850000}"/>
    <cellStyle name="Normal 3 20 38" xfId="34201" xr:uid="{00000000-0005-0000-0000-00009E850000}"/>
    <cellStyle name="Normal 3 20 39" xfId="34202" xr:uid="{00000000-0005-0000-0000-00009F850000}"/>
    <cellStyle name="Normal 3 20 4" xfId="34203" xr:uid="{00000000-0005-0000-0000-0000A0850000}"/>
    <cellStyle name="Normal 3 20 40" xfId="34204" xr:uid="{00000000-0005-0000-0000-0000A1850000}"/>
    <cellStyle name="Normal 3 20 41" xfId="34205" xr:uid="{00000000-0005-0000-0000-0000A2850000}"/>
    <cellStyle name="Normal 3 20 42" xfId="34206" xr:uid="{00000000-0005-0000-0000-0000A3850000}"/>
    <cellStyle name="Normal 3 20 43" xfId="34207" xr:uid="{00000000-0005-0000-0000-0000A4850000}"/>
    <cellStyle name="Normal 3 20 44" xfId="34208" xr:uid="{00000000-0005-0000-0000-0000A5850000}"/>
    <cellStyle name="Normal 3 20 45" xfId="34209" xr:uid="{00000000-0005-0000-0000-0000A6850000}"/>
    <cellStyle name="Normal 3 20 46" xfId="34210" xr:uid="{00000000-0005-0000-0000-0000A7850000}"/>
    <cellStyle name="Normal 3 20 47" xfId="34211" xr:uid="{00000000-0005-0000-0000-0000A8850000}"/>
    <cellStyle name="Normal 3 20 48" xfId="34212" xr:uid="{00000000-0005-0000-0000-0000A9850000}"/>
    <cellStyle name="Normal 3 20 49" xfId="34213" xr:uid="{00000000-0005-0000-0000-0000AA850000}"/>
    <cellStyle name="Normal 3 20 5" xfId="34214" xr:uid="{00000000-0005-0000-0000-0000AB850000}"/>
    <cellStyle name="Normal 3 20 50" xfId="34215" xr:uid="{00000000-0005-0000-0000-0000AC850000}"/>
    <cellStyle name="Normal 3 20 51" xfId="34216" xr:uid="{00000000-0005-0000-0000-0000AD850000}"/>
    <cellStyle name="Normal 3 20 52" xfId="34217" xr:uid="{00000000-0005-0000-0000-0000AE850000}"/>
    <cellStyle name="Normal 3 20 53" xfId="34218" xr:uid="{00000000-0005-0000-0000-0000AF850000}"/>
    <cellStyle name="Normal 3 20 54" xfId="34219" xr:uid="{00000000-0005-0000-0000-0000B0850000}"/>
    <cellStyle name="Normal 3 20 55" xfId="34220" xr:uid="{00000000-0005-0000-0000-0000B1850000}"/>
    <cellStyle name="Normal 3 20 56" xfId="34221" xr:uid="{00000000-0005-0000-0000-0000B2850000}"/>
    <cellStyle name="Normal 3 20 57" xfId="34222" xr:uid="{00000000-0005-0000-0000-0000B3850000}"/>
    <cellStyle name="Normal 3 20 58" xfId="34223" xr:uid="{00000000-0005-0000-0000-0000B4850000}"/>
    <cellStyle name="Normal 3 20 59" xfId="34224" xr:uid="{00000000-0005-0000-0000-0000B5850000}"/>
    <cellStyle name="Normal 3 20 6" xfId="34225" xr:uid="{00000000-0005-0000-0000-0000B6850000}"/>
    <cellStyle name="Normal 3 20 60" xfId="34226" xr:uid="{00000000-0005-0000-0000-0000B7850000}"/>
    <cellStyle name="Normal 3 20 61" xfId="34227" xr:uid="{00000000-0005-0000-0000-0000B8850000}"/>
    <cellStyle name="Normal 3 20 62" xfId="34228" xr:uid="{00000000-0005-0000-0000-0000B9850000}"/>
    <cellStyle name="Normal 3 20 63" xfId="34229" xr:uid="{00000000-0005-0000-0000-0000BA850000}"/>
    <cellStyle name="Normal 3 20 64" xfId="34230" xr:uid="{00000000-0005-0000-0000-0000BB850000}"/>
    <cellStyle name="Normal 3 20 65" xfId="34231" xr:uid="{00000000-0005-0000-0000-0000BC850000}"/>
    <cellStyle name="Normal 3 20 66" xfId="34232" xr:uid="{00000000-0005-0000-0000-0000BD850000}"/>
    <cellStyle name="Normal 3 20 67" xfId="34233" xr:uid="{00000000-0005-0000-0000-0000BE850000}"/>
    <cellStyle name="Normal 3 20 68" xfId="34234" xr:uid="{00000000-0005-0000-0000-0000BF850000}"/>
    <cellStyle name="Normal 3 20 69" xfId="34235" xr:uid="{00000000-0005-0000-0000-0000C0850000}"/>
    <cellStyle name="Normal 3 20 7" xfId="34236" xr:uid="{00000000-0005-0000-0000-0000C1850000}"/>
    <cellStyle name="Normal 3 20 70" xfId="34237" xr:uid="{00000000-0005-0000-0000-0000C2850000}"/>
    <cellStyle name="Normal 3 20 71" xfId="34238" xr:uid="{00000000-0005-0000-0000-0000C3850000}"/>
    <cellStyle name="Normal 3 20 72" xfId="34239" xr:uid="{00000000-0005-0000-0000-0000C4850000}"/>
    <cellStyle name="Normal 3 20 73" xfId="34240" xr:uid="{00000000-0005-0000-0000-0000C5850000}"/>
    <cellStyle name="Normal 3 20 74" xfId="34241" xr:uid="{00000000-0005-0000-0000-0000C6850000}"/>
    <cellStyle name="Normal 3 20 75" xfId="34242" xr:uid="{00000000-0005-0000-0000-0000C7850000}"/>
    <cellStyle name="Normal 3 20 76" xfId="34243" xr:uid="{00000000-0005-0000-0000-0000C8850000}"/>
    <cellStyle name="Normal 3 20 77" xfId="34244" xr:uid="{00000000-0005-0000-0000-0000C9850000}"/>
    <cellStyle name="Normal 3 20 78" xfId="34245" xr:uid="{00000000-0005-0000-0000-0000CA850000}"/>
    <cellStyle name="Normal 3 20 79" xfId="34246" xr:uid="{00000000-0005-0000-0000-0000CB850000}"/>
    <cellStyle name="Normal 3 20 8" xfId="34247" xr:uid="{00000000-0005-0000-0000-0000CC850000}"/>
    <cellStyle name="Normal 3 20 80" xfId="34248" xr:uid="{00000000-0005-0000-0000-0000CD850000}"/>
    <cellStyle name="Normal 3 20 81" xfId="34249" xr:uid="{00000000-0005-0000-0000-0000CE850000}"/>
    <cellStyle name="Normal 3 20 82" xfId="34250" xr:uid="{00000000-0005-0000-0000-0000CF850000}"/>
    <cellStyle name="Normal 3 20 83" xfId="34251" xr:uid="{00000000-0005-0000-0000-0000D0850000}"/>
    <cellStyle name="Normal 3 20 84" xfId="34252" xr:uid="{00000000-0005-0000-0000-0000D1850000}"/>
    <cellStyle name="Normal 3 20 85" xfId="34253" xr:uid="{00000000-0005-0000-0000-0000D2850000}"/>
    <cellStyle name="Normal 3 20 86" xfId="34254" xr:uid="{00000000-0005-0000-0000-0000D3850000}"/>
    <cellStyle name="Normal 3 20 87" xfId="34255" xr:uid="{00000000-0005-0000-0000-0000D4850000}"/>
    <cellStyle name="Normal 3 20 88" xfId="34256" xr:uid="{00000000-0005-0000-0000-0000D5850000}"/>
    <cellStyle name="Normal 3 20 89" xfId="34257" xr:uid="{00000000-0005-0000-0000-0000D6850000}"/>
    <cellStyle name="Normal 3 20 9" xfId="34258" xr:uid="{00000000-0005-0000-0000-0000D7850000}"/>
    <cellStyle name="Normal 3 20 90" xfId="34259" xr:uid="{00000000-0005-0000-0000-0000D8850000}"/>
    <cellStyle name="Normal 3 20 91" xfId="34260" xr:uid="{00000000-0005-0000-0000-0000D9850000}"/>
    <cellStyle name="Normal 3 21" xfId="34261" xr:uid="{00000000-0005-0000-0000-0000DA850000}"/>
    <cellStyle name="Normal 3 21 10" xfId="34262" xr:uid="{00000000-0005-0000-0000-0000DB850000}"/>
    <cellStyle name="Normal 3 21 11" xfId="34263" xr:uid="{00000000-0005-0000-0000-0000DC850000}"/>
    <cellStyle name="Normal 3 21 12" xfId="34264" xr:uid="{00000000-0005-0000-0000-0000DD850000}"/>
    <cellStyle name="Normal 3 21 13" xfId="34265" xr:uid="{00000000-0005-0000-0000-0000DE850000}"/>
    <cellStyle name="Normal 3 21 14" xfId="34266" xr:uid="{00000000-0005-0000-0000-0000DF850000}"/>
    <cellStyle name="Normal 3 21 15" xfId="34267" xr:uid="{00000000-0005-0000-0000-0000E0850000}"/>
    <cellStyle name="Normal 3 21 16" xfId="34268" xr:uid="{00000000-0005-0000-0000-0000E1850000}"/>
    <cellStyle name="Normal 3 21 17" xfId="34269" xr:uid="{00000000-0005-0000-0000-0000E2850000}"/>
    <cellStyle name="Normal 3 21 18" xfId="34270" xr:uid="{00000000-0005-0000-0000-0000E3850000}"/>
    <cellStyle name="Normal 3 21 19" xfId="34271" xr:uid="{00000000-0005-0000-0000-0000E4850000}"/>
    <cellStyle name="Normal 3 21 2" xfId="34272" xr:uid="{00000000-0005-0000-0000-0000E5850000}"/>
    <cellStyle name="Normal 3 21 20" xfId="34273" xr:uid="{00000000-0005-0000-0000-0000E6850000}"/>
    <cellStyle name="Normal 3 21 21" xfId="34274" xr:uid="{00000000-0005-0000-0000-0000E7850000}"/>
    <cellStyle name="Normal 3 21 22" xfId="34275" xr:uid="{00000000-0005-0000-0000-0000E8850000}"/>
    <cellStyle name="Normal 3 21 23" xfId="34276" xr:uid="{00000000-0005-0000-0000-0000E9850000}"/>
    <cellStyle name="Normal 3 21 24" xfId="34277" xr:uid="{00000000-0005-0000-0000-0000EA850000}"/>
    <cellStyle name="Normal 3 21 25" xfId="34278" xr:uid="{00000000-0005-0000-0000-0000EB850000}"/>
    <cellStyle name="Normal 3 21 26" xfId="34279" xr:uid="{00000000-0005-0000-0000-0000EC850000}"/>
    <cellStyle name="Normal 3 21 27" xfId="34280" xr:uid="{00000000-0005-0000-0000-0000ED850000}"/>
    <cellStyle name="Normal 3 21 28" xfId="34281" xr:uid="{00000000-0005-0000-0000-0000EE850000}"/>
    <cellStyle name="Normal 3 21 29" xfId="34282" xr:uid="{00000000-0005-0000-0000-0000EF850000}"/>
    <cellStyle name="Normal 3 21 3" xfId="34283" xr:uid="{00000000-0005-0000-0000-0000F0850000}"/>
    <cellStyle name="Normal 3 21 30" xfId="34284" xr:uid="{00000000-0005-0000-0000-0000F1850000}"/>
    <cellStyle name="Normal 3 21 31" xfId="34285" xr:uid="{00000000-0005-0000-0000-0000F2850000}"/>
    <cellStyle name="Normal 3 21 32" xfId="34286" xr:uid="{00000000-0005-0000-0000-0000F3850000}"/>
    <cellStyle name="Normal 3 21 33" xfId="34287" xr:uid="{00000000-0005-0000-0000-0000F4850000}"/>
    <cellStyle name="Normal 3 21 34" xfId="34288" xr:uid="{00000000-0005-0000-0000-0000F5850000}"/>
    <cellStyle name="Normal 3 21 35" xfId="34289" xr:uid="{00000000-0005-0000-0000-0000F6850000}"/>
    <cellStyle name="Normal 3 21 36" xfId="34290" xr:uid="{00000000-0005-0000-0000-0000F7850000}"/>
    <cellStyle name="Normal 3 21 37" xfId="34291" xr:uid="{00000000-0005-0000-0000-0000F8850000}"/>
    <cellStyle name="Normal 3 21 38" xfId="34292" xr:uid="{00000000-0005-0000-0000-0000F9850000}"/>
    <cellStyle name="Normal 3 21 39" xfId="34293" xr:uid="{00000000-0005-0000-0000-0000FA850000}"/>
    <cellStyle name="Normal 3 21 4" xfId="34294" xr:uid="{00000000-0005-0000-0000-0000FB850000}"/>
    <cellStyle name="Normal 3 21 40" xfId="34295" xr:uid="{00000000-0005-0000-0000-0000FC850000}"/>
    <cellStyle name="Normal 3 21 41" xfId="34296" xr:uid="{00000000-0005-0000-0000-0000FD850000}"/>
    <cellStyle name="Normal 3 21 42" xfId="34297" xr:uid="{00000000-0005-0000-0000-0000FE850000}"/>
    <cellStyle name="Normal 3 21 43" xfId="34298" xr:uid="{00000000-0005-0000-0000-0000FF850000}"/>
    <cellStyle name="Normal 3 21 44" xfId="34299" xr:uid="{00000000-0005-0000-0000-000000860000}"/>
    <cellStyle name="Normal 3 21 45" xfId="34300" xr:uid="{00000000-0005-0000-0000-000001860000}"/>
    <cellStyle name="Normal 3 21 46" xfId="34301" xr:uid="{00000000-0005-0000-0000-000002860000}"/>
    <cellStyle name="Normal 3 21 47" xfId="34302" xr:uid="{00000000-0005-0000-0000-000003860000}"/>
    <cellStyle name="Normal 3 21 48" xfId="34303" xr:uid="{00000000-0005-0000-0000-000004860000}"/>
    <cellStyle name="Normal 3 21 49" xfId="34304" xr:uid="{00000000-0005-0000-0000-000005860000}"/>
    <cellStyle name="Normal 3 21 5" xfId="34305" xr:uid="{00000000-0005-0000-0000-000006860000}"/>
    <cellStyle name="Normal 3 21 50" xfId="34306" xr:uid="{00000000-0005-0000-0000-000007860000}"/>
    <cellStyle name="Normal 3 21 51" xfId="34307" xr:uid="{00000000-0005-0000-0000-000008860000}"/>
    <cellStyle name="Normal 3 21 52" xfId="34308" xr:uid="{00000000-0005-0000-0000-000009860000}"/>
    <cellStyle name="Normal 3 21 53" xfId="34309" xr:uid="{00000000-0005-0000-0000-00000A860000}"/>
    <cellStyle name="Normal 3 21 54" xfId="34310" xr:uid="{00000000-0005-0000-0000-00000B860000}"/>
    <cellStyle name="Normal 3 21 55" xfId="34311" xr:uid="{00000000-0005-0000-0000-00000C860000}"/>
    <cellStyle name="Normal 3 21 56" xfId="34312" xr:uid="{00000000-0005-0000-0000-00000D860000}"/>
    <cellStyle name="Normal 3 21 57" xfId="34313" xr:uid="{00000000-0005-0000-0000-00000E860000}"/>
    <cellStyle name="Normal 3 21 58" xfId="34314" xr:uid="{00000000-0005-0000-0000-00000F860000}"/>
    <cellStyle name="Normal 3 21 59" xfId="34315" xr:uid="{00000000-0005-0000-0000-000010860000}"/>
    <cellStyle name="Normal 3 21 6" xfId="34316" xr:uid="{00000000-0005-0000-0000-000011860000}"/>
    <cellStyle name="Normal 3 21 60" xfId="34317" xr:uid="{00000000-0005-0000-0000-000012860000}"/>
    <cellStyle name="Normal 3 21 61" xfId="34318" xr:uid="{00000000-0005-0000-0000-000013860000}"/>
    <cellStyle name="Normal 3 21 62" xfId="34319" xr:uid="{00000000-0005-0000-0000-000014860000}"/>
    <cellStyle name="Normal 3 21 63" xfId="34320" xr:uid="{00000000-0005-0000-0000-000015860000}"/>
    <cellStyle name="Normal 3 21 64" xfId="34321" xr:uid="{00000000-0005-0000-0000-000016860000}"/>
    <cellStyle name="Normal 3 21 65" xfId="34322" xr:uid="{00000000-0005-0000-0000-000017860000}"/>
    <cellStyle name="Normal 3 21 66" xfId="34323" xr:uid="{00000000-0005-0000-0000-000018860000}"/>
    <cellStyle name="Normal 3 21 67" xfId="34324" xr:uid="{00000000-0005-0000-0000-000019860000}"/>
    <cellStyle name="Normal 3 21 68" xfId="34325" xr:uid="{00000000-0005-0000-0000-00001A860000}"/>
    <cellStyle name="Normal 3 21 69" xfId="34326" xr:uid="{00000000-0005-0000-0000-00001B860000}"/>
    <cellStyle name="Normal 3 21 7" xfId="34327" xr:uid="{00000000-0005-0000-0000-00001C860000}"/>
    <cellStyle name="Normal 3 21 70" xfId="34328" xr:uid="{00000000-0005-0000-0000-00001D860000}"/>
    <cellStyle name="Normal 3 21 71" xfId="34329" xr:uid="{00000000-0005-0000-0000-00001E860000}"/>
    <cellStyle name="Normal 3 21 72" xfId="34330" xr:uid="{00000000-0005-0000-0000-00001F860000}"/>
    <cellStyle name="Normal 3 21 73" xfId="34331" xr:uid="{00000000-0005-0000-0000-000020860000}"/>
    <cellStyle name="Normal 3 21 74" xfId="34332" xr:uid="{00000000-0005-0000-0000-000021860000}"/>
    <cellStyle name="Normal 3 21 75" xfId="34333" xr:uid="{00000000-0005-0000-0000-000022860000}"/>
    <cellStyle name="Normal 3 21 76" xfId="34334" xr:uid="{00000000-0005-0000-0000-000023860000}"/>
    <cellStyle name="Normal 3 21 77" xfId="34335" xr:uid="{00000000-0005-0000-0000-000024860000}"/>
    <cellStyle name="Normal 3 21 78" xfId="34336" xr:uid="{00000000-0005-0000-0000-000025860000}"/>
    <cellStyle name="Normal 3 21 79" xfId="34337" xr:uid="{00000000-0005-0000-0000-000026860000}"/>
    <cellStyle name="Normal 3 21 8" xfId="34338" xr:uid="{00000000-0005-0000-0000-000027860000}"/>
    <cellStyle name="Normal 3 21 80" xfId="34339" xr:uid="{00000000-0005-0000-0000-000028860000}"/>
    <cellStyle name="Normal 3 21 81" xfId="34340" xr:uid="{00000000-0005-0000-0000-000029860000}"/>
    <cellStyle name="Normal 3 21 82" xfId="34341" xr:uid="{00000000-0005-0000-0000-00002A860000}"/>
    <cellStyle name="Normal 3 21 83" xfId="34342" xr:uid="{00000000-0005-0000-0000-00002B860000}"/>
    <cellStyle name="Normal 3 21 84" xfId="34343" xr:uid="{00000000-0005-0000-0000-00002C860000}"/>
    <cellStyle name="Normal 3 21 85" xfId="34344" xr:uid="{00000000-0005-0000-0000-00002D860000}"/>
    <cellStyle name="Normal 3 21 86" xfId="34345" xr:uid="{00000000-0005-0000-0000-00002E860000}"/>
    <cellStyle name="Normal 3 21 87" xfId="34346" xr:uid="{00000000-0005-0000-0000-00002F860000}"/>
    <cellStyle name="Normal 3 21 88" xfId="34347" xr:uid="{00000000-0005-0000-0000-000030860000}"/>
    <cellStyle name="Normal 3 21 89" xfId="34348" xr:uid="{00000000-0005-0000-0000-000031860000}"/>
    <cellStyle name="Normal 3 21 9" xfId="34349" xr:uid="{00000000-0005-0000-0000-000032860000}"/>
    <cellStyle name="Normal 3 21 90" xfId="34350" xr:uid="{00000000-0005-0000-0000-000033860000}"/>
    <cellStyle name="Normal 3 21 91" xfId="34351" xr:uid="{00000000-0005-0000-0000-000034860000}"/>
    <cellStyle name="Normal 3 22" xfId="34352" xr:uid="{00000000-0005-0000-0000-000035860000}"/>
    <cellStyle name="Normal 3 22 10" xfId="34353" xr:uid="{00000000-0005-0000-0000-000036860000}"/>
    <cellStyle name="Normal 3 22 11" xfId="34354" xr:uid="{00000000-0005-0000-0000-000037860000}"/>
    <cellStyle name="Normal 3 22 12" xfId="34355" xr:uid="{00000000-0005-0000-0000-000038860000}"/>
    <cellStyle name="Normal 3 22 13" xfId="34356" xr:uid="{00000000-0005-0000-0000-000039860000}"/>
    <cellStyle name="Normal 3 22 14" xfId="34357" xr:uid="{00000000-0005-0000-0000-00003A860000}"/>
    <cellStyle name="Normal 3 22 15" xfId="34358" xr:uid="{00000000-0005-0000-0000-00003B860000}"/>
    <cellStyle name="Normal 3 22 16" xfId="34359" xr:uid="{00000000-0005-0000-0000-00003C860000}"/>
    <cellStyle name="Normal 3 22 17" xfId="34360" xr:uid="{00000000-0005-0000-0000-00003D860000}"/>
    <cellStyle name="Normal 3 22 18" xfId="34361" xr:uid="{00000000-0005-0000-0000-00003E860000}"/>
    <cellStyle name="Normal 3 22 19" xfId="34362" xr:uid="{00000000-0005-0000-0000-00003F860000}"/>
    <cellStyle name="Normal 3 22 2" xfId="34363" xr:uid="{00000000-0005-0000-0000-000040860000}"/>
    <cellStyle name="Normal 3 22 20" xfId="34364" xr:uid="{00000000-0005-0000-0000-000041860000}"/>
    <cellStyle name="Normal 3 22 21" xfId="34365" xr:uid="{00000000-0005-0000-0000-000042860000}"/>
    <cellStyle name="Normal 3 22 22" xfId="34366" xr:uid="{00000000-0005-0000-0000-000043860000}"/>
    <cellStyle name="Normal 3 22 23" xfId="34367" xr:uid="{00000000-0005-0000-0000-000044860000}"/>
    <cellStyle name="Normal 3 22 24" xfId="34368" xr:uid="{00000000-0005-0000-0000-000045860000}"/>
    <cellStyle name="Normal 3 22 25" xfId="34369" xr:uid="{00000000-0005-0000-0000-000046860000}"/>
    <cellStyle name="Normal 3 22 26" xfId="34370" xr:uid="{00000000-0005-0000-0000-000047860000}"/>
    <cellStyle name="Normal 3 22 27" xfId="34371" xr:uid="{00000000-0005-0000-0000-000048860000}"/>
    <cellStyle name="Normal 3 22 28" xfId="34372" xr:uid="{00000000-0005-0000-0000-000049860000}"/>
    <cellStyle name="Normal 3 22 29" xfId="34373" xr:uid="{00000000-0005-0000-0000-00004A860000}"/>
    <cellStyle name="Normal 3 22 3" xfId="34374" xr:uid="{00000000-0005-0000-0000-00004B860000}"/>
    <cellStyle name="Normal 3 22 30" xfId="34375" xr:uid="{00000000-0005-0000-0000-00004C860000}"/>
    <cellStyle name="Normal 3 22 31" xfId="34376" xr:uid="{00000000-0005-0000-0000-00004D860000}"/>
    <cellStyle name="Normal 3 22 32" xfId="34377" xr:uid="{00000000-0005-0000-0000-00004E860000}"/>
    <cellStyle name="Normal 3 22 33" xfId="34378" xr:uid="{00000000-0005-0000-0000-00004F860000}"/>
    <cellStyle name="Normal 3 22 34" xfId="34379" xr:uid="{00000000-0005-0000-0000-000050860000}"/>
    <cellStyle name="Normal 3 22 35" xfId="34380" xr:uid="{00000000-0005-0000-0000-000051860000}"/>
    <cellStyle name="Normal 3 22 36" xfId="34381" xr:uid="{00000000-0005-0000-0000-000052860000}"/>
    <cellStyle name="Normal 3 22 37" xfId="34382" xr:uid="{00000000-0005-0000-0000-000053860000}"/>
    <cellStyle name="Normal 3 22 38" xfId="34383" xr:uid="{00000000-0005-0000-0000-000054860000}"/>
    <cellStyle name="Normal 3 22 39" xfId="34384" xr:uid="{00000000-0005-0000-0000-000055860000}"/>
    <cellStyle name="Normal 3 22 4" xfId="34385" xr:uid="{00000000-0005-0000-0000-000056860000}"/>
    <cellStyle name="Normal 3 22 40" xfId="34386" xr:uid="{00000000-0005-0000-0000-000057860000}"/>
    <cellStyle name="Normal 3 22 41" xfId="34387" xr:uid="{00000000-0005-0000-0000-000058860000}"/>
    <cellStyle name="Normal 3 22 42" xfId="34388" xr:uid="{00000000-0005-0000-0000-000059860000}"/>
    <cellStyle name="Normal 3 22 43" xfId="34389" xr:uid="{00000000-0005-0000-0000-00005A860000}"/>
    <cellStyle name="Normal 3 22 44" xfId="34390" xr:uid="{00000000-0005-0000-0000-00005B860000}"/>
    <cellStyle name="Normal 3 22 45" xfId="34391" xr:uid="{00000000-0005-0000-0000-00005C860000}"/>
    <cellStyle name="Normal 3 22 46" xfId="34392" xr:uid="{00000000-0005-0000-0000-00005D860000}"/>
    <cellStyle name="Normal 3 22 47" xfId="34393" xr:uid="{00000000-0005-0000-0000-00005E860000}"/>
    <cellStyle name="Normal 3 22 48" xfId="34394" xr:uid="{00000000-0005-0000-0000-00005F860000}"/>
    <cellStyle name="Normal 3 22 49" xfId="34395" xr:uid="{00000000-0005-0000-0000-000060860000}"/>
    <cellStyle name="Normal 3 22 5" xfId="34396" xr:uid="{00000000-0005-0000-0000-000061860000}"/>
    <cellStyle name="Normal 3 22 50" xfId="34397" xr:uid="{00000000-0005-0000-0000-000062860000}"/>
    <cellStyle name="Normal 3 22 51" xfId="34398" xr:uid="{00000000-0005-0000-0000-000063860000}"/>
    <cellStyle name="Normal 3 22 52" xfId="34399" xr:uid="{00000000-0005-0000-0000-000064860000}"/>
    <cellStyle name="Normal 3 22 53" xfId="34400" xr:uid="{00000000-0005-0000-0000-000065860000}"/>
    <cellStyle name="Normal 3 22 54" xfId="34401" xr:uid="{00000000-0005-0000-0000-000066860000}"/>
    <cellStyle name="Normal 3 22 55" xfId="34402" xr:uid="{00000000-0005-0000-0000-000067860000}"/>
    <cellStyle name="Normal 3 22 56" xfId="34403" xr:uid="{00000000-0005-0000-0000-000068860000}"/>
    <cellStyle name="Normal 3 22 57" xfId="34404" xr:uid="{00000000-0005-0000-0000-000069860000}"/>
    <cellStyle name="Normal 3 22 58" xfId="34405" xr:uid="{00000000-0005-0000-0000-00006A860000}"/>
    <cellStyle name="Normal 3 22 59" xfId="34406" xr:uid="{00000000-0005-0000-0000-00006B860000}"/>
    <cellStyle name="Normal 3 22 6" xfId="34407" xr:uid="{00000000-0005-0000-0000-00006C860000}"/>
    <cellStyle name="Normal 3 22 60" xfId="34408" xr:uid="{00000000-0005-0000-0000-00006D860000}"/>
    <cellStyle name="Normal 3 22 61" xfId="34409" xr:uid="{00000000-0005-0000-0000-00006E860000}"/>
    <cellStyle name="Normal 3 22 62" xfId="34410" xr:uid="{00000000-0005-0000-0000-00006F860000}"/>
    <cellStyle name="Normal 3 22 63" xfId="34411" xr:uid="{00000000-0005-0000-0000-000070860000}"/>
    <cellStyle name="Normal 3 22 64" xfId="34412" xr:uid="{00000000-0005-0000-0000-000071860000}"/>
    <cellStyle name="Normal 3 22 65" xfId="34413" xr:uid="{00000000-0005-0000-0000-000072860000}"/>
    <cellStyle name="Normal 3 22 66" xfId="34414" xr:uid="{00000000-0005-0000-0000-000073860000}"/>
    <cellStyle name="Normal 3 22 67" xfId="34415" xr:uid="{00000000-0005-0000-0000-000074860000}"/>
    <cellStyle name="Normal 3 22 68" xfId="34416" xr:uid="{00000000-0005-0000-0000-000075860000}"/>
    <cellStyle name="Normal 3 22 69" xfId="34417" xr:uid="{00000000-0005-0000-0000-000076860000}"/>
    <cellStyle name="Normal 3 22 7" xfId="34418" xr:uid="{00000000-0005-0000-0000-000077860000}"/>
    <cellStyle name="Normal 3 22 70" xfId="34419" xr:uid="{00000000-0005-0000-0000-000078860000}"/>
    <cellStyle name="Normal 3 22 71" xfId="34420" xr:uid="{00000000-0005-0000-0000-000079860000}"/>
    <cellStyle name="Normal 3 22 72" xfId="34421" xr:uid="{00000000-0005-0000-0000-00007A860000}"/>
    <cellStyle name="Normal 3 22 73" xfId="34422" xr:uid="{00000000-0005-0000-0000-00007B860000}"/>
    <cellStyle name="Normal 3 22 74" xfId="34423" xr:uid="{00000000-0005-0000-0000-00007C860000}"/>
    <cellStyle name="Normal 3 22 75" xfId="34424" xr:uid="{00000000-0005-0000-0000-00007D860000}"/>
    <cellStyle name="Normal 3 22 76" xfId="34425" xr:uid="{00000000-0005-0000-0000-00007E860000}"/>
    <cellStyle name="Normal 3 22 77" xfId="34426" xr:uid="{00000000-0005-0000-0000-00007F860000}"/>
    <cellStyle name="Normal 3 22 78" xfId="34427" xr:uid="{00000000-0005-0000-0000-000080860000}"/>
    <cellStyle name="Normal 3 22 79" xfId="34428" xr:uid="{00000000-0005-0000-0000-000081860000}"/>
    <cellStyle name="Normal 3 22 8" xfId="34429" xr:uid="{00000000-0005-0000-0000-000082860000}"/>
    <cellStyle name="Normal 3 22 80" xfId="34430" xr:uid="{00000000-0005-0000-0000-000083860000}"/>
    <cellStyle name="Normal 3 22 81" xfId="34431" xr:uid="{00000000-0005-0000-0000-000084860000}"/>
    <cellStyle name="Normal 3 22 82" xfId="34432" xr:uid="{00000000-0005-0000-0000-000085860000}"/>
    <cellStyle name="Normal 3 22 83" xfId="34433" xr:uid="{00000000-0005-0000-0000-000086860000}"/>
    <cellStyle name="Normal 3 22 84" xfId="34434" xr:uid="{00000000-0005-0000-0000-000087860000}"/>
    <cellStyle name="Normal 3 22 85" xfId="34435" xr:uid="{00000000-0005-0000-0000-000088860000}"/>
    <cellStyle name="Normal 3 22 86" xfId="34436" xr:uid="{00000000-0005-0000-0000-000089860000}"/>
    <cellStyle name="Normal 3 22 87" xfId="34437" xr:uid="{00000000-0005-0000-0000-00008A860000}"/>
    <cellStyle name="Normal 3 22 88" xfId="34438" xr:uid="{00000000-0005-0000-0000-00008B860000}"/>
    <cellStyle name="Normal 3 22 89" xfId="34439" xr:uid="{00000000-0005-0000-0000-00008C860000}"/>
    <cellStyle name="Normal 3 22 9" xfId="34440" xr:uid="{00000000-0005-0000-0000-00008D860000}"/>
    <cellStyle name="Normal 3 22 90" xfId="34441" xr:uid="{00000000-0005-0000-0000-00008E860000}"/>
    <cellStyle name="Normal 3 22 91" xfId="34442" xr:uid="{00000000-0005-0000-0000-00008F860000}"/>
    <cellStyle name="Normal 3 23" xfId="34443" xr:uid="{00000000-0005-0000-0000-000090860000}"/>
    <cellStyle name="Normal 3 23 10" xfId="34444" xr:uid="{00000000-0005-0000-0000-000091860000}"/>
    <cellStyle name="Normal 3 23 11" xfId="34445" xr:uid="{00000000-0005-0000-0000-000092860000}"/>
    <cellStyle name="Normal 3 23 12" xfId="34446" xr:uid="{00000000-0005-0000-0000-000093860000}"/>
    <cellStyle name="Normal 3 23 13" xfId="34447" xr:uid="{00000000-0005-0000-0000-000094860000}"/>
    <cellStyle name="Normal 3 23 14" xfId="34448" xr:uid="{00000000-0005-0000-0000-000095860000}"/>
    <cellStyle name="Normal 3 23 15" xfId="34449" xr:uid="{00000000-0005-0000-0000-000096860000}"/>
    <cellStyle name="Normal 3 23 16" xfId="34450" xr:uid="{00000000-0005-0000-0000-000097860000}"/>
    <cellStyle name="Normal 3 23 17" xfId="34451" xr:uid="{00000000-0005-0000-0000-000098860000}"/>
    <cellStyle name="Normal 3 23 18" xfId="34452" xr:uid="{00000000-0005-0000-0000-000099860000}"/>
    <cellStyle name="Normal 3 23 19" xfId="34453" xr:uid="{00000000-0005-0000-0000-00009A860000}"/>
    <cellStyle name="Normal 3 23 2" xfId="34454" xr:uid="{00000000-0005-0000-0000-00009B860000}"/>
    <cellStyle name="Normal 3 23 20" xfId="34455" xr:uid="{00000000-0005-0000-0000-00009C860000}"/>
    <cellStyle name="Normal 3 23 21" xfId="34456" xr:uid="{00000000-0005-0000-0000-00009D860000}"/>
    <cellStyle name="Normal 3 23 22" xfId="34457" xr:uid="{00000000-0005-0000-0000-00009E860000}"/>
    <cellStyle name="Normal 3 23 23" xfId="34458" xr:uid="{00000000-0005-0000-0000-00009F860000}"/>
    <cellStyle name="Normal 3 23 24" xfId="34459" xr:uid="{00000000-0005-0000-0000-0000A0860000}"/>
    <cellStyle name="Normal 3 23 25" xfId="34460" xr:uid="{00000000-0005-0000-0000-0000A1860000}"/>
    <cellStyle name="Normal 3 23 26" xfId="34461" xr:uid="{00000000-0005-0000-0000-0000A2860000}"/>
    <cellStyle name="Normal 3 23 27" xfId="34462" xr:uid="{00000000-0005-0000-0000-0000A3860000}"/>
    <cellStyle name="Normal 3 23 28" xfId="34463" xr:uid="{00000000-0005-0000-0000-0000A4860000}"/>
    <cellStyle name="Normal 3 23 29" xfId="34464" xr:uid="{00000000-0005-0000-0000-0000A5860000}"/>
    <cellStyle name="Normal 3 23 3" xfId="34465" xr:uid="{00000000-0005-0000-0000-0000A6860000}"/>
    <cellStyle name="Normal 3 23 30" xfId="34466" xr:uid="{00000000-0005-0000-0000-0000A7860000}"/>
    <cellStyle name="Normal 3 23 31" xfId="34467" xr:uid="{00000000-0005-0000-0000-0000A8860000}"/>
    <cellStyle name="Normal 3 23 32" xfId="34468" xr:uid="{00000000-0005-0000-0000-0000A9860000}"/>
    <cellStyle name="Normal 3 23 33" xfId="34469" xr:uid="{00000000-0005-0000-0000-0000AA860000}"/>
    <cellStyle name="Normal 3 23 34" xfId="34470" xr:uid="{00000000-0005-0000-0000-0000AB860000}"/>
    <cellStyle name="Normal 3 23 35" xfId="34471" xr:uid="{00000000-0005-0000-0000-0000AC860000}"/>
    <cellStyle name="Normal 3 23 36" xfId="34472" xr:uid="{00000000-0005-0000-0000-0000AD860000}"/>
    <cellStyle name="Normal 3 23 37" xfId="34473" xr:uid="{00000000-0005-0000-0000-0000AE860000}"/>
    <cellStyle name="Normal 3 23 38" xfId="34474" xr:uid="{00000000-0005-0000-0000-0000AF860000}"/>
    <cellStyle name="Normal 3 23 39" xfId="34475" xr:uid="{00000000-0005-0000-0000-0000B0860000}"/>
    <cellStyle name="Normal 3 23 4" xfId="34476" xr:uid="{00000000-0005-0000-0000-0000B1860000}"/>
    <cellStyle name="Normal 3 23 40" xfId="34477" xr:uid="{00000000-0005-0000-0000-0000B2860000}"/>
    <cellStyle name="Normal 3 23 41" xfId="34478" xr:uid="{00000000-0005-0000-0000-0000B3860000}"/>
    <cellStyle name="Normal 3 23 42" xfId="34479" xr:uid="{00000000-0005-0000-0000-0000B4860000}"/>
    <cellStyle name="Normal 3 23 43" xfId="34480" xr:uid="{00000000-0005-0000-0000-0000B5860000}"/>
    <cellStyle name="Normal 3 23 44" xfId="34481" xr:uid="{00000000-0005-0000-0000-0000B6860000}"/>
    <cellStyle name="Normal 3 23 45" xfId="34482" xr:uid="{00000000-0005-0000-0000-0000B7860000}"/>
    <cellStyle name="Normal 3 23 46" xfId="34483" xr:uid="{00000000-0005-0000-0000-0000B8860000}"/>
    <cellStyle name="Normal 3 23 47" xfId="34484" xr:uid="{00000000-0005-0000-0000-0000B9860000}"/>
    <cellStyle name="Normal 3 23 48" xfId="34485" xr:uid="{00000000-0005-0000-0000-0000BA860000}"/>
    <cellStyle name="Normal 3 23 49" xfId="34486" xr:uid="{00000000-0005-0000-0000-0000BB860000}"/>
    <cellStyle name="Normal 3 23 5" xfId="34487" xr:uid="{00000000-0005-0000-0000-0000BC860000}"/>
    <cellStyle name="Normal 3 23 50" xfId="34488" xr:uid="{00000000-0005-0000-0000-0000BD860000}"/>
    <cellStyle name="Normal 3 23 51" xfId="34489" xr:uid="{00000000-0005-0000-0000-0000BE860000}"/>
    <cellStyle name="Normal 3 23 52" xfId="34490" xr:uid="{00000000-0005-0000-0000-0000BF860000}"/>
    <cellStyle name="Normal 3 23 53" xfId="34491" xr:uid="{00000000-0005-0000-0000-0000C0860000}"/>
    <cellStyle name="Normal 3 23 54" xfId="34492" xr:uid="{00000000-0005-0000-0000-0000C1860000}"/>
    <cellStyle name="Normal 3 23 55" xfId="34493" xr:uid="{00000000-0005-0000-0000-0000C2860000}"/>
    <cellStyle name="Normal 3 23 56" xfId="34494" xr:uid="{00000000-0005-0000-0000-0000C3860000}"/>
    <cellStyle name="Normal 3 23 57" xfId="34495" xr:uid="{00000000-0005-0000-0000-0000C4860000}"/>
    <cellStyle name="Normal 3 23 58" xfId="34496" xr:uid="{00000000-0005-0000-0000-0000C5860000}"/>
    <cellStyle name="Normal 3 23 59" xfId="34497" xr:uid="{00000000-0005-0000-0000-0000C6860000}"/>
    <cellStyle name="Normal 3 23 6" xfId="34498" xr:uid="{00000000-0005-0000-0000-0000C7860000}"/>
    <cellStyle name="Normal 3 23 60" xfId="34499" xr:uid="{00000000-0005-0000-0000-0000C8860000}"/>
    <cellStyle name="Normal 3 23 61" xfId="34500" xr:uid="{00000000-0005-0000-0000-0000C9860000}"/>
    <cellStyle name="Normal 3 23 62" xfId="34501" xr:uid="{00000000-0005-0000-0000-0000CA860000}"/>
    <cellStyle name="Normal 3 23 63" xfId="34502" xr:uid="{00000000-0005-0000-0000-0000CB860000}"/>
    <cellStyle name="Normal 3 23 64" xfId="34503" xr:uid="{00000000-0005-0000-0000-0000CC860000}"/>
    <cellStyle name="Normal 3 23 65" xfId="34504" xr:uid="{00000000-0005-0000-0000-0000CD860000}"/>
    <cellStyle name="Normal 3 23 66" xfId="34505" xr:uid="{00000000-0005-0000-0000-0000CE860000}"/>
    <cellStyle name="Normal 3 23 67" xfId="34506" xr:uid="{00000000-0005-0000-0000-0000CF860000}"/>
    <cellStyle name="Normal 3 23 68" xfId="34507" xr:uid="{00000000-0005-0000-0000-0000D0860000}"/>
    <cellStyle name="Normal 3 23 69" xfId="34508" xr:uid="{00000000-0005-0000-0000-0000D1860000}"/>
    <cellStyle name="Normal 3 23 7" xfId="34509" xr:uid="{00000000-0005-0000-0000-0000D2860000}"/>
    <cellStyle name="Normal 3 23 70" xfId="34510" xr:uid="{00000000-0005-0000-0000-0000D3860000}"/>
    <cellStyle name="Normal 3 23 71" xfId="34511" xr:uid="{00000000-0005-0000-0000-0000D4860000}"/>
    <cellStyle name="Normal 3 23 72" xfId="34512" xr:uid="{00000000-0005-0000-0000-0000D5860000}"/>
    <cellStyle name="Normal 3 23 73" xfId="34513" xr:uid="{00000000-0005-0000-0000-0000D6860000}"/>
    <cellStyle name="Normal 3 23 74" xfId="34514" xr:uid="{00000000-0005-0000-0000-0000D7860000}"/>
    <cellStyle name="Normal 3 23 75" xfId="34515" xr:uid="{00000000-0005-0000-0000-0000D8860000}"/>
    <cellStyle name="Normal 3 23 76" xfId="34516" xr:uid="{00000000-0005-0000-0000-0000D9860000}"/>
    <cellStyle name="Normal 3 23 77" xfId="34517" xr:uid="{00000000-0005-0000-0000-0000DA860000}"/>
    <cellStyle name="Normal 3 23 78" xfId="34518" xr:uid="{00000000-0005-0000-0000-0000DB860000}"/>
    <cellStyle name="Normal 3 23 79" xfId="34519" xr:uid="{00000000-0005-0000-0000-0000DC860000}"/>
    <cellStyle name="Normal 3 23 8" xfId="34520" xr:uid="{00000000-0005-0000-0000-0000DD860000}"/>
    <cellStyle name="Normal 3 23 80" xfId="34521" xr:uid="{00000000-0005-0000-0000-0000DE860000}"/>
    <cellStyle name="Normal 3 23 81" xfId="34522" xr:uid="{00000000-0005-0000-0000-0000DF860000}"/>
    <cellStyle name="Normal 3 23 82" xfId="34523" xr:uid="{00000000-0005-0000-0000-0000E0860000}"/>
    <cellStyle name="Normal 3 23 83" xfId="34524" xr:uid="{00000000-0005-0000-0000-0000E1860000}"/>
    <cellStyle name="Normal 3 23 84" xfId="34525" xr:uid="{00000000-0005-0000-0000-0000E2860000}"/>
    <cellStyle name="Normal 3 23 85" xfId="34526" xr:uid="{00000000-0005-0000-0000-0000E3860000}"/>
    <cellStyle name="Normal 3 23 86" xfId="34527" xr:uid="{00000000-0005-0000-0000-0000E4860000}"/>
    <cellStyle name="Normal 3 23 87" xfId="34528" xr:uid="{00000000-0005-0000-0000-0000E5860000}"/>
    <cellStyle name="Normal 3 23 88" xfId="34529" xr:uid="{00000000-0005-0000-0000-0000E6860000}"/>
    <cellStyle name="Normal 3 23 89" xfId="34530" xr:uid="{00000000-0005-0000-0000-0000E7860000}"/>
    <cellStyle name="Normal 3 23 9" xfId="34531" xr:uid="{00000000-0005-0000-0000-0000E8860000}"/>
    <cellStyle name="Normal 3 23 90" xfId="34532" xr:uid="{00000000-0005-0000-0000-0000E9860000}"/>
    <cellStyle name="Normal 3 23 91" xfId="34533" xr:uid="{00000000-0005-0000-0000-0000EA860000}"/>
    <cellStyle name="Normal 3 24" xfId="34534" xr:uid="{00000000-0005-0000-0000-0000EB860000}"/>
    <cellStyle name="Normal 3 24 10" xfId="34535" xr:uid="{00000000-0005-0000-0000-0000EC860000}"/>
    <cellStyle name="Normal 3 24 11" xfId="34536" xr:uid="{00000000-0005-0000-0000-0000ED860000}"/>
    <cellStyle name="Normal 3 24 12" xfId="34537" xr:uid="{00000000-0005-0000-0000-0000EE860000}"/>
    <cellStyle name="Normal 3 24 13" xfId="34538" xr:uid="{00000000-0005-0000-0000-0000EF860000}"/>
    <cellStyle name="Normal 3 24 14" xfId="34539" xr:uid="{00000000-0005-0000-0000-0000F0860000}"/>
    <cellStyle name="Normal 3 24 15" xfId="34540" xr:uid="{00000000-0005-0000-0000-0000F1860000}"/>
    <cellStyle name="Normal 3 24 16" xfId="34541" xr:uid="{00000000-0005-0000-0000-0000F2860000}"/>
    <cellStyle name="Normal 3 24 17" xfId="34542" xr:uid="{00000000-0005-0000-0000-0000F3860000}"/>
    <cellStyle name="Normal 3 24 18" xfId="34543" xr:uid="{00000000-0005-0000-0000-0000F4860000}"/>
    <cellStyle name="Normal 3 24 19" xfId="34544" xr:uid="{00000000-0005-0000-0000-0000F5860000}"/>
    <cellStyle name="Normal 3 24 2" xfId="34545" xr:uid="{00000000-0005-0000-0000-0000F6860000}"/>
    <cellStyle name="Normal 3 24 20" xfId="34546" xr:uid="{00000000-0005-0000-0000-0000F7860000}"/>
    <cellStyle name="Normal 3 24 21" xfId="34547" xr:uid="{00000000-0005-0000-0000-0000F8860000}"/>
    <cellStyle name="Normal 3 24 22" xfId="34548" xr:uid="{00000000-0005-0000-0000-0000F9860000}"/>
    <cellStyle name="Normal 3 24 23" xfId="34549" xr:uid="{00000000-0005-0000-0000-0000FA860000}"/>
    <cellStyle name="Normal 3 24 24" xfId="34550" xr:uid="{00000000-0005-0000-0000-0000FB860000}"/>
    <cellStyle name="Normal 3 24 25" xfId="34551" xr:uid="{00000000-0005-0000-0000-0000FC860000}"/>
    <cellStyle name="Normal 3 24 26" xfId="34552" xr:uid="{00000000-0005-0000-0000-0000FD860000}"/>
    <cellStyle name="Normal 3 24 27" xfId="34553" xr:uid="{00000000-0005-0000-0000-0000FE860000}"/>
    <cellStyle name="Normal 3 24 28" xfId="34554" xr:uid="{00000000-0005-0000-0000-0000FF860000}"/>
    <cellStyle name="Normal 3 24 29" xfId="34555" xr:uid="{00000000-0005-0000-0000-000000870000}"/>
    <cellStyle name="Normal 3 24 3" xfId="34556" xr:uid="{00000000-0005-0000-0000-000001870000}"/>
    <cellStyle name="Normal 3 24 30" xfId="34557" xr:uid="{00000000-0005-0000-0000-000002870000}"/>
    <cellStyle name="Normal 3 24 31" xfId="34558" xr:uid="{00000000-0005-0000-0000-000003870000}"/>
    <cellStyle name="Normal 3 24 32" xfId="34559" xr:uid="{00000000-0005-0000-0000-000004870000}"/>
    <cellStyle name="Normal 3 24 33" xfId="34560" xr:uid="{00000000-0005-0000-0000-000005870000}"/>
    <cellStyle name="Normal 3 24 34" xfId="34561" xr:uid="{00000000-0005-0000-0000-000006870000}"/>
    <cellStyle name="Normal 3 24 35" xfId="34562" xr:uid="{00000000-0005-0000-0000-000007870000}"/>
    <cellStyle name="Normal 3 24 36" xfId="34563" xr:uid="{00000000-0005-0000-0000-000008870000}"/>
    <cellStyle name="Normal 3 24 37" xfId="34564" xr:uid="{00000000-0005-0000-0000-000009870000}"/>
    <cellStyle name="Normal 3 24 38" xfId="34565" xr:uid="{00000000-0005-0000-0000-00000A870000}"/>
    <cellStyle name="Normal 3 24 39" xfId="34566" xr:uid="{00000000-0005-0000-0000-00000B870000}"/>
    <cellStyle name="Normal 3 24 4" xfId="34567" xr:uid="{00000000-0005-0000-0000-00000C870000}"/>
    <cellStyle name="Normal 3 24 40" xfId="34568" xr:uid="{00000000-0005-0000-0000-00000D870000}"/>
    <cellStyle name="Normal 3 24 41" xfId="34569" xr:uid="{00000000-0005-0000-0000-00000E870000}"/>
    <cellStyle name="Normal 3 24 42" xfId="34570" xr:uid="{00000000-0005-0000-0000-00000F870000}"/>
    <cellStyle name="Normal 3 24 43" xfId="34571" xr:uid="{00000000-0005-0000-0000-000010870000}"/>
    <cellStyle name="Normal 3 24 44" xfId="34572" xr:uid="{00000000-0005-0000-0000-000011870000}"/>
    <cellStyle name="Normal 3 24 45" xfId="34573" xr:uid="{00000000-0005-0000-0000-000012870000}"/>
    <cellStyle name="Normal 3 24 46" xfId="34574" xr:uid="{00000000-0005-0000-0000-000013870000}"/>
    <cellStyle name="Normal 3 24 47" xfId="34575" xr:uid="{00000000-0005-0000-0000-000014870000}"/>
    <cellStyle name="Normal 3 24 48" xfId="34576" xr:uid="{00000000-0005-0000-0000-000015870000}"/>
    <cellStyle name="Normal 3 24 49" xfId="34577" xr:uid="{00000000-0005-0000-0000-000016870000}"/>
    <cellStyle name="Normal 3 24 5" xfId="34578" xr:uid="{00000000-0005-0000-0000-000017870000}"/>
    <cellStyle name="Normal 3 24 50" xfId="34579" xr:uid="{00000000-0005-0000-0000-000018870000}"/>
    <cellStyle name="Normal 3 24 51" xfId="34580" xr:uid="{00000000-0005-0000-0000-000019870000}"/>
    <cellStyle name="Normal 3 24 52" xfId="34581" xr:uid="{00000000-0005-0000-0000-00001A870000}"/>
    <cellStyle name="Normal 3 24 53" xfId="34582" xr:uid="{00000000-0005-0000-0000-00001B870000}"/>
    <cellStyle name="Normal 3 24 54" xfId="34583" xr:uid="{00000000-0005-0000-0000-00001C870000}"/>
    <cellStyle name="Normal 3 24 55" xfId="34584" xr:uid="{00000000-0005-0000-0000-00001D870000}"/>
    <cellStyle name="Normal 3 24 56" xfId="34585" xr:uid="{00000000-0005-0000-0000-00001E870000}"/>
    <cellStyle name="Normal 3 24 57" xfId="34586" xr:uid="{00000000-0005-0000-0000-00001F870000}"/>
    <cellStyle name="Normal 3 24 58" xfId="34587" xr:uid="{00000000-0005-0000-0000-000020870000}"/>
    <cellStyle name="Normal 3 24 59" xfId="34588" xr:uid="{00000000-0005-0000-0000-000021870000}"/>
    <cellStyle name="Normal 3 24 6" xfId="34589" xr:uid="{00000000-0005-0000-0000-000022870000}"/>
    <cellStyle name="Normal 3 24 60" xfId="34590" xr:uid="{00000000-0005-0000-0000-000023870000}"/>
    <cellStyle name="Normal 3 24 61" xfId="34591" xr:uid="{00000000-0005-0000-0000-000024870000}"/>
    <cellStyle name="Normal 3 24 62" xfId="34592" xr:uid="{00000000-0005-0000-0000-000025870000}"/>
    <cellStyle name="Normal 3 24 63" xfId="34593" xr:uid="{00000000-0005-0000-0000-000026870000}"/>
    <cellStyle name="Normal 3 24 64" xfId="34594" xr:uid="{00000000-0005-0000-0000-000027870000}"/>
    <cellStyle name="Normal 3 24 65" xfId="34595" xr:uid="{00000000-0005-0000-0000-000028870000}"/>
    <cellStyle name="Normal 3 24 66" xfId="34596" xr:uid="{00000000-0005-0000-0000-000029870000}"/>
    <cellStyle name="Normal 3 24 67" xfId="34597" xr:uid="{00000000-0005-0000-0000-00002A870000}"/>
    <cellStyle name="Normal 3 24 68" xfId="34598" xr:uid="{00000000-0005-0000-0000-00002B870000}"/>
    <cellStyle name="Normal 3 24 69" xfId="34599" xr:uid="{00000000-0005-0000-0000-00002C870000}"/>
    <cellStyle name="Normal 3 24 7" xfId="34600" xr:uid="{00000000-0005-0000-0000-00002D870000}"/>
    <cellStyle name="Normal 3 24 70" xfId="34601" xr:uid="{00000000-0005-0000-0000-00002E870000}"/>
    <cellStyle name="Normal 3 24 71" xfId="34602" xr:uid="{00000000-0005-0000-0000-00002F870000}"/>
    <cellStyle name="Normal 3 24 72" xfId="34603" xr:uid="{00000000-0005-0000-0000-000030870000}"/>
    <cellStyle name="Normal 3 24 73" xfId="34604" xr:uid="{00000000-0005-0000-0000-000031870000}"/>
    <cellStyle name="Normal 3 24 74" xfId="34605" xr:uid="{00000000-0005-0000-0000-000032870000}"/>
    <cellStyle name="Normal 3 24 75" xfId="34606" xr:uid="{00000000-0005-0000-0000-000033870000}"/>
    <cellStyle name="Normal 3 24 76" xfId="34607" xr:uid="{00000000-0005-0000-0000-000034870000}"/>
    <cellStyle name="Normal 3 24 77" xfId="34608" xr:uid="{00000000-0005-0000-0000-000035870000}"/>
    <cellStyle name="Normal 3 24 78" xfId="34609" xr:uid="{00000000-0005-0000-0000-000036870000}"/>
    <cellStyle name="Normal 3 24 79" xfId="34610" xr:uid="{00000000-0005-0000-0000-000037870000}"/>
    <cellStyle name="Normal 3 24 8" xfId="34611" xr:uid="{00000000-0005-0000-0000-000038870000}"/>
    <cellStyle name="Normal 3 24 80" xfId="34612" xr:uid="{00000000-0005-0000-0000-000039870000}"/>
    <cellStyle name="Normal 3 24 81" xfId="34613" xr:uid="{00000000-0005-0000-0000-00003A870000}"/>
    <cellStyle name="Normal 3 24 82" xfId="34614" xr:uid="{00000000-0005-0000-0000-00003B870000}"/>
    <cellStyle name="Normal 3 24 83" xfId="34615" xr:uid="{00000000-0005-0000-0000-00003C870000}"/>
    <cellStyle name="Normal 3 24 84" xfId="34616" xr:uid="{00000000-0005-0000-0000-00003D870000}"/>
    <cellStyle name="Normal 3 24 85" xfId="34617" xr:uid="{00000000-0005-0000-0000-00003E870000}"/>
    <cellStyle name="Normal 3 24 86" xfId="34618" xr:uid="{00000000-0005-0000-0000-00003F870000}"/>
    <cellStyle name="Normal 3 24 87" xfId="34619" xr:uid="{00000000-0005-0000-0000-000040870000}"/>
    <cellStyle name="Normal 3 24 88" xfId="34620" xr:uid="{00000000-0005-0000-0000-000041870000}"/>
    <cellStyle name="Normal 3 24 89" xfId="34621" xr:uid="{00000000-0005-0000-0000-000042870000}"/>
    <cellStyle name="Normal 3 24 9" xfId="34622" xr:uid="{00000000-0005-0000-0000-000043870000}"/>
    <cellStyle name="Normal 3 24 90" xfId="34623" xr:uid="{00000000-0005-0000-0000-000044870000}"/>
    <cellStyle name="Normal 3 24 91" xfId="34624" xr:uid="{00000000-0005-0000-0000-000045870000}"/>
    <cellStyle name="Normal 3 25" xfId="34625" xr:uid="{00000000-0005-0000-0000-000046870000}"/>
    <cellStyle name="Normal 3 25 10" xfId="34626" xr:uid="{00000000-0005-0000-0000-000047870000}"/>
    <cellStyle name="Normal 3 25 11" xfId="34627" xr:uid="{00000000-0005-0000-0000-000048870000}"/>
    <cellStyle name="Normal 3 25 12" xfId="34628" xr:uid="{00000000-0005-0000-0000-000049870000}"/>
    <cellStyle name="Normal 3 25 13" xfId="34629" xr:uid="{00000000-0005-0000-0000-00004A870000}"/>
    <cellStyle name="Normal 3 25 14" xfId="34630" xr:uid="{00000000-0005-0000-0000-00004B870000}"/>
    <cellStyle name="Normal 3 25 15" xfId="34631" xr:uid="{00000000-0005-0000-0000-00004C870000}"/>
    <cellStyle name="Normal 3 25 16" xfId="34632" xr:uid="{00000000-0005-0000-0000-00004D870000}"/>
    <cellStyle name="Normal 3 25 17" xfId="34633" xr:uid="{00000000-0005-0000-0000-00004E870000}"/>
    <cellStyle name="Normal 3 25 18" xfId="34634" xr:uid="{00000000-0005-0000-0000-00004F870000}"/>
    <cellStyle name="Normal 3 25 19" xfId="34635" xr:uid="{00000000-0005-0000-0000-000050870000}"/>
    <cellStyle name="Normal 3 25 2" xfId="34636" xr:uid="{00000000-0005-0000-0000-000051870000}"/>
    <cellStyle name="Normal 3 25 20" xfId="34637" xr:uid="{00000000-0005-0000-0000-000052870000}"/>
    <cellStyle name="Normal 3 25 21" xfId="34638" xr:uid="{00000000-0005-0000-0000-000053870000}"/>
    <cellStyle name="Normal 3 25 22" xfId="34639" xr:uid="{00000000-0005-0000-0000-000054870000}"/>
    <cellStyle name="Normal 3 25 23" xfId="34640" xr:uid="{00000000-0005-0000-0000-000055870000}"/>
    <cellStyle name="Normal 3 25 24" xfId="34641" xr:uid="{00000000-0005-0000-0000-000056870000}"/>
    <cellStyle name="Normal 3 25 25" xfId="34642" xr:uid="{00000000-0005-0000-0000-000057870000}"/>
    <cellStyle name="Normal 3 25 26" xfId="34643" xr:uid="{00000000-0005-0000-0000-000058870000}"/>
    <cellStyle name="Normal 3 25 27" xfId="34644" xr:uid="{00000000-0005-0000-0000-000059870000}"/>
    <cellStyle name="Normal 3 25 28" xfId="34645" xr:uid="{00000000-0005-0000-0000-00005A870000}"/>
    <cellStyle name="Normal 3 25 29" xfId="34646" xr:uid="{00000000-0005-0000-0000-00005B870000}"/>
    <cellStyle name="Normal 3 25 3" xfId="34647" xr:uid="{00000000-0005-0000-0000-00005C870000}"/>
    <cellStyle name="Normal 3 25 30" xfId="34648" xr:uid="{00000000-0005-0000-0000-00005D870000}"/>
    <cellStyle name="Normal 3 25 31" xfId="34649" xr:uid="{00000000-0005-0000-0000-00005E870000}"/>
    <cellStyle name="Normal 3 25 32" xfId="34650" xr:uid="{00000000-0005-0000-0000-00005F870000}"/>
    <cellStyle name="Normal 3 25 33" xfId="34651" xr:uid="{00000000-0005-0000-0000-000060870000}"/>
    <cellStyle name="Normal 3 25 34" xfId="34652" xr:uid="{00000000-0005-0000-0000-000061870000}"/>
    <cellStyle name="Normal 3 25 35" xfId="34653" xr:uid="{00000000-0005-0000-0000-000062870000}"/>
    <cellStyle name="Normal 3 25 36" xfId="34654" xr:uid="{00000000-0005-0000-0000-000063870000}"/>
    <cellStyle name="Normal 3 25 37" xfId="34655" xr:uid="{00000000-0005-0000-0000-000064870000}"/>
    <cellStyle name="Normal 3 25 38" xfId="34656" xr:uid="{00000000-0005-0000-0000-000065870000}"/>
    <cellStyle name="Normal 3 25 39" xfId="34657" xr:uid="{00000000-0005-0000-0000-000066870000}"/>
    <cellStyle name="Normal 3 25 4" xfId="34658" xr:uid="{00000000-0005-0000-0000-000067870000}"/>
    <cellStyle name="Normal 3 25 40" xfId="34659" xr:uid="{00000000-0005-0000-0000-000068870000}"/>
    <cellStyle name="Normal 3 25 41" xfId="34660" xr:uid="{00000000-0005-0000-0000-000069870000}"/>
    <cellStyle name="Normal 3 25 42" xfId="34661" xr:uid="{00000000-0005-0000-0000-00006A870000}"/>
    <cellStyle name="Normal 3 25 43" xfId="34662" xr:uid="{00000000-0005-0000-0000-00006B870000}"/>
    <cellStyle name="Normal 3 25 44" xfId="34663" xr:uid="{00000000-0005-0000-0000-00006C870000}"/>
    <cellStyle name="Normal 3 25 45" xfId="34664" xr:uid="{00000000-0005-0000-0000-00006D870000}"/>
    <cellStyle name="Normal 3 25 46" xfId="34665" xr:uid="{00000000-0005-0000-0000-00006E870000}"/>
    <cellStyle name="Normal 3 25 47" xfId="34666" xr:uid="{00000000-0005-0000-0000-00006F870000}"/>
    <cellStyle name="Normal 3 25 48" xfId="34667" xr:uid="{00000000-0005-0000-0000-000070870000}"/>
    <cellStyle name="Normal 3 25 49" xfId="34668" xr:uid="{00000000-0005-0000-0000-000071870000}"/>
    <cellStyle name="Normal 3 25 5" xfId="34669" xr:uid="{00000000-0005-0000-0000-000072870000}"/>
    <cellStyle name="Normal 3 25 50" xfId="34670" xr:uid="{00000000-0005-0000-0000-000073870000}"/>
    <cellStyle name="Normal 3 25 51" xfId="34671" xr:uid="{00000000-0005-0000-0000-000074870000}"/>
    <cellStyle name="Normal 3 25 52" xfId="34672" xr:uid="{00000000-0005-0000-0000-000075870000}"/>
    <cellStyle name="Normal 3 25 53" xfId="34673" xr:uid="{00000000-0005-0000-0000-000076870000}"/>
    <cellStyle name="Normal 3 25 54" xfId="34674" xr:uid="{00000000-0005-0000-0000-000077870000}"/>
    <cellStyle name="Normal 3 25 55" xfId="34675" xr:uid="{00000000-0005-0000-0000-000078870000}"/>
    <cellStyle name="Normal 3 25 56" xfId="34676" xr:uid="{00000000-0005-0000-0000-000079870000}"/>
    <cellStyle name="Normal 3 25 57" xfId="34677" xr:uid="{00000000-0005-0000-0000-00007A870000}"/>
    <cellStyle name="Normal 3 25 58" xfId="34678" xr:uid="{00000000-0005-0000-0000-00007B870000}"/>
    <cellStyle name="Normal 3 25 59" xfId="34679" xr:uid="{00000000-0005-0000-0000-00007C870000}"/>
    <cellStyle name="Normal 3 25 6" xfId="34680" xr:uid="{00000000-0005-0000-0000-00007D870000}"/>
    <cellStyle name="Normal 3 25 60" xfId="34681" xr:uid="{00000000-0005-0000-0000-00007E870000}"/>
    <cellStyle name="Normal 3 25 61" xfId="34682" xr:uid="{00000000-0005-0000-0000-00007F870000}"/>
    <cellStyle name="Normal 3 25 62" xfId="34683" xr:uid="{00000000-0005-0000-0000-000080870000}"/>
    <cellStyle name="Normal 3 25 63" xfId="34684" xr:uid="{00000000-0005-0000-0000-000081870000}"/>
    <cellStyle name="Normal 3 25 64" xfId="34685" xr:uid="{00000000-0005-0000-0000-000082870000}"/>
    <cellStyle name="Normal 3 25 65" xfId="34686" xr:uid="{00000000-0005-0000-0000-000083870000}"/>
    <cellStyle name="Normal 3 25 66" xfId="34687" xr:uid="{00000000-0005-0000-0000-000084870000}"/>
    <cellStyle name="Normal 3 25 67" xfId="34688" xr:uid="{00000000-0005-0000-0000-000085870000}"/>
    <cellStyle name="Normal 3 25 68" xfId="34689" xr:uid="{00000000-0005-0000-0000-000086870000}"/>
    <cellStyle name="Normal 3 25 69" xfId="34690" xr:uid="{00000000-0005-0000-0000-000087870000}"/>
    <cellStyle name="Normal 3 25 7" xfId="34691" xr:uid="{00000000-0005-0000-0000-000088870000}"/>
    <cellStyle name="Normal 3 25 70" xfId="34692" xr:uid="{00000000-0005-0000-0000-000089870000}"/>
    <cellStyle name="Normal 3 25 71" xfId="34693" xr:uid="{00000000-0005-0000-0000-00008A870000}"/>
    <cellStyle name="Normal 3 25 72" xfId="34694" xr:uid="{00000000-0005-0000-0000-00008B870000}"/>
    <cellStyle name="Normal 3 25 73" xfId="34695" xr:uid="{00000000-0005-0000-0000-00008C870000}"/>
    <cellStyle name="Normal 3 25 74" xfId="34696" xr:uid="{00000000-0005-0000-0000-00008D870000}"/>
    <cellStyle name="Normal 3 25 75" xfId="34697" xr:uid="{00000000-0005-0000-0000-00008E870000}"/>
    <cellStyle name="Normal 3 25 76" xfId="34698" xr:uid="{00000000-0005-0000-0000-00008F870000}"/>
    <cellStyle name="Normal 3 25 77" xfId="34699" xr:uid="{00000000-0005-0000-0000-000090870000}"/>
    <cellStyle name="Normal 3 25 78" xfId="34700" xr:uid="{00000000-0005-0000-0000-000091870000}"/>
    <cellStyle name="Normal 3 25 79" xfId="34701" xr:uid="{00000000-0005-0000-0000-000092870000}"/>
    <cellStyle name="Normal 3 25 8" xfId="34702" xr:uid="{00000000-0005-0000-0000-000093870000}"/>
    <cellStyle name="Normal 3 25 80" xfId="34703" xr:uid="{00000000-0005-0000-0000-000094870000}"/>
    <cellStyle name="Normal 3 25 81" xfId="34704" xr:uid="{00000000-0005-0000-0000-000095870000}"/>
    <cellStyle name="Normal 3 25 82" xfId="34705" xr:uid="{00000000-0005-0000-0000-000096870000}"/>
    <cellStyle name="Normal 3 25 83" xfId="34706" xr:uid="{00000000-0005-0000-0000-000097870000}"/>
    <cellStyle name="Normal 3 25 84" xfId="34707" xr:uid="{00000000-0005-0000-0000-000098870000}"/>
    <cellStyle name="Normal 3 25 85" xfId="34708" xr:uid="{00000000-0005-0000-0000-000099870000}"/>
    <cellStyle name="Normal 3 25 86" xfId="34709" xr:uid="{00000000-0005-0000-0000-00009A870000}"/>
    <cellStyle name="Normal 3 25 87" xfId="34710" xr:uid="{00000000-0005-0000-0000-00009B870000}"/>
    <cellStyle name="Normal 3 25 88" xfId="34711" xr:uid="{00000000-0005-0000-0000-00009C870000}"/>
    <cellStyle name="Normal 3 25 89" xfId="34712" xr:uid="{00000000-0005-0000-0000-00009D870000}"/>
    <cellStyle name="Normal 3 25 9" xfId="34713" xr:uid="{00000000-0005-0000-0000-00009E870000}"/>
    <cellStyle name="Normal 3 25 90" xfId="34714" xr:uid="{00000000-0005-0000-0000-00009F870000}"/>
    <cellStyle name="Normal 3 25 91" xfId="34715" xr:uid="{00000000-0005-0000-0000-0000A0870000}"/>
    <cellStyle name="Normal 3 26" xfId="34716" xr:uid="{00000000-0005-0000-0000-0000A1870000}"/>
    <cellStyle name="Normal 3 26 10" xfId="34717" xr:uid="{00000000-0005-0000-0000-0000A2870000}"/>
    <cellStyle name="Normal 3 26 11" xfId="34718" xr:uid="{00000000-0005-0000-0000-0000A3870000}"/>
    <cellStyle name="Normal 3 26 12" xfId="34719" xr:uid="{00000000-0005-0000-0000-0000A4870000}"/>
    <cellStyle name="Normal 3 26 13" xfId="34720" xr:uid="{00000000-0005-0000-0000-0000A5870000}"/>
    <cellStyle name="Normal 3 26 14" xfId="34721" xr:uid="{00000000-0005-0000-0000-0000A6870000}"/>
    <cellStyle name="Normal 3 26 15" xfId="34722" xr:uid="{00000000-0005-0000-0000-0000A7870000}"/>
    <cellStyle name="Normal 3 26 16" xfId="34723" xr:uid="{00000000-0005-0000-0000-0000A8870000}"/>
    <cellStyle name="Normal 3 26 17" xfId="34724" xr:uid="{00000000-0005-0000-0000-0000A9870000}"/>
    <cellStyle name="Normal 3 26 18" xfId="34725" xr:uid="{00000000-0005-0000-0000-0000AA870000}"/>
    <cellStyle name="Normal 3 26 19" xfId="34726" xr:uid="{00000000-0005-0000-0000-0000AB870000}"/>
    <cellStyle name="Normal 3 26 2" xfId="34727" xr:uid="{00000000-0005-0000-0000-0000AC870000}"/>
    <cellStyle name="Normal 3 26 20" xfId="34728" xr:uid="{00000000-0005-0000-0000-0000AD870000}"/>
    <cellStyle name="Normal 3 26 21" xfId="34729" xr:uid="{00000000-0005-0000-0000-0000AE870000}"/>
    <cellStyle name="Normal 3 26 22" xfId="34730" xr:uid="{00000000-0005-0000-0000-0000AF870000}"/>
    <cellStyle name="Normal 3 26 23" xfId="34731" xr:uid="{00000000-0005-0000-0000-0000B0870000}"/>
    <cellStyle name="Normal 3 26 24" xfId="34732" xr:uid="{00000000-0005-0000-0000-0000B1870000}"/>
    <cellStyle name="Normal 3 26 25" xfId="34733" xr:uid="{00000000-0005-0000-0000-0000B2870000}"/>
    <cellStyle name="Normal 3 26 26" xfId="34734" xr:uid="{00000000-0005-0000-0000-0000B3870000}"/>
    <cellStyle name="Normal 3 26 27" xfId="34735" xr:uid="{00000000-0005-0000-0000-0000B4870000}"/>
    <cellStyle name="Normal 3 26 28" xfId="34736" xr:uid="{00000000-0005-0000-0000-0000B5870000}"/>
    <cellStyle name="Normal 3 26 29" xfId="34737" xr:uid="{00000000-0005-0000-0000-0000B6870000}"/>
    <cellStyle name="Normal 3 26 3" xfId="34738" xr:uid="{00000000-0005-0000-0000-0000B7870000}"/>
    <cellStyle name="Normal 3 26 30" xfId="34739" xr:uid="{00000000-0005-0000-0000-0000B8870000}"/>
    <cellStyle name="Normal 3 26 31" xfId="34740" xr:uid="{00000000-0005-0000-0000-0000B9870000}"/>
    <cellStyle name="Normal 3 26 32" xfId="34741" xr:uid="{00000000-0005-0000-0000-0000BA870000}"/>
    <cellStyle name="Normal 3 26 33" xfId="34742" xr:uid="{00000000-0005-0000-0000-0000BB870000}"/>
    <cellStyle name="Normal 3 26 34" xfId="34743" xr:uid="{00000000-0005-0000-0000-0000BC870000}"/>
    <cellStyle name="Normal 3 26 35" xfId="34744" xr:uid="{00000000-0005-0000-0000-0000BD870000}"/>
    <cellStyle name="Normal 3 26 36" xfId="34745" xr:uid="{00000000-0005-0000-0000-0000BE870000}"/>
    <cellStyle name="Normal 3 26 37" xfId="34746" xr:uid="{00000000-0005-0000-0000-0000BF870000}"/>
    <cellStyle name="Normal 3 26 38" xfId="34747" xr:uid="{00000000-0005-0000-0000-0000C0870000}"/>
    <cellStyle name="Normal 3 26 39" xfId="34748" xr:uid="{00000000-0005-0000-0000-0000C1870000}"/>
    <cellStyle name="Normal 3 26 4" xfId="34749" xr:uid="{00000000-0005-0000-0000-0000C2870000}"/>
    <cellStyle name="Normal 3 26 40" xfId="34750" xr:uid="{00000000-0005-0000-0000-0000C3870000}"/>
    <cellStyle name="Normal 3 26 41" xfId="34751" xr:uid="{00000000-0005-0000-0000-0000C4870000}"/>
    <cellStyle name="Normal 3 26 42" xfId="34752" xr:uid="{00000000-0005-0000-0000-0000C5870000}"/>
    <cellStyle name="Normal 3 26 43" xfId="34753" xr:uid="{00000000-0005-0000-0000-0000C6870000}"/>
    <cellStyle name="Normal 3 26 44" xfId="34754" xr:uid="{00000000-0005-0000-0000-0000C7870000}"/>
    <cellStyle name="Normal 3 26 45" xfId="34755" xr:uid="{00000000-0005-0000-0000-0000C8870000}"/>
    <cellStyle name="Normal 3 26 46" xfId="34756" xr:uid="{00000000-0005-0000-0000-0000C9870000}"/>
    <cellStyle name="Normal 3 26 47" xfId="34757" xr:uid="{00000000-0005-0000-0000-0000CA870000}"/>
    <cellStyle name="Normal 3 26 48" xfId="34758" xr:uid="{00000000-0005-0000-0000-0000CB870000}"/>
    <cellStyle name="Normal 3 26 49" xfId="34759" xr:uid="{00000000-0005-0000-0000-0000CC870000}"/>
    <cellStyle name="Normal 3 26 5" xfId="34760" xr:uid="{00000000-0005-0000-0000-0000CD870000}"/>
    <cellStyle name="Normal 3 26 50" xfId="34761" xr:uid="{00000000-0005-0000-0000-0000CE870000}"/>
    <cellStyle name="Normal 3 26 51" xfId="34762" xr:uid="{00000000-0005-0000-0000-0000CF870000}"/>
    <cellStyle name="Normal 3 26 52" xfId="34763" xr:uid="{00000000-0005-0000-0000-0000D0870000}"/>
    <cellStyle name="Normal 3 26 53" xfId="34764" xr:uid="{00000000-0005-0000-0000-0000D1870000}"/>
    <cellStyle name="Normal 3 26 54" xfId="34765" xr:uid="{00000000-0005-0000-0000-0000D2870000}"/>
    <cellStyle name="Normal 3 26 55" xfId="34766" xr:uid="{00000000-0005-0000-0000-0000D3870000}"/>
    <cellStyle name="Normal 3 26 56" xfId="34767" xr:uid="{00000000-0005-0000-0000-0000D4870000}"/>
    <cellStyle name="Normal 3 26 57" xfId="34768" xr:uid="{00000000-0005-0000-0000-0000D5870000}"/>
    <cellStyle name="Normal 3 26 58" xfId="34769" xr:uid="{00000000-0005-0000-0000-0000D6870000}"/>
    <cellStyle name="Normal 3 26 59" xfId="34770" xr:uid="{00000000-0005-0000-0000-0000D7870000}"/>
    <cellStyle name="Normal 3 26 6" xfId="34771" xr:uid="{00000000-0005-0000-0000-0000D8870000}"/>
    <cellStyle name="Normal 3 26 60" xfId="34772" xr:uid="{00000000-0005-0000-0000-0000D9870000}"/>
    <cellStyle name="Normal 3 26 61" xfId="34773" xr:uid="{00000000-0005-0000-0000-0000DA870000}"/>
    <cellStyle name="Normal 3 26 62" xfId="34774" xr:uid="{00000000-0005-0000-0000-0000DB870000}"/>
    <cellStyle name="Normal 3 26 63" xfId="34775" xr:uid="{00000000-0005-0000-0000-0000DC870000}"/>
    <cellStyle name="Normal 3 26 64" xfId="34776" xr:uid="{00000000-0005-0000-0000-0000DD870000}"/>
    <cellStyle name="Normal 3 26 65" xfId="34777" xr:uid="{00000000-0005-0000-0000-0000DE870000}"/>
    <cellStyle name="Normal 3 26 66" xfId="34778" xr:uid="{00000000-0005-0000-0000-0000DF870000}"/>
    <cellStyle name="Normal 3 26 67" xfId="34779" xr:uid="{00000000-0005-0000-0000-0000E0870000}"/>
    <cellStyle name="Normal 3 26 68" xfId="34780" xr:uid="{00000000-0005-0000-0000-0000E1870000}"/>
    <cellStyle name="Normal 3 26 69" xfId="34781" xr:uid="{00000000-0005-0000-0000-0000E2870000}"/>
    <cellStyle name="Normal 3 26 7" xfId="34782" xr:uid="{00000000-0005-0000-0000-0000E3870000}"/>
    <cellStyle name="Normal 3 26 70" xfId="34783" xr:uid="{00000000-0005-0000-0000-0000E4870000}"/>
    <cellStyle name="Normal 3 26 71" xfId="34784" xr:uid="{00000000-0005-0000-0000-0000E5870000}"/>
    <cellStyle name="Normal 3 26 72" xfId="34785" xr:uid="{00000000-0005-0000-0000-0000E6870000}"/>
    <cellStyle name="Normal 3 26 73" xfId="34786" xr:uid="{00000000-0005-0000-0000-0000E7870000}"/>
    <cellStyle name="Normal 3 26 74" xfId="34787" xr:uid="{00000000-0005-0000-0000-0000E8870000}"/>
    <cellStyle name="Normal 3 26 75" xfId="34788" xr:uid="{00000000-0005-0000-0000-0000E9870000}"/>
    <cellStyle name="Normal 3 26 76" xfId="34789" xr:uid="{00000000-0005-0000-0000-0000EA870000}"/>
    <cellStyle name="Normal 3 26 77" xfId="34790" xr:uid="{00000000-0005-0000-0000-0000EB870000}"/>
    <cellStyle name="Normal 3 26 78" xfId="34791" xr:uid="{00000000-0005-0000-0000-0000EC870000}"/>
    <cellStyle name="Normal 3 26 79" xfId="34792" xr:uid="{00000000-0005-0000-0000-0000ED870000}"/>
    <cellStyle name="Normal 3 26 8" xfId="34793" xr:uid="{00000000-0005-0000-0000-0000EE870000}"/>
    <cellStyle name="Normal 3 26 80" xfId="34794" xr:uid="{00000000-0005-0000-0000-0000EF870000}"/>
    <cellStyle name="Normal 3 26 81" xfId="34795" xr:uid="{00000000-0005-0000-0000-0000F0870000}"/>
    <cellStyle name="Normal 3 26 82" xfId="34796" xr:uid="{00000000-0005-0000-0000-0000F1870000}"/>
    <cellStyle name="Normal 3 26 83" xfId="34797" xr:uid="{00000000-0005-0000-0000-0000F2870000}"/>
    <cellStyle name="Normal 3 26 84" xfId="34798" xr:uid="{00000000-0005-0000-0000-0000F3870000}"/>
    <cellStyle name="Normal 3 26 85" xfId="34799" xr:uid="{00000000-0005-0000-0000-0000F4870000}"/>
    <cellStyle name="Normal 3 26 86" xfId="34800" xr:uid="{00000000-0005-0000-0000-0000F5870000}"/>
    <cellStyle name="Normal 3 26 87" xfId="34801" xr:uid="{00000000-0005-0000-0000-0000F6870000}"/>
    <cellStyle name="Normal 3 26 88" xfId="34802" xr:uid="{00000000-0005-0000-0000-0000F7870000}"/>
    <cellStyle name="Normal 3 26 89" xfId="34803" xr:uid="{00000000-0005-0000-0000-0000F8870000}"/>
    <cellStyle name="Normal 3 26 9" xfId="34804" xr:uid="{00000000-0005-0000-0000-0000F9870000}"/>
    <cellStyle name="Normal 3 26 90" xfId="34805" xr:uid="{00000000-0005-0000-0000-0000FA870000}"/>
    <cellStyle name="Normal 3 26 91" xfId="34806" xr:uid="{00000000-0005-0000-0000-0000FB870000}"/>
    <cellStyle name="Normal 3 27" xfId="34807" xr:uid="{00000000-0005-0000-0000-0000FC870000}"/>
    <cellStyle name="Normal 3 27 10" xfId="34808" xr:uid="{00000000-0005-0000-0000-0000FD870000}"/>
    <cellStyle name="Normal 3 27 11" xfId="34809" xr:uid="{00000000-0005-0000-0000-0000FE870000}"/>
    <cellStyle name="Normal 3 27 12" xfId="34810" xr:uid="{00000000-0005-0000-0000-0000FF870000}"/>
    <cellStyle name="Normal 3 27 13" xfId="34811" xr:uid="{00000000-0005-0000-0000-000000880000}"/>
    <cellStyle name="Normal 3 27 14" xfId="34812" xr:uid="{00000000-0005-0000-0000-000001880000}"/>
    <cellStyle name="Normal 3 27 15" xfId="34813" xr:uid="{00000000-0005-0000-0000-000002880000}"/>
    <cellStyle name="Normal 3 27 16" xfId="34814" xr:uid="{00000000-0005-0000-0000-000003880000}"/>
    <cellStyle name="Normal 3 27 17" xfId="34815" xr:uid="{00000000-0005-0000-0000-000004880000}"/>
    <cellStyle name="Normal 3 27 18" xfId="34816" xr:uid="{00000000-0005-0000-0000-000005880000}"/>
    <cellStyle name="Normal 3 27 19" xfId="34817" xr:uid="{00000000-0005-0000-0000-000006880000}"/>
    <cellStyle name="Normal 3 27 2" xfId="34818" xr:uid="{00000000-0005-0000-0000-000007880000}"/>
    <cellStyle name="Normal 3 27 20" xfId="34819" xr:uid="{00000000-0005-0000-0000-000008880000}"/>
    <cellStyle name="Normal 3 27 21" xfId="34820" xr:uid="{00000000-0005-0000-0000-000009880000}"/>
    <cellStyle name="Normal 3 27 22" xfId="34821" xr:uid="{00000000-0005-0000-0000-00000A880000}"/>
    <cellStyle name="Normal 3 27 23" xfId="34822" xr:uid="{00000000-0005-0000-0000-00000B880000}"/>
    <cellStyle name="Normal 3 27 24" xfId="34823" xr:uid="{00000000-0005-0000-0000-00000C880000}"/>
    <cellStyle name="Normal 3 27 25" xfId="34824" xr:uid="{00000000-0005-0000-0000-00000D880000}"/>
    <cellStyle name="Normal 3 27 26" xfId="34825" xr:uid="{00000000-0005-0000-0000-00000E880000}"/>
    <cellStyle name="Normal 3 27 27" xfId="34826" xr:uid="{00000000-0005-0000-0000-00000F880000}"/>
    <cellStyle name="Normal 3 27 28" xfId="34827" xr:uid="{00000000-0005-0000-0000-000010880000}"/>
    <cellStyle name="Normal 3 27 29" xfId="34828" xr:uid="{00000000-0005-0000-0000-000011880000}"/>
    <cellStyle name="Normal 3 27 3" xfId="34829" xr:uid="{00000000-0005-0000-0000-000012880000}"/>
    <cellStyle name="Normal 3 27 30" xfId="34830" xr:uid="{00000000-0005-0000-0000-000013880000}"/>
    <cellStyle name="Normal 3 27 31" xfId="34831" xr:uid="{00000000-0005-0000-0000-000014880000}"/>
    <cellStyle name="Normal 3 27 32" xfId="34832" xr:uid="{00000000-0005-0000-0000-000015880000}"/>
    <cellStyle name="Normal 3 27 33" xfId="34833" xr:uid="{00000000-0005-0000-0000-000016880000}"/>
    <cellStyle name="Normal 3 27 34" xfId="34834" xr:uid="{00000000-0005-0000-0000-000017880000}"/>
    <cellStyle name="Normal 3 27 35" xfId="34835" xr:uid="{00000000-0005-0000-0000-000018880000}"/>
    <cellStyle name="Normal 3 27 36" xfId="34836" xr:uid="{00000000-0005-0000-0000-000019880000}"/>
    <cellStyle name="Normal 3 27 37" xfId="34837" xr:uid="{00000000-0005-0000-0000-00001A880000}"/>
    <cellStyle name="Normal 3 27 38" xfId="34838" xr:uid="{00000000-0005-0000-0000-00001B880000}"/>
    <cellStyle name="Normal 3 27 39" xfId="34839" xr:uid="{00000000-0005-0000-0000-00001C880000}"/>
    <cellStyle name="Normal 3 27 4" xfId="34840" xr:uid="{00000000-0005-0000-0000-00001D880000}"/>
    <cellStyle name="Normal 3 27 40" xfId="34841" xr:uid="{00000000-0005-0000-0000-00001E880000}"/>
    <cellStyle name="Normal 3 27 41" xfId="34842" xr:uid="{00000000-0005-0000-0000-00001F880000}"/>
    <cellStyle name="Normal 3 27 42" xfId="34843" xr:uid="{00000000-0005-0000-0000-000020880000}"/>
    <cellStyle name="Normal 3 27 43" xfId="34844" xr:uid="{00000000-0005-0000-0000-000021880000}"/>
    <cellStyle name="Normal 3 27 44" xfId="34845" xr:uid="{00000000-0005-0000-0000-000022880000}"/>
    <cellStyle name="Normal 3 27 45" xfId="34846" xr:uid="{00000000-0005-0000-0000-000023880000}"/>
    <cellStyle name="Normal 3 27 46" xfId="34847" xr:uid="{00000000-0005-0000-0000-000024880000}"/>
    <cellStyle name="Normal 3 27 47" xfId="34848" xr:uid="{00000000-0005-0000-0000-000025880000}"/>
    <cellStyle name="Normal 3 27 48" xfId="34849" xr:uid="{00000000-0005-0000-0000-000026880000}"/>
    <cellStyle name="Normal 3 27 49" xfId="34850" xr:uid="{00000000-0005-0000-0000-000027880000}"/>
    <cellStyle name="Normal 3 27 5" xfId="34851" xr:uid="{00000000-0005-0000-0000-000028880000}"/>
    <cellStyle name="Normal 3 27 50" xfId="34852" xr:uid="{00000000-0005-0000-0000-000029880000}"/>
    <cellStyle name="Normal 3 27 51" xfId="34853" xr:uid="{00000000-0005-0000-0000-00002A880000}"/>
    <cellStyle name="Normal 3 27 52" xfId="34854" xr:uid="{00000000-0005-0000-0000-00002B880000}"/>
    <cellStyle name="Normal 3 27 53" xfId="34855" xr:uid="{00000000-0005-0000-0000-00002C880000}"/>
    <cellStyle name="Normal 3 27 54" xfId="34856" xr:uid="{00000000-0005-0000-0000-00002D880000}"/>
    <cellStyle name="Normal 3 27 55" xfId="34857" xr:uid="{00000000-0005-0000-0000-00002E880000}"/>
    <cellStyle name="Normal 3 27 56" xfId="34858" xr:uid="{00000000-0005-0000-0000-00002F880000}"/>
    <cellStyle name="Normal 3 27 57" xfId="34859" xr:uid="{00000000-0005-0000-0000-000030880000}"/>
    <cellStyle name="Normal 3 27 58" xfId="34860" xr:uid="{00000000-0005-0000-0000-000031880000}"/>
    <cellStyle name="Normal 3 27 59" xfId="34861" xr:uid="{00000000-0005-0000-0000-000032880000}"/>
    <cellStyle name="Normal 3 27 6" xfId="34862" xr:uid="{00000000-0005-0000-0000-000033880000}"/>
    <cellStyle name="Normal 3 27 60" xfId="34863" xr:uid="{00000000-0005-0000-0000-000034880000}"/>
    <cellStyle name="Normal 3 27 61" xfId="34864" xr:uid="{00000000-0005-0000-0000-000035880000}"/>
    <cellStyle name="Normal 3 27 62" xfId="34865" xr:uid="{00000000-0005-0000-0000-000036880000}"/>
    <cellStyle name="Normal 3 27 63" xfId="34866" xr:uid="{00000000-0005-0000-0000-000037880000}"/>
    <cellStyle name="Normal 3 27 64" xfId="34867" xr:uid="{00000000-0005-0000-0000-000038880000}"/>
    <cellStyle name="Normal 3 27 65" xfId="34868" xr:uid="{00000000-0005-0000-0000-000039880000}"/>
    <cellStyle name="Normal 3 27 66" xfId="34869" xr:uid="{00000000-0005-0000-0000-00003A880000}"/>
    <cellStyle name="Normal 3 27 67" xfId="34870" xr:uid="{00000000-0005-0000-0000-00003B880000}"/>
    <cellStyle name="Normal 3 27 68" xfId="34871" xr:uid="{00000000-0005-0000-0000-00003C880000}"/>
    <cellStyle name="Normal 3 27 69" xfId="34872" xr:uid="{00000000-0005-0000-0000-00003D880000}"/>
    <cellStyle name="Normal 3 27 7" xfId="34873" xr:uid="{00000000-0005-0000-0000-00003E880000}"/>
    <cellStyle name="Normal 3 27 70" xfId="34874" xr:uid="{00000000-0005-0000-0000-00003F880000}"/>
    <cellStyle name="Normal 3 27 71" xfId="34875" xr:uid="{00000000-0005-0000-0000-000040880000}"/>
    <cellStyle name="Normal 3 27 72" xfId="34876" xr:uid="{00000000-0005-0000-0000-000041880000}"/>
    <cellStyle name="Normal 3 27 73" xfId="34877" xr:uid="{00000000-0005-0000-0000-000042880000}"/>
    <cellStyle name="Normal 3 27 74" xfId="34878" xr:uid="{00000000-0005-0000-0000-000043880000}"/>
    <cellStyle name="Normal 3 27 75" xfId="34879" xr:uid="{00000000-0005-0000-0000-000044880000}"/>
    <cellStyle name="Normal 3 27 76" xfId="34880" xr:uid="{00000000-0005-0000-0000-000045880000}"/>
    <cellStyle name="Normal 3 27 77" xfId="34881" xr:uid="{00000000-0005-0000-0000-000046880000}"/>
    <cellStyle name="Normal 3 27 78" xfId="34882" xr:uid="{00000000-0005-0000-0000-000047880000}"/>
    <cellStyle name="Normal 3 27 79" xfId="34883" xr:uid="{00000000-0005-0000-0000-000048880000}"/>
    <cellStyle name="Normal 3 27 8" xfId="34884" xr:uid="{00000000-0005-0000-0000-000049880000}"/>
    <cellStyle name="Normal 3 27 80" xfId="34885" xr:uid="{00000000-0005-0000-0000-00004A880000}"/>
    <cellStyle name="Normal 3 27 81" xfId="34886" xr:uid="{00000000-0005-0000-0000-00004B880000}"/>
    <cellStyle name="Normal 3 27 82" xfId="34887" xr:uid="{00000000-0005-0000-0000-00004C880000}"/>
    <cellStyle name="Normal 3 27 83" xfId="34888" xr:uid="{00000000-0005-0000-0000-00004D880000}"/>
    <cellStyle name="Normal 3 27 84" xfId="34889" xr:uid="{00000000-0005-0000-0000-00004E880000}"/>
    <cellStyle name="Normal 3 27 85" xfId="34890" xr:uid="{00000000-0005-0000-0000-00004F880000}"/>
    <cellStyle name="Normal 3 27 86" xfId="34891" xr:uid="{00000000-0005-0000-0000-000050880000}"/>
    <cellStyle name="Normal 3 27 87" xfId="34892" xr:uid="{00000000-0005-0000-0000-000051880000}"/>
    <cellStyle name="Normal 3 27 88" xfId="34893" xr:uid="{00000000-0005-0000-0000-000052880000}"/>
    <cellStyle name="Normal 3 27 89" xfId="34894" xr:uid="{00000000-0005-0000-0000-000053880000}"/>
    <cellStyle name="Normal 3 27 9" xfId="34895" xr:uid="{00000000-0005-0000-0000-000054880000}"/>
    <cellStyle name="Normal 3 27 90" xfId="34896" xr:uid="{00000000-0005-0000-0000-000055880000}"/>
    <cellStyle name="Normal 3 27 91" xfId="34897" xr:uid="{00000000-0005-0000-0000-000056880000}"/>
    <cellStyle name="Normal 3 28" xfId="34898" xr:uid="{00000000-0005-0000-0000-000057880000}"/>
    <cellStyle name="Normal 3 28 10" xfId="34899" xr:uid="{00000000-0005-0000-0000-000058880000}"/>
    <cellStyle name="Normal 3 28 11" xfId="34900" xr:uid="{00000000-0005-0000-0000-000059880000}"/>
    <cellStyle name="Normal 3 28 12" xfId="34901" xr:uid="{00000000-0005-0000-0000-00005A880000}"/>
    <cellStyle name="Normal 3 28 13" xfId="34902" xr:uid="{00000000-0005-0000-0000-00005B880000}"/>
    <cellStyle name="Normal 3 28 14" xfId="34903" xr:uid="{00000000-0005-0000-0000-00005C880000}"/>
    <cellStyle name="Normal 3 28 15" xfId="34904" xr:uid="{00000000-0005-0000-0000-00005D880000}"/>
    <cellStyle name="Normal 3 28 16" xfId="34905" xr:uid="{00000000-0005-0000-0000-00005E880000}"/>
    <cellStyle name="Normal 3 28 17" xfId="34906" xr:uid="{00000000-0005-0000-0000-00005F880000}"/>
    <cellStyle name="Normal 3 28 18" xfId="34907" xr:uid="{00000000-0005-0000-0000-000060880000}"/>
    <cellStyle name="Normal 3 28 19" xfId="34908" xr:uid="{00000000-0005-0000-0000-000061880000}"/>
    <cellStyle name="Normal 3 28 2" xfId="34909" xr:uid="{00000000-0005-0000-0000-000062880000}"/>
    <cellStyle name="Normal 3 28 20" xfId="34910" xr:uid="{00000000-0005-0000-0000-000063880000}"/>
    <cellStyle name="Normal 3 28 21" xfId="34911" xr:uid="{00000000-0005-0000-0000-000064880000}"/>
    <cellStyle name="Normal 3 28 22" xfId="34912" xr:uid="{00000000-0005-0000-0000-000065880000}"/>
    <cellStyle name="Normal 3 28 23" xfId="34913" xr:uid="{00000000-0005-0000-0000-000066880000}"/>
    <cellStyle name="Normal 3 28 24" xfId="34914" xr:uid="{00000000-0005-0000-0000-000067880000}"/>
    <cellStyle name="Normal 3 28 25" xfId="34915" xr:uid="{00000000-0005-0000-0000-000068880000}"/>
    <cellStyle name="Normal 3 28 26" xfId="34916" xr:uid="{00000000-0005-0000-0000-000069880000}"/>
    <cellStyle name="Normal 3 28 27" xfId="34917" xr:uid="{00000000-0005-0000-0000-00006A880000}"/>
    <cellStyle name="Normal 3 28 28" xfId="34918" xr:uid="{00000000-0005-0000-0000-00006B880000}"/>
    <cellStyle name="Normal 3 28 29" xfId="34919" xr:uid="{00000000-0005-0000-0000-00006C880000}"/>
    <cellStyle name="Normal 3 28 3" xfId="34920" xr:uid="{00000000-0005-0000-0000-00006D880000}"/>
    <cellStyle name="Normal 3 28 30" xfId="34921" xr:uid="{00000000-0005-0000-0000-00006E880000}"/>
    <cellStyle name="Normal 3 28 31" xfId="34922" xr:uid="{00000000-0005-0000-0000-00006F880000}"/>
    <cellStyle name="Normal 3 28 32" xfId="34923" xr:uid="{00000000-0005-0000-0000-000070880000}"/>
    <cellStyle name="Normal 3 28 33" xfId="34924" xr:uid="{00000000-0005-0000-0000-000071880000}"/>
    <cellStyle name="Normal 3 28 34" xfId="34925" xr:uid="{00000000-0005-0000-0000-000072880000}"/>
    <cellStyle name="Normal 3 28 35" xfId="34926" xr:uid="{00000000-0005-0000-0000-000073880000}"/>
    <cellStyle name="Normal 3 28 36" xfId="34927" xr:uid="{00000000-0005-0000-0000-000074880000}"/>
    <cellStyle name="Normal 3 28 37" xfId="34928" xr:uid="{00000000-0005-0000-0000-000075880000}"/>
    <cellStyle name="Normal 3 28 38" xfId="34929" xr:uid="{00000000-0005-0000-0000-000076880000}"/>
    <cellStyle name="Normal 3 28 39" xfId="34930" xr:uid="{00000000-0005-0000-0000-000077880000}"/>
    <cellStyle name="Normal 3 28 4" xfId="34931" xr:uid="{00000000-0005-0000-0000-000078880000}"/>
    <cellStyle name="Normal 3 28 40" xfId="34932" xr:uid="{00000000-0005-0000-0000-000079880000}"/>
    <cellStyle name="Normal 3 28 41" xfId="34933" xr:uid="{00000000-0005-0000-0000-00007A880000}"/>
    <cellStyle name="Normal 3 28 42" xfId="34934" xr:uid="{00000000-0005-0000-0000-00007B880000}"/>
    <cellStyle name="Normal 3 28 43" xfId="34935" xr:uid="{00000000-0005-0000-0000-00007C880000}"/>
    <cellStyle name="Normal 3 28 44" xfId="34936" xr:uid="{00000000-0005-0000-0000-00007D880000}"/>
    <cellStyle name="Normal 3 28 45" xfId="34937" xr:uid="{00000000-0005-0000-0000-00007E880000}"/>
    <cellStyle name="Normal 3 28 46" xfId="34938" xr:uid="{00000000-0005-0000-0000-00007F880000}"/>
    <cellStyle name="Normal 3 28 47" xfId="34939" xr:uid="{00000000-0005-0000-0000-000080880000}"/>
    <cellStyle name="Normal 3 28 48" xfId="34940" xr:uid="{00000000-0005-0000-0000-000081880000}"/>
    <cellStyle name="Normal 3 28 49" xfId="34941" xr:uid="{00000000-0005-0000-0000-000082880000}"/>
    <cellStyle name="Normal 3 28 5" xfId="34942" xr:uid="{00000000-0005-0000-0000-000083880000}"/>
    <cellStyle name="Normal 3 28 50" xfId="34943" xr:uid="{00000000-0005-0000-0000-000084880000}"/>
    <cellStyle name="Normal 3 28 51" xfId="34944" xr:uid="{00000000-0005-0000-0000-000085880000}"/>
    <cellStyle name="Normal 3 28 52" xfId="34945" xr:uid="{00000000-0005-0000-0000-000086880000}"/>
    <cellStyle name="Normal 3 28 53" xfId="34946" xr:uid="{00000000-0005-0000-0000-000087880000}"/>
    <cellStyle name="Normal 3 28 54" xfId="34947" xr:uid="{00000000-0005-0000-0000-000088880000}"/>
    <cellStyle name="Normal 3 28 55" xfId="34948" xr:uid="{00000000-0005-0000-0000-000089880000}"/>
    <cellStyle name="Normal 3 28 56" xfId="34949" xr:uid="{00000000-0005-0000-0000-00008A880000}"/>
    <cellStyle name="Normal 3 28 57" xfId="34950" xr:uid="{00000000-0005-0000-0000-00008B880000}"/>
    <cellStyle name="Normal 3 28 58" xfId="34951" xr:uid="{00000000-0005-0000-0000-00008C880000}"/>
    <cellStyle name="Normal 3 28 59" xfId="34952" xr:uid="{00000000-0005-0000-0000-00008D880000}"/>
    <cellStyle name="Normal 3 28 6" xfId="34953" xr:uid="{00000000-0005-0000-0000-00008E880000}"/>
    <cellStyle name="Normal 3 28 60" xfId="34954" xr:uid="{00000000-0005-0000-0000-00008F880000}"/>
    <cellStyle name="Normal 3 28 61" xfId="34955" xr:uid="{00000000-0005-0000-0000-000090880000}"/>
    <cellStyle name="Normal 3 28 62" xfId="34956" xr:uid="{00000000-0005-0000-0000-000091880000}"/>
    <cellStyle name="Normal 3 28 63" xfId="34957" xr:uid="{00000000-0005-0000-0000-000092880000}"/>
    <cellStyle name="Normal 3 28 64" xfId="34958" xr:uid="{00000000-0005-0000-0000-000093880000}"/>
    <cellStyle name="Normal 3 28 65" xfId="34959" xr:uid="{00000000-0005-0000-0000-000094880000}"/>
    <cellStyle name="Normal 3 28 66" xfId="34960" xr:uid="{00000000-0005-0000-0000-000095880000}"/>
    <cellStyle name="Normal 3 28 67" xfId="34961" xr:uid="{00000000-0005-0000-0000-000096880000}"/>
    <cellStyle name="Normal 3 28 68" xfId="34962" xr:uid="{00000000-0005-0000-0000-000097880000}"/>
    <cellStyle name="Normal 3 28 69" xfId="34963" xr:uid="{00000000-0005-0000-0000-000098880000}"/>
    <cellStyle name="Normal 3 28 7" xfId="34964" xr:uid="{00000000-0005-0000-0000-000099880000}"/>
    <cellStyle name="Normal 3 28 70" xfId="34965" xr:uid="{00000000-0005-0000-0000-00009A880000}"/>
    <cellStyle name="Normal 3 28 71" xfId="34966" xr:uid="{00000000-0005-0000-0000-00009B880000}"/>
    <cellStyle name="Normal 3 28 72" xfId="34967" xr:uid="{00000000-0005-0000-0000-00009C880000}"/>
    <cellStyle name="Normal 3 28 73" xfId="34968" xr:uid="{00000000-0005-0000-0000-00009D880000}"/>
    <cellStyle name="Normal 3 28 74" xfId="34969" xr:uid="{00000000-0005-0000-0000-00009E880000}"/>
    <cellStyle name="Normal 3 28 75" xfId="34970" xr:uid="{00000000-0005-0000-0000-00009F880000}"/>
    <cellStyle name="Normal 3 28 76" xfId="34971" xr:uid="{00000000-0005-0000-0000-0000A0880000}"/>
    <cellStyle name="Normal 3 28 77" xfId="34972" xr:uid="{00000000-0005-0000-0000-0000A1880000}"/>
    <cellStyle name="Normal 3 28 78" xfId="34973" xr:uid="{00000000-0005-0000-0000-0000A2880000}"/>
    <cellStyle name="Normal 3 28 79" xfId="34974" xr:uid="{00000000-0005-0000-0000-0000A3880000}"/>
    <cellStyle name="Normal 3 28 8" xfId="34975" xr:uid="{00000000-0005-0000-0000-0000A4880000}"/>
    <cellStyle name="Normal 3 28 80" xfId="34976" xr:uid="{00000000-0005-0000-0000-0000A5880000}"/>
    <cellStyle name="Normal 3 28 81" xfId="34977" xr:uid="{00000000-0005-0000-0000-0000A6880000}"/>
    <cellStyle name="Normal 3 28 82" xfId="34978" xr:uid="{00000000-0005-0000-0000-0000A7880000}"/>
    <cellStyle name="Normal 3 28 83" xfId="34979" xr:uid="{00000000-0005-0000-0000-0000A8880000}"/>
    <cellStyle name="Normal 3 28 84" xfId="34980" xr:uid="{00000000-0005-0000-0000-0000A9880000}"/>
    <cellStyle name="Normal 3 28 85" xfId="34981" xr:uid="{00000000-0005-0000-0000-0000AA880000}"/>
    <cellStyle name="Normal 3 28 86" xfId="34982" xr:uid="{00000000-0005-0000-0000-0000AB880000}"/>
    <cellStyle name="Normal 3 28 87" xfId="34983" xr:uid="{00000000-0005-0000-0000-0000AC880000}"/>
    <cellStyle name="Normal 3 28 88" xfId="34984" xr:uid="{00000000-0005-0000-0000-0000AD880000}"/>
    <cellStyle name="Normal 3 28 89" xfId="34985" xr:uid="{00000000-0005-0000-0000-0000AE880000}"/>
    <cellStyle name="Normal 3 28 9" xfId="34986" xr:uid="{00000000-0005-0000-0000-0000AF880000}"/>
    <cellStyle name="Normal 3 28 90" xfId="34987" xr:uid="{00000000-0005-0000-0000-0000B0880000}"/>
    <cellStyle name="Normal 3 28 91" xfId="34988" xr:uid="{00000000-0005-0000-0000-0000B1880000}"/>
    <cellStyle name="Normal 3 29" xfId="34989" xr:uid="{00000000-0005-0000-0000-0000B2880000}"/>
    <cellStyle name="Normal 3 29 10" xfId="34990" xr:uid="{00000000-0005-0000-0000-0000B3880000}"/>
    <cellStyle name="Normal 3 29 11" xfId="34991" xr:uid="{00000000-0005-0000-0000-0000B4880000}"/>
    <cellStyle name="Normal 3 29 12" xfId="34992" xr:uid="{00000000-0005-0000-0000-0000B5880000}"/>
    <cellStyle name="Normal 3 29 13" xfId="34993" xr:uid="{00000000-0005-0000-0000-0000B6880000}"/>
    <cellStyle name="Normal 3 29 14" xfId="34994" xr:uid="{00000000-0005-0000-0000-0000B7880000}"/>
    <cellStyle name="Normal 3 29 15" xfId="34995" xr:uid="{00000000-0005-0000-0000-0000B8880000}"/>
    <cellStyle name="Normal 3 29 16" xfId="34996" xr:uid="{00000000-0005-0000-0000-0000B9880000}"/>
    <cellStyle name="Normal 3 29 17" xfId="34997" xr:uid="{00000000-0005-0000-0000-0000BA880000}"/>
    <cellStyle name="Normal 3 29 18" xfId="34998" xr:uid="{00000000-0005-0000-0000-0000BB880000}"/>
    <cellStyle name="Normal 3 29 19" xfId="34999" xr:uid="{00000000-0005-0000-0000-0000BC880000}"/>
    <cellStyle name="Normal 3 29 2" xfId="35000" xr:uid="{00000000-0005-0000-0000-0000BD880000}"/>
    <cellStyle name="Normal 3 29 20" xfId="35001" xr:uid="{00000000-0005-0000-0000-0000BE880000}"/>
    <cellStyle name="Normal 3 29 21" xfId="35002" xr:uid="{00000000-0005-0000-0000-0000BF880000}"/>
    <cellStyle name="Normal 3 29 22" xfId="35003" xr:uid="{00000000-0005-0000-0000-0000C0880000}"/>
    <cellStyle name="Normal 3 29 23" xfId="35004" xr:uid="{00000000-0005-0000-0000-0000C1880000}"/>
    <cellStyle name="Normal 3 29 24" xfId="35005" xr:uid="{00000000-0005-0000-0000-0000C2880000}"/>
    <cellStyle name="Normal 3 29 25" xfId="35006" xr:uid="{00000000-0005-0000-0000-0000C3880000}"/>
    <cellStyle name="Normal 3 29 26" xfId="35007" xr:uid="{00000000-0005-0000-0000-0000C4880000}"/>
    <cellStyle name="Normal 3 29 27" xfId="35008" xr:uid="{00000000-0005-0000-0000-0000C5880000}"/>
    <cellStyle name="Normal 3 29 28" xfId="35009" xr:uid="{00000000-0005-0000-0000-0000C6880000}"/>
    <cellStyle name="Normal 3 29 29" xfId="35010" xr:uid="{00000000-0005-0000-0000-0000C7880000}"/>
    <cellStyle name="Normal 3 29 3" xfId="35011" xr:uid="{00000000-0005-0000-0000-0000C8880000}"/>
    <cellStyle name="Normal 3 29 30" xfId="35012" xr:uid="{00000000-0005-0000-0000-0000C9880000}"/>
    <cellStyle name="Normal 3 29 31" xfId="35013" xr:uid="{00000000-0005-0000-0000-0000CA880000}"/>
    <cellStyle name="Normal 3 29 32" xfId="35014" xr:uid="{00000000-0005-0000-0000-0000CB880000}"/>
    <cellStyle name="Normal 3 29 33" xfId="35015" xr:uid="{00000000-0005-0000-0000-0000CC880000}"/>
    <cellStyle name="Normal 3 29 34" xfId="35016" xr:uid="{00000000-0005-0000-0000-0000CD880000}"/>
    <cellStyle name="Normal 3 29 35" xfId="35017" xr:uid="{00000000-0005-0000-0000-0000CE880000}"/>
    <cellStyle name="Normal 3 29 36" xfId="35018" xr:uid="{00000000-0005-0000-0000-0000CF880000}"/>
    <cellStyle name="Normal 3 29 37" xfId="35019" xr:uid="{00000000-0005-0000-0000-0000D0880000}"/>
    <cellStyle name="Normal 3 29 38" xfId="35020" xr:uid="{00000000-0005-0000-0000-0000D1880000}"/>
    <cellStyle name="Normal 3 29 39" xfId="35021" xr:uid="{00000000-0005-0000-0000-0000D2880000}"/>
    <cellStyle name="Normal 3 29 4" xfId="35022" xr:uid="{00000000-0005-0000-0000-0000D3880000}"/>
    <cellStyle name="Normal 3 29 40" xfId="35023" xr:uid="{00000000-0005-0000-0000-0000D4880000}"/>
    <cellStyle name="Normal 3 29 41" xfId="35024" xr:uid="{00000000-0005-0000-0000-0000D5880000}"/>
    <cellStyle name="Normal 3 29 42" xfId="35025" xr:uid="{00000000-0005-0000-0000-0000D6880000}"/>
    <cellStyle name="Normal 3 29 43" xfId="35026" xr:uid="{00000000-0005-0000-0000-0000D7880000}"/>
    <cellStyle name="Normal 3 29 44" xfId="35027" xr:uid="{00000000-0005-0000-0000-0000D8880000}"/>
    <cellStyle name="Normal 3 29 45" xfId="35028" xr:uid="{00000000-0005-0000-0000-0000D9880000}"/>
    <cellStyle name="Normal 3 29 46" xfId="35029" xr:uid="{00000000-0005-0000-0000-0000DA880000}"/>
    <cellStyle name="Normal 3 29 47" xfId="35030" xr:uid="{00000000-0005-0000-0000-0000DB880000}"/>
    <cellStyle name="Normal 3 29 48" xfId="35031" xr:uid="{00000000-0005-0000-0000-0000DC880000}"/>
    <cellStyle name="Normal 3 29 49" xfId="35032" xr:uid="{00000000-0005-0000-0000-0000DD880000}"/>
    <cellStyle name="Normal 3 29 5" xfId="35033" xr:uid="{00000000-0005-0000-0000-0000DE880000}"/>
    <cellStyle name="Normal 3 29 50" xfId="35034" xr:uid="{00000000-0005-0000-0000-0000DF880000}"/>
    <cellStyle name="Normal 3 29 51" xfId="35035" xr:uid="{00000000-0005-0000-0000-0000E0880000}"/>
    <cellStyle name="Normal 3 29 52" xfId="35036" xr:uid="{00000000-0005-0000-0000-0000E1880000}"/>
    <cellStyle name="Normal 3 29 53" xfId="35037" xr:uid="{00000000-0005-0000-0000-0000E2880000}"/>
    <cellStyle name="Normal 3 29 54" xfId="35038" xr:uid="{00000000-0005-0000-0000-0000E3880000}"/>
    <cellStyle name="Normal 3 29 55" xfId="35039" xr:uid="{00000000-0005-0000-0000-0000E4880000}"/>
    <cellStyle name="Normal 3 29 56" xfId="35040" xr:uid="{00000000-0005-0000-0000-0000E5880000}"/>
    <cellStyle name="Normal 3 29 57" xfId="35041" xr:uid="{00000000-0005-0000-0000-0000E6880000}"/>
    <cellStyle name="Normal 3 29 58" xfId="35042" xr:uid="{00000000-0005-0000-0000-0000E7880000}"/>
    <cellStyle name="Normal 3 29 59" xfId="35043" xr:uid="{00000000-0005-0000-0000-0000E8880000}"/>
    <cellStyle name="Normal 3 29 6" xfId="35044" xr:uid="{00000000-0005-0000-0000-0000E9880000}"/>
    <cellStyle name="Normal 3 29 60" xfId="35045" xr:uid="{00000000-0005-0000-0000-0000EA880000}"/>
    <cellStyle name="Normal 3 29 61" xfId="35046" xr:uid="{00000000-0005-0000-0000-0000EB880000}"/>
    <cellStyle name="Normal 3 29 62" xfId="35047" xr:uid="{00000000-0005-0000-0000-0000EC880000}"/>
    <cellStyle name="Normal 3 29 63" xfId="35048" xr:uid="{00000000-0005-0000-0000-0000ED880000}"/>
    <cellStyle name="Normal 3 29 64" xfId="35049" xr:uid="{00000000-0005-0000-0000-0000EE880000}"/>
    <cellStyle name="Normal 3 29 65" xfId="35050" xr:uid="{00000000-0005-0000-0000-0000EF880000}"/>
    <cellStyle name="Normal 3 29 66" xfId="35051" xr:uid="{00000000-0005-0000-0000-0000F0880000}"/>
    <cellStyle name="Normal 3 29 67" xfId="35052" xr:uid="{00000000-0005-0000-0000-0000F1880000}"/>
    <cellStyle name="Normal 3 29 68" xfId="35053" xr:uid="{00000000-0005-0000-0000-0000F2880000}"/>
    <cellStyle name="Normal 3 29 69" xfId="35054" xr:uid="{00000000-0005-0000-0000-0000F3880000}"/>
    <cellStyle name="Normal 3 29 7" xfId="35055" xr:uid="{00000000-0005-0000-0000-0000F4880000}"/>
    <cellStyle name="Normal 3 29 70" xfId="35056" xr:uid="{00000000-0005-0000-0000-0000F5880000}"/>
    <cellStyle name="Normal 3 29 71" xfId="35057" xr:uid="{00000000-0005-0000-0000-0000F6880000}"/>
    <cellStyle name="Normal 3 29 72" xfId="35058" xr:uid="{00000000-0005-0000-0000-0000F7880000}"/>
    <cellStyle name="Normal 3 29 73" xfId="35059" xr:uid="{00000000-0005-0000-0000-0000F8880000}"/>
    <cellStyle name="Normal 3 29 74" xfId="35060" xr:uid="{00000000-0005-0000-0000-0000F9880000}"/>
    <cellStyle name="Normal 3 29 75" xfId="35061" xr:uid="{00000000-0005-0000-0000-0000FA880000}"/>
    <cellStyle name="Normal 3 29 76" xfId="35062" xr:uid="{00000000-0005-0000-0000-0000FB880000}"/>
    <cellStyle name="Normal 3 29 77" xfId="35063" xr:uid="{00000000-0005-0000-0000-0000FC880000}"/>
    <cellStyle name="Normal 3 29 78" xfId="35064" xr:uid="{00000000-0005-0000-0000-0000FD880000}"/>
    <cellStyle name="Normal 3 29 79" xfId="35065" xr:uid="{00000000-0005-0000-0000-0000FE880000}"/>
    <cellStyle name="Normal 3 29 8" xfId="35066" xr:uid="{00000000-0005-0000-0000-0000FF880000}"/>
    <cellStyle name="Normal 3 29 80" xfId="35067" xr:uid="{00000000-0005-0000-0000-000000890000}"/>
    <cellStyle name="Normal 3 29 81" xfId="35068" xr:uid="{00000000-0005-0000-0000-000001890000}"/>
    <cellStyle name="Normal 3 29 82" xfId="35069" xr:uid="{00000000-0005-0000-0000-000002890000}"/>
    <cellStyle name="Normal 3 29 83" xfId="35070" xr:uid="{00000000-0005-0000-0000-000003890000}"/>
    <cellStyle name="Normal 3 29 84" xfId="35071" xr:uid="{00000000-0005-0000-0000-000004890000}"/>
    <cellStyle name="Normal 3 29 85" xfId="35072" xr:uid="{00000000-0005-0000-0000-000005890000}"/>
    <cellStyle name="Normal 3 29 86" xfId="35073" xr:uid="{00000000-0005-0000-0000-000006890000}"/>
    <cellStyle name="Normal 3 29 87" xfId="35074" xr:uid="{00000000-0005-0000-0000-000007890000}"/>
    <cellStyle name="Normal 3 29 88" xfId="35075" xr:uid="{00000000-0005-0000-0000-000008890000}"/>
    <cellStyle name="Normal 3 29 89" xfId="35076" xr:uid="{00000000-0005-0000-0000-000009890000}"/>
    <cellStyle name="Normal 3 29 9" xfId="35077" xr:uid="{00000000-0005-0000-0000-00000A890000}"/>
    <cellStyle name="Normal 3 29 90" xfId="35078" xr:uid="{00000000-0005-0000-0000-00000B890000}"/>
    <cellStyle name="Normal 3 3" xfId="35079" xr:uid="{00000000-0005-0000-0000-00000C890000}"/>
    <cellStyle name="Normal 3 3 10" xfId="35080" xr:uid="{00000000-0005-0000-0000-00000D890000}"/>
    <cellStyle name="Normal 3 3 100" xfId="37603" xr:uid="{39E61532-149F-4C95-9B30-C5ED646AB3E4}"/>
    <cellStyle name="Normal 3 3 11" xfId="35081" xr:uid="{00000000-0005-0000-0000-00000E890000}"/>
    <cellStyle name="Normal 3 3 12" xfId="35082" xr:uid="{00000000-0005-0000-0000-00000F890000}"/>
    <cellStyle name="Normal 3 3 13" xfId="35083" xr:uid="{00000000-0005-0000-0000-000010890000}"/>
    <cellStyle name="Normal 3 3 14" xfId="35084" xr:uid="{00000000-0005-0000-0000-000011890000}"/>
    <cellStyle name="Normal 3 3 15" xfId="35085" xr:uid="{00000000-0005-0000-0000-000012890000}"/>
    <cellStyle name="Normal 3 3 16" xfId="35086" xr:uid="{00000000-0005-0000-0000-000013890000}"/>
    <cellStyle name="Normal 3 3 17" xfId="35087" xr:uid="{00000000-0005-0000-0000-000014890000}"/>
    <cellStyle name="Normal 3 3 18" xfId="35088" xr:uid="{00000000-0005-0000-0000-000015890000}"/>
    <cellStyle name="Normal 3 3 19" xfId="35089" xr:uid="{00000000-0005-0000-0000-000016890000}"/>
    <cellStyle name="Normal 3 3 2" xfId="35090" xr:uid="{00000000-0005-0000-0000-000017890000}"/>
    <cellStyle name="Normal 3 3 2 10" xfId="35091" xr:uid="{00000000-0005-0000-0000-000018890000}"/>
    <cellStyle name="Normal 3 3 2 11" xfId="37604" xr:uid="{8F89A726-1328-4492-BEAB-E4A2C88B8537}"/>
    <cellStyle name="Normal 3 3 2 2" xfId="35092" xr:uid="{00000000-0005-0000-0000-000019890000}"/>
    <cellStyle name="Normal 3 3 2 2 2" xfId="35093" xr:uid="{00000000-0005-0000-0000-00001A890000}"/>
    <cellStyle name="Normal 3 3 2 2 2 2" xfId="35094" xr:uid="{00000000-0005-0000-0000-00001B890000}"/>
    <cellStyle name="Normal 3 3 2 2 2 2 2" xfId="35095" xr:uid="{00000000-0005-0000-0000-00001C890000}"/>
    <cellStyle name="Normal 3 3 2 2 2 2 2 2" xfId="35096" xr:uid="{00000000-0005-0000-0000-00001D890000}"/>
    <cellStyle name="Normal 3 3 2 2 2 2 3" xfId="35097" xr:uid="{00000000-0005-0000-0000-00001E890000}"/>
    <cellStyle name="Normal 3 3 2 2 2 3" xfId="35098" xr:uid="{00000000-0005-0000-0000-00001F890000}"/>
    <cellStyle name="Normal 3 3 2 2 2 3 2" xfId="35099" xr:uid="{00000000-0005-0000-0000-000020890000}"/>
    <cellStyle name="Normal 3 3 2 2 2 4" xfId="35100" xr:uid="{00000000-0005-0000-0000-000021890000}"/>
    <cellStyle name="Normal 3 3 2 2 3" xfId="35101" xr:uid="{00000000-0005-0000-0000-000022890000}"/>
    <cellStyle name="Normal 3 3 2 2 3 2" xfId="35102" xr:uid="{00000000-0005-0000-0000-000023890000}"/>
    <cellStyle name="Normal 3 3 2 2 3 2 2" xfId="35103" xr:uid="{00000000-0005-0000-0000-000024890000}"/>
    <cellStyle name="Normal 3 3 2 2 3 3" xfId="35104" xr:uid="{00000000-0005-0000-0000-000025890000}"/>
    <cellStyle name="Normal 3 3 2 2 4" xfId="35105" xr:uid="{00000000-0005-0000-0000-000026890000}"/>
    <cellStyle name="Normal 3 3 2 2 4 2" xfId="35106" xr:uid="{00000000-0005-0000-0000-000027890000}"/>
    <cellStyle name="Normal 3 3 2 2 5" xfId="35107" xr:uid="{00000000-0005-0000-0000-000028890000}"/>
    <cellStyle name="Normal 3 3 2 3" xfId="35108" xr:uid="{00000000-0005-0000-0000-000029890000}"/>
    <cellStyle name="Normal 3 3 2 3 2" xfId="35109" xr:uid="{00000000-0005-0000-0000-00002A890000}"/>
    <cellStyle name="Normal 3 3 2 3 2 2" xfId="35110" xr:uid="{00000000-0005-0000-0000-00002B890000}"/>
    <cellStyle name="Normal 3 3 2 3 2 2 2" xfId="35111" xr:uid="{00000000-0005-0000-0000-00002C890000}"/>
    <cellStyle name="Normal 3 3 2 3 2 3" xfId="35112" xr:uid="{00000000-0005-0000-0000-00002D890000}"/>
    <cellStyle name="Normal 3 3 2 3 3" xfId="35113" xr:uid="{00000000-0005-0000-0000-00002E890000}"/>
    <cellStyle name="Normal 3 3 2 3 3 2" xfId="35114" xr:uid="{00000000-0005-0000-0000-00002F890000}"/>
    <cellStyle name="Normal 3 3 2 3 4" xfId="35115" xr:uid="{00000000-0005-0000-0000-000030890000}"/>
    <cellStyle name="Normal 3 3 2 4" xfId="35116" xr:uid="{00000000-0005-0000-0000-000031890000}"/>
    <cellStyle name="Normal 3 3 2 4 2" xfId="35117" xr:uid="{00000000-0005-0000-0000-000032890000}"/>
    <cellStyle name="Normal 3 3 2 4 2 2" xfId="35118" xr:uid="{00000000-0005-0000-0000-000033890000}"/>
    <cellStyle name="Normal 3 3 2 4 3" xfId="35119" xr:uid="{00000000-0005-0000-0000-000034890000}"/>
    <cellStyle name="Normal 3 3 2 5" xfId="35120" xr:uid="{00000000-0005-0000-0000-000035890000}"/>
    <cellStyle name="Normal 3 3 2 5 2" xfId="35121" xr:uid="{00000000-0005-0000-0000-000036890000}"/>
    <cellStyle name="Normal 3 3 2 6" xfId="35122" xr:uid="{00000000-0005-0000-0000-000037890000}"/>
    <cellStyle name="Normal 3 3 2 7" xfId="35123" xr:uid="{00000000-0005-0000-0000-000038890000}"/>
    <cellStyle name="Normal 3 3 2 7 2" xfId="35124" xr:uid="{00000000-0005-0000-0000-000039890000}"/>
    <cellStyle name="Normal 3 3 2 8" xfId="35125" xr:uid="{00000000-0005-0000-0000-00003A890000}"/>
    <cellStyle name="Normal 3 3 2 9" xfId="35126" xr:uid="{00000000-0005-0000-0000-00003B890000}"/>
    <cellStyle name="Normal 3 3 20" xfId="35127" xr:uid="{00000000-0005-0000-0000-00003C890000}"/>
    <cellStyle name="Normal 3 3 21" xfId="35128" xr:uid="{00000000-0005-0000-0000-00003D890000}"/>
    <cellStyle name="Normal 3 3 22" xfId="35129" xr:uid="{00000000-0005-0000-0000-00003E890000}"/>
    <cellStyle name="Normal 3 3 23" xfId="35130" xr:uid="{00000000-0005-0000-0000-00003F890000}"/>
    <cellStyle name="Normal 3 3 24" xfId="35131" xr:uid="{00000000-0005-0000-0000-000040890000}"/>
    <cellStyle name="Normal 3 3 25" xfId="35132" xr:uid="{00000000-0005-0000-0000-000041890000}"/>
    <cellStyle name="Normal 3 3 26" xfId="35133" xr:uid="{00000000-0005-0000-0000-000042890000}"/>
    <cellStyle name="Normal 3 3 27" xfId="35134" xr:uid="{00000000-0005-0000-0000-000043890000}"/>
    <cellStyle name="Normal 3 3 28" xfId="35135" xr:uid="{00000000-0005-0000-0000-000044890000}"/>
    <cellStyle name="Normal 3 3 29" xfId="35136" xr:uid="{00000000-0005-0000-0000-000045890000}"/>
    <cellStyle name="Normal 3 3 3" xfId="35137" xr:uid="{00000000-0005-0000-0000-000046890000}"/>
    <cellStyle name="Normal 3 3 3 2" xfId="35138" xr:uid="{00000000-0005-0000-0000-000047890000}"/>
    <cellStyle name="Normal 3 3 3 2 2" xfId="35139" xr:uid="{00000000-0005-0000-0000-000048890000}"/>
    <cellStyle name="Normal 3 3 3 2 2 2" xfId="35140" xr:uid="{00000000-0005-0000-0000-000049890000}"/>
    <cellStyle name="Normal 3 3 3 2 2 2 2" xfId="35141" xr:uid="{00000000-0005-0000-0000-00004A890000}"/>
    <cellStyle name="Normal 3 3 3 2 2 3" xfId="35142" xr:uid="{00000000-0005-0000-0000-00004B890000}"/>
    <cellStyle name="Normal 3 3 3 2 3" xfId="35143" xr:uid="{00000000-0005-0000-0000-00004C890000}"/>
    <cellStyle name="Normal 3 3 3 2 3 2" xfId="35144" xr:uid="{00000000-0005-0000-0000-00004D890000}"/>
    <cellStyle name="Normal 3 3 3 2 4" xfId="35145" xr:uid="{00000000-0005-0000-0000-00004E890000}"/>
    <cellStyle name="Normal 3 3 3 3" xfId="35146" xr:uid="{00000000-0005-0000-0000-00004F890000}"/>
    <cellStyle name="Normal 3 3 3 3 2" xfId="35147" xr:uid="{00000000-0005-0000-0000-000050890000}"/>
    <cellStyle name="Normal 3 3 3 3 2 2" xfId="35148" xr:uid="{00000000-0005-0000-0000-000051890000}"/>
    <cellStyle name="Normal 3 3 3 3 3" xfId="35149" xr:uid="{00000000-0005-0000-0000-000052890000}"/>
    <cellStyle name="Normal 3 3 3 4" xfId="35150" xr:uid="{00000000-0005-0000-0000-000053890000}"/>
    <cellStyle name="Normal 3 3 3 4 2" xfId="35151" xr:uid="{00000000-0005-0000-0000-000054890000}"/>
    <cellStyle name="Normal 3 3 3 5" xfId="35152" xr:uid="{00000000-0005-0000-0000-000055890000}"/>
    <cellStyle name="Normal 3 3 3 6" xfId="35153" xr:uid="{00000000-0005-0000-0000-000056890000}"/>
    <cellStyle name="Normal 3 3 3 6 2" xfId="35154" xr:uid="{00000000-0005-0000-0000-000057890000}"/>
    <cellStyle name="Normal 3 3 3 7" xfId="35155" xr:uid="{00000000-0005-0000-0000-000058890000}"/>
    <cellStyle name="Normal 3 3 3 8" xfId="35156" xr:uid="{00000000-0005-0000-0000-000059890000}"/>
    <cellStyle name="Normal 3 3 30" xfId="35157" xr:uid="{00000000-0005-0000-0000-00005A890000}"/>
    <cellStyle name="Normal 3 3 31" xfId="35158" xr:uid="{00000000-0005-0000-0000-00005B890000}"/>
    <cellStyle name="Normal 3 3 32" xfId="35159" xr:uid="{00000000-0005-0000-0000-00005C890000}"/>
    <cellStyle name="Normal 3 3 33" xfId="35160" xr:uid="{00000000-0005-0000-0000-00005D890000}"/>
    <cellStyle name="Normal 3 3 34" xfId="35161" xr:uid="{00000000-0005-0000-0000-00005E890000}"/>
    <cellStyle name="Normal 3 3 35" xfId="35162" xr:uid="{00000000-0005-0000-0000-00005F890000}"/>
    <cellStyle name="Normal 3 3 36" xfId="35163" xr:uid="{00000000-0005-0000-0000-000060890000}"/>
    <cellStyle name="Normal 3 3 37" xfId="35164" xr:uid="{00000000-0005-0000-0000-000061890000}"/>
    <cellStyle name="Normal 3 3 38" xfId="35165" xr:uid="{00000000-0005-0000-0000-000062890000}"/>
    <cellStyle name="Normal 3 3 39" xfId="35166" xr:uid="{00000000-0005-0000-0000-000063890000}"/>
    <cellStyle name="Normal 3 3 4" xfId="35167" xr:uid="{00000000-0005-0000-0000-000064890000}"/>
    <cellStyle name="Normal 3 3 4 2" xfId="35168" xr:uid="{00000000-0005-0000-0000-000065890000}"/>
    <cellStyle name="Normal 3 3 4 2 2" xfId="35169" xr:uid="{00000000-0005-0000-0000-000066890000}"/>
    <cellStyle name="Normal 3 3 4 2 2 2" xfId="35170" xr:uid="{00000000-0005-0000-0000-000067890000}"/>
    <cellStyle name="Normal 3 3 4 2 3" xfId="35171" xr:uid="{00000000-0005-0000-0000-000068890000}"/>
    <cellStyle name="Normal 3 3 4 3" xfId="35172" xr:uid="{00000000-0005-0000-0000-000069890000}"/>
    <cellStyle name="Normal 3 3 4 3 2" xfId="35173" xr:uid="{00000000-0005-0000-0000-00006A890000}"/>
    <cellStyle name="Normal 3 3 4 4" xfId="35174" xr:uid="{00000000-0005-0000-0000-00006B890000}"/>
    <cellStyle name="Normal 3 3 4 5" xfId="35175" xr:uid="{00000000-0005-0000-0000-00006C890000}"/>
    <cellStyle name="Normal 3 3 4 5 2" xfId="35176" xr:uid="{00000000-0005-0000-0000-00006D890000}"/>
    <cellStyle name="Normal 3 3 4 6" xfId="35177" xr:uid="{00000000-0005-0000-0000-00006E890000}"/>
    <cellStyle name="Normal 3 3 40" xfId="35178" xr:uid="{00000000-0005-0000-0000-00006F890000}"/>
    <cellStyle name="Normal 3 3 41" xfId="35179" xr:uid="{00000000-0005-0000-0000-000070890000}"/>
    <cellStyle name="Normal 3 3 42" xfId="35180" xr:uid="{00000000-0005-0000-0000-000071890000}"/>
    <cellStyle name="Normal 3 3 43" xfId="35181" xr:uid="{00000000-0005-0000-0000-000072890000}"/>
    <cellStyle name="Normal 3 3 44" xfId="35182" xr:uid="{00000000-0005-0000-0000-000073890000}"/>
    <cellStyle name="Normal 3 3 45" xfId="35183" xr:uid="{00000000-0005-0000-0000-000074890000}"/>
    <cellStyle name="Normal 3 3 46" xfId="35184" xr:uid="{00000000-0005-0000-0000-000075890000}"/>
    <cellStyle name="Normal 3 3 47" xfId="35185" xr:uid="{00000000-0005-0000-0000-000076890000}"/>
    <cellStyle name="Normal 3 3 48" xfId="35186" xr:uid="{00000000-0005-0000-0000-000077890000}"/>
    <cellStyle name="Normal 3 3 49" xfId="35187" xr:uid="{00000000-0005-0000-0000-000078890000}"/>
    <cellStyle name="Normal 3 3 5" xfId="35188" xr:uid="{00000000-0005-0000-0000-000079890000}"/>
    <cellStyle name="Normal 3 3 5 2" xfId="35189" xr:uid="{00000000-0005-0000-0000-00007A890000}"/>
    <cellStyle name="Normal 3 3 5 2 2" xfId="35190" xr:uid="{00000000-0005-0000-0000-00007B890000}"/>
    <cellStyle name="Normal 3 3 5 3" xfId="35191" xr:uid="{00000000-0005-0000-0000-00007C890000}"/>
    <cellStyle name="Normal 3 3 5 4" xfId="35192" xr:uid="{00000000-0005-0000-0000-00007D890000}"/>
    <cellStyle name="Normal 3 3 5 4 2" xfId="35193" xr:uid="{00000000-0005-0000-0000-00007E890000}"/>
    <cellStyle name="Normal 3 3 5 5" xfId="35194" xr:uid="{00000000-0005-0000-0000-00007F890000}"/>
    <cellStyle name="Normal 3 3 50" xfId="35195" xr:uid="{00000000-0005-0000-0000-000080890000}"/>
    <cellStyle name="Normal 3 3 51" xfId="35196" xr:uid="{00000000-0005-0000-0000-000081890000}"/>
    <cellStyle name="Normal 3 3 52" xfId="35197" xr:uid="{00000000-0005-0000-0000-000082890000}"/>
    <cellStyle name="Normal 3 3 53" xfId="35198" xr:uid="{00000000-0005-0000-0000-000083890000}"/>
    <cellStyle name="Normal 3 3 54" xfId="35199" xr:uid="{00000000-0005-0000-0000-000084890000}"/>
    <cellStyle name="Normal 3 3 55" xfId="35200" xr:uid="{00000000-0005-0000-0000-000085890000}"/>
    <cellStyle name="Normal 3 3 56" xfId="35201" xr:uid="{00000000-0005-0000-0000-000086890000}"/>
    <cellStyle name="Normal 3 3 57" xfId="35202" xr:uid="{00000000-0005-0000-0000-000087890000}"/>
    <cellStyle name="Normal 3 3 58" xfId="35203" xr:uid="{00000000-0005-0000-0000-000088890000}"/>
    <cellStyle name="Normal 3 3 59" xfId="35204" xr:uid="{00000000-0005-0000-0000-000089890000}"/>
    <cellStyle name="Normal 3 3 6" xfId="35205" xr:uid="{00000000-0005-0000-0000-00008A890000}"/>
    <cellStyle name="Normal 3 3 6 2" xfId="35206" xr:uid="{00000000-0005-0000-0000-00008B890000}"/>
    <cellStyle name="Normal 3 3 6 3" xfId="35207" xr:uid="{00000000-0005-0000-0000-00008C890000}"/>
    <cellStyle name="Normal 3 3 6 3 2" xfId="35208" xr:uid="{00000000-0005-0000-0000-00008D890000}"/>
    <cellStyle name="Normal 3 3 6 4" xfId="35209" xr:uid="{00000000-0005-0000-0000-00008E890000}"/>
    <cellStyle name="Normal 3 3 60" xfId="35210" xr:uid="{00000000-0005-0000-0000-00008F890000}"/>
    <cellStyle name="Normal 3 3 61" xfId="35211" xr:uid="{00000000-0005-0000-0000-000090890000}"/>
    <cellStyle name="Normal 3 3 62" xfId="35212" xr:uid="{00000000-0005-0000-0000-000091890000}"/>
    <cellStyle name="Normal 3 3 63" xfId="35213" xr:uid="{00000000-0005-0000-0000-000092890000}"/>
    <cellStyle name="Normal 3 3 64" xfId="35214" xr:uid="{00000000-0005-0000-0000-000093890000}"/>
    <cellStyle name="Normal 3 3 65" xfId="35215" xr:uid="{00000000-0005-0000-0000-000094890000}"/>
    <cellStyle name="Normal 3 3 66" xfId="35216" xr:uid="{00000000-0005-0000-0000-000095890000}"/>
    <cellStyle name="Normal 3 3 67" xfId="35217" xr:uid="{00000000-0005-0000-0000-000096890000}"/>
    <cellStyle name="Normal 3 3 68" xfId="35218" xr:uid="{00000000-0005-0000-0000-000097890000}"/>
    <cellStyle name="Normal 3 3 69" xfId="35219" xr:uid="{00000000-0005-0000-0000-000098890000}"/>
    <cellStyle name="Normal 3 3 7" xfId="35220" xr:uid="{00000000-0005-0000-0000-000099890000}"/>
    <cellStyle name="Normal 3 3 70" xfId="35221" xr:uid="{00000000-0005-0000-0000-00009A890000}"/>
    <cellStyle name="Normal 3 3 71" xfId="35222" xr:uid="{00000000-0005-0000-0000-00009B890000}"/>
    <cellStyle name="Normal 3 3 72" xfId="35223" xr:uid="{00000000-0005-0000-0000-00009C890000}"/>
    <cellStyle name="Normal 3 3 73" xfId="35224" xr:uid="{00000000-0005-0000-0000-00009D890000}"/>
    <cellStyle name="Normal 3 3 74" xfId="35225" xr:uid="{00000000-0005-0000-0000-00009E890000}"/>
    <cellStyle name="Normal 3 3 75" xfId="35226" xr:uid="{00000000-0005-0000-0000-00009F890000}"/>
    <cellStyle name="Normal 3 3 76" xfId="35227" xr:uid="{00000000-0005-0000-0000-0000A0890000}"/>
    <cellStyle name="Normal 3 3 77" xfId="35228" xr:uid="{00000000-0005-0000-0000-0000A1890000}"/>
    <cellStyle name="Normal 3 3 78" xfId="35229" xr:uid="{00000000-0005-0000-0000-0000A2890000}"/>
    <cellStyle name="Normal 3 3 79" xfId="35230" xr:uid="{00000000-0005-0000-0000-0000A3890000}"/>
    <cellStyle name="Normal 3 3 8" xfId="35231" xr:uid="{00000000-0005-0000-0000-0000A4890000}"/>
    <cellStyle name="Normal 3 3 80" xfId="35232" xr:uid="{00000000-0005-0000-0000-0000A5890000}"/>
    <cellStyle name="Normal 3 3 81" xfId="35233" xr:uid="{00000000-0005-0000-0000-0000A6890000}"/>
    <cellStyle name="Normal 3 3 82" xfId="35234" xr:uid="{00000000-0005-0000-0000-0000A7890000}"/>
    <cellStyle name="Normal 3 3 83" xfId="35235" xr:uid="{00000000-0005-0000-0000-0000A8890000}"/>
    <cellStyle name="Normal 3 3 84" xfId="35236" xr:uid="{00000000-0005-0000-0000-0000A9890000}"/>
    <cellStyle name="Normal 3 3 85" xfId="35237" xr:uid="{00000000-0005-0000-0000-0000AA890000}"/>
    <cellStyle name="Normal 3 3 86" xfId="35238" xr:uid="{00000000-0005-0000-0000-0000AB890000}"/>
    <cellStyle name="Normal 3 3 87" xfId="35239" xr:uid="{00000000-0005-0000-0000-0000AC890000}"/>
    <cellStyle name="Normal 3 3 88" xfId="35240" xr:uid="{00000000-0005-0000-0000-0000AD890000}"/>
    <cellStyle name="Normal 3 3 89" xfId="35241" xr:uid="{00000000-0005-0000-0000-0000AE890000}"/>
    <cellStyle name="Normal 3 3 9" xfId="35242" xr:uid="{00000000-0005-0000-0000-0000AF890000}"/>
    <cellStyle name="Normal 3 3 90" xfId="35243" xr:uid="{00000000-0005-0000-0000-0000B0890000}"/>
    <cellStyle name="Normal 3 3 91" xfId="35244" xr:uid="{00000000-0005-0000-0000-0000B1890000}"/>
    <cellStyle name="Normal 3 3 92" xfId="35245" xr:uid="{00000000-0005-0000-0000-0000B2890000}"/>
    <cellStyle name="Normal 3 3 93" xfId="35246" xr:uid="{00000000-0005-0000-0000-0000B3890000}"/>
    <cellStyle name="Normal 3 3 93 2" xfId="35247" xr:uid="{00000000-0005-0000-0000-0000B4890000}"/>
    <cellStyle name="Normal 3 3 94" xfId="35248" xr:uid="{00000000-0005-0000-0000-0000B5890000}"/>
    <cellStyle name="Normal 3 3 95" xfId="35249" xr:uid="{00000000-0005-0000-0000-0000B6890000}"/>
    <cellStyle name="Normal 3 3 96" xfId="35250" xr:uid="{00000000-0005-0000-0000-0000B7890000}"/>
    <cellStyle name="Normal 3 3 97" xfId="35251" xr:uid="{00000000-0005-0000-0000-0000B8890000}"/>
    <cellStyle name="Normal 3 3 98" xfId="35252" xr:uid="{00000000-0005-0000-0000-0000B9890000}"/>
    <cellStyle name="Normal 3 3 99" xfId="35253" xr:uid="{00000000-0005-0000-0000-0000BA890000}"/>
    <cellStyle name="Normal 3 30" xfId="35254" xr:uid="{00000000-0005-0000-0000-0000BB890000}"/>
    <cellStyle name="Normal 3 31" xfId="35255" xr:uid="{00000000-0005-0000-0000-0000BC890000}"/>
    <cellStyle name="Normal 3 32" xfId="35256" xr:uid="{00000000-0005-0000-0000-0000BD890000}"/>
    <cellStyle name="Normal 3 33" xfId="35257" xr:uid="{00000000-0005-0000-0000-0000BE890000}"/>
    <cellStyle name="Normal 3 34" xfId="35258" xr:uid="{00000000-0005-0000-0000-0000BF890000}"/>
    <cellStyle name="Normal 3 35" xfId="35259" xr:uid="{00000000-0005-0000-0000-0000C0890000}"/>
    <cellStyle name="Normal 3 36" xfId="35260" xr:uid="{00000000-0005-0000-0000-0000C1890000}"/>
    <cellStyle name="Normal 3 37" xfId="35261" xr:uid="{00000000-0005-0000-0000-0000C2890000}"/>
    <cellStyle name="Normal 3 38" xfId="35262" xr:uid="{00000000-0005-0000-0000-0000C3890000}"/>
    <cellStyle name="Normal 3 39" xfId="35263" xr:uid="{00000000-0005-0000-0000-0000C4890000}"/>
    <cellStyle name="Normal 3 4" xfId="35264" xr:uid="{00000000-0005-0000-0000-0000C5890000}"/>
    <cellStyle name="Normal 3 4 10" xfId="35265" xr:uid="{00000000-0005-0000-0000-0000C6890000}"/>
    <cellStyle name="Normal 3 4 11" xfId="35266" xr:uid="{00000000-0005-0000-0000-0000C7890000}"/>
    <cellStyle name="Normal 3 4 12" xfId="35267" xr:uid="{00000000-0005-0000-0000-0000C8890000}"/>
    <cellStyle name="Normal 3 4 13" xfId="35268" xr:uid="{00000000-0005-0000-0000-0000C9890000}"/>
    <cellStyle name="Normal 3 4 14" xfId="35269" xr:uid="{00000000-0005-0000-0000-0000CA890000}"/>
    <cellStyle name="Normal 3 4 15" xfId="35270" xr:uid="{00000000-0005-0000-0000-0000CB890000}"/>
    <cellStyle name="Normal 3 4 16" xfId="35271" xr:uid="{00000000-0005-0000-0000-0000CC890000}"/>
    <cellStyle name="Normal 3 4 17" xfId="35272" xr:uid="{00000000-0005-0000-0000-0000CD890000}"/>
    <cellStyle name="Normal 3 4 18" xfId="35273" xr:uid="{00000000-0005-0000-0000-0000CE890000}"/>
    <cellStyle name="Normal 3 4 19" xfId="35274" xr:uid="{00000000-0005-0000-0000-0000CF890000}"/>
    <cellStyle name="Normal 3 4 2" xfId="35275" xr:uid="{00000000-0005-0000-0000-0000D0890000}"/>
    <cellStyle name="Normal 3 4 2 2" xfId="35276" xr:uid="{00000000-0005-0000-0000-0000D1890000}"/>
    <cellStyle name="Normal 3 4 2 2 2" xfId="35277" xr:uid="{00000000-0005-0000-0000-0000D2890000}"/>
    <cellStyle name="Normal 3 4 2 2 2 2" xfId="35278" xr:uid="{00000000-0005-0000-0000-0000D3890000}"/>
    <cellStyle name="Normal 3 4 2 2 2 2 2" xfId="35279" xr:uid="{00000000-0005-0000-0000-0000D4890000}"/>
    <cellStyle name="Normal 3 4 2 2 2 3" xfId="35280" xr:uid="{00000000-0005-0000-0000-0000D5890000}"/>
    <cellStyle name="Normal 3 4 2 2 3" xfId="35281" xr:uid="{00000000-0005-0000-0000-0000D6890000}"/>
    <cellStyle name="Normal 3 4 2 2 3 2" xfId="35282" xr:uid="{00000000-0005-0000-0000-0000D7890000}"/>
    <cellStyle name="Normal 3 4 2 2 4" xfId="35283" xr:uid="{00000000-0005-0000-0000-0000D8890000}"/>
    <cellStyle name="Normal 3 4 2 3" xfId="35284" xr:uid="{00000000-0005-0000-0000-0000D9890000}"/>
    <cellStyle name="Normal 3 4 2 3 2" xfId="35285" xr:uid="{00000000-0005-0000-0000-0000DA890000}"/>
    <cellStyle name="Normal 3 4 2 3 2 2" xfId="35286" xr:uid="{00000000-0005-0000-0000-0000DB890000}"/>
    <cellStyle name="Normal 3 4 2 3 3" xfId="35287" xr:uid="{00000000-0005-0000-0000-0000DC890000}"/>
    <cellStyle name="Normal 3 4 2 4" xfId="35288" xr:uid="{00000000-0005-0000-0000-0000DD890000}"/>
    <cellStyle name="Normal 3 4 2 4 2" xfId="35289" xr:uid="{00000000-0005-0000-0000-0000DE890000}"/>
    <cellStyle name="Normal 3 4 2 5" xfId="35290" xr:uid="{00000000-0005-0000-0000-0000DF890000}"/>
    <cellStyle name="Normal 3 4 2 6" xfId="35291" xr:uid="{00000000-0005-0000-0000-0000E0890000}"/>
    <cellStyle name="Normal 3 4 2 6 2" xfId="35292" xr:uid="{00000000-0005-0000-0000-0000E1890000}"/>
    <cellStyle name="Normal 3 4 2 7" xfId="35293" xr:uid="{00000000-0005-0000-0000-0000E2890000}"/>
    <cellStyle name="Normal 3 4 2 8" xfId="35294" xr:uid="{00000000-0005-0000-0000-0000E3890000}"/>
    <cellStyle name="Normal 3 4 20" xfId="35295" xr:uid="{00000000-0005-0000-0000-0000E4890000}"/>
    <cellStyle name="Normal 3 4 21" xfId="35296" xr:uid="{00000000-0005-0000-0000-0000E5890000}"/>
    <cellStyle name="Normal 3 4 22" xfId="35297" xr:uid="{00000000-0005-0000-0000-0000E6890000}"/>
    <cellStyle name="Normal 3 4 23" xfId="35298" xr:uid="{00000000-0005-0000-0000-0000E7890000}"/>
    <cellStyle name="Normal 3 4 24" xfId="35299" xr:uid="{00000000-0005-0000-0000-0000E8890000}"/>
    <cellStyle name="Normal 3 4 25" xfId="35300" xr:uid="{00000000-0005-0000-0000-0000E9890000}"/>
    <cellStyle name="Normal 3 4 26" xfId="35301" xr:uid="{00000000-0005-0000-0000-0000EA890000}"/>
    <cellStyle name="Normal 3 4 27" xfId="35302" xr:uid="{00000000-0005-0000-0000-0000EB890000}"/>
    <cellStyle name="Normal 3 4 28" xfId="35303" xr:uid="{00000000-0005-0000-0000-0000EC890000}"/>
    <cellStyle name="Normal 3 4 29" xfId="35304" xr:uid="{00000000-0005-0000-0000-0000ED890000}"/>
    <cellStyle name="Normal 3 4 3" xfId="35305" xr:uid="{00000000-0005-0000-0000-0000EE890000}"/>
    <cellStyle name="Normal 3 4 3 2" xfId="35306" xr:uid="{00000000-0005-0000-0000-0000EF890000}"/>
    <cellStyle name="Normal 3 4 3 2 2" xfId="35307" xr:uid="{00000000-0005-0000-0000-0000F0890000}"/>
    <cellStyle name="Normal 3 4 3 2 2 2" xfId="35308" xr:uid="{00000000-0005-0000-0000-0000F1890000}"/>
    <cellStyle name="Normal 3 4 3 2 3" xfId="35309" xr:uid="{00000000-0005-0000-0000-0000F2890000}"/>
    <cellStyle name="Normal 3 4 3 3" xfId="35310" xr:uid="{00000000-0005-0000-0000-0000F3890000}"/>
    <cellStyle name="Normal 3 4 3 3 2" xfId="35311" xr:uid="{00000000-0005-0000-0000-0000F4890000}"/>
    <cellStyle name="Normal 3 4 3 4" xfId="35312" xr:uid="{00000000-0005-0000-0000-0000F5890000}"/>
    <cellStyle name="Normal 3 4 3 5" xfId="35313" xr:uid="{00000000-0005-0000-0000-0000F6890000}"/>
    <cellStyle name="Normal 3 4 3 5 2" xfId="35314" xr:uid="{00000000-0005-0000-0000-0000F7890000}"/>
    <cellStyle name="Normal 3 4 3 6" xfId="35315" xr:uid="{00000000-0005-0000-0000-0000F8890000}"/>
    <cellStyle name="Normal 3 4 3 7" xfId="35316" xr:uid="{00000000-0005-0000-0000-0000F9890000}"/>
    <cellStyle name="Normal 3 4 30" xfId="35317" xr:uid="{00000000-0005-0000-0000-0000FA890000}"/>
    <cellStyle name="Normal 3 4 31" xfId="35318" xr:uid="{00000000-0005-0000-0000-0000FB890000}"/>
    <cellStyle name="Normal 3 4 32" xfId="35319" xr:uid="{00000000-0005-0000-0000-0000FC890000}"/>
    <cellStyle name="Normal 3 4 33" xfId="35320" xr:uid="{00000000-0005-0000-0000-0000FD890000}"/>
    <cellStyle name="Normal 3 4 34" xfId="35321" xr:uid="{00000000-0005-0000-0000-0000FE890000}"/>
    <cellStyle name="Normal 3 4 35" xfId="35322" xr:uid="{00000000-0005-0000-0000-0000FF890000}"/>
    <cellStyle name="Normal 3 4 36" xfId="35323" xr:uid="{00000000-0005-0000-0000-0000008A0000}"/>
    <cellStyle name="Normal 3 4 37" xfId="35324" xr:uid="{00000000-0005-0000-0000-0000018A0000}"/>
    <cellStyle name="Normal 3 4 38" xfId="35325" xr:uid="{00000000-0005-0000-0000-0000028A0000}"/>
    <cellStyle name="Normal 3 4 39" xfId="35326" xr:uid="{00000000-0005-0000-0000-0000038A0000}"/>
    <cellStyle name="Normal 3 4 4" xfId="35327" xr:uid="{00000000-0005-0000-0000-0000048A0000}"/>
    <cellStyle name="Normal 3 4 4 2" xfId="35328" xr:uid="{00000000-0005-0000-0000-0000058A0000}"/>
    <cellStyle name="Normal 3 4 4 2 2" xfId="35329" xr:uid="{00000000-0005-0000-0000-0000068A0000}"/>
    <cellStyle name="Normal 3 4 4 3" xfId="35330" xr:uid="{00000000-0005-0000-0000-0000078A0000}"/>
    <cellStyle name="Normal 3 4 4 4" xfId="35331" xr:uid="{00000000-0005-0000-0000-0000088A0000}"/>
    <cellStyle name="Normal 3 4 4 4 2" xfId="35332" xr:uid="{00000000-0005-0000-0000-0000098A0000}"/>
    <cellStyle name="Normal 3 4 4 5" xfId="35333" xr:uid="{00000000-0005-0000-0000-00000A8A0000}"/>
    <cellStyle name="Normal 3 4 4 6" xfId="35334" xr:uid="{00000000-0005-0000-0000-00000B8A0000}"/>
    <cellStyle name="Normal 3 4 40" xfId="35335" xr:uid="{00000000-0005-0000-0000-00000C8A0000}"/>
    <cellStyle name="Normal 3 4 41" xfId="35336" xr:uid="{00000000-0005-0000-0000-00000D8A0000}"/>
    <cellStyle name="Normal 3 4 42" xfId="35337" xr:uid="{00000000-0005-0000-0000-00000E8A0000}"/>
    <cellStyle name="Normal 3 4 43" xfId="35338" xr:uid="{00000000-0005-0000-0000-00000F8A0000}"/>
    <cellStyle name="Normal 3 4 44" xfId="35339" xr:uid="{00000000-0005-0000-0000-0000108A0000}"/>
    <cellStyle name="Normal 3 4 45" xfId="35340" xr:uid="{00000000-0005-0000-0000-0000118A0000}"/>
    <cellStyle name="Normal 3 4 46" xfId="35341" xr:uid="{00000000-0005-0000-0000-0000128A0000}"/>
    <cellStyle name="Normal 3 4 47" xfId="35342" xr:uid="{00000000-0005-0000-0000-0000138A0000}"/>
    <cellStyle name="Normal 3 4 48" xfId="35343" xr:uid="{00000000-0005-0000-0000-0000148A0000}"/>
    <cellStyle name="Normal 3 4 49" xfId="35344" xr:uid="{00000000-0005-0000-0000-0000158A0000}"/>
    <cellStyle name="Normal 3 4 5" xfId="35345" xr:uid="{00000000-0005-0000-0000-0000168A0000}"/>
    <cellStyle name="Normal 3 4 5 2" xfId="35346" xr:uid="{00000000-0005-0000-0000-0000178A0000}"/>
    <cellStyle name="Normal 3 4 5 3" xfId="35347" xr:uid="{00000000-0005-0000-0000-0000188A0000}"/>
    <cellStyle name="Normal 3 4 5 3 2" xfId="35348" xr:uid="{00000000-0005-0000-0000-0000198A0000}"/>
    <cellStyle name="Normal 3 4 5 4" xfId="35349" xr:uid="{00000000-0005-0000-0000-00001A8A0000}"/>
    <cellStyle name="Normal 3 4 5 5" xfId="35350" xr:uid="{00000000-0005-0000-0000-00001B8A0000}"/>
    <cellStyle name="Normal 3 4 50" xfId="35351" xr:uid="{00000000-0005-0000-0000-00001C8A0000}"/>
    <cellStyle name="Normal 3 4 51" xfId="35352" xr:uid="{00000000-0005-0000-0000-00001D8A0000}"/>
    <cellStyle name="Normal 3 4 52" xfId="35353" xr:uid="{00000000-0005-0000-0000-00001E8A0000}"/>
    <cellStyle name="Normal 3 4 53" xfId="35354" xr:uid="{00000000-0005-0000-0000-00001F8A0000}"/>
    <cellStyle name="Normal 3 4 54" xfId="35355" xr:uid="{00000000-0005-0000-0000-0000208A0000}"/>
    <cellStyle name="Normal 3 4 55" xfId="35356" xr:uid="{00000000-0005-0000-0000-0000218A0000}"/>
    <cellStyle name="Normal 3 4 56" xfId="35357" xr:uid="{00000000-0005-0000-0000-0000228A0000}"/>
    <cellStyle name="Normal 3 4 57" xfId="35358" xr:uid="{00000000-0005-0000-0000-0000238A0000}"/>
    <cellStyle name="Normal 3 4 58" xfId="35359" xr:uid="{00000000-0005-0000-0000-0000248A0000}"/>
    <cellStyle name="Normal 3 4 59" xfId="35360" xr:uid="{00000000-0005-0000-0000-0000258A0000}"/>
    <cellStyle name="Normal 3 4 6" xfId="35361" xr:uid="{00000000-0005-0000-0000-0000268A0000}"/>
    <cellStyle name="Normal 3 4 6 2" xfId="35362" xr:uid="{00000000-0005-0000-0000-0000278A0000}"/>
    <cellStyle name="Normal 3 4 60" xfId="35363" xr:uid="{00000000-0005-0000-0000-0000288A0000}"/>
    <cellStyle name="Normal 3 4 61" xfId="35364" xr:uid="{00000000-0005-0000-0000-0000298A0000}"/>
    <cellStyle name="Normal 3 4 62" xfId="35365" xr:uid="{00000000-0005-0000-0000-00002A8A0000}"/>
    <cellStyle name="Normal 3 4 63" xfId="35366" xr:uid="{00000000-0005-0000-0000-00002B8A0000}"/>
    <cellStyle name="Normal 3 4 64" xfId="35367" xr:uid="{00000000-0005-0000-0000-00002C8A0000}"/>
    <cellStyle name="Normal 3 4 65" xfId="35368" xr:uid="{00000000-0005-0000-0000-00002D8A0000}"/>
    <cellStyle name="Normal 3 4 66" xfId="35369" xr:uid="{00000000-0005-0000-0000-00002E8A0000}"/>
    <cellStyle name="Normal 3 4 67" xfId="35370" xr:uid="{00000000-0005-0000-0000-00002F8A0000}"/>
    <cellStyle name="Normal 3 4 68" xfId="35371" xr:uid="{00000000-0005-0000-0000-0000308A0000}"/>
    <cellStyle name="Normal 3 4 69" xfId="35372" xr:uid="{00000000-0005-0000-0000-0000318A0000}"/>
    <cellStyle name="Normal 3 4 7" xfId="35373" xr:uid="{00000000-0005-0000-0000-0000328A0000}"/>
    <cellStyle name="Normal 3 4 7 2" xfId="35374" xr:uid="{00000000-0005-0000-0000-0000338A0000}"/>
    <cellStyle name="Normal 3 4 70" xfId="35375" xr:uid="{00000000-0005-0000-0000-0000348A0000}"/>
    <cellStyle name="Normal 3 4 71" xfId="35376" xr:uid="{00000000-0005-0000-0000-0000358A0000}"/>
    <cellStyle name="Normal 3 4 72" xfId="35377" xr:uid="{00000000-0005-0000-0000-0000368A0000}"/>
    <cellStyle name="Normal 3 4 73" xfId="35378" xr:uid="{00000000-0005-0000-0000-0000378A0000}"/>
    <cellStyle name="Normal 3 4 74" xfId="35379" xr:uid="{00000000-0005-0000-0000-0000388A0000}"/>
    <cellStyle name="Normal 3 4 75" xfId="35380" xr:uid="{00000000-0005-0000-0000-0000398A0000}"/>
    <cellStyle name="Normal 3 4 76" xfId="35381" xr:uid="{00000000-0005-0000-0000-00003A8A0000}"/>
    <cellStyle name="Normal 3 4 77" xfId="35382" xr:uid="{00000000-0005-0000-0000-00003B8A0000}"/>
    <cellStyle name="Normal 3 4 78" xfId="35383" xr:uid="{00000000-0005-0000-0000-00003C8A0000}"/>
    <cellStyle name="Normal 3 4 79" xfId="35384" xr:uid="{00000000-0005-0000-0000-00003D8A0000}"/>
    <cellStyle name="Normal 3 4 8" xfId="35385" xr:uid="{00000000-0005-0000-0000-00003E8A0000}"/>
    <cellStyle name="Normal 3 4 8 2" xfId="35386" xr:uid="{00000000-0005-0000-0000-00003F8A0000}"/>
    <cellStyle name="Normal 3 4 80" xfId="35387" xr:uid="{00000000-0005-0000-0000-0000408A0000}"/>
    <cellStyle name="Normal 3 4 81" xfId="35388" xr:uid="{00000000-0005-0000-0000-0000418A0000}"/>
    <cellStyle name="Normal 3 4 82" xfId="35389" xr:uid="{00000000-0005-0000-0000-0000428A0000}"/>
    <cellStyle name="Normal 3 4 83" xfId="35390" xr:uid="{00000000-0005-0000-0000-0000438A0000}"/>
    <cellStyle name="Normal 3 4 84" xfId="35391" xr:uid="{00000000-0005-0000-0000-0000448A0000}"/>
    <cellStyle name="Normal 3 4 85" xfId="35392" xr:uid="{00000000-0005-0000-0000-0000458A0000}"/>
    <cellStyle name="Normal 3 4 86" xfId="35393" xr:uid="{00000000-0005-0000-0000-0000468A0000}"/>
    <cellStyle name="Normal 3 4 87" xfId="35394" xr:uid="{00000000-0005-0000-0000-0000478A0000}"/>
    <cellStyle name="Normal 3 4 88" xfId="35395" xr:uid="{00000000-0005-0000-0000-0000488A0000}"/>
    <cellStyle name="Normal 3 4 89" xfId="35396" xr:uid="{00000000-0005-0000-0000-0000498A0000}"/>
    <cellStyle name="Normal 3 4 9" xfId="35397" xr:uid="{00000000-0005-0000-0000-00004A8A0000}"/>
    <cellStyle name="Normal 3 4 9 2" xfId="35398" xr:uid="{00000000-0005-0000-0000-00004B8A0000}"/>
    <cellStyle name="Normal 3 4 90" xfId="35399" xr:uid="{00000000-0005-0000-0000-00004C8A0000}"/>
    <cellStyle name="Normal 3 4 91" xfId="35400" xr:uid="{00000000-0005-0000-0000-00004D8A0000}"/>
    <cellStyle name="Normal 3 4 92" xfId="35401" xr:uid="{00000000-0005-0000-0000-00004E8A0000}"/>
    <cellStyle name="Normal 3 4 93" xfId="35402" xr:uid="{00000000-0005-0000-0000-00004F8A0000}"/>
    <cellStyle name="Normal 3 4 93 2" xfId="35403" xr:uid="{00000000-0005-0000-0000-0000508A0000}"/>
    <cellStyle name="Normal 3 4 94" xfId="35404" xr:uid="{00000000-0005-0000-0000-0000518A0000}"/>
    <cellStyle name="Normal 3 4 95" xfId="35405" xr:uid="{00000000-0005-0000-0000-0000528A0000}"/>
    <cellStyle name="Normal 3 4 96" xfId="35406" xr:uid="{00000000-0005-0000-0000-0000538A0000}"/>
    <cellStyle name="Normal 3 4 97" xfId="35407" xr:uid="{00000000-0005-0000-0000-0000548A0000}"/>
    <cellStyle name="Normal 3 4 98" xfId="35408" xr:uid="{00000000-0005-0000-0000-0000558A0000}"/>
    <cellStyle name="Normal 3 4 99" xfId="37605" xr:uid="{A5071162-F774-4301-9251-022883394C36}"/>
    <cellStyle name="Normal 3 40" xfId="35409" xr:uid="{00000000-0005-0000-0000-0000568A0000}"/>
    <cellStyle name="Normal 3 41" xfId="35410" xr:uid="{00000000-0005-0000-0000-0000578A0000}"/>
    <cellStyle name="Normal 3 42" xfId="35411" xr:uid="{00000000-0005-0000-0000-0000588A0000}"/>
    <cellStyle name="Normal 3 43" xfId="35412" xr:uid="{00000000-0005-0000-0000-0000598A0000}"/>
    <cellStyle name="Normal 3 44" xfId="35413" xr:uid="{00000000-0005-0000-0000-00005A8A0000}"/>
    <cellStyle name="Normal 3 45" xfId="35414" xr:uid="{00000000-0005-0000-0000-00005B8A0000}"/>
    <cellStyle name="Normal 3 46" xfId="35415" xr:uid="{00000000-0005-0000-0000-00005C8A0000}"/>
    <cellStyle name="Normal 3 47" xfId="35416" xr:uid="{00000000-0005-0000-0000-00005D8A0000}"/>
    <cellStyle name="Normal 3 48" xfId="35417" xr:uid="{00000000-0005-0000-0000-00005E8A0000}"/>
    <cellStyle name="Normal 3 49" xfId="35418" xr:uid="{00000000-0005-0000-0000-00005F8A0000}"/>
    <cellStyle name="Normal 3 5" xfId="35419" xr:uid="{00000000-0005-0000-0000-0000608A0000}"/>
    <cellStyle name="Normal 3 5 10" xfId="35420" xr:uid="{00000000-0005-0000-0000-0000618A0000}"/>
    <cellStyle name="Normal 3 5 11" xfId="35421" xr:uid="{00000000-0005-0000-0000-0000628A0000}"/>
    <cellStyle name="Normal 3 5 12" xfId="35422" xr:uid="{00000000-0005-0000-0000-0000638A0000}"/>
    <cellStyle name="Normal 3 5 13" xfId="35423" xr:uid="{00000000-0005-0000-0000-0000648A0000}"/>
    <cellStyle name="Normal 3 5 14" xfId="35424" xr:uid="{00000000-0005-0000-0000-0000658A0000}"/>
    <cellStyle name="Normal 3 5 15" xfId="35425" xr:uid="{00000000-0005-0000-0000-0000668A0000}"/>
    <cellStyle name="Normal 3 5 16" xfId="35426" xr:uid="{00000000-0005-0000-0000-0000678A0000}"/>
    <cellStyle name="Normal 3 5 17" xfId="35427" xr:uid="{00000000-0005-0000-0000-0000688A0000}"/>
    <cellStyle name="Normal 3 5 18" xfId="35428" xr:uid="{00000000-0005-0000-0000-0000698A0000}"/>
    <cellStyle name="Normal 3 5 19" xfId="35429" xr:uid="{00000000-0005-0000-0000-00006A8A0000}"/>
    <cellStyle name="Normal 3 5 2" xfId="35430" xr:uid="{00000000-0005-0000-0000-00006B8A0000}"/>
    <cellStyle name="Normal 3 5 2 2" xfId="35431" xr:uid="{00000000-0005-0000-0000-00006C8A0000}"/>
    <cellStyle name="Normal 3 5 2 2 2" xfId="35432" xr:uid="{00000000-0005-0000-0000-00006D8A0000}"/>
    <cellStyle name="Normal 3 5 2 2 2 2" xfId="35433" xr:uid="{00000000-0005-0000-0000-00006E8A0000}"/>
    <cellStyle name="Normal 3 5 2 2 3" xfId="35434" xr:uid="{00000000-0005-0000-0000-00006F8A0000}"/>
    <cellStyle name="Normal 3 5 2 3" xfId="35435" xr:uid="{00000000-0005-0000-0000-0000708A0000}"/>
    <cellStyle name="Normal 3 5 2 3 2" xfId="35436" xr:uid="{00000000-0005-0000-0000-0000718A0000}"/>
    <cellStyle name="Normal 3 5 2 4" xfId="35437" xr:uid="{00000000-0005-0000-0000-0000728A0000}"/>
    <cellStyle name="Normal 3 5 2 5" xfId="35438" xr:uid="{00000000-0005-0000-0000-0000738A0000}"/>
    <cellStyle name="Normal 3 5 2 5 2" xfId="35439" xr:uid="{00000000-0005-0000-0000-0000748A0000}"/>
    <cellStyle name="Normal 3 5 2 6" xfId="35440" xr:uid="{00000000-0005-0000-0000-0000758A0000}"/>
    <cellStyle name="Normal 3 5 20" xfId="35441" xr:uid="{00000000-0005-0000-0000-0000768A0000}"/>
    <cellStyle name="Normal 3 5 21" xfId="35442" xr:uid="{00000000-0005-0000-0000-0000778A0000}"/>
    <cellStyle name="Normal 3 5 22" xfId="35443" xr:uid="{00000000-0005-0000-0000-0000788A0000}"/>
    <cellStyle name="Normal 3 5 23" xfId="35444" xr:uid="{00000000-0005-0000-0000-0000798A0000}"/>
    <cellStyle name="Normal 3 5 24" xfId="35445" xr:uid="{00000000-0005-0000-0000-00007A8A0000}"/>
    <cellStyle name="Normal 3 5 25" xfId="35446" xr:uid="{00000000-0005-0000-0000-00007B8A0000}"/>
    <cellStyle name="Normal 3 5 26" xfId="35447" xr:uid="{00000000-0005-0000-0000-00007C8A0000}"/>
    <cellStyle name="Normal 3 5 27" xfId="35448" xr:uid="{00000000-0005-0000-0000-00007D8A0000}"/>
    <cellStyle name="Normal 3 5 28" xfId="35449" xr:uid="{00000000-0005-0000-0000-00007E8A0000}"/>
    <cellStyle name="Normal 3 5 29" xfId="35450" xr:uid="{00000000-0005-0000-0000-00007F8A0000}"/>
    <cellStyle name="Normal 3 5 3" xfId="35451" xr:uid="{00000000-0005-0000-0000-0000808A0000}"/>
    <cellStyle name="Normal 3 5 3 2" xfId="35452" xr:uid="{00000000-0005-0000-0000-0000818A0000}"/>
    <cellStyle name="Normal 3 5 3 2 2" xfId="35453" xr:uid="{00000000-0005-0000-0000-0000828A0000}"/>
    <cellStyle name="Normal 3 5 3 3" xfId="35454" xr:uid="{00000000-0005-0000-0000-0000838A0000}"/>
    <cellStyle name="Normal 3 5 3 4" xfId="35455" xr:uid="{00000000-0005-0000-0000-0000848A0000}"/>
    <cellStyle name="Normal 3 5 3 4 2" xfId="35456" xr:uid="{00000000-0005-0000-0000-0000858A0000}"/>
    <cellStyle name="Normal 3 5 3 5" xfId="35457" xr:uid="{00000000-0005-0000-0000-0000868A0000}"/>
    <cellStyle name="Normal 3 5 30" xfId="35458" xr:uid="{00000000-0005-0000-0000-0000878A0000}"/>
    <cellStyle name="Normal 3 5 31" xfId="35459" xr:uid="{00000000-0005-0000-0000-0000888A0000}"/>
    <cellStyle name="Normal 3 5 32" xfId="35460" xr:uid="{00000000-0005-0000-0000-0000898A0000}"/>
    <cellStyle name="Normal 3 5 33" xfId="35461" xr:uid="{00000000-0005-0000-0000-00008A8A0000}"/>
    <cellStyle name="Normal 3 5 34" xfId="35462" xr:uid="{00000000-0005-0000-0000-00008B8A0000}"/>
    <cellStyle name="Normal 3 5 35" xfId="35463" xr:uid="{00000000-0005-0000-0000-00008C8A0000}"/>
    <cellStyle name="Normal 3 5 36" xfId="35464" xr:uid="{00000000-0005-0000-0000-00008D8A0000}"/>
    <cellStyle name="Normal 3 5 37" xfId="35465" xr:uid="{00000000-0005-0000-0000-00008E8A0000}"/>
    <cellStyle name="Normal 3 5 38" xfId="35466" xr:uid="{00000000-0005-0000-0000-00008F8A0000}"/>
    <cellStyle name="Normal 3 5 39" xfId="35467" xr:uid="{00000000-0005-0000-0000-0000908A0000}"/>
    <cellStyle name="Normal 3 5 4" xfId="35468" xr:uid="{00000000-0005-0000-0000-0000918A0000}"/>
    <cellStyle name="Normal 3 5 4 2" xfId="35469" xr:uid="{00000000-0005-0000-0000-0000928A0000}"/>
    <cellStyle name="Normal 3 5 4 3" xfId="35470" xr:uid="{00000000-0005-0000-0000-0000938A0000}"/>
    <cellStyle name="Normal 3 5 4 3 2" xfId="35471" xr:uid="{00000000-0005-0000-0000-0000948A0000}"/>
    <cellStyle name="Normal 3 5 4 4" xfId="35472" xr:uid="{00000000-0005-0000-0000-0000958A0000}"/>
    <cellStyle name="Normal 3 5 40" xfId="35473" xr:uid="{00000000-0005-0000-0000-0000968A0000}"/>
    <cellStyle name="Normal 3 5 41" xfId="35474" xr:uid="{00000000-0005-0000-0000-0000978A0000}"/>
    <cellStyle name="Normal 3 5 42" xfId="35475" xr:uid="{00000000-0005-0000-0000-0000988A0000}"/>
    <cellStyle name="Normal 3 5 43" xfId="35476" xr:uid="{00000000-0005-0000-0000-0000998A0000}"/>
    <cellStyle name="Normal 3 5 44" xfId="35477" xr:uid="{00000000-0005-0000-0000-00009A8A0000}"/>
    <cellStyle name="Normal 3 5 45" xfId="35478" xr:uid="{00000000-0005-0000-0000-00009B8A0000}"/>
    <cellStyle name="Normal 3 5 46" xfId="35479" xr:uid="{00000000-0005-0000-0000-00009C8A0000}"/>
    <cellStyle name="Normal 3 5 47" xfId="35480" xr:uid="{00000000-0005-0000-0000-00009D8A0000}"/>
    <cellStyle name="Normal 3 5 48" xfId="35481" xr:uid="{00000000-0005-0000-0000-00009E8A0000}"/>
    <cellStyle name="Normal 3 5 49" xfId="35482" xr:uid="{00000000-0005-0000-0000-00009F8A0000}"/>
    <cellStyle name="Normal 3 5 5" xfId="35483" xr:uid="{00000000-0005-0000-0000-0000A08A0000}"/>
    <cellStyle name="Normal 3 5 50" xfId="35484" xr:uid="{00000000-0005-0000-0000-0000A18A0000}"/>
    <cellStyle name="Normal 3 5 51" xfId="35485" xr:uid="{00000000-0005-0000-0000-0000A28A0000}"/>
    <cellStyle name="Normal 3 5 52" xfId="35486" xr:uid="{00000000-0005-0000-0000-0000A38A0000}"/>
    <cellStyle name="Normal 3 5 53" xfId="35487" xr:uid="{00000000-0005-0000-0000-0000A48A0000}"/>
    <cellStyle name="Normal 3 5 54" xfId="35488" xr:uid="{00000000-0005-0000-0000-0000A58A0000}"/>
    <cellStyle name="Normal 3 5 55" xfId="35489" xr:uid="{00000000-0005-0000-0000-0000A68A0000}"/>
    <cellStyle name="Normal 3 5 56" xfId="35490" xr:uid="{00000000-0005-0000-0000-0000A78A0000}"/>
    <cellStyle name="Normal 3 5 57" xfId="35491" xr:uid="{00000000-0005-0000-0000-0000A88A0000}"/>
    <cellStyle name="Normal 3 5 58" xfId="35492" xr:uid="{00000000-0005-0000-0000-0000A98A0000}"/>
    <cellStyle name="Normal 3 5 59" xfId="35493" xr:uid="{00000000-0005-0000-0000-0000AA8A0000}"/>
    <cellStyle name="Normal 3 5 6" xfId="35494" xr:uid="{00000000-0005-0000-0000-0000AB8A0000}"/>
    <cellStyle name="Normal 3 5 60" xfId="35495" xr:uid="{00000000-0005-0000-0000-0000AC8A0000}"/>
    <cellStyle name="Normal 3 5 61" xfId="35496" xr:uid="{00000000-0005-0000-0000-0000AD8A0000}"/>
    <cellStyle name="Normal 3 5 62" xfId="35497" xr:uid="{00000000-0005-0000-0000-0000AE8A0000}"/>
    <cellStyle name="Normal 3 5 63" xfId="35498" xr:uid="{00000000-0005-0000-0000-0000AF8A0000}"/>
    <cellStyle name="Normal 3 5 64" xfId="35499" xr:uid="{00000000-0005-0000-0000-0000B08A0000}"/>
    <cellStyle name="Normal 3 5 65" xfId="35500" xr:uid="{00000000-0005-0000-0000-0000B18A0000}"/>
    <cellStyle name="Normal 3 5 66" xfId="35501" xr:uid="{00000000-0005-0000-0000-0000B28A0000}"/>
    <cellStyle name="Normal 3 5 67" xfId="35502" xr:uid="{00000000-0005-0000-0000-0000B38A0000}"/>
    <cellStyle name="Normal 3 5 68" xfId="35503" xr:uid="{00000000-0005-0000-0000-0000B48A0000}"/>
    <cellStyle name="Normal 3 5 69" xfId="35504" xr:uid="{00000000-0005-0000-0000-0000B58A0000}"/>
    <cellStyle name="Normal 3 5 7" xfId="35505" xr:uid="{00000000-0005-0000-0000-0000B68A0000}"/>
    <cellStyle name="Normal 3 5 70" xfId="35506" xr:uid="{00000000-0005-0000-0000-0000B78A0000}"/>
    <cellStyle name="Normal 3 5 71" xfId="35507" xr:uid="{00000000-0005-0000-0000-0000B88A0000}"/>
    <cellStyle name="Normal 3 5 72" xfId="35508" xr:uid="{00000000-0005-0000-0000-0000B98A0000}"/>
    <cellStyle name="Normal 3 5 73" xfId="35509" xr:uid="{00000000-0005-0000-0000-0000BA8A0000}"/>
    <cellStyle name="Normal 3 5 74" xfId="35510" xr:uid="{00000000-0005-0000-0000-0000BB8A0000}"/>
    <cellStyle name="Normal 3 5 75" xfId="35511" xr:uid="{00000000-0005-0000-0000-0000BC8A0000}"/>
    <cellStyle name="Normal 3 5 76" xfId="35512" xr:uid="{00000000-0005-0000-0000-0000BD8A0000}"/>
    <cellStyle name="Normal 3 5 77" xfId="35513" xr:uid="{00000000-0005-0000-0000-0000BE8A0000}"/>
    <cellStyle name="Normal 3 5 78" xfId="35514" xr:uid="{00000000-0005-0000-0000-0000BF8A0000}"/>
    <cellStyle name="Normal 3 5 79" xfId="35515" xr:uid="{00000000-0005-0000-0000-0000C08A0000}"/>
    <cellStyle name="Normal 3 5 8" xfId="35516" xr:uid="{00000000-0005-0000-0000-0000C18A0000}"/>
    <cellStyle name="Normal 3 5 80" xfId="35517" xr:uid="{00000000-0005-0000-0000-0000C28A0000}"/>
    <cellStyle name="Normal 3 5 81" xfId="35518" xr:uid="{00000000-0005-0000-0000-0000C38A0000}"/>
    <cellStyle name="Normal 3 5 82" xfId="35519" xr:uid="{00000000-0005-0000-0000-0000C48A0000}"/>
    <cellStyle name="Normal 3 5 83" xfId="35520" xr:uid="{00000000-0005-0000-0000-0000C58A0000}"/>
    <cellStyle name="Normal 3 5 84" xfId="35521" xr:uid="{00000000-0005-0000-0000-0000C68A0000}"/>
    <cellStyle name="Normal 3 5 85" xfId="35522" xr:uid="{00000000-0005-0000-0000-0000C78A0000}"/>
    <cellStyle name="Normal 3 5 86" xfId="35523" xr:uid="{00000000-0005-0000-0000-0000C88A0000}"/>
    <cellStyle name="Normal 3 5 87" xfId="35524" xr:uid="{00000000-0005-0000-0000-0000C98A0000}"/>
    <cellStyle name="Normal 3 5 88" xfId="35525" xr:uid="{00000000-0005-0000-0000-0000CA8A0000}"/>
    <cellStyle name="Normal 3 5 89" xfId="35526" xr:uid="{00000000-0005-0000-0000-0000CB8A0000}"/>
    <cellStyle name="Normal 3 5 9" xfId="35527" xr:uid="{00000000-0005-0000-0000-0000CC8A0000}"/>
    <cellStyle name="Normal 3 5 90" xfId="35528" xr:uid="{00000000-0005-0000-0000-0000CD8A0000}"/>
    <cellStyle name="Normal 3 5 91" xfId="35529" xr:uid="{00000000-0005-0000-0000-0000CE8A0000}"/>
    <cellStyle name="Normal 3 5 92" xfId="35530" xr:uid="{00000000-0005-0000-0000-0000CF8A0000}"/>
    <cellStyle name="Normal 3 5 93" xfId="35531" xr:uid="{00000000-0005-0000-0000-0000D08A0000}"/>
    <cellStyle name="Normal 3 5 93 2" xfId="35532" xr:uid="{00000000-0005-0000-0000-0000D18A0000}"/>
    <cellStyle name="Normal 3 5 94" xfId="35533" xr:uid="{00000000-0005-0000-0000-0000D28A0000}"/>
    <cellStyle name="Normal 3 5 95" xfId="35534" xr:uid="{00000000-0005-0000-0000-0000D38A0000}"/>
    <cellStyle name="Normal 3 5 96" xfId="35535" xr:uid="{00000000-0005-0000-0000-0000D48A0000}"/>
    <cellStyle name="Normal 3 50" xfId="35536" xr:uid="{00000000-0005-0000-0000-0000D58A0000}"/>
    <cellStyle name="Normal 3 51" xfId="35537" xr:uid="{00000000-0005-0000-0000-0000D68A0000}"/>
    <cellStyle name="Normal 3 52" xfId="35538" xr:uid="{00000000-0005-0000-0000-0000D78A0000}"/>
    <cellStyle name="Normal 3 53" xfId="35539" xr:uid="{00000000-0005-0000-0000-0000D88A0000}"/>
    <cellStyle name="Normal 3 54" xfId="35540" xr:uid="{00000000-0005-0000-0000-0000D98A0000}"/>
    <cellStyle name="Normal 3 55" xfId="35541" xr:uid="{00000000-0005-0000-0000-0000DA8A0000}"/>
    <cellStyle name="Normal 3 56" xfId="35542" xr:uid="{00000000-0005-0000-0000-0000DB8A0000}"/>
    <cellStyle name="Normal 3 57" xfId="35543" xr:uid="{00000000-0005-0000-0000-0000DC8A0000}"/>
    <cellStyle name="Normal 3 58" xfId="35544" xr:uid="{00000000-0005-0000-0000-0000DD8A0000}"/>
    <cellStyle name="Normal 3 59" xfId="35545" xr:uid="{00000000-0005-0000-0000-0000DE8A0000}"/>
    <cellStyle name="Normal 3 6" xfId="35546" xr:uid="{00000000-0005-0000-0000-0000DF8A0000}"/>
    <cellStyle name="Normal 3 6 10" xfId="35547" xr:uid="{00000000-0005-0000-0000-0000E08A0000}"/>
    <cellStyle name="Normal 3 6 11" xfId="35548" xr:uid="{00000000-0005-0000-0000-0000E18A0000}"/>
    <cellStyle name="Normal 3 6 12" xfId="35549" xr:uid="{00000000-0005-0000-0000-0000E28A0000}"/>
    <cellStyle name="Normal 3 6 13" xfId="35550" xr:uid="{00000000-0005-0000-0000-0000E38A0000}"/>
    <cellStyle name="Normal 3 6 14" xfId="35551" xr:uid="{00000000-0005-0000-0000-0000E48A0000}"/>
    <cellStyle name="Normal 3 6 15" xfId="35552" xr:uid="{00000000-0005-0000-0000-0000E58A0000}"/>
    <cellStyle name="Normal 3 6 16" xfId="35553" xr:uid="{00000000-0005-0000-0000-0000E68A0000}"/>
    <cellStyle name="Normal 3 6 17" xfId="35554" xr:uid="{00000000-0005-0000-0000-0000E78A0000}"/>
    <cellStyle name="Normal 3 6 18" xfId="35555" xr:uid="{00000000-0005-0000-0000-0000E88A0000}"/>
    <cellStyle name="Normal 3 6 19" xfId="35556" xr:uid="{00000000-0005-0000-0000-0000E98A0000}"/>
    <cellStyle name="Normal 3 6 2" xfId="35557" xr:uid="{00000000-0005-0000-0000-0000EA8A0000}"/>
    <cellStyle name="Normal 3 6 2 2" xfId="35558" xr:uid="{00000000-0005-0000-0000-0000EB8A0000}"/>
    <cellStyle name="Normal 3 6 2 2 2" xfId="35559" xr:uid="{00000000-0005-0000-0000-0000EC8A0000}"/>
    <cellStyle name="Normal 3 6 2 3" xfId="35560" xr:uid="{00000000-0005-0000-0000-0000ED8A0000}"/>
    <cellStyle name="Normal 3 6 2 4" xfId="35561" xr:uid="{00000000-0005-0000-0000-0000EE8A0000}"/>
    <cellStyle name="Normal 3 6 2 4 2" xfId="35562" xr:uid="{00000000-0005-0000-0000-0000EF8A0000}"/>
    <cellStyle name="Normal 3 6 2 5" xfId="35563" xr:uid="{00000000-0005-0000-0000-0000F08A0000}"/>
    <cellStyle name="Normal 3 6 20" xfId="35564" xr:uid="{00000000-0005-0000-0000-0000F18A0000}"/>
    <cellStyle name="Normal 3 6 21" xfId="35565" xr:uid="{00000000-0005-0000-0000-0000F28A0000}"/>
    <cellStyle name="Normal 3 6 22" xfId="35566" xr:uid="{00000000-0005-0000-0000-0000F38A0000}"/>
    <cellStyle name="Normal 3 6 23" xfId="35567" xr:uid="{00000000-0005-0000-0000-0000F48A0000}"/>
    <cellStyle name="Normal 3 6 24" xfId="35568" xr:uid="{00000000-0005-0000-0000-0000F58A0000}"/>
    <cellStyle name="Normal 3 6 25" xfId="35569" xr:uid="{00000000-0005-0000-0000-0000F68A0000}"/>
    <cellStyle name="Normal 3 6 26" xfId="35570" xr:uid="{00000000-0005-0000-0000-0000F78A0000}"/>
    <cellStyle name="Normal 3 6 27" xfId="35571" xr:uid="{00000000-0005-0000-0000-0000F88A0000}"/>
    <cellStyle name="Normal 3 6 28" xfId="35572" xr:uid="{00000000-0005-0000-0000-0000F98A0000}"/>
    <cellStyle name="Normal 3 6 29" xfId="35573" xr:uid="{00000000-0005-0000-0000-0000FA8A0000}"/>
    <cellStyle name="Normal 3 6 3" xfId="35574" xr:uid="{00000000-0005-0000-0000-0000FB8A0000}"/>
    <cellStyle name="Normal 3 6 3 2" xfId="35575" xr:uid="{00000000-0005-0000-0000-0000FC8A0000}"/>
    <cellStyle name="Normal 3 6 3 3" xfId="35576" xr:uid="{00000000-0005-0000-0000-0000FD8A0000}"/>
    <cellStyle name="Normal 3 6 3 3 2" xfId="35577" xr:uid="{00000000-0005-0000-0000-0000FE8A0000}"/>
    <cellStyle name="Normal 3 6 3 4" xfId="35578" xr:uid="{00000000-0005-0000-0000-0000FF8A0000}"/>
    <cellStyle name="Normal 3 6 30" xfId="35579" xr:uid="{00000000-0005-0000-0000-0000008B0000}"/>
    <cellStyle name="Normal 3 6 31" xfId="35580" xr:uid="{00000000-0005-0000-0000-0000018B0000}"/>
    <cellStyle name="Normal 3 6 32" xfId="35581" xr:uid="{00000000-0005-0000-0000-0000028B0000}"/>
    <cellStyle name="Normal 3 6 33" xfId="35582" xr:uid="{00000000-0005-0000-0000-0000038B0000}"/>
    <cellStyle name="Normal 3 6 34" xfId="35583" xr:uid="{00000000-0005-0000-0000-0000048B0000}"/>
    <cellStyle name="Normal 3 6 35" xfId="35584" xr:uid="{00000000-0005-0000-0000-0000058B0000}"/>
    <cellStyle name="Normal 3 6 36" xfId="35585" xr:uid="{00000000-0005-0000-0000-0000068B0000}"/>
    <cellStyle name="Normal 3 6 37" xfId="35586" xr:uid="{00000000-0005-0000-0000-0000078B0000}"/>
    <cellStyle name="Normal 3 6 38" xfId="35587" xr:uid="{00000000-0005-0000-0000-0000088B0000}"/>
    <cellStyle name="Normal 3 6 39" xfId="35588" xr:uid="{00000000-0005-0000-0000-0000098B0000}"/>
    <cellStyle name="Normal 3 6 4" xfId="35589" xr:uid="{00000000-0005-0000-0000-00000A8B0000}"/>
    <cellStyle name="Normal 3 6 40" xfId="35590" xr:uid="{00000000-0005-0000-0000-00000B8B0000}"/>
    <cellStyle name="Normal 3 6 41" xfId="35591" xr:uid="{00000000-0005-0000-0000-00000C8B0000}"/>
    <cellStyle name="Normal 3 6 42" xfId="35592" xr:uid="{00000000-0005-0000-0000-00000D8B0000}"/>
    <cellStyle name="Normal 3 6 43" xfId="35593" xr:uid="{00000000-0005-0000-0000-00000E8B0000}"/>
    <cellStyle name="Normal 3 6 44" xfId="35594" xr:uid="{00000000-0005-0000-0000-00000F8B0000}"/>
    <cellStyle name="Normal 3 6 45" xfId="35595" xr:uid="{00000000-0005-0000-0000-0000108B0000}"/>
    <cellStyle name="Normal 3 6 46" xfId="35596" xr:uid="{00000000-0005-0000-0000-0000118B0000}"/>
    <cellStyle name="Normal 3 6 47" xfId="35597" xr:uid="{00000000-0005-0000-0000-0000128B0000}"/>
    <cellStyle name="Normal 3 6 48" xfId="35598" xr:uid="{00000000-0005-0000-0000-0000138B0000}"/>
    <cellStyle name="Normal 3 6 49" xfId="35599" xr:uid="{00000000-0005-0000-0000-0000148B0000}"/>
    <cellStyle name="Normal 3 6 5" xfId="35600" xr:uid="{00000000-0005-0000-0000-0000158B0000}"/>
    <cellStyle name="Normal 3 6 50" xfId="35601" xr:uid="{00000000-0005-0000-0000-0000168B0000}"/>
    <cellStyle name="Normal 3 6 51" xfId="35602" xr:uid="{00000000-0005-0000-0000-0000178B0000}"/>
    <cellStyle name="Normal 3 6 52" xfId="35603" xr:uid="{00000000-0005-0000-0000-0000188B0000}"/>
    <cellStyle name="Normal 3 6 53" xfId="35604" xr:uid="{00000000-0005-0000-0000-0000198B0000}"/>
    <cellStyle name="Normal 3 6 54" xfId="35605" xr:uid="{00000000-0005-0000-0000-00001A8B0000}"/>
    <cellStyle name="Normal 3 6 55" xfId="35606" xr:uid="{00000000-0005-0000-0000-00001B8B0000}"/>
    <cellStyle name="Normal 3 6 56" xfId="35607" xr:uid="{00000000-0005-0000-0000-00001C8B0000}"/>
    <cellStyle name="Normal 3 6 57" xfId="35608" xr:uid="{00000000-0005-0000-0000-00001D8B0000}"/>
    <cellStyle name="Normal 3 6 58" xfId="35609" xr:uid="{00000000-0005-0000-0000-00001E8B0000}"/>
    <cellStyle name="Normal 3 6 59" xfId="35610" xr:uid="{00000000-0005-0000-0000-00001F8B0000}"/>
    <cellStyle name="Normal 3 6 6" xfId="35611" xr:uid="{00000000-0005-0000-0000-0000208B0000}"/>
    <cellStyle name="Normal 3 6 60" xfId="35612" xr:uid="{00000000-0005-0000-0000-0000218B0000}"/>
    <cellStyle name="Normal 3 6 61" xfId="35613" xr:uid="{00000000-0005-0000-0000-0000228B0000}"/>
    <cellStyle name="Normal 3 6 62" xfId="35614" xr:uid="{00000000-0005-0000-0000-0000238B0000}"/>
    <cellStyle name="Normal 3 6 63" xfId="35615" xr:uid="{00000000-0005-0000-0000-0000248B0000}"/>
    <cellStyle name="Normal 3 6 64" xfId="35616" xr:uid="{00000000-0005-0000-0000-0000258B0000}"/>
    <cellStyle name="Normal 3 6 65" xfId="35617" xr:uid="{00000000-0005-0000-0000-0000268B0000}"/>
    <cellStyle name="Normal 3 6 66" xfId="35618" xr:uid="{00000000-0005-0000-0000-0000278B0000}"/>
    <cellStyle name="Normal 3 6 67" xfId="35619" xr:uid="{00000000-0005-0000-0000-0000288B0000}"/>
    <cellStyle name="Normal 3 6 68" xfId="35620" xr:uid="{00000000-0005-0000-0000-0000298B0000}"/>
    <cellStyle name="Normal 3 6 69" xfId="35621" xr:uid="{00000000-0005-0000-0000-00002A8B0000}"/>
    <cellStyle name="Normal 3 6 7" xfId="35622" xr:uid="{00000000-0005-0000-0000-00002B8B0000}"/>
    <cellStyle name="Normal 3 6 70" xfId="35623" xr:uid="{00000000-0005-0000-0000-00002C8B0000}"/>
    <cellStyle name="Normal 3 6 71" xfId="35624" xr:uid="{00000000-0005-0000-0000-00002D8B0000}"/>
    <cellStyle name="Normal 3 6 72" xfId="35625" xr:uid="{00000000-0005-0000-0000-00002E8B0000}"/>
    <cellStyle name="Normal 3 6 73" xfId="35626" xr:uid="{00000000-0005-0000-0000-00002F8B0000}"/>
    <cellStyle name="Normal 3 6 74" xfId="35627" xr:uid="{00000000-0005-0000-0000-0000308B0000}"/>
    <cellStyle name="Normal 3 6 75" xfId="35628" xr:uid="{00000000-0005-0000-0000-0000318B0000}"/>
    <cellStyle name="Normal 3 6 76" xfId="35629" xr:uid="{00000000-0005-0000-0000-0000328B0000}"/>
    <cellStyle name="Normal 3 6 77" xfId="35630" xr:uid="{00000000-0005-0000-0000-0000338B0000}"/>
    <cellStyle name="Normal 3 6 78" xfId="35631" xr:uid="{00000000-0005-0000-0000-0000348B0000}"/>
    <cellStyle name="Normal 3 6 79" xfId="35632" xr:uid="{00000000-0005-0000-0000-0000358B0000}"/>
    <cellStyle name="Normal 3 6 8" xfId="35633" xr:uid="{00000000-0005-0000-0000-0000368B0000}"/>
    <cellStyle name="Normal 3 6 80" xfId="35634" xr:uid="{00000000-0005-0000-0000-0000378B0000}"/>
    <cellStyle name="Normal 3 6 81" xfId="35635" xr:uid="{00000000-0005-0000-0000-0000388B0000}"/>
    <cellStyle name="Normal 3 6 82" xfId="35636" xr:uid="{00000000-0005-0000-0000-0000398B0000}"/>
    <cellStyle name="Normal 3 6 83" xfId="35637" xr:uid="{00000000-0005-0000-0000-00003A8B0000}"/>
    <cellStyle name="Normal 3 6 84" xfId="35638" xr:uid="{00000000-0005-0000-0000-00003B8B0000}"/>
    <cellStyle name="Normal 3 6 85" xfId="35639" xr:uid="{00000000-0005-0000-0000-00003C8B0000}"/>
    <cellStyle name="Normal 3 6 86" xfId="35640" xr:uid="{00000000-0005-0000-0000-00003D8B0000}"/>
    <cellStyle name="Normal 3 6 87" xfId="35641" xr:uid="{00000000-0005-0000-0000-00003E8B0000}"/>
    <cellStyle name="Normal 3 6 88" xfId="35642" xr:uid="{00000000-0005-0000-0000-00003F8B0000}"/>
    <cellStyle name="Normal 3 6 89" xfId="35643" xr:uid="{00000000-0005-0000-0000-0000408B0000}"/>
    <cellStyle name="Normal 3 6 9" xfId="35644" xr:uid="{00000000-0005-0000-0000-0000418B0000}"/>
    <cellStyle name="Normal 3 6 90" xfId="35645" xr:uid="{00000000-0005-0000-0000-0000428B0000}"/>
    <cellStyle name="Normal 3 6 91" xfId="35646" xr:uid="{00000000-0005-0000-0000-0000438B0000}"/>
    <cellStyle name="Normal 3 6 92" xfId="35647" xr:uid="{00000000-0005-0000-0000-0000448B0000}"/>
    <cellStyle name="Normal 3 6 93" xfId="35648" xr:uid="{00000000-0005-0000-0000-0000458B0000}"/>
    <cellStyle name="Normal 3 6 93 2" xfId="35649" xr:uid="{00000000-0005-0000-0000-0000468B0000}"/>
    <cellStyle name="Normal 3 6 94" xfId="35650" xr:uid="{00000000-0005-0000-0000-0000478B0000}"/>
    <cellStyle name="Normal 3 6 95" xfId="35651" xr:uid="{00000000-0005-0000-0000-0000488B0000}"/>
    <cellStyle name="Normal 3 6 96" xfId="35652" xr:uid="{00000000-0005-0000-0000-0000498B0000}"/>
    <cellStyle name="Normal 3 60" xfId="35653" xr:uid="{00000000-0005-0000-0000-00004A8B0000}"/>
    <cellStyle name="Normal 3 61" xfId="35654" xr:uid="{00000000-0005-0000-0000-00004B8B0000}"/>
    <cellStyle name="Normal 3 62" xfId="35655" xr:uid="{00000000-0005-0000-0000-00004C8B0000}"/>
    <cellStyle name="Normal 3 63" xfId="35656" xr:uid="{00000000-0005-0000-0000-00004D8B0000}"/>
    <cellStyle name="Normal 3 64" xfId="35657" xr:uid="{00000000-0005-0000-0000-00004E8B0000}"/>
    <cellStyle name="Normal 3 65" xfId="35658" xr:uid="{00000000-0005-0000-0000-00004F8B0000}"/>
    <cellStyle name="Normal 3 66" xfId="35659" xr:uid="{00000000-0005-0000-0000-0000508B0000}"/>
    <cellStyle name="Normal 3 67" xfId="35660" xr:uid="{00000000-0005-0000-0000-0000518B0000}"/>
    <cellStyle name="Normal 3 68" xfId="35661" xr:uid="{00000000-0005-0000-0000-0000528B0000}"/>
    <cellStyle name="Normal 3 69" xfId="35662" xr:uid="{00000000-0005-0000-0000-0000538B0000}"/>
    <cellStyle name="Normal 3 7" xfId="35663" xr:uid="{00000000-0005-0000-0000-0000548B0000}"/>
    <cellStyle name="Normal 3 7 10" xfId="35664" xr:uid="{00000000-0005-0000-0000-0000558B0000}"/>
    <cellStyle name="Normal 3 7 11" xfId="35665" xr:uid="{00000000-0005-0000-0000-0000568B0000}"/>
    <cellStyle name="Normal 3 7 12" xfId="35666" xr:uid="{00000000-0005-0000-0000-0000578B0000}"/>
    <cellStyle name="Normal 3 7 13" xfId="35667" xr:uid="{00000000-0005-0000-0000-0000588B0000}"/>
    <cellStyle name="Normal 3 7 14" xfId="35668" xr:uid="{00000000-0005-0000-0000-0000598B0000}"/>
    <cellStyle name="Normal 3 7 15" xfId="35669" xr:uid="{00000000-0005-0000-0000-00005A8B0000}"/>
    <cellStyle name="Normal 3 7 16" xfId="35670" xr:uid="{00000000-0005-0000-0000-00005B8B0000}"/>
    <cellStyle name="Normal 3 7 17" xfId="35671" xr:uid="{00000000-0005-0000-0000-00005C8B0000}"/>
    <cellStyle name="Normal 3 7 18" xfId="35672" xr:uid="{00000000-0005-0000-0000-00005D8B0000}"/>
    <cellStyle name="Normal 3 7 19" xfId="35673" xr:uid="{00000000-0005-0000-0000-00005E8B0000}"/>
    <cellStyle name="Normal 3 7 2" xfId="35674" xr:uid="{00000000-0005-0000-0000-00005F8B0000}"/>
    <cellStyle name="Normal 3 7 2 2" xfId="35675" xr:uid="{00000000-0005-0000-0000-0000608B0000}"/>
    <cellStyle name="Normal 3 7 2 3" xfId="35676" xr:uid="{00000000-0005-0000-0000-0000618B0000}"/>
    <cellStyle name="Normal 3 7 2 3 2" xfId="35677" xr:uid="{00000000-0005-0000-0000-0000628B0000}"/>
    <cellStyle name="Normal 3 7 2 4" xfId="35678" xr:uid="{00000000-0005-0000-0000-0000638B0000}"/>
    <cellStyle name="Normal 3 7 20" xfId="35679" xr:uid="{00000000-0005-0000-0000-0000648B0000}"/>
    <cellStyle name="Normal 3 7 21" xfId="35680" xr:uid="{00000000-0005-0000-0000-0000658B0000}"/>
    <cellStyle name="Normal 3 7 22" xfId="35681" xr:uid="{00000000-0005-0000-0000-0000668B0000}"/>
    <cellStyle name="Normal 3 7 23" xfId="35682" xr:uid="{00000000-0005-0000-0000-0000678B0000}"/>
    <cellStyle name="Normal 3 7 24" xfId="35683" xr:uid="{00000000-0005-0000-0000-0000688B0000}"/>
    <cellStyle name="Normal 3 7 25" xfId="35684" xr:uid="{00000000-0005-0000-0000-0000698B0000}"/>
    <cellStyle name="Normal 3 7 26" xfId="35685" xr:uid="{00000000-0005-0000-0000-00006A8B0000}"/>
    <cellStyle name="Normal 3 7 27" xfId="35686" xr:uid="{00000000-0005-0000-0000-00006B8B0000}"/>
    <cellStyle name="Normal 3 7 28" xfId="35687" xr:uid="{00000000-0005-0000-0000-00006C8B0000}"/>
    <cellStyle name="Normal 3 7 29" xfId="35688" xr:uid="{00000000-0005-0000-0000-00006D8B0000}"/>
    <cellStyle name="Normal 3 7 3" xfId="35689" xr:uid="{00000000-0005-0000-0000-00006E8B0000}"/>
    <cellStyle name="Normal 3 7 30" xfId="35690" xr:uid="{00000000-0005-0000-0000-00006F8B0000}"/>
    <cellStyle name="Normal 3 7 31" xfId="35691" xr:uid="{00000000-0005-0000-0000-0000708B0000}"/>
    <cellStyle name="Normal 3 7 32" xfId="35692" xr:uid="{00000000-0005-0000-0000-0000718B0000}"/>
    <cellStyle name="Normal 3 7 33" xfId="35693" xr:uid="{00000000-0005-0000-0000-0000728B0000}"/>
    <cellStyle name="Normal 3 7 34" xfId="35694" xr:uid="{00000000-0005-0000-0000-0000738B0000}"/>
    <cellStyle name="Normal 3 7 35" xfId="35695" xr:uid="{00000000-0005-0000-0000-0000748B0000}"/>
    <cellStyle name="Normal 3 7 36" xfId="35696" xr:uid="{00000000-0005-0000-0000-0000758B0000}"/>
    <cellStyle name="Normal 3 7 37" xfId="35697" xr:uid="{00000000-0005-0000-0000-0000768B0000}"/>
    <cellStyle name="Normal 3 7 38" xfId="35698" xr:uid="{00000000-0005-0000-0000-0000778B0000}"/>
    <cellStyle name="Normal 3 7 39" xfId="35699" xr:uid="{00000000-0005-0000-0000-0000788B0000}"/>
    <cellStyle name="Normal 3 7 4" xfId="35700" xr:uid="{00000000-0005-0000-0000-0000798B0000}"/>
    <cellStyle name="Normal 3 7 40" xfId="35701" xr:uid="{00000000-0005-0000-0000-00007A8B0000}"/>
    <cellStyle name="Normal 3 7 41" xfId="35702" xr:uid="{00000000-0005-0000-0000-00007B8B0000}"/>
    <cellStyle name="Normal 3 7 42" xfId="35703" xr:uid="{00000000-0005-0000-0000-00007C8B0000}"/>
    <cellStyle name="Normal 3 7 43" xfId="35704" xr:uid="{00000000-0005-0000-0000-00007D8B0000}"/>
    <cellStyle name="Normal 3 7 44" xfId="35705" xr:uid="{00000000-0005-0000-0000-00007E8B0000}"/>
    <cellStyle name="Normal 3 7 45" xfId="35706" xr:uid="{00000000-0005-0000-0000-00007F8B0000}"/>
    <cellStyle name="Normal 3 7 46" xfId="35707" xr:uid="{00000000-0005-0000-0000-0000808B0000}"/>
    <cellStyle name="Normal 3 7 47" xfId="35708" xr:uid="{00000000-0005-0000-0000-0000818B0000}"/>
    <cellStyle name="Normal 3 7 48" xfId="35709" xr:uid="{00000000-0005-0000-0000-0000828B0000}"/>
    <cellStyle name="Normal 3 7 49" xfId="35710" xr:uid="{00000000-0005-0000-0000-0000838B0000}"/>
    <cellStyle name="Normal 3 7 5" xfId="35711" xr:uid="{00000000-0005-0000-0000-0000848B0000}"/>
    <cellStyle name="Normal 3 7 50" xfId="35712" xr:uid="{00000000-0005-0000-0000-0000858B0000}"/>
    <cellStyle name="Normal 3 7 51" xfId="35713" xr:uid="{00000000-0005-0000-0000-0000868B0000}"/>
    <cellStyle name="Normal 3 7 52" xfId="35714" xr:uid="{00000000-0005-0000-0000-0000878B0000}"/>
    <cellStyle name="Normal 3 7 53" xfId="35715" xr:uid="{00000000-0005-0000-0000-0000888B0000}"/>
    <cellStyle name="Normal 3 7 54" xfId="35716" xr:uid="{00000000-0005-0000-0000-0000898B0000}"/>
    <cellStyle name="Normal 3 7 55" xfId="35717" xr:uid="{00000000-0005-0000-0000-00008A8B0000}"/>
    <cellStyle name="Normal 3 7 56" xfId="35718" xr:uid="{00000000-0005-0000-0000-00008B8B0000}"/>
    <cellStyle name="Normal 3 7 57" xfId="35719" xr:uid="{00000000-0005-0000-0000-00008C8B0000}"/>
    <cellStyle name="Normal 3 7 58" xfId="35720" xr:uid="{00000000-0005-0000-0000-00008D8B0000}"/>
    <cellStyle name="Normal 3 7 59" xfId="35721" xr:uid="{00000000-0005-0000-0000-00008E8B0000}"/>
    <cellStyle name="Normal 3 7 6" xfId="35722" xr:uid="{00000000-0005-0000-0000-00008F8B0000}"/>
    <cellStyle name="Normal 3 7 60" xfId="35723" xr:uid="{00000000-0005-0000-0000-0000908B0000}"/>
    <cellStyle name="Normal 3 7 61" xfId="35724" xr:uid="{00000000-0005-0000-0000-0000918B0000}"/>
    <cellStyle name="Normal 3 7 62" xfId="35725" xr:uid="{00000000-0005-0000-0000-0000928B0000}"/>
    <cellStyle name="Normal 3 7 63" xfId="35726" xr:uid="{00000000-0005-0000-0000-0000938B0000}"/>
    <cellStyle name="Normal 3 7 64" xfId="35727" xr:uid="{00000000-0005-0000-0000-0000948B0000}"/>
    <cellStyle name="Normal 3 7 65" xfId="35728" xr:uid="{00000000-0005-0000-0000-0000958B0000}"/>
    <cellStyle name="Normal 3 7 66" xfId="35729" xr:uid="{00000000-0005-0000-0000-0000968B0000}"/>
    <cellStyle name="Normal 3 7 67" xfId="35730" xr:uid="{00000000-0005-0000-0000-0000978B0000}"/>
    <cellStyle name="Normal 3 7 68" xfId="35731" xr:uid="{00000000-0005-0000-0000-0000988B0000}"/>
    <cellStyle name="Normal 3 7 69" xfId="35732" xr:uid="{00000000-0005-0000-0000-0000998B0000}"/>
    <cellStyle name="Normal 3 7 7" xfId="35733" xr:uid="{00000000-0005-0000-0000-00009A8B0000}"/>
    <cellStyle name="Normal 3 7 70" xfId="35734" xr:uid="{00000000-0005-0000-0000-00009B8B0000}"/>
    <cellStyle name="Normal 3 7 71" xfId="35735" xr:uid="{00000000-0005-0000-0000-00009C8B0000}"/>
    <cellStyle name="Normal 3 7 72" xfId="35736" xr:uid="{00000000-0005-0000-0000-00009D8B0000}"/>
    <cellStyle name="Normal 3 7 73" xfId="35737" xr:uid="{00000000-0005-0000-0000-00009E8B0000}"/>
    <cellStyle name="Normal 3 7 74" xfId="35738" xr:uid="{00000000-0005-0000-0000-00009F8B0000}"/>
    <cellStyle name="Normal 3 7 75" xfId="35739" xr:uid="{00000000-0005-0000-0000-0000A08B0000}"/>
    <cellStyle name="Normal 3 7 76" xfId="35740" xr:uid="{00000000-0005-0000-0000-0000A18B0000}"/>
    <cellStyle name="Normal 3 7 77" xfId="35741" xr:uid="{00000000-0005-0000-0000-0000A28B0000}"/>
    <cellStyle name="Normal 3 7 78" xfId="35742" xr:uid="{00000000-0005-0000-0000-0000A38B0000}"/>
    <cellStyle name="Normal 3 7 79" xfId="35743" xr:uid="{00000000-0005-0000-0000-0000A48B0000}"/>
    <cellStyle name="Normal 3 7 8" xfId="35744" xr:uid="{00000000-0005-0000-0000-0000A58B0000}"/>
    <cellStyle name="Normal 3 7 80" xfId="35745" xr:uid="{00000000-0005-0000-0000-0000A68B0000}"/>
    <cellStyle name="Normal 3 7 81" xfId="35746" xr:uid="{00000000-0005-0000-0000-0000A78B0000}"/>
    <cellStyle name="Normal 3 7 82" xfId="35747" xr:uid="{00000000-0005-0000-0000-0000A88B0000}"/>
    <cellStyle name="Normal 3 7 83" xfId="35748" xr:uid="{00000000-0005-0000-0000-0000A98B0000}"/>
    <cellStyle name="Normal 3 7 84" xfId="35749" xr:uid="{00000000-0005-0000-0000-0000AA8B0000}"/>
    <cellStyle name="Normal 3 7 85" xfId="35750" xr:uid="{00000000-0005-0000-0000-0000AB8B0000}"/>
    <cellStyle name="Normal 3 7 86" xfId="35751" xr:uid="{00000000-0005-0000-0000-0000AC8B0000}"/>
    <cellStyle name="Normal 3 7 87" xfId="35752" xr:uid="{00000000-0005-0000-0000-0000AD8B0000}"/>
    <cellStyle name="Normal 3 7 88" xfId="35753" xr:uid="{00000000-0005-0000-0000-0000AE8B0000}"/>
    <cellStyle name="Normal 3 7 89" xfId="35754" xr:uid="{00000000-0005-0000-0000-0000AF8B0000}"/>
    <cellStyle name="Normal 3 7 9" xfId="35755" xr:uid="{00000000-0005-0000-0000-0000B08B0000}"/>
    <cellStyle name="Normal 3 7 90" xfId="35756" xr:uid="{00000000-0005-0000-0000-0000B18B0000}"/>
    <cellStyle name="Normal 3 7 91" xfId="35757" xr:uid="{00000000-0005-0000-0000-0000B28B0000}"/>
    <cellStyle name="Normal 3 7 92" xfId="35758" xr:uid="{00000000-0005-0000-0000-0000B38B0000}"/>
    <cellStyle name="Normal 3 7 93" xfId="35759" xr:uid="{00000000-0005-0000-0000-0000B48B0000}"/>
    <cellStyle name="Normal 3 7 93 2" xfId="35760" xr:uid="{00000000-0005-0000-0000-0000B58B0000}"/>
    <cellStyle name="Normal 3 7 94" xfId="35761" xr:uid="{00000000-0005-0000-0000-0000B68B0000}"/>
    <cellStyle name="Normal 3 70" xfId="35762" xr:uid="{00000000-0005-0000-0000-0000B78B0000}"/>
    <cellStyle name="Normal 3 71" xfId="35763" xr:uid="{00000000-0005-0000-0000-0000B88B0000}"/>
    <cellStyle name="Normal 3 72" xfId="35764" xr:uid="{00000000-0005-0000-0000-0000B98B0000}"/>
    <cellStyle name="Normal 3 73" xfId="35765" xr:uid="{00000000-0005-0000-0000-0000BA8B0000}"/>
    <cellStyle name="Normal 3 74" xfId="35766" xr:uid="{00000000-0005-0000-0000-0000BB8B0000}"/>
    <cellStyle name="Normal 3 75" xfId="35767" xr:uid="{00000000-0005-0000-0000-0000BC8B0000}"/>
    <cellStyle name="Normal 3 76" xfId="35768" xr:uid="{00000000-0005-0000-0000-0000BD8B0000}"/>
    <cellStyle name="Normal 3 77" xfId="35769" xr:uid="{00000000-0005-0000-0000-0000BE8B0000}"/>
    <cellStyle name="Normal 3 78" xfId="35770" xr:uid="{00000000-0005-0000-0000-0000BF8B0000}"/>
    <cellStyle name="Normal 3 79" xfId="35771" xr:uid="{00000000-0005-0000-0000-0000C08B0000}"/>
    <cellStyle name="Normal 3 8" xfId="35772" xr:uid="{00000000-0005-0000-0000-0000C18B0000}"/>
    <cellStyle name="Normal 3 8 10" xfId="35773" xr:uid="{00000000-0005-0000-0000-0000C28B0000}"/>
    <cellStyle name="Normal 3 8 11" xfId="35774" xr:uid="{00000000-0005-0000-0000-0000C38B0000}"/>
    <cellStyle name="Normal 3 8 12" xfId="35775" xr:uid="{00000000-0005-0000-0000-0000C48B0000}"/>
    <cellStyle name="Normal 3 8 13" xfId="35776" xr:uid="{00000000-0005-0000-0000-0000C58B0000}"/>
    <cellStyle name="Normal 3 8 14" xfId="35777" xr:uid="{00000000-0005-0000-0000-0000C68B0000}"/>
    <cellStyle name="Normal 3 8 15" xfId="35778" xr:uid="{00000000-0005-0000-0000-0000C78B0000}"/>
    <cellStyle name="Normal 3 8 16" xfId="35779" xr:uid="{00000000-0005-0000-0000-0000C88B0000}"/>
    <cellStyle name="Normal 3 8 17" xfId="35780" xr:uid="{00000000-0005-0000-0000-0000C98B0000}"/>
    <cellStyle name="Normal 3 8 18" xfId="35781" xr:uid="{00000000-0005-0000-0000-0000CA8B0000}"/>
    <cellStyle name="Normal 3 8 19" xfId="35782" xr:uid="{00000000-0005-0000-0000-0000CB8B0000}"/>
    <cellStyle name="Normal 3 8 2" xfId="35783" xr:uid="{00000000-0005-0000-0000-0000CC8B0000}"/>
    <cellStyle name="Normal 3 8 20" xfId="35784" xr:uid="{00000000-0005-0000-0000-0000CD8B0000}"/>
    <cellStyle name="Normal 3 8 21" xfId="35785" xr:uid="{00000000-0005-0000-0000-0000CE8B0000}"/>
    <cellStyle name="Normal 3 8 22" xfId="35786" xr:uid="{00000000-0005-0000-0000-0000CF8B0000}"/>
    <cellStyle name="Normal 3 8 23" xfId="35787" xr:uid="{00000000-0005-0000-0000-0000D08B0000}"/>
    <cellStyle name="Normal 3 8 24" xfId="35788" xr:uid="{00000000-0005-0000-0000-0000D18B0000}"/>
    <cellStyle name="Normal 3 8 25" xfId="35789" xr:uid="{00000000-0005-0000-0000-0000D28B0000}"/>
    <cellStyle name="Normal 3 8 26" xfId="35790" xr:uid="{00000000-0005-0000-0000-0000D38B0000}"/>
    <cellStyle name="Normal 3 8 27" xfId="35791" xr:uid="{00000000-0005-0000-0000-0000D48B0000}"/>
    <cellStyle name="Normal 3 8 28" xfId="35792" xr:uid="{00000000-0005-0000-0000-0000D58B0000}"/>
    <cellStyle name="Normal 3 8 29" xfId="35793" xr:uid="{00000000-0005-0000-0000-0000D68B0000}"/>
    <cellStyle name="Normal 3 8 3" xfId="35794" xr:uid="{00000000-0005-0000-0000-0000D78B0000}"/>
    <cellStyle name="Normal 3 8 30" xfId="35795" xr:uid="{00000000-0005-0000-0000-0000D88B0000}"/>
    <cellStyle name="Normal 3 8 31" xfId="35796" xr:uid="{00000000-0005-0000-0000-0000D98B0000}"/>
    <cellStyle name="Normal 3 8 32" xfId="35797" xr:uid="{00000000-0005-0000-0000-0000DA8B0000}"/>
    <cellStyle name="Normal 3 8 33" xfId="35798" xr:uid="{00000000-0005-0000-0000-0000DB8B0000}"/>
    <cellStyle name="Normal 3 8 34" xfId="35799" xr:uid="{00000000-0005-0000-0000-0000DC8B0000}"/>
    <cellStyle name="Normal 3 8 35" xfId="35800" xr:uid="{00000000-0005-0000-0000-0000DD8B0000}"/>
    <cellStyle name="Normal 3 8 36" xfId="35801" xr:uid="{00000000-0005-0000-0000-0000DE8B0000}"/>
    <cellStyle name="Normal 3 8 37" xfId="35802" xr:uid="{00000000-0005-0000-0000-0000DF8B0000}"/>
    <cellStyle name="Normal 3 8 38" xfId="35803" xr:uid="{00000000-0005-0000-0000-0000E08B0000}"/>
    <cellStyle name="Normal 3 8 39" xfId="35804" xr:uid="{00000000-0005-0000-0000-0000E18B0000}"/>
    <cellStyle name="Normal 3 8 4" xfId="35805" xr:uid="{00000000-0005-0000-0000-0000E28B0000}"/>
    <cellStyle name="Normal 3 8 40" xfId="35806" xr:uid="{00000000-0005-0000-0000-0000E38B0000}"/>
    <cellStyle name="Normal 3 8 41" xfId="35807" xr:uid="{00000000-0005-0000-0000-0000E48B0000}"/>
    <cellStyle name="Normal 3 8 42" xfId="35808" xr:uid="{00000000-0005-0000-0000-0000E58B0000}"/>
    <cellStyle name="Normal 3 8 43" xfId="35809" xr:uid="{00000000-0005-0000-0000-0000E68B0000}"/>
    <cellStyle name="Normal 3 8 44" xfId="35810" xr:uid="{00000000-0005-0000-0000-0000E78B0000}"/>
    <cellStyle name="Normal 3 8 45" xfId="35811" xr:uid="{00000000-0005-0000-0000-0000E88B0000}"/>
    <cellStyle name="Normal 3 8 46" xfId="35812" xr:uid="{00000000-0005-0000-0000-0000E98B0000}"/>
    <cellStyle name="Normal 3 8 47" xfId="35813" xr:uid="{00000000-0005-0000-0000-0000EA8B0000}"/>
    <cellStyle name="Normal 3 8 48" xfId="35814" xr:uid="{00000000-0005-0000-0000-0000EB8B0000}"/>
    <cellStyle name="Normal 3 8 49" xfId="35815" xr:uid="{00000000-0005-0000-0000-0000EC8B0000}"/>
    <cellStyle name="Normal 3 8 5" xfId="35816" xr:uid="{00000000-0005-0000-0000-0000ED8B0000}"/>
    <cellStyle name="Normal 3 8 50" xfId="35817" xr:uid="{00000000-0005-0000-0000-0000EE8B0000}"/>
    <cellStyle name="Normal 3 8 51" xfId="35818" xr:uid="{00000000-0005-0000-0000-0000EF8B0000}"/>
    <cellStyle name="Normal 3 8 52" xfId="35819" xr:uid="{00000000-0005-0000-0000-0000F08B0000}"/>
    <cellStyle name="Normal 3 8 53" xfId="35820" xr:uid="{00000000-0005-0000-0000-0000F18B0000}"/>
    <cellStyle name="Normal 3 8 54" xfId="35821" xr:uid="{00000000-0005-0000-0000-0000F28B0000}"/>
    <cellStyle name="Normal 3 8 55" xfId="35822" xr:uid="{00000000-0005-0000-0000-0000F38B0000}"/>
    <cellStyle name="Normal 3 8 56" xfId="35823" xr:uid="{00000000-0005-0000-0000-0000F48B0000}"/>
    <cellStyle name="Normal 3 8 57" xfId="35824" xr:uid="{00000000-0005-0000-0000-0000F58B0000}"/>
    <cellStyle name="Normal 3 8 58" xfId="35825" xr:uid="{00000000-0005-0000-0000-0000F68B0000}"/>
    <cellStyle name="Normal 3 8 59" xfId="35826" xr:uid="{00000000-0005-0000-0000-0000F78B0000}"/>
    <cellStyle name="Normal 3 8 6" xfId="35827" xr:uid="{00000000-0005-0000-0000-0000F88B0000}"/>
    <cellStyle name="Normal 3 8 60" xfId="35828" xr:uid="{00000000-0005-0000-0000-0000F98B0000}"/>
    <cellStyle name="Normal 3 8 61" xfId="35829" xr:uid="{00000000-0005-0000-0000-0000FA8B0000}"/>
    <cellStyle name="Normal 3 8 62" xfId="35830" xr:uid="{00000000-0005-0000-0000-0000FB8B0000}"/>
    <cellStyle name="Normal 3 8 63" xfId="35831" xr:uid="{00000000-0005-0000-0000-0000FC8B0000}"/>
    <cellStyle name="Normal 3 8 64" xfId="35832" xr:uid="{00000000-0005-0000-0000-0000FD8B0000}"/>
    <cellStyle name="Normal 3 8 65" xfId="35833" xr:uid="{00000000-0005-0000-0000-0000FE8B0000}"/>
    <cellStyle name="Normal 3 8 66" xfId="35834" xr:uid="{00000000-0005-0000-0000-0000FF8B0000}"/>
    <cellStyle name="Normal 3 8 67" xfId="35835" xr:uid="{00000000-0005-0000-0000-0000008C0000}"/>
    <cellStyle name="Normal 3 8 68" xfId="35836" xr:uid="{00000000-0005-0000-0000-0000018C0000}"/>
    <cellStyle name="Normal 3 8 69" xfId="35837" xr:uid="{00000000-0005-0000-0000-0000028C0000}"/>
    <cellStyle name="Normal 3 8 7" xfId="35838" xr:uid="{00000000-0005-0000-0000-0000038C0000}"/>
    <cellStyle name="Normal 3 8 70" xfId="35839" xr:uid="{00000000-0005-0000-0000-0000048C0000}"/>
    <cellStyle name="Normal 3 8 71" xfId="35840" xr:uid="{00000000-0005-0000-0000-0000058C0000}"/>
    <cellStyle name="Normal 3 8 72" xfId="35841" xr:uid="{00000000-0005-0000-0000-0000068C0000}"/>
    <cellStyle name="Normal 3 8 73" xfId="35842" xr:uid="{00000000-0005-0000-0000-0000078C0000}"/>
    <cellStyle name="Normal 3 8 74" xfId="35843" xr:uid="{00000000-0005-0000-0000-0000088C0000}"/>
    <cellStyle name="Normal 3 8 75" xfId="35844" xr:uid="{00000000-0005-0000-0000-0000098C0000}"/>
    <cellStyle name="Normal 3 8 76" xfId="35845" xr:uid="{00000000-0005-0000-0000-00000A8C0000}"/>
    <cellStyle name="Normal 3 8 77" xfId="35846" xr:uid="{00000000-0005-0000-0000-00000B8C0000}"/>
    <cellStyle name="Normal 3 8 78" xfId="35847" xr:uid="{00000000-0005-0000-0000-00000C8C0000}"/>
    <cellStyle name="Normal 3 8 79" xfId="35848" xr:uid="{00000000-0005-0000-0000-00000D8C0000}"/>
    <cellStyle name="Normal 3 8 8" xfId="35849" xr:uid="{00000000-0005-0000-0000-00000E8C0000}"/>
    <cellStyle name="Normal 3 8 80" xfId="35850" xr:uid="{00000000-0005-0000-0000-00000F8C0000}"/>
    <cellStyle name="Normal 3 8 81" xfId="35851" xr:uid="{00000000-0005-0000-0000-0000108C0000}"/>
    <cellStyle name="Normal 3 8 82" xfId="35852" xr:uid="{00000000-0005-0000-0000-0000118C0000}"/>
    <cellStyle name="Normal 3 8 83" xfId="35853" xr:uid="{00000000-0005-0000-0000-0000128C0000}"/>
    <cellStyle name="Normal 3 8 84" xfId="35854" xr:uid="{00000000-0005-0000-0000-0000138C0000}"/>
    <cellStyle name="Normal 3 8 85" xfId="35855" xr:uid="{00000000-0005-0000-0000-0000148C0000}"/>
    <cellStyle name="Normal 3 8 86" xfId="35856" xr:uid="{00000000-0005-0000-0000-0000158C0000}"/>
    <cellStyle name="Normal 3 8 87" xfId="35857" xr:uid="{00000000-0005-0000-0000-0000168C0000}"/>
    <cellStyle name="Normal 3 8 88" xfId="35858" xr:uid="{00000000-0005-0000-0000-0000178C0000}"/>
    <cellStyle name="Normal 3 8 89" xfId="35859" xr:uid="{00000000-0005-0000-0000-0000188C0000}"/>
    <cellStyle name="Normal 3 8 9" xfId="35860" xr:uid="{00000000-0005-0000-0000-0000198C0000}"/>
    <cellStyle name="Normal 3 8 90" xfId="35861" xr:uid="{00000000-0005-0000-0000-00001A8C0000}"/>
    <cellStyle name="Normal 3 8 91" xfId="35862" xr:uid="{00000000-0005-0000-0000-00001B8C0000}"/>
    <cellStyle name="Normal 3 8 92" xfId="35863" xr:uid="{00000000-0005-0000-0000-00001C8C0000}"/>
    <cellStyle name="Normal 3 8 93" xfId="35864" xr:uid="{00000000-0005-0000-0000-00001D8C0000}"/>
    <cellStyle name="Normal 3 8 93 2" xfId="35865" xr:uid="{00000000-0005-0000-0000-00001E8C0000}"/>
    <cellStyle name="Normal 3 8 94" xfId="35866" xr:uid="{00000000-0005-0000-0000-00001F8C0000}"/>
    <cellStyle name="Normal 3 80" xfId="35867" xr:uid="{00000000-0005-0000-0000-0000208C0000}"/>
    <cellStyle name="Normal 3 81" xfId="35868" xr:uid="{00000000-0005-0000-0000-0000218C0000}"/>
    <cellStyle name="Normal 3 82" xfId="35869" xr:uid="{00000000-0005-0000-0000-0000228C0000}"/>
    <cellStyle name="Normal 3 83" xfId="35870" xr:uid="{00000000-0005-0000-0000-0000238C0000}"/>
    <cellStyle name="Normal 3 84" xfId="35871" xr:uid="{00000000-0005-0000-0000-0000248C0000}"/>
    <cellStyle name="Normal 3 85" xfId="35872" xr:uid="{00000000-0005-0000-0000-0000258C0000}"/>
    <cellStyle name="Normal 3 86" xfId="35873" xr:uid="{00000000-0005-0000-0000-0000268C0000}"/>
    <cellStyle name="Normal 3 87" xfId="35874" xr:uid="{00000000-0005-0000-0000-0000278C0000}"/>
    <cellStyle name="Normal 3 88" xfId="35875" xr:uid="{00000000-0005-0000-0000-0000288C0000}"/>
    <cellStyle name="Normal 3 89" xfId="35876" xr:uid="{00000000-0005-0000-0000-0000298C0000}"/>
    <cellStyle name="Normal 3 9" xfId="35877" xr:uid="{00000000-0005-0000-0000-00002A8C0000}"/>
    <cellStyle name="Normal 3 9 10" xfId="35878" xr:uid="{00000000-0005-0000-0000-00002B8C0000}"/>
    <cellStyle name="Normal 3 9 11" xfId="35879" xr:uid="{00000000-0005-0000-0000-00002C8C0000}"/>
    <cellStyle name="Normal 3 9 12" xfId="35880" xr:uid="{00000000-0005-0000-0000-00002D8C0000}"/>
    <cellStyle name="Normal 3 9 13" xfId="35881" xr:uid="{00000000-0005-0000-0000-00002E8C0000}"/>
    <cellStyle name="Normal 3 9 14" xfId="35882" xr:uid="{00000000-0005-0000-0000-00002F8C0000}"/>
    <cellStyle name="Normal 3 9 15" xfId="35883" xr:uid="{00000000-0005-0000-0000-0000308C0000}"/>
    <cellStyle name="Normal 3 9 16" xfId="35884" xr:uid="{00000000-0005-0000-0000-0000318C0000}"/>
    <cellStyle name="Normal 3 9 17" xfId="35885" xr:uid="{00000000-0005-0000-0000-0000328C0000}"/>
    <cellStyle name="Normal 3 9 18" xfId="35886" xr:uid="{00000000-0005-0000-0000-0000338C0000}"/>
    <cellStyle name="Normal 3 9 19" xfId="35887" xr:uid="{00000000-0005-0000-0000-0000348C0000}"/>
    <cellStyle name="Normal 3 9 2" xfId="35888" xr:uid="{00000000-0005-0000-0000-0000358C0000}"/>
    <cellStyle name="Normal 3 9 20" xfId="35889" xr:uid="{00000000-0005-0000-0000-0000368C0000}"/>
    <cellStyle name="Normal 3 9 21" xfId="35890" xr:uid="{00000000-0005-0000-0000-0000378C0000}"/>
    <cellStyle name="Normal 3 9 22" xfId="35891" xr:uid="{00000000-0005-0000-0000-0000388C0000}"/>
    <cellStyle name="Normal 3 9 23" xfId="35892" xr:uid="{00000000-0005-0000-0000-0000398C0000}"/>
    <cellStyle name="Normal 3 9 24" xfId="35893" xr:uid="{00000000-0005-0000-0000-00003A8C0000}"/>
    <cellStyle name="Normal 3 9 25" xfId="35894" xr:uid="{00000000-0005-0000-0000-00003B8C0000}"/>
    <cellStyle name="Normal 3 9 26" xfId="35895" xr:uid="{00000000-0005-0000-0000-00003C8C0000}"/>
    <cellStyle name="Normal 3 9 27" xfId="35896" xr:uid="{00000000-0005-0000-0000-00003D8C0000}"/>
    <cellStyle name="Normal 3 9 28" xfId="35897" xr:uid="{00000000-0005-0000-0000-00003E8C0000}"/>
    <cellStyle name="Normal 3 9 29" xfId="35898" xr:uid="{00000000-0005-0000-0000-00003F8C0000}"/>
    <cellStyle name="Normal 3 9 3" xfId="35899" xr:uid="{00000000-0005-0000-0000-0000408C0000}"/>
    <cellStyle name="Normal 3 9 30" xfId="35900" xr:uid="{00000000-0005-0000-0000-0000418C0000}"/>
    <cellStyle name="Normal 3 9 31" xfId="35901" xr:uid="{00000000-0005-0000-0000-0000428C0000}"/>
    <cellStyle name="Normal 3 9 32" xfId="35902" xr:uid="{00000000-0005-0000-0000-0000438C0000}"/>
    <cellStyle name="Normal 3 9 33" xfId="35903" xr:uid="{00000000-0005-0000-0000-0000448C0000}"/>
    <cellStyle name="Normal 3 9 34" xfId="35904" xr:uid="{00000000-0005-0000-0000-0000458C0000}"/>
    <cellStyle name="Normal 3 9 35" xfId="35905" xr:uid="{00000000-0005-0000-0000-0000468C0000}"/>
    <cellStyle name="Normal 3 9 36" xfId="35906" xr:uid="{00000000-0005-0000-0000-0000478C0000}"/>
    <cellStyle name="Normal 3 9 37" xfId="35907" xr:uid="{00000000-0005-0000-0000-0000488C0000}"/>
    <cellStyle name="Normal 3 9 38" xfId="35908" xr:uid="{00000000-0005-0000-0000-0000498C0000}"/>
    <cellStyle name="Normal 3 9 39" xfId="35909" xr:uid="{00000000-0005-0000-0000-00004A8C0000}"/>
    <cellStyle name="Normal 3 9 4" xfId="35910" xr:uid="{00000000-0005-0000-0000-00004B8C0000}"/>
    <cellStyle name="Normal 3 9 40" xfId="35911" xr:uid="{00000000-0005-0000-0000-00004C8C0000}"/>
    <cellStyle name="Normal 3 9 41" xfId="35912" xr:uid="{00000000-0005-0000-0000-00004D8C0000}"/>
    <cellStyle name="Normal 3 9 42" xfId="35913" xr:uid="{00000000-0005-0000-0000-00004E8C0000}"/>
    <cellStyle name="Normal 3 9 43" xfId="35914" xr:uid="{00000000-0005-0000-0000-00004F8C0000}"/>
    <cellStyle name="Normal 3 9 44" xfId="35915" xr:uid="{00000000-0005-0000-0000-0000508C0000}"/>
    <cellStyle name="Normal 3 9 45" xfId="35916" xr:uid="{00000000-0005-0000-0000-0000518C0000}"/>
    <cellStyle name="Normal 3 9 46" xfId="35917" xr:uid="{00000000-0005-0000-0000-0000528C0000}"/>
    <cellStyle name="Normal 3 9 47" xfId="35918" xr:uid="{00000000-0005-0000-0000-0000538C0000}"/>
    <cellStyle name="Normal 3 9 48" xfId="35919" xr:uid="{00000000-0005-0000-0000-0000548C0000}"/>
    <cellStyle name="Normal 3 9 49" xfId="35920" xr:uid="{00000000-0005-0000-0000-0000558C0000}"/>
    <cellStyle name="Normal 3 9 5" xfId="35921" xr:uid="{00000000-0005-0000-0000-0000568C0000}"/>
    <cellStyle name="Normal 3 9 50" xfId="35922" xr:uid="{00000000-0005-0000-0000-0000578C0000}"/>
    <cellStyle name="Normal 3 9 51" xfId="35923" xr:uid="{00000000-0005-0000-0000-0000588C0000}"/>
    <cellStyle name="Normal 3 9 52" xfId="35924" xr:uid="{00000000-0005-0000-0000-0000598C0000}"/>
    <cellStyle name="Normal 3 9 53" xfId="35925" xr:uid="{00000000-0005-0000-0000-00005A8C0000}"/>
    <cellStyle name="Normal 3 9 54" xfId="35926" xr:uid="{00000000-0005-0000-0000-00005B8C0000}"/>
    <cellStyle name="Normal 3 9 55" xfId="35927" xr:uid="{00000000-0005-0000-0000-00005C8C0000}"/>
    <cellStyle name="Normal 3 9 56" xfId="35928" xr:uid="{00000000-0005-0000-0000-00005D8C0000}"/>
    <cellStyle name="Normal 3 9 57" xfId="35929" xr:uid="{00000000-0005-0000-0000-00005E8C0000}"/>
    <cellStyle name="Normal 3 9 58" xfId="35930" xr:uid="{00000000-0005-0000-0000-00005F8C0000}"/>
    <cellStyle name="Normal 3 9 59" xfId="35931" xr:uid="{00000000-0005-0000-0000-0000608C0000}"/>
    <cellStyle name="Normal 3 9 6" xfId="35932" xr:uid="{00000000-0005-0000-0000-0000618C0000}"/>
    <cellStyle name="Normal 3 9 60" xfId="35933" xr:uid="{00000000-0005-0000-0000-0000628C0000}"/>
    <cellStyle name="Normal 3 9 61" xfId="35934" xr:uid="{00000000-0005-0000-0000-0000638C0000}"/>
    <cellStyle name="Normal 3 9 62" xfId="35935" xr:uid="{00000000-0005-0000-0000-0000648C0000}"/>
    <cellStyle name="Normal 3 9 63" xfId="35936" xr:uid="{00000000-0005-0000-0000-0000658C0000}"/>
    <cellStyle name="Normal 3 9 64" xfId="35937" xr:uid="{00000000-0005-0000-0000-0000668C0000}"/>
    <cellStyle name="Normal 3 9 65" xfId="35938" xr:uid="{00000000-0005-0000-0000-0000678C0000}"/>
    <cellStyle name="Normal 3 9 66" xfId="35939" xr:uid="{00000000-0005-0000-0000-0000688C0000}"/>
    <cellStyle name="Normal 3 9 67" xfId="35940" xr:uid="{00000000-0005-0000-0000-0000698C0000}"/>
    <cellStyle name="Normal 3 9 68" xfId="35941" xr:uid="{00000000-0005-0000-0000-00006A8C0000}"/>
    <cellStyle name="Normal 3 9 69" xfId="35942" xr:uid="{00000000-0005-0000-0000-00006B8C0000}"/>
    <cellStyle name="Normal 3 9 7" xfId="35943" xr:uid="{00000000-0005-0000-0000-00006C8C0000}"/>
    <cellStyle name="Normal 3 9 70" xfId="35944" xr:uid="{00000000-0005-0000-0000-00006D8C0000}"/>
    <cellStyle name="Normal 3 9 71" xfId="35945" xr:uid="{00000000-0005-0000-0000-00006E8C0000}"/>
    <cellStyle name="Normal 3 9 72" xfId="35946" xr:uid="{00000000-0005-0000-0000-00006F8C0000}"/>
    <cellStyle name="Normal 3 9 73" xfId="35947" xr:uid="{00000000-0005-0000-0000-0000708C0000}"/>
    <cellStyle name="Normal 3 9 74" xfId="35948" xr:uid="{00000000-0005-0000-0000-0000718C0000}"/>
    <cellStyle name="Normal 3 9 75" xfId="35949" xr:uid="{00000000-0005-0000-0000-0000728C0000}"/>
    <cellStyle name="Normal 3 9 76" xfId="35950" xr:uid="{00000000-0005-0000-0000-0000738C0000}"/>
    <cellStyle name="Normal 3 9 77" xfId="35951" xr:uid="{00000000-0005-0000-0000-0000748C0000}"/>
    <cellStyle name="Normal 3 9 78" xfId="35952" xr:uid="{00000000-0005-0000-0000-0000758C0000}"/>
    <cellStyle name="Normal 3 9 79" xfId="35953" xr:uid="{00000000-0005-0000-0000-0000768C0000}"/>
    <cellStyle name="Normal 3 9 8" xfId="35954" xr:uid="{00000000-0005-0000-0000-0000778C0000}"/>
    <cellStyle name="Normal 3 9 80" xfId="35955" xr:uid="{00000000-0005-0000-0000-0000788C0000}"/>
    <cellStyle name="Normal 3 9 81" xfId="35956" xr:uid="{00000000-0005-0000-0000-0000798C0000}"/>
    <cellStyle name="Normal 3 9 82" xfId="35957" xr:uid="{00000000-0005-0000-0000-00007A8C0000}"/>
    <cellStyle name="Normal 3 9 83" xfId="35958" xr:uid="{00000000-0005-0000-0000-00007B8C0000}"/>
    <cellStyle name="Normal 3 9 84" xfId="35959" xr:uid="{00000000-0005-0000-0000-00007C8C0000}"/>
    <cellStyle name="Normal 3 9 85" xfId="35960" xr:uid="{00000000-0005-0000-0000-00007D8C0000}"/>
    <cellStyle name="Normal 3 9 86" xfId="35961" xr:uid="{00000000-0005-0000-0000-00007E8C0000}"/>
    <cellStyle name="Normal 3 9 87" xfId="35962" xr:uid="{00000000-0005-0000-0000-00007F8C0000}"/>
    <cellStyle name="Normal 3 9 88" xfId="35963" xr:uid="{00000000-0005-0000-0000-0000808C0000}"/>
    <cellStyle name="Normal 3 9 89" xfId="35964" xr:uid="{00000000-0005-0000-0000-0000818C0000}"/>
    <cellStyle name="Normal 3 9 9" xfId="35965" xr:uid="{00000000-0005-0000-0000-0000828C0000}"/>
    <cellStyle name="Normal 3 9 90" xfId="35966" xr:uid="{00000000-0005-0000-0000-0000838C0000}"/>
    <cellStyle name="Normal 3 9 91" xfId="35967" xr:uid="{00000000-0005-0000-0000-0000848C0000}"/>
    <cellStyle name="Normal 3 90" xfId="35968" xr:uid="{00000000-0005-0000-0000-0000858C0000}"/>
    <cellStyle name="Normal 3 91" xfId="35969" xr:uid="{00000000-0005-0000-0000-0000868C0000}"/>
    <cellStyle name="Normal 3 92" xfId="35970" xr:uid="{00000000-0005-0000-0000-0000878C0000}"/>
    <cellStyle name="Normal 3 93" xfId="35971" xr:uid="{00000000-0005-0000-0000-0000888C0000}"/>
    <cellStyle name="Normal 3 94" xfId="35972" xr:uid="{00000000-0005-0000-0000-0000898C0000}"/>
    <cellStyle name="Normal 3 95" xfId="35973" xr:uid="{00000000-0005-0000-0000-00008A8C0000}"/>
    <cellStyle name="Normal 3 96" xfId="35974" xr:uid="{00000000-0005-0000-0000-00008B8C0000}"/>
    <cellStyle name="Normal 3 97" xfId="35975" xr:uid="{00000000-0005-0000-0000-00008C8C0000}"/>
    <cellStyle name="Normal 3 98" xfId="35976" xr:uid="{00000000-0005-0000-0000-00008D8C0000}"/>
    <cellStyle name="Normal 3 99" xfId="35977" xr:uid="{00000000-0005-0000-0000-00008E8C0000}"/>
    <cellStyle name="Normal 30" xfId="35978" xr:uid="{00000000-0005-0000-0000-00008F8C0000}"/>
    <cellStyle name="Normal 30 10" xfId="35979" xr:uid="{00000000-0005-0000-0000-0000908C0000}"/>
    <cellStyle name="Normal 30 10 2" xfId="35980" xr:uid="{00000000-0005-0000-0000-0000918C0000}"/>
    <cellStyle name="Normal 30 11" xfId="35981" xr:uid="{00000000-0005-0000-0000-0000928C0000}"/>
    <cellStyle name="Normal 30 12" xfId="35982" xr:uid="{00000000-0005-0000-0000-0000938C0000}"/>
    <cellStyle name="Normal 30 13" xfId="35983" xr:uid="{00000000-0005-0000-0000-0000948C0000}"/>
    <cellStyle name="Normal 30 14" xfId="35984" xr:uid="{00000000-0005-0000-0000-0000958C0000}"/>
    <cellStyle name="Normal 30 15" xfId="35985" xr:uid="{00000000-0005-0000-0000-0000968C0000}"/>
    <cellStyle name="Normal 30 16" xfId="35986" xr:uid="{00000000-0005-0000-0000-0000978C0000}"/>
    <cellStyle name="Normal 30 17" xfId="35987" xr:uid="{00000000-0005-0000-0000-0000988C0000}"/>
    <cellStyle name="Normal 30 18" xfId="35988" xr:uid="{00000000-0005-0000-0000-0000998C0000}"/>
    <cellStyle name="Normal 30 19" xfId="35989" xr:uid="{00000000-0005-0000-0000-00009A8C0000}"/>
    <cellStyle name="Normal 30 2" xfId="35990" xr:uid="{00000000-0005-0000-0000-00009B8C0000}"/>
    <cellStyle name="Normal 30 2 10" xfId="35991" xr:uid="{00000000-0005-0000-0000-00009C8C0000}"/>
    <cellStyle name="Normal 30 2 11" xfId="35992" xr:uid="{00000000-0005-0000-0000-00009D8C0000}"/>
    <cellStyle name="Normal 30 2 12" xfId="35993" xr:uid="{00000000-0005-0000-0000-00009E8C0000}"/>
    <cellStyle name="Normal 30 2 13" xfId="35994" xr:uid="{00000000-0005-0000-0000-00009F8C0000}"/>
    <cellStyle name="Normal 30 2 14" xfId="35995" xr:uid="{00000000-0005-0000-0000-0000A08C0000}"/>
    <cellStyle name="Normal 30 2 15" xfId="35996" xr:uid="{00000000-0005-0000-0000-0000A18C0000}"/>
    <cellStyle name="Normal 30 2 2" xfId="35997" xr:uid="{00000000-0005-0000-0000-0000A28C0000}"/>
    <cellStyle name="Normal 30 2 2 2" xfId="35998" xr:uid="{00000000-0005-0000-0000-0000A38C0000}"/>
    <cellStyle name="Normal 30 2 2 2 2" xfId="35999" xr:uid="{00000000-0005-0000-0000-0000A48C0000}"/>
    <cellStyle name="Normal 30 2 2 2 2 2" xfId="36000" xr:uid="{00000000-0005-0000-0000-0000A58C0000}"/>
    <cellStyle name="Normal 30 2 2 2 2 2 2" xfId="36001" xr:uid="{00000000-0005-0000-0000-0000A68C0000}"/>
    <cellStyle name="Normal 30 2 2 2 2 2 2 2" xfId="36002" xr:uid="{00000000-0005-0000-0000-0000A78C0000}"/>
    <cellStyle name="Normal 30 2 2 2 2 2 3" xfId="36003" xr:uid="{00000000-0005-0000-0000-0000A88C0000}"/>
    <cellStyle name="Normal 30 2 2 2 2 3" xfId="36004" xr:uid="{00000000-0005-0000-0000-0000A98C0000}"/>
    <cellStyle name="Normal 30 2 2 2 2 3 2" xfId="36005" xr:uid="{00000000-0005-0000-0000-0000AA8C0000}"/>
    <cellStyle name="Normal 30 2 2 2 2 4" xfId="36006" xr:uid="{00000000-0005-0000-0000-0000AB8C0000}"/>
    <cellStyle name="Normal 30 2 2 2 3" xfId="36007" xr:uid="{00000000-0005-0000-0000-0000AC8C0000}"/>
    <cellStyle name="Normal 30 2 2 2 3 2" xfId="36008" xr:uid="{00000000-0005-0000-0000-0000AD8C0000}"/>
    <cellStyle name="Normal 30 2 2 2 3 2 2" xfId="36009" xr:uid="{00000000-0005-0000-0000-0000AE8C0000}"/>
    <cellStyle name="Normal 30 2 2 2 3 3" xfId="36010" xr:uid="{00000000-0005-0000-0000-0000AF8C0000}"/>
    <cellStyle name="Normal 30 2 2 2 4" xfId="36011" xr:uid="{00000000-0005-0000-0000-0000B08C0000}"/>
    <cellStyle name="Normal 30 2 2 2 4 2" xfId="36012" xr:uid="{00000000-0005-0000-0000-0000B18C0000}"/>
    <cellStyle name="Normal 30 2 2 2 5" xfId="36013" xr:uid="{00000000-0005-0000-0000-0000B28C0000}"/>
    <cellStyle name="Normal 30 2 2 2 6" xfId="36014" xr:uid="{00000000-0005-0000-0000-0000B38C0000}"/>
    <cellStyle name="Normal 30 2 2 3" xfId="36015" xr:uid="{00000000-0005-0000-0000-0000B48C0000}"/>
    <cellStyle name="Normal 30 2 2 3 2" xfId="36016" xr:uid="{00000000-0005-0000-0000-0000B58C0000}"/>
    <cellStyle name="Normal 30 2 2 3 2 2" xfId="36017" xr:uid="{00000000-0005-0000-0000-0000B68C0000}"/>
    <cellStyle name="Normal 30 2 2 3 2 2 2" xfId="36018" xr:uid="{00000000-0005-0000-0000-0000B78C0000}"/>
    <cellStyle name="Normal 30 2 2 3 2 3" xfId="36019" xr:uid="{00000000-0005-0000-0000-0000B88C0000}"/>
    <cellStyle name="Normal 30 2 2 3 3" xfId="36020" xr:uid="{00000000-0005-0000-0000-0000B98C0000}"/>
    <cellStyle name="Normal 30 2 2 3 3 2" xfId="36021" xr:uid="{00000000-0005-0000-0000-0000BA8C0000}"/>
    <cellStyle name="Normal 30 2 2 3 4" xfId="36022" xr:uid="{00000000-0005-0000-0000-0000BB8C0000}"/>
    <cellStyle name="Normal 30 2 2 4" xfId="36023" xr:uid="{00000000-0005-0000-0000-0000BC8C0000}"/>
    <cellStyle name="Normal 30 2 2 4 2" xfId="36024" xr:uid="{00000000-0005-0000-0000-0000BD8C0000}"/>
    <cellStyle name="Normal 30 2 2 4 2 2" xfId="36025" xr:uid="{00000000-0005-0000-0000-0000BE8C0000}"/>
    <cellStyle name="Normal 30 2 2 4 3" xfId="36026" xr:uid="{00000000-0005-0000-0000-0000BF8C0000}"/>
    <cellStyle name="Normal 30 2 2 5" xfId="36027" xr:uid="{00000000-0005-0000-0000-0000C08C0000}"/>
    <cellStyle name="Normal 30 2 2 5 2" xfId="36028" xr:uid="{00000000-0005-0000-0000-0000C18C0000}"/>
    <cellStyle name="Normal 30 2 2 6" xfId="36029" xr:uid="{00000000-0005-0000-0000-0000C28C0000}"/>
    <cellStyle name="Normal 30 2 2 7" xfId="36030" xr:uid="{00000000-0005-0000-0000-0000C38C0000}"/>
    <cellStyle name="Normal 30 2 3" xfId="36031" xr:uid="{00000000-0005-0000-0000-0000C48C0000}"/>
    <cellStyle name="Normal 30 2 3 2" xfId="36032" xr:uid="{00000000-0005-0000-0000-0000C58C0000}"/>
    <cellStyle name="Normal 30 2 3 2 2" xfId="36033" xr:uid="{00000000-0005-0000-0000-0000C68C0000}"/>
    <cellStyle name="Normal 30 2 3 2 2 2" xfId="36034" xr:uid="{00000000-0005-0000-0000-0000C78C0000}"/>
    <cellStyle name="Normal 30 2 3 2 2 2 2" xfId="36035" xr:uid="{00000000-0005-0000-0000-0000C88C0000}"/>
    <cellStyle name="Normal 30 2 3 2 2 3" xfId="36036" xr:uid="{00000000-0005-0000-0000-0000C98C0000}"/>
    <cellStyle name="Normal 30 2 3 2 3" xfId="36037" xr:uid="{00000000-0005-0000-0000-0000CA8C0000}"/>
    <cellStyle name="Normal 30 2 3 2 3 2" xfId="36038" xr:uid="{00000000-0005-0000-0000-0000CB8C0000}"/>
    <cellStyle name="Normal 30 2 3 2 4" xfId="36039" xr:uid="{00000000-0005-0000-0000-0000CC8C0000}"/>
    <cellStyle name="Normal 30 2 3 3" xfId="36040" xr:uid="{00000000-0005-0000-0000-0000CD8C0000}"/>
    <cellStyle name="Normal 30 2 3 3 2" xfId="36041" xr:uid="{00000000-0005-0000-0000-0000CE8C0000}"/>
    <cellStyle name="Normal 30 2 3 3 2 2" xfId="36042" xr:uid="{00000000-0005-0000-0000-0000CF8C0000}"/>
    <cellStyle name="Normal 30 2 3 3 3" xfId="36043" xr:uid="{00000000-0005-0000-0000-0000D08C0000}"/>
    <cellStyle name="Normal 30 2 3 4" xfId="36044" xr:uid="{00000000-0005-0000-0000-0000D18C0000}"/>
    <cellStyle name="Normal 30 2 3 4 2" xfId="36045" xr:uid="{00000000-0005-0000-0000-0000D28C0000}"/>
    <cellStyle name="Normal 30 2 3 5" xfId="36046" xr:uid="{00000000-0005-0000-0000-0000D38C0000}"/>
    <cellStyle name="Normal 30 2 3 6" xfId="36047" xr:uid="{00000000-0005-0000-0000-0000D48C0000}"/>
    <cellStyle name="Normal 30 2 4" xfId="36048" xr:uid="{00000000-0005-0000-0000-0000D58C0000}"/>
    <cellStyle name="Normal 30 2 4 2" xfId="36049" xr:uid="{00000000-0005-0000-0000-0000D68C0000}"/>
    <cellStyle name="Normal 30 2 4 2 2" xfId="36050" xr:uid="{00000000-0005-0000-0000-0000D78C0000}"/>
    <cellStyle name="Normal 30 2 4 2 2 2" xfId="36051" xr:uid="{00000000-0005-0000-0000-0000D88C0000}"/>
    <cellStyle name="Normal 30 2 4 2 3" xfId="36052" xr:uid="{00000000-0005-0000-0000-0000D98C0000}"/>
    <cellStyle name="Normal 30 2 4 3" xfId="36053" xr:uid="{00000000-0005-0000-0000-0000DA8C0000}"/>
    <cellStyle name="Normal 30 2 4 3 2" xfId="36054" xr:uid="{00000000-0005-0000-0000-0000DB8C0000}"/>
    <cellStyle name="Normal 30 2 4 4" xfId="36055" xr:uid="{00000000-0005-0000-0000-0000DC8C0000}"/>
    <cellStyle name="Normal 30 2 4 5" xfId="36056" xr:uid="{00000000-0005-0000-0000-0000DD8C0000}"/>
    <cellStyle name="Normal 30 2 5" xfId="36057" xr:uid="{00000000-0005-0000-0000-0000DE8C0000}"/>
    <cellStyle name="Normal 30 2 5 2" xfId="36058" xr:uid="{00000000-0005-0000-0000-0000DF8C0000}"/>
    <cellStyle name="Normal 30 2 5 2 2" xfId="36059" xr:uid="{00000000-0005-0000-0000-0000E08C0000}"/>
    <cellStyle name="Normal 30 2 5 3" xfId="36060" xr:uid="{00000000-0005-0000-0000-0000E18C0000}"/>
    <cellStyle name="Normal 30 2 5 4" xfId="36061" xr:uid="{00000000-0005-0000-0000-0000E28C0000}"/>
    <cellStyle name="Normal 30 2 6" xfId="36062" xr:uid="{00000000-0005-0000-0000-0000E38C0000}"/>
    <cellStyle name="Normal 30 2 6 2" xfId="36063" xr:uid="{00000000-0005-0000-0000-0000E48C0000}"/>
    <cellStyle name="Normal 30 2 6 3" xfId="36064" xr:uid="{00000000-0005-0000-0000-0000E58C0000}"/>
    <cellStyle name="Normal 30 2 7" xfId="36065" xr:uid="{00000000-0005-0000-0000-0000E68C0000}"/>
    <cellStyle name="Normal 30 2 7 2" xfId="36066" xr:uid="{00000000-0005-0000-0000-0000E78C0000}"/>
    <cellStyle name="Normal 30 2 8" xfId="36067" xr:uid="{00000000-0005-0000-0000-0000E88C0000}"/>
    <cellStyle name="Normal 30 2 8 2" xfId="36068" xr:uid="{00000000-0005-0000-0000-0000E98C0000}"/>
    <cellStyle name="Normal 30 2 9" xfId="36069" xr:uid="{00000000-0005-0000-0000-0000EA8C0000}"/>
    <cellStyle name="Normal 30 20" xfId="36070" xr:uid="{00000000-0005-0000-0000-0000EB8C0000}"/>
    <cellStyle name="Normal 30 3" xfId="36071" xr:uid="{00000000-0005-0000-0000-0000EC8C0000}"/>
    <cellStyle name="Normal 30 3 2" xfId="36072" xr:uid="{00000000-0005-0000-0000-0000ED8C0000}"/>
    <cellStyle name="Normal 30 3 2 2" xfId="36073" xr:uid="{00000000-0005-0000-0000-0000EE8C0000}"/>
    <cellStyle name="Normal 30 3 2 2 2" xfId="36074" xr:uid="{00000000-0005-0000-0000-0000EF8C0000}"/>
    <cellStyle name="Normal 30 3 2 2 2 2" xfId="36075" xr:uid="{00000000-0005-0000-0000-0000F08C0000}"/>
    <cellStyle name="Normal 30 3 2 2 2 2 2" xfId="36076" xr:uid="{00000000-0005-0000-0000-0000F18C0000}"/>
    <cellStyle name="Normal 30 3 2 2 2 3" xfId="36077" xr:uid="{00000000-0005-0000-0000-0000F28C0000}"/>
    <cellStyle name="Normal 30 3 2 2 3" xfId="36078" xr:uid="{00000000-0005-0000-0000-0000F38C0000}"/>
    <cellStyle name="Normal 30 3 2 2 3 2" xfId="36079" xr:uid="{00000000-0005-0000-0000-0000F48C0000}"/>
    <cellStyle name="Normal 30 3 2 2 4" xfId="36080" xr:uid="{00000000-0005-0000-0000-0000F58C0000}"/>
    <cellStyle name="Normal 30 3 2 3" xfId="36081" xr:uid="{00000000-0005-0000-0000-0000F68C0000}"/>
    <cellStyle name="Normal 30 3 2 3 2" xfId="36082" xr:uid="{00000000-0005-0000-0000-0000F78C0000}"/>
    <cellStyle name="Normal 30 3 2 3 2 2" xfId="36083" xr:uid="{00000000-0005-0000-0000-0000F88C0000}"/>
    <cellStyle name="Normal 30 3 2 3 3" xfId="36084" xr:uid="{00000000-0005-0000-0000-0000F98C0000}"/>
    <cellStyle name="Normal 30 3 2 4" xfId="36085" xr:uid="{00000000-0005-0000-0000-0000FA8C0000}"/>
    <cellStyle name="Normal 30 3 2 4 2" xfId="36086" xr:uid="{00000000-0005-0000-0000-0000FB8C0000}"/>
    <cellStyle name="Normal 30 3 2 5" xfId="36087" xr:uid="{00000000-0005-0000-0000-0000FC8C0000}"/>
    <cellStyle name="Normal 30 3 2 6" xfId="36088" xr:uid="{00000000-0005-0000-0000-0000FD8C0000}"/>
    <cellStyle name="Normal 30 3 3" xfId="36089" xr:uid="{00000000-0005-0000-0000-0000FE8C0000}"/>
    <cellStyle name="Normal 30 3 3 2" xfId="36090" xr:uid="{00000000-0005-0000-0000-0000FF8C0000}"/>
    <cellStyle name="Normal 30 3 3 2 2" xfId="36091" xr:uid="{00000000-0005-0000-0000-0000008D0000}"/>
    <cellStyle name="Normal 30 3 3 2 2 2" xfId="36092" xr:uid="{00000000-0005-0000-0000-0000018D0000}"/>
    <cellStyle name="Normal 30 3 3 2 3" xfId="36093" xr:uid="{00000000-0005-0000-0000-0000028D0000}"/>
    <cellStyle name="Normal 30 3 3 3" xfId="36094" xr:uid="{00000000-0005-0000-0000-0000038D0000}"/>
    <cellStyle name="Normal 30 3 3 3 2" xfId="36095" xr:uid="{00000000-0005-0000-0000-0000048D0000}"/>
    <cellStyle name="Normal 30 3 3 4" xfId="36096" xr:uid="{00000000-0005-0000-0000-0000058D0000}"/>
    <cellStyle name="Normal 30 3 3 5" xfId="36097" xr:uid="{00000000-0005-0000-0000-0000068D0000}"/>
    <cellStyle name="Normal 30 3 4" xfId="36098" xr:uid="{00000000-0005-0000-0000-0000078D0000}"/>
    <cellStyle name="Normal 30 3 4 2" xfId="36099" xr:uid="{00000000-0005-0000-0000-0000088D0000}"/>
    <cellStyle name="Normal 30 3 4 2 2" xfId="36100" xr:uid="{00000000-0005-0000-0000-0000098D0000}"/>
    <cellStyle name="Normal 30 3 4 3" xfId="36101" xr:uid="{00000000-0005-0000-0000-00000A8D0000}"/>
    <cellStyle name="Normal 30 3 5" xfId="36102" xr:uid="{00000000-0005-0000-0000-00000B8D0000}"/>
    <cellStyle name="Normal 30 3 5 2" xfId="36103" xr:uid="{00000000-0005-0000-0000-00000C8D0000}"/>
    <cellStyle name="Normal 30 3 6" xfId="36104" xr:uid="{00000000-0005-0000-0000-00000D8D0000}"/>
    <cellStyle name="Normal 30 3 7" xfId="36105" xr:uid="{00000000-0005-0000-0000-00000E8D0000}"/>
    <cellStyle name="Normal 30 3 8" xfId="36106" xr:uid="{00000000-0005-0000-0000-00000F8D0000}"/>
    <cellStyle name="Normal 30 4" xfId="36107" xr:uid="{00000000-0005-0000-0000-0000108D0000}"/>
    <cellStyle name="Normal 30 4 2" xfId="36108" xr:uid="{00000000-0005-0000-0000-0000118D0000}"/>
    <cellStyle name="Normal 30 4 2 2" xfId="36109" xr:uid="{00000000-0005-0000-0000-0000128D0000}"/>
    <cellStyle name="Normal 30 4 2 2 2" xfId="36110" xr:uid="{00000000-0005-0000-0000-0000138D0000}"/>
    <cellStyle name="Normal 30 4 2 2 2 2" xfId="36111" xr:uid="{00000000-0005-0000-0000-0000148D0000}"/>
    <cellStyle name="Normal 30 4 2 2 3" xfId="36112" xr:uid="{00000000-0005-0000-0000-0000158D0000}"/>
    <cellStyle name="Normal 30 4 2 3" xfId="36113" xr:uid="{00000000-0005-0000-0000-0000168D0000}"/>
    <cellStyle name="Normal 30 4 2 3 2" xfId="36114" xr:uid="{00000000-0005-0000-0000-0000178D0000}"/>
    <cellStyle name="Normal 30 4 2 4" xfId="36115" xr:uid="{00000000-0005-0000-0000-0000188D0000}"/>
    <cellStyle name="Normal 30 4 2 5" xfId="36116" xr:uid="{00000000-0005-0000-0000-0000198D0000}"/>
    <cellStyle name="Normal 30 4 3" xfId="36117" xr:uid="{00000000-0005-0000-0000-00001A8D0000}"/>
    <cellStyle name="Normal 30 4 3 2" xfId="36118" xr:uid="{00000000-0005-0000-0000-00001B8D0000}"/>
    <cellStyle name="Normal 30 4 3 2 2" xfId="36119" xr:uid="{00000000-0005-0000-0000-00001C8D0000}"/>
    <cellStyle name="Normal 30 4 3 3" xfId="36120" xr:uid="{00000000-0005-0000-0000-00001D8D0000}"/>
    <cellStyle name="Normal 30 4 3 4" xfId="36121" xr:uid="{00000000-0005-0000-0000-00001E8D0000}"/>
    <cellStyle name="Normal 30 4 4" xfId="36122" xr:uid="{00000000-0005-0000-0000-00001F8D0000}"/>
    <cellStyle name="Normal 30 4 4 2" xfId="36123" xr:uid="{00000000-0005-0000-0000-0000208D0000}"/>
    <cellStyle name="Normal 30 4 5" xfId="36124" xr:uid="{00000000-0005-0000-0000-0000218D0000}"/>
    <cellStyle name="Normal 30 4 6" xfId="36125" xr:uid="{00000000-0005-0000-0000-0000228D0000}"/>
    <cellStyle name="Normal 30 5" xfId="36126" xr:uid="{00000000-0005-0000-0000-0000238D0000}"/>
    <cellStyle name="Normal 30 5 2" xfId="36127" xr:uid="{00000000-0005-0000-0000-0000248D0000}"/>
    <cellStyle name="Normal 30 5 2 2" xfId="36128" xr:uid="{00000000-0005-0000-0000-0000258D0000}"/>
    <cellStyle name="Normal 30 5 2 2 2" xfId="36129" xr:uid="{00000000-0005-0000-0000-0000268D0000}"/>
    <cellStyle name="Normal 30 5 2 3" xfId="36130" xr:uid="{00000000-0005-0000-0000-0000278D0000}"/>
    <cellStyle name="Normal 30 5 2 4" xfId="36131" xr:uid="{00000000-0005-0000-0000-0000288D0000}"/>
    <cellStyle name="Normal 30 5 3" xfId="36132" xr:uid="{00000000-0005-0000-0000-0000298D0000}"/>
    <cellStyle name="Normal 30 5 3 2" xfId="36133" xr:uid="{00000000-0005-0000-0000-00002A8D0000}"/>
    <cellStyle name="Normal 30 5 4" xfId="36134" xr:uid="{00000000-0005-0000-0000-00002B8D0000}"/>
    <cellStyle name="Normal 30 5 5" xfId="36135" xr:uid="{00000000-0005-0000-0000-00002C8D0000}"/>
    <cellStyle name="Normal 30 6" xfId="36136" xr:uid="{00000000-0005-0000-0000-00002D8D0000}"/>
    <cellStyle name="Normal 30 6 2" xfId="36137" xr:uid="{00000000-0005-0000-0000-00002E8D0000}"/>
    <cellStyle name="Normal 30 6 2 2" xfId="36138" xr:uid="{00000000-0005-0000-0000-00002F8D0000}"/>
    <cellStyle name="Normal 30 6 2 3" xfId="36139" xr:uid="{00000000-0005-0000-0000-0000308D0000}"/>
    <cellStyle name="Normal 30 6 3" xfId="36140" xr:uid="{00000000-0005-0000-0000-0000318D0000}"/>
    <cellStyle name="Normal 30 6 4" xfId="36141" xr:uid="{00000000-0005-0000-0000-0000328D0000}"/>
    <cellStyle name="Normal 30 7" xfId="36142" xr:uid="{00000000-0005-0000-0000-0000338D0000}"/>
    <cellStyle name="Normal 30 7 2" xfId="36143" xr:uid="{00000000-0005-0000-0000-0000348D0000}"/>
    <cellStyle name="Normal 30 7 3" xfId="36144" xr:uid="{00000000-0005-0000-0000-0000358D0000}"/>
    <cellStyle name="Normal 30 8" xfId="36145" xr:uid="{00000000-0005-0000-0000-0000368D0000}"/>
    <cellStyle name="Normal 30 8 2" xfId="36146" xr:uid="{00000000-0005-0000-0000-0000378D0000}"/>
    <cellStyle name="Normal 30 9" xfId="36147" xr:uid="{00000000-0005-0000-0000-0000388D0000}"/>
    <cellStyle name="Normal 30 9 2" xfId="36148" xr:uid="{00000000-0005-0000-0000-0000398D0000}"/>
    <cellStyle name="Normal 31" xfId="36149" xr:uid="{00000000-0005-0000-0000-00003A8D0000}"/>
    <cellStyle name="Normal 31 2" xfId="36150" xr:uid="{00000000-0005-0000-0000-00003B8D0000}"/>
    <cellStyle name="Normal 31 3" xfId="36151" xr:uid="{00000000-0005-0000-0000-00003C8D0000}"/>
    <cellStyle name="Normal 31 4" xfId="36152" xr:uid="{00000000-0005-0000-0000-00003D8D0000}"/>
    <cellStyle name="Normal 32" xfId="36153" xr:uid="{00000000-0005-0000-0000-00003E8D0000}"/>
    <cellStyle name="Normal 32 10" xfId="36154" xr:uid="{00000000-0005-0000-0000-00003F8D0000}"/>
    <cellStyle name="Normal 32 2" xfId="36155" xr:uid="{00000000-0005-0000-0000-0000408D0000}"/>
    <cellStyle name="Normal 32 2 2" xfId="36156" xr:uid="{00000000-0005-0000-0000-0000418D0000}"/>
    <cellStyle name="Normal 32 2 2 2" xfId="36157" xr:uid="{00000000-0005-0000-0000-0000428D0000}"/>
    <cellStyle name="Normal 32 2 2 2 2" xfId="36158" xr:uid="{00000000-0005-0000-0000-0000438D0000}"/>
    <cellStyle name="Normal 32 2 2 2 2 2" xfId="36159" xr:uid="{00000000-0005-0000-0000-0000448D0000}"/>
    <cellStyle name="Normal 32 2 2 2 2 2 2" xfId="36160" xr:uid="{00000000-0005-0000-0000-0000458D0000}"/>
    <cellStyle name="Normal 32 2 2 2 2 3" xfId="36161" xr:uid="{00000000-0005-0000-0000-0000468D0000}"/>
    <cellStyle name="Normal 32 2 2 2 3" xfId="36162" xr:uid="{00000000-0005-0000-0000-0000478D0000}"/>
    <cellStyle name="Normal 32 2 2 2 3 2" xfId="36163" xr:uid="{00000000-0005-0000-0000-0000488D0000}"/>
    <cellStyle name="Normal 32 2 2 2 4" xfId="36164" xr:uid="{00000000-0005-0000-0000-0000498D0000}"/>
    <cellStyle name="Normal 32 2 2 3" xfId="36165" xr:uid="{00000000-0005-0000-0000-00004A8D0000}"/>
    <cellStyle name="Normal 32 2 2 3 2" xfId="36166" xr:uid="{00000000-0005-0000-0000-00004B8D0000}"/>
    <cellStyle name="Normal 32 2 2 3 2 2" xfId="36167" xr:uid="{00000000-0005-0000-0000-00004C8D0000}"/>
    <cellStyle name="Normal 32 2 2 3 3" xfId="36168" xr:uid="{00000000-0005-0000-0000-00004D8D0000}"/>
    <cellStyle name="Normal 32 2 2 4" xfId="36169" xr:uid="{00000000-0005-0000-0000-00004E8D0000}"/>
    <cellStyle name="Normal 32 2 2 4 2" xfId="36170" xr:uid="{00000000-0005-0000-0000-00004F8D0000}"/>
    <cellStyle name="Normal 32 2 2 5" xfId="36171" xr:uid="{00000000-0005-0000-0000-0000508D0000}"/>
    <cellStyle name="Normal 32 2 3" xfId="36172" xr:uid="{00000000-0005-0000-0000-0000518D0000}"/>
    <cellStyle name="Normal 32 2 3 2" xfId="36173" xr:uid="{00000000-0005-0000-0000-0000528D0000}"/>
    <cellStyle name="Normal 32 2 3 2 2" xfId="36174" xr:uid="{00000000-0005-0000-0000-0000538D0000}"/>
    <cellStyle name="Normal 32 2 3 2 2 2" xfId="36175" xr:uid="{00000000-0005-0000-0000-0000548D0000}"/>
    <cellStyle name="Normal 32 2 3 2 3" xfId="36176" xr:uid="{00000000-0005-0000-0000-0000558D0000}"/>
    <cellStyle name="Normal 32 2 3 3" xfId="36177" xr:uid="{00000000-0005-0000-0000-0000568D0000}"/>
    <cellStyle name="Normal 32 2 3 3 2" xfId="36178" xr:uid="{00000000-0005-0000-0000-0000578D0000}"/>
    <cellStyle name="Normal 32 2 3 4" xfId="36179" xr:uid="{00000000-0005-0000-0000-0000588D0000}"/>
    <cellStyle name="Normal 32 2 4" xfId="36180" xr:uid="{00000000-0005-0000-0000-0000598D0000}"/>
    <cellStyle name="Normal 32 2 4 2" xfId="36181" xr:uid="{00000000-0005-0000-0000-00005A8D0000}"/>
    <cellStyle name="Normal 32 2 4 2 2" xfId="36182" xr:uid="{00000000-0005-0000-0000-00005B8D0000}"/>
    <cellStyle name="Normal 32 2 4 3" xfId="36183" xr:uid="{00000000-0005-0000-0000-00005C8D0000}"/>
    <cellStyle name="Normal 32 2 5" xfId="36184" xr:uid="{00000000-0005-0000-0000-00005D8D0000}"/>
    <cellStyle name="Normal 32 2 5 2" xfId="36185" xr:uid="{00000000-0005-0000-0000-00005E8D0000}"/>
    <cellStyle name="Normal 32 2 6" xfId="36186" xr:uid="{00000000-0005-0000-0000-00005F8D0000}"/>
    <cellStyle name="Normal 32 2 7" xfId="36187" xr:uid="{00000000-0005-0000-0000-0000608D0000}"/>
    <cellStyle name="Normal 32 3" xfId="36188" xr:uid="{00000000-0005-0000-0000-0000618D0000}"/>
    <cellStyle name="Normal 32 3 2" xfId="36189" xr:uid="{00000000-0005-0000-0000-0000628D0000}"/>
    <cellStyle name="Normal 32 3 2 2" xfId="36190" xr:uid="{00000000-0005-0000-0000-0000638D0000}"/>
    <cellStyle name="Normal 32 3 2 2 2" xfId="36191" xr:uid="{00000000-0005-0000-0000-0000648D0000}"/>
    <cellStyle name="Normal 32 3 2 2 2 2" xfId="36192" xr:uid="{00000000-0005-0000-0000-0000658D0000}"/>
    <cellStyle name="Normal 32 3 2 2 3" xfId="36193" xr:uid="{00000000-0005-0000-0000-0000668D0000}"/>
    <cellStyle name="Normal 32 3 2 3" xfId="36194" xr:uid="{00000000-0005-0000-0000-0000678D0000}"/>
    <cellStyle name="Normal 32 3 2 3 2" xfId="36195" xr:uid="{00000000-0005-0000-0000-0000688D0000}"/>
    <cellStyle name="Normal 32 3 2 4" xfId="36196" xr:uid="{00000000-0005-0000-0000-0000698D0000}"/>
    <cellStyle name="Normal 32 3 3" xfId="36197" xr:uid="{00000000-0005-0000-0000-00006A8D0000}"/>
    <cellStyle name="Normal 32 3 3 2" xfId="36198" xr:uid="{00000000-0005-0000-0000-00006B8D0000}"/>
    <cellStyle name="Normal 32 3 3 2 2" xfId="36199" xr:uid="{00000000-0005-0000-0000-00006C8D0000}"/>
    <cellStyle name="Normal 32 3 3 3" xfId="36200" xr:uid="{00000000-0005-0000-0000-00006D8D0000}"/>
    <cellStyle name="Normal 32 3 4" xfId="36201" xr:uid="{00000000-0005-0000-0000-00006E8D0000}"/>
    <cellStyle name="Normal 32 3 4 2" xfId="36202" xr:uid="{00000000-0005-0000-0000-00006F8D0000}"/>
    <cellStyle name="Normal 32 3 5" xfId="36203" xr:uid="{00000000-0005-0000-0000-0000708D0000}"/>
    <cellStyle name="Normal 32 4" xfId="36204" xr:uid="{00000000-0005-0000-0000-0000718D0000}"/>
    <cellStyle name="Normal 32 4 2" xfId="36205" xr:uid="{00000000-0005-0000-0000-0000728D0000}"/>
    <cellStyle name="Normal 32 4 2 2" xfId="36206" xr:uid="{00000000-0005-0000-0000-0000738D0000}"/>
    <cellStyle name="Normal 32 4 2 2 2" xfId="36207" xr:uid="{00000000-0005-0000-0000-0000748D0000}"/>
    <cellStyle name="Normal 32 4 2 3" xfId="36208" xr:uid="{00000000-0005-0000-0000-0000758D0000}"/>
    <cellStyle name="Normal 32 4 3" xfId="36209" xr:uid="{00000000-0005-0000-0000-0000768D0000}"/>
    <cellStyle name="Normal 32 4 3 2" xfId="36210" xr:uid="{00000000-0005-0000-0000-0000778D0000}"/>
    <cellStyle name="Normal 32 4 4" xfId="36211" xr:uid="{00000000-0005-0000-0000-0000788D0000}"/>
    <cellStyle name="Normal 32 5" xfId="36212" xr:uid="{00000000-0005-0000-0000-0000798D0000}"/>
    <cellStyle name="Normal 32 5 2" xfId="36213" xr:uid="{00000000-0005-0000-0000-00007A8D0000}"/>
    <cellStyle name="Normal 32 5 2 2" xfId="36214" xr:uid="{00000000-0005-0000-0000-00007B8D0000}"/>
    <cellStyle name="Normal 32 5 3" xfId="36215" xr:uid="{00000000-0005-0000-0000-00007C8D0000}"/>
    <cellStyle name="Normal 32 6" xfId="36216" xr:uid="{00000000-0005-0000-0000-00007D8D0000}"/>
    <cellStyle name="Normal 32 6 2" xfId="36217" xr:uid="{00000000-0005-0000-0000-00007E8D0000}"/>
    <cellStyle name="Normal 32 7" xfId="36218" xr:uid="{00000000-0005-0000-0000-00007F8D0000}"/>
    <cellStyle name="Normal 32 8" xfId="36219" xr:uid="{00000000-0005-0000-0000-0000808D0000}"/>
    <cellStyle name="Normal 32 9" xfId="36220" xr:uid="{00000000-0005-0000-0000-0000818D0000}"/>
    <cellStyle name="Normal 33" xfId="36221" xr:uid="{00000000-0005-0000-0000-0000828D0000}"/>
    <cellStyle name="Normal 34" xfId="36222" xr:uid="{00000000-0005-0000-0000-0000838D0000}"/>
    <cellStyle name="Normal 34 2" xfId="36223" xr:uid="{00000000-0005-0000-0000-0000848D0000}"/>
    <cellStyle name="Normal 34 2 2" xfId="36224" xr:uid="{00000000-0005-0000-0000-0000858D0000}"/>
    <cellStyle name="Normal 34 2 2 2" xfId="36225" xr:uid="{00000000-0005-0000-0000-0000868D0000}"/>
    <cellStyle name="Normal 34 2 2 2 2" xfId="36226" xr:uid="{00000000-0005-0000-0000-0000878D0000}"/>
    <cellStyle name="Normal 34 2 2 2 2 2" xfId="36227" xr:uid="{00000000-0005-0000-0000-0000888D0000}"/>
    <cellStyle name="Normal 34 2 2 2 3" xfId="36228" xr:uid="{00000000-0005-0000-0000-0000898D0000}"/>
    <cellStyle name="Normal 34 2 2 3" xfId="36229" xr:uid="{00000000-0005-0000-0000-00008A8D0000}"/>
    <cellStyle name="Normal 34 2 2 3 2" xfId="36230" xr:uid="{00000000-0005-0000-0000-00008B8D0000}"/>
    <cellStyle name="Normal 34 2 2 4" xfId="36231" xr:uid="{00000000-0005-0000-0000-00008C8D0000}"/>
    <cellStyle name="Normal 34 2 3" xfId="36232" xr:uid="{00000000-0005-0000-0000-00008D8D0000}"/>
    <cellStyle name="Normal 34 2 3 2" xfId="36233" xr:uid="{00000000-0005-0000-0000-00008E8D0000}"/>
    <cellStyle name="Normal 34 2 3 2 2" xfId="36234" xr:uid="{00000000-0005-0000-0000-00008F8D0000}"/>
    <cellStyle name="Normal 34 2 3 3" xfId="36235" xr:uid="{00000000-0005-0000-0000-0000908D0000}"/>
    <cellStyle name="Normal 34 2 4" xfId="36236" xr:uid="{00000000-0005-0000-0000-0000918D0000}"/>
    <cellStyle name="Normal 34 2 4 2" xfId="36237" xr:uid="{00000000-0005-0000-0000-0000928D0000}"/>
    <cellStyle name="Normal 34 2 5" xfId="36238" xr:uid="{00000000-0005-0000-0000-0000938D0000}"/>
    <cellStyle name="Normal 34 3" xfId="36239" xr:uid="{00000000-0005-0000-0000-0000948D0000}"/>
    <cellStyle name="Normal 34 3 2" xfId="36240" xr:uid="{00000000-0005-0000-0000-0000958D0000}"/>
    <cellStyle name="Normal 34 3 2 2" xfId="36241" xr:uid="{00000000-0005-0000-0000-0000968D0000}"/>
    <cellStyle name="Normal 34 3 2 2 2" xfId="36242" xr:uid="{00000000-0005-0000-0000-0000978D0000}"/>
    <cellStyle name="Normal 34 3 2 3" xfId="36243" xr:uid="{00000000-0005-0000-0000-0000988D0000}"/>
    <cellStyle name="Normal 34 3 3" xfId="36244" xr:uid="{00000000-0005-0000-0000-0000998D0000}"/>
    <cellStyle name="Normal 34 3 3 2" xfId="36245" xr:uid="{00000000-0005-0000-0000-00009A8D0000}"/>
    <cellStyle name="Normal 34 3 4" xfId="36246" xr:uid="{00000000-0005-0000-0000-00009B8D0000}"/>
    <cellStyle name="Normal 34 4" xfId="36247" xr:uid="{00000000-0005-0000-0000-00009C8D0000}"/>
    <cellStyle name="Normal 34 4 2" xfId="36248" xr:uid="{00000000-0005-0000-0000-00009D8D0000}"/>
    <cellStyle name="Normal 34 4 2 2" xfId="36249" xr:uid="{00000000-0005-0000-0000-00009E8D0000}"/>
    <cellStyle name="Normal 34 4 3" xfId="36250" xr:uid="{00000000-0005-0000-0000-00009F8D0000}"/>
    <cellStyle name="Normal 34 5" xfId="36251" xr:uid="{00000000-0005-0000-0000-0000A08D0000}"/>
    <cellStyle name="Normal 34 5 2" xfId="36252" xr:uid="{00000000-0005-0000-0000-0000A18D0000}"/>
    <cellStyle name="Normal 34 6" xfId="36253" xr:uid="{00000000-0005-0000-0000-0000A28D0000}"/>
    <cellStyle name="Normal 35" xfId="36254" xr:uid="{00000000-0005-0000-0000-0000A38D0000}"/>
    <cellStyle name="Normal 36" xfId="36255" xr:uid="{00000000-0005-0000-0000-0000A48D0000}"/>
    <cellStyle name="Normal 36 2" xfId="36256" xr:uid="{00000000-0005-0000-0000-0000A58D0000}"/>
    <cellStyle name="Normal 36 2 2" xfId="36257" xr:uid="{00000000-0005-0000-0000-0000A68D0000}"/>
    <cellStyle name="Normal 36 2 2 2" xfId="36258" xr:uid="{00000000-0005-0000-0000-0000A78D0000}"/>
    <cellStyle name="Normal 36 2 2 2 2" xfId="36259" xr:uid="{00000000-0005-0000-0000-0000A88D0000}"/>
    <cellStyle name="Normal 36 2 2 3" xfId="36260" xr:uid="{00000000-0005-0000-0000-0000A98D0000}"/>
    <cellStyle name="Normal 36 2 3" xfId="36261" xr:uid="{00000000-0005-0000-0000-0000AA8D0000}"/>
    <cellStyle name="Normal 36 2 3 2" xfId="36262" xr:uid="{00000000-0005-0000-0000-0000AB8D0000}"/>
    <cellStyle name="Normal 36 2 4" xfId="36263" xr:uid="{00000000-0005-0000-0000-0000AC8D0000}"/>
    <cellStyle name="Normal 36 3" xfId="36264" xr:uid="{00000000-0005-0000-0000-0000AD8D0000}"/>
    <cellStyle name="Normal 36 3 2" xfId="36265" xr:uid="{00000000-0005-0000-0000-0000AE8D0000}"/>
    <cellStyle name="Normal 36 3 2 2" xfId="36266" xr:uid="{00000000-0005-0000-0000-0000AF8D0000}"/>
    <cellStyle name="Normal 36 3 3" xfId="36267" xr:uid="{00000000-0005-0000-0000-0000B08D0000}"/>
    <cellStyle name="Normal 36 4" xfId="36268" xr:uid="{00000000-0005-0000-0000-0000B18D0000}"/>
    <cellStyle name="Normal 36 4 2" xfId="36269" xr:uid="{00000000-0005-0000-0000-0000B28D0000}"/>
    <cellStyle name="Normal 36 5" xfId="36270" xr:uid="{00000000-0005-0000-0000-0000B38D0000}"/>
    <cellStyle name="Normal 37" xfId="36271" xr:uid="{00000000-0005-0000-0000-0000B48D0000}"/>
    <cellStyle name="Normal 38" xfId="36272" xr:uid="{00000000-0005-0000-0000-0000B58D0000}"/>
    <cellStyle name="Normal 38 2" xfId="36273" xr:uid="{00000000-0005-0000-0000-0000B68D0000}"/>
    <cellStyle name="Normal 38 2 2" xfId="36274" xr:uid="{00000000-0005-0000-0000-0000B78D0000}"/>
    <cellStyle name="Normal 38 2 2 2" xfId="36275" xr:uid="{00000000-0005-0000-0000-0000B88D0000}"/>
    <cellStyle name="Normal 38 2 3" xfId="36276" xr:uid="{00000000-0005-0000-0000-0000B98D0000}"/>
    <cellStyle name="Normal 38 3" xfId="36277" xr:uid="{00000000-0005-0000-0000-0000BA8D0000}"/>
    <cellStyle name="Normal 38 3 2" xfId="36278" xr:uid="{00000000-0005-0000-0000-0000BB8D0000}"/>
    <cellStyle name="Normal 38 4" xfId="36279" xr:uid="{00000000-0005-0000-0000-0000BC8D0000}"/>
    <cellStyle name="Normal 39" xfId="36280" xr:uid="{00000000-0005-0000-0000-0000BD8D0000}"/>
    <cellStyle name="Normal 39 2" xfId="36281" xr:uid="{00000000-0005-0000-0000-0000BE8D0000}"/>
    <cellStyle name="Normal 39 2 2" xfId="36282" xr:uid="{00000000-0005-0000-0000-0000BF8D0000}"/>
    <cellStyle name="Normal 39 3" xfId="36283" xr:uid="{00000000-0005-0000-0000-0000C08D0000}"/>
    <cellStyle name="Normal 4" xfId="36284" xr:uid="{00000000-0005-0000-0000-0000C18D0000}"/>
    <cellStyle name="Normal 4 10" xfId="36285" xr:uid="{00000000-0005-0000-0000-0000C28D0000}"/>
    <cellStyle name="Normal 4 11" xfId="36286" xr:uid="{00000000-0005-0000-0000-0000C38D0000}"/>
    <cellStyle name="Normal 4 12" xfId="36287" xr:uid="{00000000-0005-0000-0000-0000C48D0000}"/>
    <cellStyle name="Normal 4 13" xfId="37606" xr:uid="{62695809-B43C-4E64-9C84-313F25CE239D}"/>
    <cellStyle name="Normal 4 2" xfId="36288" xr:uid="{00000000-0005-0000-0000-0000C58D0000}"/>
    <cellStyle name="Normal 4 2 2" xfId="36289" xr:uid="{00000000-0005-0000-0000-0000C68D0000}"/>
    <cellStyle name="Normal 4 2 3" xfId="36290" xr:uid="{00000000-0005-0000-0000-0000C78D0000}"/>
    <cellStyle name="Normal 4 2 4" xfId="36291" xr:uid="{00000000-0005-0000-0000-0000C88D0000}"/>
    <cellStyle name="Normal 4 2 5" xfId="36292" xr:uid="{00000000-0005-0000-0000-0000C98D0000}"/>
    <cellStyle name="Normal 4 2 6" xfId="36293" xr:uid="{00000000-0005-0000-0000-0000CA8D0000}"/>
    <cellStyle name="Normal 4 2 7" xfId="37607" xr:uid="{D2239FC3-C7AA-41DD-8765-66CC9537E1C4}"/>
    <cellStyle name="Normal 4 3" xfId="36294" xr:uid="{00000000-0005-0000-0000-0000CB8D0000}"/>
    <cellStyle name="Normal 4 3 2" xfId="36295" xr:uid="{00000000-0005-0000-0000-0000CC8D0000}"/>
    <cellStyle name="Normal 4 3 2 2" xfId="36296" xr:uid="{00000000-0005-0000-0000-0000CD8D0000}"/>
    <cellStyle name="Normal 4 3 3" xfId="36297" xr:uid="{00000000-0005-0000-0000-0000CE8D0000}"/>
    <cellStyle name="Normal 4 3 4" xfId="36298" xr:uid="{00000000-0005-0000-0000-0000CF8D0000}"/>
    <cellStyle name="Normal 4 3 5" xfId="36299" xr:uid="{00000000-0005-0000-0000-0000D08D0000}"/>
    <cellStyle name="Normal 4 3 6" xfId="36300" xr:uid="{00000000-0005-0000-0000-0000D18D0000}"/>
    <cellStyle name="Normal 4 3 7" xfId="36301" xr:uid="{00000000-0005-0000-0000-0000D28D0000}"/>
    <cellStyle name="Normal 4 3 8" xfId="36302" xr:uid="{00000000-0005-0000-0000-0000D38D0000}"/>
    <cellStyle name="Normal 4 3 9" xfId="37608" xr:uid="{057BFA95-384E-46BA-8428-E2669D3A38B1}"/>
    <cellStyle name="Normal 4 4" xfId="36303" xr:uid="{00000000-0005-0000-0000-0000D48D0000}"/>
    <cellStyle name="Normal 4 4 2" xfId="36304" xr:uid="{00000000-0005-0000-0000-0000D58D0000}"/>
    <cellStyle name="Normal 4 4 3" xfId="36305" xr:uid="{00000000-0005-0000-0000-0000D68D0000}"/>
    <cellStyle name="Normal 4 4 4" xfId="37609" xr:uid="{5A5E415C-1308-4C31-91E0-788F17679B6F}"/>
    <cellStyle name="Normal 4 5" xfId="36306" xr:uid="{00000000-0005-0000-0000-0000D78D0000}"/>
    <cellStyle name="Normal 4 5 2" xfId="36307" xr:uid="{00000000-0005-0000-0000-0000D88D0000}"/>
    <cellStyle name="Normal 4 6" xfId="36308" xr:uid="{00000000-0005-0000-0000-0000D98D0000}"/>
    <cellStyle name="Normal 4 6 2" xfId="36309" xr:uid="{00000000-0005-0000-0000-0000DA8D0000}"/>
    <cellStyle name="Normal 4 7" xfId="36310" xr:uid="{00000000-0005-0000-0000-0000DB8D0000}"/>
    <cellStyle name="Normal 4 8" xfId="36311" xr:uid="{00000000-0005-0000-0000-0000DC8D0000}"/>
    <cellStyle name="Normal 4 9" xfId="36312" xr:uid="{00000000-0005-0000-0000-0000DD8D0000}"/>
    <cellStyle name="Normal 40" xfId="36313" xr:uid="{00000000-0005-0000-0000-0000DE8D0000}"/>
    <cellStyle name="Normal 41" xfId="36314" xr:uid="{00000000-0005-0000-0000-0000DF8D0000}"/>
    <cellStyle name="Normal 41 2" xfId="36315" xr:uid="{00000000-0005-0000-0000-0000E08D0000}"/>
    <cellStyle name="Normal 42" xfId="36316" xr:uid="{00000000-0005-0000-0000-0000E18D0000}"/>
    <cellStyle name="Normal 43" xfId="36317" xr:uid="{00000000-0005-0000-0000-0000E28D0000}"/>
    <cellStyle name="Normal 43 2" xfId="36318" xr:uid="{00000000-0005-0000-0000-0000E38D0000}"/>
    <cellStyle name="Normal 44" xfId="36319" xr:uid="{00000000-0005-0000-0000-0000E48D0000}"/>
    <cellStyle name="Normal 44 2" xfId="36320" xr:uid="{00000000-0005-0000-0000-0000E58D0000}"/>
    <cellStyle name="Normal 45" xfId="36321" xr:uid="{00000000-0005-0000-0000-0000E68D0000}"/>
    <cellStyle name="Normal 45 2" xfId="36322" xr:uid="{00000000-0005-0000-0000-0000E78D0000}"/>
    <cellStyle name="Normal 46" xfId="36323" xr:uid="{00000000-0005-0000-0000-0000E88D0000}"/>
    <cellStyle name="Normal 47" xfId="36324" xr:uid="{00000000-0005-0000-0000-0000E98D0000}"/>
    <cellStyle name="Normal 48" xfId="36325" xr:uid="{00000000-0005-0000-0000-0000EA8D0000}"/>
    <cellStyle name="Normal 49" xfId="36326" xr:uid="{00000000-0005-0000-0000-0000EB8D0000}"/>
    <cellStyle name="Normal 5" xfId="36327" xr:uid="{00000000-0005-0000-0000-0000EC8D0000}"/>
    <cellStyle name="Normal 5 2" xfId="36328" xr:uid="{00000000-0005-0000-0000-0000ED8D0000}"/>
    <cellStyle name="Normal 5 2 2" xfId="36329" xr:uid="{00000000-0005-0000-0000-0000EE8D0000}"/>
    <cellStyle name="Normal 5 2 2 2" xfId="36330" xr:uid="{00000000-0005-0000-0000-0000EF8D0000}"/>
    <cellStyle name="Normal 5 2 2 2 2" xfId="37613" xr:uid="{071358EE-6C72-4156-966D-414A8C04CC49}"/>
    <cellStyle name="Normal 5 2 2 3" xfId="36331" xr:uid="{00000000-0005-0000-0000-0000F08D0000}"/>
    <cellStyle name="Normal 5 2 2 4" xfId="36332" xr:uid="{00000000-0005-0000-0000-0000F18D0000}"/>
    <cellStyle name="Normal 5 2 2 5" xfId="37612" xr:uid="{90771D88-D912-48DA-88A1-7D7383D369FF}"/>
    <cellStyle name="Normal 5 2 3" xfId="36333" xr:uid="{00000000-0005-0000-0000-0000F28D0000}"/>
    <cellStyle name="Normal 5 2 3 2" xfId="37614" xr:uid="{D6E79A38-E5C3-4D24-AD34-4C4B3248B23E}"/>
    <cellStyle name="Normal 5 2 4" xfId="36334" xr:uid="{00000000-0005-0000-0000-0000F38D0000}"/>
    <cellStyle name="Normal 5 2 5" xfId="36335" xr:uid="{00000000-0005-0000-0000-0000F48D0000}"/>
    <cellStyle name="Normal 5 2 6" xfId="36336" xr:uid="{00000000-0005-0000-0000-0000F58D0000}"/>
    <cellStyle name="Normal 5 2 7" xfId="36337" xr:uid="{00000000-0005-0000-0000-0000F68D0000}"/>
    <cellStyle name="Normal 5 2 8" xfId="37611" xr:uid="{EEB9D9C1-26B6-4BE0-8CB7-B3FA892C7911}"/>
    <cellStyle name="Normal 5 3" xfId="36338" xr:uid="{00000000-0005-0000-0000-0000F78D0000}"/>
    <cellStyle name="Normal 5 3 2" xfId="36339" xr:uid="{00000000-0005-0000-0000-0000F88D0000}"/>
    <cellStyle name="Normal 5 3 2 2" xfId="36340" xr:uid="{00000000-0005-0000-0000-0000F98D0000}"/>
    <cellStyle name="Normal 5 3 3" xfId="36341" xr:uid="{00000000-0005-0000-0000-0000FA8D0000}"/>
    <cellStyle name="Normal 5 3 4" xfId="36342" xr:uid="{00000000-0005-0000-0000-0000FB8D0000}"/>
    <cellStyle name="Normal 5 3 5" xfId="36343" xr:uid="{00000000-0005-0000-0000-0000FC8D0000}"/>
    <cellStyle name="Normal 5 3 6" xfId="36344" xr:uid="{00000000-0005-0000-0000-0000FD8D0000}"/>
    <cellStyle name="Normal 5 3 7" xfId="36345" xr:uid="{00000000-0005-0000-0000-0000FE8D0000}"/>
    <cellStyle name="Normal 5 3 8" xfId="36346" xr:uid="{00000000-0005-0000-0000-0000FF8D0000}"/>
    <cellStyle name="Normal 5 3 9" xfId="37615" xr:uid="{2314AA5B-9FE8-4EE6-A7A3-F08490B20819}"/>
    <cellStyle name="Normal 5 4" xfId="36347" xr:uid="{00000000-0005-0000-0000-0000008E0000}"/>
    <cellStyle name="Normal 5 4 2" xfId="36348" xr:uid="{00000000-0005-0000-0000-0000018E0000}"/>
    <cellStyle name="Normal 5 4 3" xfId="37616" xr:uid="{5327E61C-0F73-4AA1-ACFF-9E6163E36349}"/>
    <cellStyle name="Normal 5 5" xfId="36349" xr:uid="{00000000-0005-0000-0000-0000028E0000}"/>
    <cellStyle name="Normal 5 6" xfId="36350" xr:uid="{00000000-0005-0000-0000-0000038E0000}"/>
    <cellStyle name="Normal 5 7" xfId="36351" xr:uid="{00000000-0005-0000-0000-0000048E0000}"/>
    <cellStyle name="Normal 5 8" xfId="36352" xr:uid="{00000000-0005-0000-0000-0000058E0000}"/>
    <cellStyle name="Normal 5 9" xfId="37610" xr:uid="{B33FDD91-0A91-431E-8D9F-7C970AB1262F}"/>
    <cellStyle name="Normal 50" xfId="36353" xr:uid="{00000000-0005-0000-0000-0000068E0000}"/>
    <cellStyle name="Normal 51" xfId="36354" xr:uid="{00000000-0005-0000-0000-0000078E0000}"/>
    <cellStyle name="Normal 52" xfId="36355" xr:uid="{00000000-0005-0000-0000-0000088E0000}"/>
    <cellStyle name="Normal 53" xfId="36356" xr:uid="{00000000-0005-0000-0000-0000098E0000}"/>
    <cellStyle name="Normal 54" xfId="36357" xr:uid="{00000000-0005-0000-0000-00000A8E0000}"/>
    <cellStyle name="Normal 55" xfId="36358" xr:uid="{00000000-0005-0000-0000-00000B8E0000}"/>
    <cellStyle name="Normal 56" xfId="36359" xr:uid="{00000000-0005-0000-0000-00000C8E0000}"/>
    <cellStyle name="Normal 57" xfId="36360" xr:uid="{00000000-0005-0000-0000-00000D8E0000}"/>
    <cellStyle name="Normal 58" xfId="36361" xr:uid="{00000000-0005-0000-0000-00000E8E0000}"/>
    <cellStyle name="Normal 59" xfId="37354" xr:uid="{8AAC70A3-67F8-494E-81C1-2333E057001B}"/>
    <cellStyle name="Normal 6" xfId="36362" xr:uid="{00000000-0005-0000-0000-00000F8E0000}"/>
    <cellStyle name="Normal 6 10" xfId="37617" xr:uid="{C09BA84C-36E2-4BD6-A1C9-351EDD27764B}"/>
    <cellStyle name="Normal 6 2" xfId="36363" xr:uid="{00000000-0005-0000-0000-0000108E0000}"/>
    <cellStyle name="Normal 6 2 2" xfId="36364" xr:uid="{00000000-0005-0000-0000-0000118E0000}"/>
    <cellStyle name="Normal 6 2 3" xfId="36365" xr:uid="{00000000-0005-0000-0000-0000128E0000}"/>
    <cellStyle name="Normal 6 2 4" xfId="36366" xr:uid="{00000000-0005-0000-0000-0000138E0000}"/>
    <cellStyle name="Normal 6 2 5" xfId="36367" xr:uid="{00000000-0005-0000-0000-0000148E0000}"/>
    <cellStyle name="Normal 6 2 6" xfId="36368" xr:uid="{00000000-0005-0000-0000-0000158E0000}"/>
    <cellStyle name="Normal 6 2 7" xfId="37618" xr:uid="{C1432C99-1701-4A8E-B41C-C80935FE9599}"/>
    <cellStyle name="Normal 6 3" xfId="36369" xr:uid="{00000000-0005-0000-0000-0000168E0000}"/>
    <cellStyle name="Normal 6 3 2" xfId="36370" xr:uid="{00000000-0005-0000-0000-0000178E0000}"/>
    <cellStyle name="Normal 6 3 2 2" xfId="36371" xr:uid="{00000000-0005-0000-0000-0000188E0000}"/>
    <cellStyle name="Normal 6 3 2 3" xfId="36372" xr:uid="{00000000-0005-0000-0000-0000198E0000}"/>
    <cellStyle name="Normal 6 3 2 4" xfId="37620" xr:uid="{DE64B470-45A8-43B3-8F72-4382020001D8}"/>
    <cellStyle name="Normal 6 3 3" xfId="36373" xr:uid="{00000000-0005-0000-0000-00001A8E0000}"/>
    <cellStyle name="Normal 6 3 4" xfId="36374" xr:uid="{00000000-0005-0000-0000-00001B8E0000}"/>
    <cellStyle name="Normal 6 3 5" xfId="36375" xr:uid="{00000000-0005-0000-0000-00001C8E0000}"/>
    <cellStyle name="Normal 6 3 6" xfId="37619" xr:uid="{856C3134-3F3D-4FEA-B240-A1A11782C586}"/>
    <cellStyle name="Normal 6 4" xfId="36376" xr:uid="{00000000-0005-0000-0000-00001D8E0000}"/>
    <cellStyle name="Normal 6 4 2" xfId="36377" xr:uid="{00000000-0005-0000-0000-00001E8E0000}"/>
    <cellStyle name="Normal 6 4 3" xfId="36378" xr:uid="{00000000-0005-0000-0000-00001F8E0000}"/>
    <cellStyle name="Normal 6 4 4" xfId="36379" xr:uid="{00000000-0005-0000-0000-0000208E0000}"/>
    <cellStyle name="Normal 6 4 5" xfId="37621" xr:uid="{03C80780-A08E-4D77-833C-F77FF2CDE108}"/>
    <cellStyle name="Normal 6 5" xfId="36380" xr:uid="{00000000-0005-0000-0000-0000218E0000}"/>
    <cellStyle name="Normal 6 6" xfId="36381" xr:uid="{00000000-0005-0000-0000-0000228E0000}"/>
    <cellStyle name="Normal 6 7" xfId="36382" xr:uid="{00000000-0005-0000-0000-0000238E0000}"/>
    <cellStyle name="Normal 6 8" xfId="36383" xr:uid="{00000000-0005-0000-0000-0000248E0000}"/>
    <cellStyle name="Normal 6 9" xfId="36384" xr:uid="{00000000-0005-0000-0000-0000258E0000}"/>
    <cellStyle name="Normal 60" xfId="37724" xr:uid="{B77D9FCD-5619-417B-A5EE-FA1AE6ABB2FF}"/>
    <cellStyle name="Normal 7" xfId="36385" xr:uid="{00000000-0005-0000-0000-0000268E0000}"/>
    <cellStyle name="Normal 7 2" xfId="36386" xr:uid="{00000000-0005-0000-0000-0000278E0000}"/>
    <cellStyle name="Normal 7 2 2" xfId="36387" xr:uid="{00000000-0005-0000-0000-0000288E0000}"/>
    <cellStyle name="Normal 7 2 3" xfId="36388" xr:uid="{00000000-0005-0000-0000-0000298E0000}"/>
    <cellStyle name="Normal 7 2 4" xfId="37623" xr:uid="{AF0BADB9-416A-42F8-BB1A-6E3079821259}"/>
    <cellStyle name="Normal 7 3" xfId="36389" xr:uid="{00000000-0005-0000-0000-00002A8E0000}"/>
    <cellStyle name="Normal 7 3 2" xfId="36390" xr:uid="{00000000-0005-0000-0000-00002B8E0000}"/>
    <cellStyle name="Normal 7 4" xfId="36391" xr:uid="{00000000-0005-0000-0000-00002C8E0000}"/>
    <cellStyle name="Normal 7 5" xfId="36392" xr:uid="{00000000-0005-0000-0000-00002D8E0000}"/>
    <cellStyle name="Normal 7 6" xfId="36393" xr:uid="{00000000-0005-0000-0000-00002E8E0000}"/>
    <cellStyle name="Normal 7 7" xfId="36394" xr:uid="{00000000-0005-0000-0000-00002F8E0000}"/>
    <cellStyle name="Normal 7 8" xfId="37622" xr:uid="{72DAD55C-29D1-4A75-88C8-1DF15CBEC086}"/>
    <cellStyle name="Normal 8" xfId="36395" xr:uid="{00000000-0005-0000-0000-0000308E0000}"/>
    <cellStyle name="Normal 8 2" xfId="36396" xr:uid="{00000000-0005-0000-0000-0000318E0000}"/>
    <cellStyle name="Normal 8 2 2" xfId="36397" xr:uid="{00000000-0005-0000-0000-0000328E0000}"/>
    <cellStyle name="Normal 8 2 3" xfId="36398" xr:uid="{00000000-0005-0000-0000-0000338E0000}"/>
    <cellStyle name="Normal 8 2 4" xfId="36399" xr:uid="{00000000-0005-0000-0000-0000348E0000}"/>
    <cellStyle name="Normal 8 2 5" xfId="36400" xr:uid="{00000000-0005-0000-0000-0000358E0000}"/>
    <cellStyle name="Normal 8 2 6" xfId="36401" xr:uid="{00000000-0005-0000-0000-0000368E0000}"/>
    <cellStyle name="Normal 8 2 7" xfId="37625" xr:uid="{DB7925C3-590C-4151-967B-86D55E722EBC}"/>
    <cellStyle name="Normal 8 3" xfId="36402" xr:uid="{00000000-0005-0000-0000-0000378E0000}"/>
    <cellStyle name="Normal 8 4" xfId="36403" xr:uid="{00000000-0005-0000-0000-0000388E0000}"/>
    <cellStyle name="Normal 8 5" xfId="36404" xr:uid="{00000000-0005-0000-0000-0000398E0000}"/>
    <cellStyle name="Normal 8 6" xfId="36405" xr:uid="{00000000-0005-0000-0000-00003A8E0000}"/>
    <cellStyle name="Normal 8 7" xfId="36406" xr:uid="{00000000-0005-0000-0000-00003B8E0000}"/>
    <cellStyle name="Normal 8 8" xfId="36407" xr:uid="{00000000-0005-0000-0000-00003C8E0000}"/>
    <cellStyle name="Normal 8 9" xfId="37624" xr:uid="{295AFE1B-0276-4B35-8D08-959A9DD418B2}"/>
    <cellStyle name="Normal 9" xfId="36408" xr:uid="{00000000-0005-0000-0000-00003D8E0000}"/>
    <cellStyle name="Normal 9 10" xfId="37626" xr:uid="{50388AD2-DA8A-4AA2-B05C-2797DCE21B95}"/>
    <cellStyle name="Normal 9 2" xfId="36409" xr:uid="{00000000-0005-0000-0000-00003E8E0000}"/>
    <cellStyle name="Normal 9 2 2" xfId="36410" xr:uid="{00000000-0005-0000-0000-00003F8E0000}"/>
    <cellStyle name="Normal 9 2 2 2" xfId="36411" xr:uid="{00000000-0005-0000-0000-0000408E0000}"/>
    <cellStyle name="Normal 9 2 3" xfId="36412" xr:uid="{00000000-0005-0000-0000-0000418E0000}"/>
    <cellStyle name="Normal 9 2 4" xfId="36413" xr:uid="{00000000-0005-0000-0000-0000428E0000}"/>
    <cellStyle name="Normal 9 2 5" xfId="36414" xr:uid="{00000000-0005-0000-0000-0000438E0000}"/>
    <cellStyle name="Normal 9 2 6" xfId="37627" xr:uid="{CFCA4581-85A0-4BAB-A6E3-884737544DE2}"/>
    <cellStyle name="Normal 9 3" xfId="36415" xr:uid="{00000000-0005-0000-0000-0000448E0000}"/>
    <cellStyle name="Normal 9 3 2" xfId="36416" xr:uid="{00000000-0005-0000-0000-0000458E0000}"/>
    <cellStyle name="Normal 9 3 3" xfId="36417" xr:uid="{00000000-0005-0000-0000-0000468E0000}"/>
    <cellStyle name="Normal 9 4" xfId="36418" xr:uid="{00000000-0005-0000-0000-0000478E0000}"/>
    <cellStyle name="Normal 9 5" xfId="36419" xr:uid="{00000000-0005-0000-0000-0000488E0000}"/>
    <cellStyle name="Normal 9 6" xfId="36420" xr:uid="{00000000-0005-0000-0000-0000498E0000}"/>
    <cellStyle name="Normal 9 7" xfId="36421" xr:uid="{00000000-0005-0000-0000-00004A8E0000}"/>
    <cellStyle name="Normal 9 8" xfId="36422" xr:uid="{00000000-0005-0000-0000-00004B8E0000}"/>
    <cellStyle name="Normal 9 9" xfId="36423" xr:uid="{00000000-0005-0000-0000-00004C8E0000}"/>
    <cellStyle name="Notă" xfId="36827" xr:uid="{00000000-0005-0000-0000-0000E08F0000}"/>
    <cellStyle name="Notă 10" xfId="36828" xr:uid="{00000000-0005-0000-0000-0000E18F0000}"/>
    <cellStyle name="Notă 11" xfId="36829" xr:uid="{00000000-0005-0000-0000-0000E28F0000}"/>
    <cellStyle name="Notă 12" xfId="36830" xr:uid="{00000000-0005-0000-0000-0000E38F0000}"/>
    <cellStyle name="Notă 13" xfId="36831" xr:uid="{00000000-0005-0000-0000-0000E48F0000}"/>
    <cellStyle name="Notă 14" xfId="36832" xr:uid="{00000000-0005-0000-0000-0000E58F0000}"/>
    <cellStyle name="Notă 15" xfId="36833" xr:uid="{00000000-0005-0000-0000-0000E68F0000}"/>
    <cellStyle name="Notă 16" xfId="36834" xr:uid="{00000000-0005-0000-0000-0000E78F0000}"/>
    <cellStyle name="Notă 17" xfId="36835" xr:uid="{00000000-0005-0000-0000-0000E88F0000}"/>
    <cellStyle name="Notă 18" xfId="36836" xr:uid="{00000000-0005-0000-0000-0000E98F0000}"/>
    <cellStyle name="Notă 19" xfId="36837" xr:uid="{00000000-0005-0000-0000-0000EA8F0000}"/>
    <cellStyle name="Notă 2" xfId="36838" xr:uid="{00000000-0005-0000-0000-0000EB8F0000}"/>
    <cellStyle name="Notă 2 10" xfId="36839" xr:uid="{00000000-0005-0000-0000-0000EC8F0000}"/>
    <cellStyle name="Notă 2 10 2" xfId="36840" xr:uid="{00000000-0005-0000-0000-0000ED8F0000}"/>
    <cellStyle name="Notă 2 11" xfId="36841" xr:uid="{00000000-0005-0000-0000-0000EE8F0000}"/>
    <cellStyle name="Notă 2 11 2" xfId="36842" xr:uid="{00000000-0005-0000-0000-0000EF8F0000}"/>
    <cellStyle name="Notă 2 12" xfId="36843" xr:uid="{00000000-0005-0000-0000-0000F08F0000}"/>
    <cellStyle name="Notă 2 13" xfId="36844" xr:uid="{00000000-0005-0000-0000-0000F18F0000}"/>
    <cellStyle name="Notă 2 14" xfId="36845" xr:uid="{00000000-0005-0000-0000-0000F28F0000}"/>
    <cellStyle name="Notă 2 15" xfId="36846" xr:uid="{00000000-0005-0000-0000-0000F38F0000}"/>
    <cellStyle name="Notă 2 16" xfId="36847" xr:uid="{00000000-0005-0000-0000-0000F48F0000}"/>
    <cellStyle name="Notă 2 17" xfId="36848" xr:uid="{00000000-0005-0000-0000-0000F58F0000}"/>
    <cellStyle name="Notă 2 18" xfId="36849" xr:uid="{00000000-0005-0000-0000-0000F68F0000}"/>
    <cellStyle name="Notă 2 19" xfId="36850" xr:uid="{00000000-0005-0000-0000-0000F78F0000}"/>
    <cellStyle name="Notă 2 2" xfId="36851" xr:uid="{00000000-0005-0000-0000-0000F88F0000}"/>
    <cellStyle name="Notă 2 2 2" xfId="36852" xr:uid="{00000000-0005-0000-0000-0000F98F0000}"/>
    <cellStyle name="Notă 2 2 2 2" xfId="36853" xr:uid="{00000000-0005-0000-0000-0000FA8F0000}"/>
    <cellStyle name="Notă 2 2 2 2 2" xfId="36854" xr:uid="{00000000-0005-0000-0000-0000FB8F0000}"/>
    <cellStyle name="Notă 2 2 2 2 3" xfId="37632" xr:uid="{3289F6B9-6B0A-42C5-AC52-8F81E5AD51AD}"/>
    <cellStyle name="Notă 2 2 2 3" xfId="36855" xr:uid="{00000000-0005-0000-0000-0000FC8F0000}"/>
    <cellStyle name="Notă 2 2 2 4" xfId="37631" xr:uid="{7A767D5E-D080-4E40-80DB-DEC773790BCE}"/>
    <cellStyle name="Notă 2 2 3" xfId="36856" xr:uid="{00000000-0005-0000-0000-0000FD8F0000}"/>
    <cellStyle name="Notă 2 2 3 2" xfId="36857" xr:uid="{00000000-0005-0000-0000-0000FE8F0000}"/>
    <cellStyle name="Notă 2 2 3 3" xfId="37633" xr:uid="{D2ED3E31-997B-4D46-99FE-121216615D69}"/>
    <cellStyle name="Notă 2 2 4" xfId="36858" xr:uid="{00000000-0005-0000-0000-0000FF8F0000}"/>
    <cellStyle name="Notă 2 2 5" xfId="36859" xr:uid="{00000000-0005-0000-0000-000000900000}"/>
    <cellStyle name="Notă 2 2 6" xfId="37630" xr:uid="{270B9A85-2D8E-4FC2-BBFD-BF3AE079565D}"/>
    <cellStyle name="Notă 2 20" xfId="36860" xr:uid="{00000000-0005-0000-0000-000001900000}"/>
    <cellStyle name="Notă 2 21" xfId="36861" xr:uid="{00000000-0005-0000-0000-000002900000}"/>
    <cellStyle name="Notă 2 22" xfId="36862" xr:uid="{00000000-0005-0000-0000-000003900000}"/>
    <cellStyle name="Notă 2 23" xfId="36863" xr:uid="{00000000-0005-0000-0000-000004900000}"/>
    <cellStyle name="Notă 2 24" xfId="36864" xr:uid="{00000000-0005-0000-0000-000005900000}"/>
    <cellStyle name="Notă 2 25" xfId="36865" xr:uid="{00000000-0005-0000-0000-000006900000}"/>
    <cellStyle name="Notă 2 26" xfId="36866" xr:uid="{00000000-0005-0000-0000-000007900000}"/>
    <cellStyle name="Notă 2 27" xfId="36867" xr:uid="{00000000-0005-0000-0000-000008900000}"/>
    <cellStyle name="Notă 2 28" xfId="36868" xr:uid="{00000000-0005-0000-0000-000009900000}"/>
    <cellStyle name="Notă 2 29" xfId="36869" xr:uid="{00000000-0005-0000-0000-00000A900000}"/>
    <cellStyle name="Notă 2 3" xfId="36870" xr:uid="{00000000-0005-0000-0000-00000B900000}"/>
    <cellStyle name="Notă 2 3 2" xfId="36871" xr:uid="{00000000-0005-0000-0000-00000C900000}"/>
    <cellStyle name="Notă 2 3 2 2" xfId="36872" xr:uid="{00000000-0005-0000-0000-00000D900000}"/>
    <cellStyle name="Notă 2 3 2 3" xfId="37635" xr:uid="{705E9556-D5B5-4018-83FA-01E6F14A23C2}"/>
    <cellStyle name="Notă 2 3 3" xfId="36873" xr:uid="{00000000-0005-0000-0000-00000E900000}"/>
    <cellStyle name="Notă 2 3 4" xfId="36874" xr:uid="{00000000-0005-0000-0000-00000F900000}"/>
    <cellStyle name="Notă 2 3 5" xfId="37634" xr:uid="{01A936CC-A150-4C74-BF1E-1AA67765420D}"/>
    <cellStyle name="Notă 2 30" xfId="36875" xr:uid="{00000000-0005-0000-0000-000010900000}"/>
    <cellStyle name="Notă 2 31" xfId="36876" xr:uid="{00000000-0005-0000-0000-000011900000}"/>
    <cellStyle name="Notă 2 32" xfId="36877" xr:uid="{00000000-0005-0000-0000-000012900000}"/>
    <cellStyle name="Notă 2 33" xfId="36878" xr:uid="{00000000-0005-0000-0000-000013900000}"/>
    <cellStyle name="Notă 2 34" xfId="37629" xr:uid="{B509651F-AFC6-4E83-BB25-E997A25DCC23}"/>
    <cellStyle name="Notă 2 4" xfId="36879" xr:uid="{00000000-0005-0000-0000-000014900000}"/>
    <cellStyle name="Notă 2 4 2" xfId="36880" xr:uid="{00000000-0005-0000-0000-000015900000}"/>
    <cellStyle name="Notă 2 4 3" xfId="36881" xr:uid="{00000000-0005-0000-0000-000016900000}"/>
    <cellStyle name="Notă 2 4 4" xfId="36882" xr:uid="{00000000-0005-0000-0000-000017900000}"/>
    <cellStyle name="Notă 2 4 5" xfId="37636" xr:uid="{AC985378-415D-4558-80C2-BB0F39753E32}"/>
    <cellStyle name="Notă 2 5" xfId="36883" xr:uid="{00000000-0005-0000-0000-000018900000}"/>
    <cellStyle name="Notă 2 5 2" xfId="36884" xr:uid="{00000000-0005-0000-0000-000019900000}"/>
    <cellStyle name="Notă 2 5 3" xfId="36885" xr:uid="{00000000-0005-0000-0000-00001A900000}"/>
    <cellStyle name="Notă 2 5 4" xfId="36886" xr:uid="{00000000-0005-0000-0000-00001B900000}"/>
    <cellStyle name="Notă 2 6" xfId="36887" xr:uid="{00000000-0005-0000-0000-00001C900000}"/>
    <cellStyle name="Notă 2 6 2" xfId="36888" xr:uid="{00000000-0005-0000-0000-00001D900000}"/>
    <cellStyle name="Notă 2 6 3" xfId="36889" xr:uid="{00000000-0005-0000-0000-00001E900000}"/>
    <cellStyle name="Notă 2 7" xfId="36890" xr:uid="{00000000-0005-0000-0000-00001F900000}"/>
    <cellStyle name="Notă 2 7 2" xfId="36891" xr:uid="{00000000-0005-0000-0000-000020900000}"/>
    <cellStyle name="Notă 2 7 3" xfId="36892" xr:uid="{00000000-0005-0000-0000-000021900000}"/>
    <cellStyle name="Notă 2 8" xfId="36893" xr:uid="{00000000-0005-0000-0000-000022900000}"/>
    <cellStyle name="Notă 2 8 2" xfId="36894" xr:uid="{00000000-0005-0000-0000-000023900000}"/>
    <cellStyle name="Notă 2 9" xfId="36895" xr:uid="{00000000-0005-0000-0000-000024900000}"/>
    <cellStyle name="Notă 2 9 2" xfId="36896" xr:uid="{00000000-0005-0000-0000-000025900000}"/>
    <cellStyle name="Notă 20" xfId="36897" xr:uid="{00000000-0005-0000-0000-000026900000}"/>
    <cellStyle name="Notă 21" xfId="36898" xr:uid="{00000000-0005-0000-0000-000027900000}"/>
    <cellStyle name="Notă 22" xfId="36899" xr:uid="{00000000-0005-0000-0000-000028900000}"/>
    <cellStyle name="Notă 23" xfId="36900" xr:uid="{00000000-0005-0000-0000-000029900000}"/>
    <cellStyle name="Notă 24" xfId="36901" xr:uid="{00000000-0005-0000-0000-00002A900000}"/>
    <cellStyle name="Notă 25" xfId="36902" xr:uid="{00000000-0005-0000-0000-00002B900000}"/>
    <cellStyle name="Notă 26" xfId="36903" xr:uid="{00000000-0005-0000-0000-00002C900000}"/>
    <cellStyle name="Notă 27" xfId="36904" xr:uid="{00000000-0005-0000-0000-00002D900000}"/>
    <cellStyle name="Notă 28" xfId="36905" xr:uid="{00000000-0005-0000-0000-00002E900000}"/>
    <cellStyle name="Notă 29" xfId="36906" xr:uid="{00000000-0005-0000-0000-00002F900000}"/>
    <cellStyle name="Notă 3" xfId="36907" xr:uid="{00000000-0005-0000-0000-000030900000}"/>
    <cellStyle name="Notă 3 10" xfId="36908" xr:uid="{00000000-0005-0000-0000-000031900000}"/>
    <cellStyle name="Notă 3 11" xfId="36909" xr:uid="{00000000-0005-0000-0000-000032900000}"/>
    <cellStyle name="Notă 3 12" xfId="36910" xr:uid="{00000000-0005-0000-0000-000033900000}"/>
    <cellStyle name="Notă 3 13" xfId="37637" xr:uid="{69FDCCEF-732C-4D2A-B93F-2EDC62800ABB}"/>
    <cellStyle name="Notă 3 2" xfId="36911" xr:uid="{00000000-0005-0000-0000-000034900000}"/>
    <cellStyle name="Notă 3 2 2" xfId="36912" xr:uid="{00000000-0005-0000-0000-000035900000}"/>
    <cellStyle name="Notă 3 2 3" xfId="36913" xr:uid="{00000000-0005-0000-0000-000036900000}"/>
    <cellStyle name="Notă 3 2 4" xfId="36914" xr:uid="{00000000-0005-0000-0000-000037900000}"/>
    <cellStyle name="Notă 3 2 5" xfId="37638" xr:uid="{993EB572-8938-46CD-AFD7-9E0C8BF193E6}"/>
    <cellStyle name="Notă 3 3" xfId="36915" xr:uid="{00000000-0005-0000-0000-000038900000}"/>
    <cellStyle name="Notă 3 3 2" xfId="36916" xr:uid="{00000000-0005-0000-0000-000039900000}"/>
    <cellStyle name="Notă 3 4" xfId="36917" xr:uid="{00000000-0005-0000-0000-00003A900000}"/>
    <cellStyle name="Notă 3 5" xfId="36918" xr:uid="{00000000-0005-0000-0000-00003B900000}"/>
    <cellStyle name="Notă 3 6" xfId="36919" xr:uid="{00000000-0005-0000-0000-00003C900000}"/>
    <cellStyle name="Notă 3 7" xfId="36920" xr:uid="{00000000-0005-0000-0000-00003D900000}"/>
    <cellStyle name="Notă 3 8" xfId="36921" xr:uid="{00000000-0005-0000-0000-00003E900000}"/>
    <cellStyle name="Notă 3 9" xfId="36922" xr:uid="{00000000-0005-0000-0000-00003F900000}"/>
    <cellStyle name="Notă 30" xfId="36923" xr:uid="{00000000-0005-0000-0000-000040900000}"/>
    <cellStyle name="Notă 31" xfId="36924" xr:uid="{00000000-0005-0000-0000-000041900000}"/>
    <cellStyle name="Notă 32" xfId="36925" xr:uid="{00000000-0005-0000-0000-000042900000}"/>
    <cellStyle name="Notă 33" xfId="36926" xr:uid="{00000000-0005-0000-0000-000043900000}"/>
    <cellStyle name="Notă 34" xfId="36927" xr:uid="{00000000-0005-0000-0000-000044900000}"/>
    <cellStyle name="Notă 35" xfId="37628" xr:uid="{BFCEFFFB-F33D-4F9C-85A5-3E6E07BDF5EF}"/>
    <cellStyle name="Notă 4" xfId="36928" xr:uid="{00000000-0005-0000-0000-000045900000}"/>
    <cellStyle name="Notă 4 2" xfId="36929" xr:uid="{00000000-0005-0000-0000-000046900000}"/>
    <cellStyle name="Notă 4 3" xfId="36930" xr:uid="{00000000-0005-0000-0000-000047900000}"/>
    <cellStyle name="Notă 4 4" xfId="37639" xr:uid="{B7F7AB66-4FE8-4A39-890C-5AB69CA96009}"/>
    <cellStyle name="Notă 5" xfId="36931" xr:uid="{00000000-0005-0000-0000-000048900000}"/>
    <cellStyle name="Notă 5 2" xfId="36932" xr:uid="{00000000-0005-0000-0000-000049900000}"/>
    <cellStyle name="Notă 5 3" xfId="36933" xr:uid="{00000000-0005-0000-0000-00004A900000}"/>
    <cellStyle name="Notă 6" xfId="36934" xr:uid="{00000000-0005-0000-0000-00004B900000}"/>
    <cellStyle name="Notă 6 2" xfId="36935" xr:uid="{00000000-0005-0000-0000-00004C900000}"/>
    <cellStyle name="Notă 6 3" xfId="36936" xr:uid="{00000000-0005-0000-0000-00004D900000}"/>
    <cellStyle name="Notă 7" xfId="36937" xr:uid="{00000000-0005-0000-0000-00004E900000}"/>
    <cellStyle name="Notă 7 2" xfId="36938" xr:uid="{00000000-0005-0000-0000-00004F900000}"/>
    <cellStyle name="Notă 8" xfId="36939" xr:uid="{00000000-0005-0000-0000-000050900000}"/>
    <cellStyle name="Notă 9" xfId="36940" xr:uid="{00000000-0005-0000-0000-000051900000}"/>
    <cellStyle name="Note 2" xfId="36424" xr:uid="{00000000-0005-0000-0000-00004D8E0000}"/>
    <cellStyle name="Note 2 10" xfId="36425" xr:uid="{00000000-0005-0000-0000-00004E8E0000}"/>
    <cellStyle name="Note 2 10 2" xfId="36426" xr:uid="{00000000-0005-0000-0000-00004F8E0000}"/>
    <cellStyle name="Note 2 11" xfId="36427" xr:uid="{00000000-0005-0000-0000-0000508E0000}"/>
    <cellStyle name="Note 2 11 2" xfId="36428" xr:uid="{00000000-0005-0000-0000-0000518E0000}"/>
    <cellStyle name="Note 2 12" xfId="36429" xr:uid="{00000000-0005-0000-0000-0000528E0000}"/>
    <cellStyle name="Note 2 12 2" xfId="36430" xr:uid="{00000000-0005-0000-0000-0000538E0000}"/>
    <cellStyle name="Note 2 13" xfId="36431" xr:uid="{00000000-0005-0000-0000-0000548E0000}"/>
    <cellStyle name="Note 2 14" xfId="36432" xr:uid="{00000000-0005-0000-0000-0000558E0000}"/>
    <cellStyle name="Note 2 15" xfId="36433" xr:uid="{00000000-0005-0000-0000-0000568E0000}"/>
    <cellStyle name="Note 2 16" xfId="36434" xr:uid="{00000000-0005-0000-0000-0000578E0000}"/>
    <cellStyle name="Note 2 17" xfId="36435" xr:uid="{00000000-0005-0000-0000-0000588E0000}"/>
    <cellStyle name="Note 2 18" xfId="36436" xr:uid="{00000000-0005-0000-0000-0000598E0000}"/>
    <cellStyle name="Note 2 19" xfId="36437" xr:uid="{00000000-0005-0000-0000-00005A8E0000}"/>
    <cellStyle name="Note 2 2" xfId="36438" xr:uid="{00000000-0005-0000-0000-00005B8E0000}"/>
    <cellStyle name="Note 2 2 10" xfId="36439" xr:uid="{00000000-0005-0000-0000-00005C8E0000}"/>
    <cellStyle name="Note 2 2 10 2" xfId="36440" xr:uid="{00000000-0005-0000-0000-00005D8E0000}"/>
    <cellStyle name="Note 2 2 11" xfId="36441" xr:uid="{00000000-0005-0000-0000-00005E8E0000}"/>
    <cellStyle name="Note 2 2 11 2" xfId="36442" xr:uid="{00000000-0005-0000-0000-00005F8E0000}"/>
    <cellStyle name="Note 2 2 12" xfId="36443" xr:uid="{00000000-0005-0000-0000-0000608E0000}"/>
    <cellStyle name="Note 2 2 13" xfId="36444" xr:uid="{00000000-0005-0000-0000-0000618E0000}"/>
    <cellStyle name="Note 2 2 14" xfId="36445" xr:uid="{00000000-0005-0000-0000-0000628E0000}"/>
    <cellStyle name="Note 2 2 15" xfId="36446" xr:uid="{00000000-0005-0000-0000-0000638E0000}"/>
    <cellStyle name="Note 2 2 16" xfId="36447" xr:uid="{00000000-0005-0000-0000-0000648E0000}"/>
    <cellStyle name="Note 2 2 17" xfId="36448" xr:uid="{00000000-0005-0000-0000-0000658E0000}"/>
    <cellStyle name="Note 2 2 18" xfId="36449" xr:uid="{00000000-0005-0000-0000-0000668E0000}"/>
    <cellStyle name="Note 2 2 19" xfId="36450" xr:uid="{00000000-0005-0000-0000-0000678E0000}"/>
    <cellStyle name="Note 2 2 2" xfId="36451" xr:uid="{00000000-0005-0000-0000-0000688E0000}"/>
    <cellStyle name="Note 2 2 2 2" xfId="36452" xr:uid="{00000000-0005-0000-0000-0000698E0000}"/>
    <cellStyle name="Note 2 2 2 2 2" xfId="36453" xr:uid="{00000000-0005-0000-0000-00006A8E0000}"/>
    <cellStyle name="Note 2 2 2 2 2 2" xfId="36454" xr:uid="{00000000-0005-0000-0000-00006B8E0000}"/>
    <cellStyle name="Note 2 2 2 2 2 3" xfId="37644" xr:uid="{DF817221-9908-4ED6-A211-AE6C229ECE0A}"/>
    <cellStyle name="Note 2 2 2 2 3" xfId="36455" xr:uid="{00000000-0005-0000-0000-00006C8E0000}"/>
    <cellStyle name="Note 2 2 2 2 4" xfId="37643" xr:uid="{AB4B8ED3-E899-4BC6-9D71-87DAAF2DD4DA}"/>
    <cellStyle name="Note 2 2 2 3" xfId="36456" xr:uid="{00000000-0005-0000-0000-00006D8E0000}"/>
    <cellStyle name="Note 2 2 2 3 2" xfId="36457" xr:uid="{00000000-0005-0000-0000-00006E8E0000}"/>
    <cellStyle name="Note 2 2 2 3 3" xfId="37645" xr:uid="{E9D2CDCE-3FC2-41ED-80A2-D316CBC5C453}"/>
    <cellStyle name="Note 2 2 2 4" xfId="36458" xr:uid="{00000000-0005-0000-0000-00006F8E0000}"/>
    <cellStyle name="Note 2 2 2 5" xfId="36459" xr:uid="{00000000-0005-0000-0000-0000708E0000}"/>
    <cellStyle name="Note 2 2 2 6" xfId="37642" xr:uid="{162DCCA2-2740-4F60-985B-89372E98538E}"/>
    <cellStyle name="Note 2 2 20" xfId="36460" xr:uid="{00000000-0005-0000-0000-0000718E0000}"/>
    <cellStyle name="Note 2 2 21" xfId="36461" xr:uid="{00000000-0005-0000-0000-0000728E0000}"/>
    <cellStyle name="Note 2 2 22" xfId="36462" xr:uid="{00000000-0005-0000-0000-0000738E0000}"/>
    <cellStyle name="Note 2 2 23" xfId="36463" xr:uid="{00000000-0005-0000-0000-0000748E0000}"/>
    <cellStyle name="Note 2 2 24" xfId="36464" xr:uid="{00000000-0005-0000-0000-0000758E0000}"/>
    <cellStyle name="Note 2 2 25" xfId="36465" xr:uid="{00000000-0005-0000-0000-0000768E0000}"/>
    <cellStyle name="Note 2 2 26" xfId="36466" xr:uid="{00000000-0005-0000-0000-0000778E0000}"/>
    <cellStyle name="Note 2 2 27" xfId="36467" xr:uid="{00000000-0005-0000-0000-0000788E0000}"/>
    <cellStyle name="Note 2 2 28" xfId="36468" xr:uid="{00000000-0005-0000-0000-0000798E0000}"/>
    <cellStyle name="Note 2 2 29" xfId="36469" xr:uid="{00000000-0005-0000-0000-00007A8E0000}"/>
    <cellStyle name="Note 2 2 3" xfId="36470" xr:uid="{00000000-0005-0000-0000-00007B8E0000}"/>
    <cellStyle name="Note 2 2 3 2" xfId="36471" xr:uid="{00000000-0005-0000-0000-00007C8E0000}"/>
    <cellStyle name="Note 2 2 3 2 2" xfId="36472" xr:uid="{00000000-0005-0000-0000-00007D8E0000}"/>
    <cellStyle name="Note 2 2 3 2 3" xfId="37647" xr:uid="{9ED4DA26-F1D4-49F7-AD57-BCF6F0D7940F}"/>
    <cellStyle name="Note 2 2 3 3" xfId="36473" xr:uid="{00000000-0005-0000-0000-00007E8E0000}"/>
    <cellStyle name="Note 2 2 3 4" xfId="36474" xr:uid="{00000000-0005-0000-0000-00007F8E0000}"/>
    <cellStyle name="Note 2 2 3 5" xfId="37646" xr:uid="{044C90A9-003B-4E33-9504-F31C9D0D1E69}"/>
    <cellStyle name="Note 2 2 30" xfId="36475" xr:uid="{00000000-0005-0000-0000-0000808E0000}"/>
    <cellStyle name="Note 2 2 31" xfId="36476" xr:uid="{00000000-0005-0000-0000-0000818E0000}"/>
    <cellStyle name="Note 2 2 32" xfId="36477" xr:uid="{00000000-0005-0000-0000-0000828E0000}"/>
    <cellStyle name="Note 2 2 33" xfId="36478" xr:uid="{00000000-0005-0000-0000-0000838E0000}"/>
    <cellStyle name="Note 2 2 34" xfId="37641" xr:uid="{BDFE5591-4659-4962-9B9F-8712BDF1CFA8}"/>
    <cellStyle name="Note 2 2 4" xfId="36479" xr:uid="{00000000-0005-0000-0000-0000848E0000}"/>
    <cellStyle name="Note 2 2 4 2" xfId="36480" xr:uid="{00000000-0005-0000-0000-0000858E0000}"/>
    <cellStyle name="Note 2 2 4 3" xfId="36481" xr:uid="{00000000-0005-0000-0000-0000868E0000}"/>
    <cellStyle name="Note 2 2 4 4" xfId="36482" xr:uid="{00000000-0005-0000-0000-0000878E0000}"/>
    <cellStyle name="Note 2 2 4 5" xfId="37648" xr:uid="{FC367317-57C0-4260-8B87-6D9220F2F29F}"/>
    <cellStyle name="Note 2 2 5" xfId="36483" xr:uid="{00000000-0005-0000-0000-0000888E0000}"/>
    <cellStyle name="Note 2 2 5 2" xfId="36484" xr:uid="{00000000-0005-0000-0000-0000898E0000}"/>
    <cellStyle name="Note 2 2 5 3" xfId="36485" xr:uid="{00000000-0005-0000-0000-00008A8E0000}"/>
    <cellStyle name="Note 2 2 5 4" xfId="36486" xr:uid="{00000000-0005-0000-0000-00008B8E0000}"/>
    <cellStyle name="Note 2 2 6" xfId="36487" xr:uid="{00000000-0005-0000-0000-00008C8E0000}"/>
    <cellStyle name="Note 2 2 6 2" xfId="36488" xr:uid="{00000000-0005-0000-0000-00008D8E0000}"/>
    <cellStyle name="Note 2 2 6 3" xfId="36489" xr:uid="{00000000-0005-0000-0000-00008E8E0000}"/>
    <cellStyle name="Note 2 2 7" xfId="36490" xr:uid="{00000000-0005-0000-0000-00008F8E0000}"/>
    <cellStyle name="Note 2 2 7 2" xfId="36491" xr:uid="{00000000-0005-0000-0000-0000908E0000}"/>
    <cellStyle name="Note 2 2 7 3" xfId="36492" xr:uid="{00000000-0005-0000-0000-0000918E0000}"/>
    <cellStyle name="Note 2 2 8" xfId="36493" xr:uid="{00000000-0005-0000-0000-0000928E0000}"/>
    <cellStyle name="Note 2 2 8 2" xfId="36494" xr:uid="{00000000-0005-0000-0000-0000938E0000}"/>
    <cellStyle name="Note 2 2 9" xfId="36495" xr:uid="{00000000-0005-0000-0000-0000948E0000}"/>
    <cellStyle name="Note 2 2 9 2" xfId="36496" xr:uid="{00000000-0005-0000-0000-0000958E0000}"/>
    <cellStyle name="Note 2 20" xfId="36497" xr:uid="{00000000-0005-0000-0000-0000968E0000}"/>
    <cellStyle name="Note 2 21" xfId="36498" xr:uid="{00000000-0005-0000-0000-0000978E0000}"/>
    <cellStyle name="Note 2 22" xfId="36499" xr:uid="{00000000-0005-0000-0000-0000988E0000}"/>
    <cellStyle name="Note 2 23" xfId="36500" xr:uid="{00000000-0005-0000-0000-0000998E0000}"/>
    <cellStyle name="Note 2 24" xfId="36501" xr:uid="{00000000-0005-0000-0000-00009A8E0000}"/>
    <cellStyle name="Note 2 25" xfId="36502" xr:uid="{00000000-0005-0000-0000-00009B8E0000}"/>
    <cellStyle name="Note 2 26" xfId="36503" xr:uid="{00000000-0005-0000-0000-00009C8E0000}"/>
    <cellStyle name="Note 2 27" xfId="36504" xr:uid="{00000000-0005-0000-0000-00009D8E0000}"/>
    <cellStyle name="Note 2 28" xfId="36505" xr:uid="{00000000-0005-0000-0000-00009E8E0000}"/>
    <cellStyle name="Note 2 29" xfId="36506" xr:uid="{00000000-0005-0000-0000-00009F8E0000}"/>
    <cellStyle name="Note 2 3" xfId="36507" xr:uid="{00000000-0005-0000-0000-0000A08E0000}"/>
    <cellStyle name="Note 2 3 2" xfId="36508" xr:uid="{00000000-0005-0000-0000-0000A18E0000}"/>
    <cellStyle name="Note 2 3 2 2" xfId="36509" xr:uid="{00000000-0005-0000-0000-0000A28E0000}"/>
    <cellStyle name="Note 2 3 2 3" xfId="36510" xr:uid="{00000000-0005-0000-0000-0000A38E0000}"/>
    <cellStyle name="Note 2 3 2 4" xfId="37650" xr:uid="{1CD2843E-CD6E-4445-B3FE-288C7594B512}"/>
    <cellStyle name="Note 2 3 3" xfId="36511" xr:uid="{00000000-0005-0000-0000-0000A48E0000}"/>
    <cellStyle name="Note 2 3 4" xfId="36512" xr:uid="{00000000-0005-0000-0000-0000A58E0000}"/>
    <cellStyle name="Note 2 3 5" xfId="36513" xr:uid="{00000000-0005-0000-0000-0000A68E0000}"/>
    <cellStyle name="Note 2 3 6" xfId="37649" xr:uid="{61B53935-0B50-4BAD-825F-EE66A956A66B}"/>
    <cellStyle name="Note 2 30" xfId="36514" xr:uid="{00000000-0005-0000-0000-0000A78E0000}"/>
    <cellStyle name="Note 2 31" xfId="36515" xr:uid="{00000000-0005-0000-0000-0000A88E0000}"/>
    <cellStyle name="Note 2 32" xfId="36516" xr:uid="{00000000-0005-0000-0000-0000A98E0000}"/>
    <cellStyle name="Note 2 33" xfId="36517" xr:uid="{00000000-0005-0000-0000-0000AA8E0000}"/>
    <cellStyle name="Note 2 34" xfId="36518" xr:uid="{00000000-0005-0000-0000-0000AB8E0000}"/>
    <cellStyle name="Note 2 35" xfId="37640" xr:uid="{B78C7A11-C5AA-40EE-8E06-FC361598783B}"/>
    <cellStyle name="Note 2 4" xfId="36519" xr:uid="{00000000-0005-0000-0000-0000AC8E0000}"/>
    <cellStyle name="Note 2 4 2" xfId="36520" xr:uid="{00000000-0005-0000-0000-0000AD8E0000}"/>
    <cellStyle name="Note 2 4 3" xfId="36521" xr:uid="{00000000-0005-0000-0000-0000AE8E0000}"/>
    <cellStyle name="Note 2 4 4" xfId="36522" xr:uid="{00000000-0005-0000-0000-0000AF8E0000}"/>
    <cellStyle name="Note 2 4 5" xfId="37651" xr:uid="{340C33EC-7CF6-4142-9827-D5EDA0E25436}"/>
    <cellStyle name="Note 2 5" xfId="36523" xr:uid="{00000000-0005-0000-0000-0000B08E0000}"/>
    <cellStyle name="Note 2 5 2" xfId="36524" xr:uid="{00000000-0005-0000-0000-0000B18E0000}"/>
    <cellStyle name="Note 2 5 3" xfId="36525" xr:uid="{00000000-0005-0000-0000-0000B28E0000}"/>
    <cellStyle name="Note 2 5 4" xfId="36526" xr:uid="{00000000-0005-0000-0000-0000B38E0000}"/>
    <cellStyle name="Note 2 6" xfId="36527" xr:uid="{00000000-0005-0000-0000-0000B48E0000}"/>
    <cellStyle name="Note 2 6 2" xfId="36528" xr:uid="{00000000-0005-0000-0000-0000B58E0000}"/>
    <cellStyle name="Note 2 6 3" xfId="36529" xr:uid="{00000000-0005-0000-0000-0000B68E0000}"/>
    <cellStyle name="Note 2 6 4" xfId="36530" xr:uid="{00000000-0005-0000-0000-0000B78E0000}"/>
    <cellStyle name="Note 2 7" xfId="36531" xr:uid="{00000000-0005-0000-0000-0000B88E0000}"/>
    <cellStyle name="Note 2 7 2" xfId="36532" xr:uid="{00000000-0005-0000-0000-0000B98E0000}"/>
    <cellStyle name="Note 2 7 3" xfId="36533" xr:uid="{00000000-0005-0000-0000-0000BA8E0000}"/>
    <cellStyle name="Note 2 8" xfId="36534" xr:uid="{00000000-0005-0000-0000-0000BB8E0000}"/>
    <cellStyle name="Note 2 8 2" xfId="36535" xr:uid="{00000000-0005-0000-0000-0000BC8E0000}"/>
    <cellStyle name="Note 2 9" xfId="36536" xr:uid="{00000000-0005-0000-0000-0000BD8E0000}"/>
    <cellStyle name="Note 2 9 2" xfId="36537" xr:uid="{00000000-0005-0000-0000-0000BE8E0000}"/>
    <cellStyle name="Note 3" xfId="36538" xr:uid="{00000000-0005-0000-0000-0000BF8E0000}"/>
    <cellStyle name="Note 3 10" xfId="36539" xr:uid="{00000000-0005-0000-0000-0000C08E0000}"/>
    <cellStyle name="Note 3 10 2" xfId="36540" xr:uid="{00000000-0005-0000-0000-0000C18E0000}"/>
    <cellStyle name="Note 3 11" xfId="36541" xr:uid="{00000000-0005-0000-0000-0000C28E0000}"/>
    <cellStyle name="Note 3 11 2" xfId="36542" xr:uid="{00000000-0005-0000-0000-0000C38E0000}"/>
    <cellStyle name="Note 3 12" xfId="36543" xr:uid="{00000000-0005-0000-0000-0000C48E0000}"/>
    <cellStyle name="Note 3 12 2" xfId="36544" xr:uid="{00000000-0005-0000-0000-0000C58E0000}"/>
    <cellStyle name="Note 3 13" xfId="36545" xr:uid="{00000000-0005-0000-0000-0000C68E0000}"/>
    <cellStyle name="Note 3 14" xfId="36546" xr:uid="{00000000-0005-0000-0000-0000C78E0000}"/>
    <cellStyle name="Note 3 15" xfId="36547" xr:uid="{00000000-0005-0000-0000-0000C88E0000}"/>
    <cellStyle name="Note 3 16" xfId="36548" xr:uid="{00000000-0005-0000-0000-0000C98E0000}"/>
    <cellStyle name="Note 3 17" xfId="36549" xr:uid="{00000000-0005-0000-0000-0000CA8E0000}"/>
    <cellStyle name="Note 3 18" xfId="36550" xr:uid="{00000000-0005-0000-0000-0000CB8E0000}"/>
    <cellStyle name="Note 3 19" xfId="36551" xr:uid="{00000000-0005-0000-0000-0000CC8E0000}"/>
    <cellStyle name="Note 3 2" xfId="36552" xr:uid="{00000000-0005-0000-0000-0000CD8E0000}"/>
    <cellStyle name="Note 3 2 10" xfId="36553" xr:uid="{00000000-0005-0000-0000-0000CE8E0000}"/>
    <cellStyle name="Note 3 2 10 2" xfId="36554" xr:uid="{00000000-0005-0000-0000-0000CF8E0000}"/>
    <cellStyle name="Note 3 2 11" xfId="36555" xr:uid="{00000000-0005-0000-0000-0000D08E0000}"/>
    <cellStyle name="Note 3 2 11 2" xfId="36556" xr:uid="{00000000-0005-0000-0000-0000D18E0000}"/>
    <cellStyle name="Note 3 2 12" xfId="36557" xr:uid="{00000000-0005-0000-0000-0000D28E0000}"/>
    <cellStyle name="Note 3 2 13" xfId="36558" xr:uid="{00000000-0005-0000-0000-0000D38E0000}"/>
    <cellStyle name="Note 3 2 14" xfId="36559" xr:uid="{00000000-0005-0000-0000-0000D48E0000}"/>
    <cellStyle name="Note 3 2 15" xfId="36560" xr:uid="{00000000-0005-0000-0000-0000D58E0000}"/>
    <cellStyle name="Note 3 2 16" xfId="36561" xr:uid="{00000000-0005-0000-0000-0000D68E0000}"/>
    <cellStyle name="Note 3 2 17" xfId="36562" xr:uid="{00000000-0005-0000-0000-0000D78E0000}"/>
    <cellStyle name="Note 3 2 18" xfId="36563" xr:uid="{00000000-0005-0000-0000-0000D88E0000}"/>
    <cellStyle name="Note 3 2 19" xfId="36564" xr:uid="{00000000-0005-0000-0000-0000D98E0000}"/>
    <cellStyle name="Note 3 2 2" xfId="36565" xr:uid="{00000000-0005-0000-0000-0000DA8E0000}"/>
    <cellStyle name="Note 3 2 2 2" xfId="36566" xr:uid="{00000000-0005-0000-0000-0000DB8E0000}"/>
    <cellStyle name="Note 3 2 2 2 2" xfId="36567" xr:uid="{00000000-0005-0000-0000-0000DC8E0000}"/>
    <cellStyle name="Note 3 2 2 2 2 2" xfId="36568" xr:uid="{00000000-0005-0000-0000-0000DD8E0000}"/>
    <cellStyle name="Note 3 2 2 2 2 3" xfId="37656" xr:uid="{4FF5A04B-158C-4AEF-B7D3-F43503911EFD}"/>
    <cellStyle name="Note 3 2 2 2 3" xfId="36569" xr:uid="{00000000-0005-0000-0000-0000DE8E0000}"/>
    <cellStyle name="Note 3 2 2 2 4" xfId="37655" xr:uid="{0CEEAABE-AF9A-4677-840C-4AF2AECDF87C}"/>
    <cellStyle name="Note 3 2 2 3" xfId="36570" xr:uid="{00000000-0005-0000-0000-0000DF8E0000}"/>
    <cellStyle name="Note 3 2 2 3 2" xfId="36571" xr:uid="{00000000-0005-0000-0000-0000E08E0000}"/>
    <cellStyle name="Note 3 2 2 3 3" xfId="37657" xr:uid="{51C730B4-4208-4D7A-A906-62A0B23A4602}"/>
    <cellStyle name="Note 3 2 2 4" xfId="36572" xr:uid="{00000000-0005-0000-0000-0000E18E0000}"/>
    <cellStyle name="Note 3 2 2 5" xfId="36573" xr:uid="{00000000-0005-0000-0000-0000E28E0000}"/>
    <cellStyle name="Note 3 2 2 6" xfId="37654" xr:uid="{03089A5F-15C8-404C-842E-BC4AF68D8385}"/>
    <cellStyle name="Note 3 2 20" xfId="36574" xr:uid="{00000000-0005-0000-0000-0000E38E0000}"/>
    <cellStyle name="Note 3 2 21" xfId="36575" xr:uid="{00000000-0005-0000-0000-0000E48E0000}"/>
    <cellStyle name="Note 3 2 22" xfId="36576" xr:uid="{00000000-0005-0000-0000-0000E58E0000}"/>
    <cellStyle name="Note 3 2 23" xfId="36577" xr:uid="{00000000-0005-0000-0000-0000E68E0000}"/>
    <cellStyle name="Note 3 2 24" xfId="36578" xr:uid="{00000000-0005-0000-0000-0000E78E0000}"/>
    <cellStyle name="Note 3 2 25" xfId="36579" xr:uid="{00000000-0005-0000-0000-0000E88E0000}"/>
    <cellStyle name="Note 3 2 26" xfId="36580" xr:uid="{00000000-0005-0000-0000-0000E98E0000}"/>
    <cellStyle name="Note 3 2 27" xfId="36581" xr:uid="{00000000-0005-0000-0000-0000EA8E0000}"/>
    <cellStyle name="Note 3 2 28" xfId="36582" xr:uid="{00000000-0005-0000-0000-0000EB8E0000}"/>
    <cellStyle name="Note 3 2 29" xfId="36583" xr:uid="{00000000-0005-0000-0000-0000EC8E0000}"/>
    <cellStyle name="Note 3 2 3" xfId="36584" xr:uid="{00000000-0005-0000-0000-0000ED8E0000}"/>
    <cellStyle name="Note 3 2 3 2" xfId="36585" xr:uid="{00000000-0005-0000-0000-0000EE8E0000}"/>
    <cellStyle name="Note 3 2 3 2 2" xfId="36586" xr:uid="{00000000-0005-0000-0000-0000EF8E0000}"/>
    <cellStyle name="Note 3 2 3 2 3" xfId="37659" xr:uid="{7A618E17-3514-4789-B670-145264F2DD6B}"/>
    <cellStyle name="Note 3 2 3 3" xfId="36587" xr:uid="{00000000-0005-0000-0000-0000F08E0000}"/>
    <cellStyle name="Note 3 2 3 4" xfId="36588" xr:uid="{00000000-0005-0000-0000-0000F18E0000}"/>
    <cellStyle name="Note 3 2 3 5" xfId="37658" xr:uid="{75BA221B-F3F8-4D65-B02F-8EF810224476}"/>
    <cellStyle name="Note 3 2 30" xfId="36589" xr:uid="{00000000-0005-0000-0000-0000F28E0000}"/>
    <cellStyle name="Note 3 2 31" xfId="36590" xr:uid="{00000000-0005-0000-0000-0000F38E0000}"/>
    <cellStyle name="Note 3 2 32" xfId="36591" xr:uid="{00000000-0005-0000-0000-0000F48E0000}"/>
    <cellStyle name="Note 3 2 33" xfId="36592" xr:uid="{00000000-0005-0000-0000-0000F58E0000}"/>
    <cellStyle name="Note 3 2 34" xfId="37653" xr:uid="{E18F2E2B-15E0-4463-B090-5A0D393142B8}"/>
    <cellStyle name="Note 3 2 4" xfId="36593" xr:uid="{00000000-0005-0000-0000-0000F68E0000}"/>
    <cellStyle name="Note 3 2 4 2" xfId="36594" xr:uid="{00000000-0005-0000-0000-0000F78E0000}"/>
    <cellStyle name="Note 3 2 4 3" xfId="36595" xr:uid="{00000000-0005-0000-0000-0000F88E0000}"/>
    <cellStyle name="Note 3 2 4 4" xfId="36596" xr:uid="{00000000-0005-0000-0000-0000F98E0000}"/>
    <cellStyle name="Note 3 2 4 5" xfId="37660" xr:uid="{B381B6CE-94AF-40E1-9491-11A81A5184B2}"/>
    <cellStyle name="Note 3 2 5" xfId="36597" xr:uid="{00000000-0005-0000-0000-0000FA8E0000}"/>
    <cellStyle name="Note 3 2 5 2" xfId="36598" xr:uid="{00000000-0005-0000-0000-0000FB8E0000}"/>
    <cellStyle name="Note 3 2 5 3" xfId="36599" xr:uid="{00000000-0005-0000-0000-0000FC8E0000}"/>
    <cellStyle name="Note 3 2 5 4" xfId="36600" xr:uid="{00000000-0005-0000-0000-0000FD8E0000}"/>
    <cellStyle name="Note 3 2 6" xfId="36601" xr:uid="{00000000-0005-0000-0000-0000FE8E0000}"/>
    <cellStyle name="Note 3 2 6 2" xfId="36602" xr:uid="{00000000-0005-0000-0000-0000FF8E0000}"/>
    <cellStyle name="Note 3 2 6 3" xfId="36603" xr:uid="{00000000-0005-0000-0000-0000008F0000}"/>
    <cellStyle name="Note 3 2 7" xfId="36604" xr:uid="{00000000-0005-0000-0000-0000018F0000}"/>
    <cellStyle name="Note 3 2 7 2" xfId="36605" xr:uid="{00000000-0005-0000-0000-0000028F0000}"/>
    <cellStyle name="Note 3 2 7 3" xfId="36606" xr:uid="{00000000-0005-0000-0000-0000038F0000}"/>
    <cellStyle name="Note 3 2 8" xfId="36607" xr:uid="{00000000-0005-0000-0000-0000048F0000}"/>
    <cellStyle name="Note 3 2 8 2" xfId="36608" xr:uid="{00000000-0005-0000-0000-0000058F0000}"/>
    <cellStyle name="Note 3 2 9" xfId="36609" xr:uid="{00000000-0005-0000-0000-0000068F0000}"/>
    <cellStyle name="Note 3 2 9 2" xfId="36610" xr:uid="{00000000-0005-0000-0000-0000078F0000}"/>
    <cellStyle name="Note 3 20" xfId="36611" xr:uid="{00000000-0005-0000-0000-0000088F0000}"/>
    <cellStyle name="Note 3 21" xfId="36612" xr:uid="{00000000-0005-0000-0000-0000098F0000}"/>
    <cellStyle name="Note 3 22" xfId="36613" xr:uid="{00000000-0005-0000-0000-00000A8F0000}"/>
    <cellStyle name="Note 3 23" xfId="36614" xr:uid="{00000000-0005-0000-0000-00000B8F0000}"/>
    <cellStyle name="Note 3 24" xfId="36615" xr:uid="{00000000-0005-0000-0000-00000C8F0000}"/>
    <cellStyle name="Note 3 25" xfId="36616" xr:uid="{00000000-0005-0000-0000-00000D8F0000}"/>
    <cellStyle name="Note 3 26" xfId="36617" xr:uid="{00000000-0005-0000-0000-00000E8F0000}"/>
    <cellStyle name="Note 3 27" xfId="36618" xr:uid="{00000000-0005-0000-0000-00000F8F0000}"/>
    <cellStyle name="Note 3 28" xfId="36619" xr:uid="{00000000-0005-0000-0000-0000108F0000}"/>
    <cellStyle name="Note 3 29" xfId="36620" xr:uid="{00000000-0005-0000-0000-0000118F0000}"/>
    <cellStyle name="Note 3 3" xfId="36621" xr:uid="{00000000-0005-0000-0000-0000128F0000}"/>
    <cellStyle name="Note 3 3 2" xfId="36622" xr:uid="{00000000-0005-0000-0000-0000138F0000}"/>
    <cellStyle name="Note 3 3 2 2" xfId="36623" xr:uid="{00000000-0005-0000-0000-0000148F0000}"/>
    <cellStyle name="Note 3 3 2 3" xfId="36624" xr:uid="{00000000-0005-0000-0000-0000158F0000}"/>
    <cellStyle name="Note 3 3 2 4" xfId="37662" xr:uid="{9057BEF8-8011-41DD-AA84-2B0AC4F83265}"/>
    <cellStyle name="Note 3 3 3" xfId="36625" xr:uid="{00000000-0005-0000-0000-0000168F0000}"/>
    <cellStyle name="Note 3 3 4" xfId="36626" xr:uid="{00000000-0005-0000-0000-0000178F0000}"/>
    <cellStyle name="Note 3 3 5" xfId="36627" xr:uid="{00000000-0005-0000-0000-0000188F0000}"/>
    <cellStyle name="Note 3 3 6" xfId="37661" xr:uid="{FAB217C0-5224-4818-9998-EB951AD4E6B2}"/>
    <cellStyle name="Note 3 30" xfId="36628" xr:uid="{00000000-0005-0000-0000-0000198F0000}"/>
    <cellStyle name="Note 3 31" xfId="36629" xr:uid="{00000000-0005-0000-0000-00001A8F0000}"/>
    <cellStyle name="Note 3 32" xfId="36630" xr:uid="{00000000-0005-0000-0000-00001B8F0000}"/>
    <cellStyle name="Note 3 33" xfId="36631" xr:uid="{00000000-0005-0000-0000-00001C8F0000}"/>
    <cellStyle name="Note 3 34" xfId="36632" xr:uid="{00000000-0005-0000-0000-00001D8F0000}"/>
    <cellStyle name="Note 3 35" xfId="37652" xr:uid="{6BC6F371-05C0-4429-8950-867A7720AC42}"/>
    <cellStyle name="Note 3 4" xfId="36633" xr:uid="{00000000-0005-0000-0000-00001E8F0000}"/>
    <cellStyle name="Note 3 4 2" xfId="36634" xr:uid="{00000000-0005-0000-0000-00001F8F0000}"/>
    <cellStyle name="Note 3 4 3" xfId="36635" xr:uid="{00000000-0005-0000-0000-0000208F0000}"/>
    <cellStyle name="Note 3 4 4" xfId="36636" xr:uid="{00000000-0005-0000-0000-0000218F0000}"/>
    <cellStyle name="Note 3 4 5" xfId="37663" xr:uid="{75DCF8F1-0825-41AF-BA2F-9EACF8BA2DEF}"/>
    <cellStyle name="Note 3 5" xfId="36637" xr:uid="{00000000-0005-0000-0000-0000228F0000}"/>
    <cellStyle name="Note 3 5 2" xfId="36638" xr:uid="{00000000-0005-0000-0000-0000238F0000}"/>
    <cellStyle name="Note 3 5 3" xfId="36639" xr:uid="{00000000-0005-0000-0000-0000248F0000}"/>
    <cellStyle name="Note 3 5 4" xfId="36640" xr:uid="{00000000-0005-0000-0000-0000258F0000}"/>
    <cellStyle name="Note 3 6" xfId="36641" xr:uid="{00000000-0005-0000-0000-0000268F0000}"/>
    <cellStyle name="Note 3 6 2" xfId="36642" xr:uid="{00000000-0005-0000-0000-0000278F0000}"/>
    <cellStyle name="Note 3 6 3" xfId="36643" xr:uid="{00000000-0005-0000-0000-0000288F0000}"/>
    <cellStyle name="Note 3 6 4" xfId="36644" xr:uid="{00000000-0005-0000-0000-0000298F0000}"/>
    <cellStyle name="Note 3 7" xfId="36645" xr:uid="{00000000-0005-0000-0000-00002A8F0000}"/>
    <cellStyle name="Note 3 7 2" xfId="36646" xr:uid="{00000000-0005-0000-0000-00002B8F0000}"/>
    <cellStyle name="Note 3 7 3" xfId="36647" xr:uid="{00000000-0005-0000-0000-00002C8F0000}"/>
    <cellStyle name="Note 3 8" xfId="36648" xr:uid="{00000000-0005-0000-0000-00002D8F0000}"/>
    <cellStyle name="Note 3 8 2" xfId="36649" xr:uid="{00000000-0005-0000-0000-00002E8F0000}"/>
    <cellStyle name="Note 3 9" xfId="36650" xr:uid="{00000000-0005-0000-0000-00002F8F0000}"/>
    <cellStyle name="Note 3 9 2" xfId="36651" xr:uid="{00000000-0005-0000-0000-0000308F0000}"/>
    <cellStyle name="Note 4" xfId="36652" xr:uid="{00000000-0005-0000-0000-0000318F0000}"/>
    <cellStyle name="Note 4 10" xfId="36653" xr:uid="{00000000-0005-0000-0000-0000328F0000}"/>
    <cellStyle name="Note 4 10 2" xfId="36654" xr:uid="{00000000-0005-0000-0000-0000338F0000}"/>
    <cellStyle name="Note 4 11" xfId="36655" xr:uid="{00000000-0005-0000-0000-0000348F0000}"/>
    <cellStyle name="Note 4 11 2" xfId="36656" xr:uid="{00000000-0005-0000-0000-0000358F0000}"/>
    <cellStyle name="Note 4 12" xfId="36657" xr:uid="{00000000-0005-0000-0000-0000368F0000}"/>
    <cellStyle name="Note 4 13" xfId="36658" xr:uid="{00000000-0005-0000-0000-0000378F0000}"/>
    <cellStyle name="Note 4 14" xfId="36659" xr:uid="{00000000-0005-0000-0000-0000388F0000}"/>
    <cellStyle name="Note 4 15" xfId="36660" xr:uid="{00000000-0005-0000-0000-0000398F0000}"/>
    <cellStyle name="Note 4 16" xfId="36661" xr:uid="{00000000-0005-0000-0000-00003A8F0000}"/>
    <cellStyle name="Note 4 17" xfId="36662" xr:uid="{00000000-0005-0000-0000-00003B8F0000}"/>
    <cellStyle name="Note 4 18" xfId="36663" xr:uid="{00000000-0005-0000-0000-00003C8F0000}"/>
    <cellStyle name="Note 4 19" xfId="36664" xr:uid="{00000000-0005-0000-0000-00003D8F0000}"/>
    <cellStyle name="Note 4 2" xfId="36665" xr:uid="{00000000-0005-0000-0000-00003E8F0000}"/>
    <cellStyle name="Note 4 2 2" xfId="36666" xr:uid="{00000000-0005-0000-0000-00003F8F0000}"/>
    <cellStyle name="Note 4 2 2 2" xfId="36667" xr:uid="{00000000-0005-0000-0000-0000408F0000}"/>
    <cellStyle name="Note 4 2 2 2 2" xfId="36668" xr:uid="{00000000-0005-0000-0000-0000418F0000}"/>
    <cellStyle name="Note 4 2 2 2 3" xfId="37667" xr:uid="{6A2ADA92-B51A-48C3-B96F-6486522B33AC}"/>
    <cellStyle name="Note 4 2 2 3" xfId="36669" xr:uid="{00000000-0005-0000-0000-0000428F0000}"/>
    <cellStyle name="Note 4 2 2 4" xfId="37666" xr:uid="{30D1D433-3526-495B-9D3A-707D5543B927}"/>
    <cellStyle name="Note 4 2 3" xfId="36670" xr:uid="{00000000-0005-0000-0000-0000438F0000}"/>
    <cellStyle name="Note 4 2 3 2" xfId="36671" xr:uid="{00000000-0005-0000-0000-0000448F0000}"/>
    <cellStyle name="Note 4 2 3 3" xfId="37668" xr:uid="{630A3651-7D8F-41C3-ABF3-0EBDF6A31BC9}"/>
    <cellStyle name="Note 4 2 4" xfId="36672" xr:uid="{00000000-0005-0000-0000-0000458F0000}"/>
    <cellStyle name="Note 4 2 5" xfId="36673" xr:uid="{00000000-0005-0000-0000-0000468F0000}"/>
    <cellStyle name="Note 4 2 6" xfId="37665" xr:uid="{4382623A-D760-4692-B524-BD8A4982E2B7}"/>
    <cellStyle name="Note 4 20" xfId="36674" xr:uid="{00000000-0005-0000-0000-0000478F0000}"/>
    <cellStyle name="Note 4 21" xfId="36675" xr:uid="{00000000-0005-0000-0000-0000488F0000}"/>
    <cellStyle name="Note 4 22" xfId="36676" xr:uid="{00000000-0005-0000-0000-0000498F0000}"/>
    <cellStyle name="Note 4 23" xfId="36677" xr:uid="{00000000-0005-0000-0000-00004A8F0000}"/>
    <cellStyle name="Note 4 24" xfId="36678" xr:uid="{00000000-0005-0000-0000-00004B8F0000}"/>
    <cellStyle name="Note 4 25" xfId="36679" xr:uid="{00000000-0005-0000-0000-00004C8F0000}"/>
    <cellStyle name="Note 4 26" xfId="36680" xr:uid="{00000000-0005-0000-0000-00004D8F0000}"/>
    <cellStyle name="Note 4 27" xfId="36681" xr:uid="{00000000-0005-0000-0000-00004E8F0000}"/>
    <cellStyle name="Note 4 28" xfId="36682" xr:uid="{00000000-0005-0000-0000-00004F8F0000}"/>
    <cellStyle name="Note 4 29" xfId="36683" xr:uid="{00000000-0005-0000-0000-0000508F0000}"/>
    <cellStyle name="Note 4 3" xfId="36684" xr:uid="{00000000-0005-0000-0000-0000518F0000}"/>
    <cellStyle name="Note 4 3 2" xfId="36685" xr:uid="{00000000-0005-0000-0000-0000528F0000}"/>
    <cellStyle name="Note 4 3 2 2" xfId="36686" xr:uid="{00000000-0005-0000-0000-0000538F0000}"/>
    <cellStyle name="Note 4 3 2 3" xfId="37670" xr:uid="{C6711394-644C-452E-8429-D14E7D063DDE}"/>
    <cellStyle name="Note 4 3 3" xfId="36687" xr:uid="{00000000-0005-0000-0000-0000548F0000}"/>
    <cellStyle name="Note 4 3 4" xfId="36688" xr:uid="{00000000-0005-0000-0000-0000558F0000}"/>
    <cellStyle name="Note 4 3 5" xfId="37669" xr:uid="{CC9F8BD9-6F34-4E94-84D7-B7529A84037A}"/>
    <cellStyle name="Note 4 30" xfId="36689" xr:uid="{00000000-0005-0000-0000-0000568F0000}"/>
    <cellStyle name="Note 4 31" xfId="36690" xr:uid="{00000000-0005-0000-0000-0000578F0000}"/>
    <cellStyle name="Note 4 32" xfId="36691" xr:uid="{00000000-0005-0000-0000-0000588F0000}"/>
    <cellStyle name="Note 4 33" xfId="36692" xr:uid="{00000000-0005-0000-0000-0000598F0000}"/>
    <cellStyle name="Note 4 34" xfId="37664" xr:uid="{1C4EE04A-BE90-4502-985C-D13B1A137EAA}"/>
    <cellStyle name="Note 4 4" xfId="36693" xr:uid="{00000000-0005-0000-0000-00005A8F0000}"/>
    <cellStyle name="Note 4 4 2" xfId="36694" xr:uid="{00000000-0005-0000-0000-00005B8F0000}"/>
    <cellStyle name="Note 4 4 3" xfId="36695" xr:uid="{00000000-0005-0000-0000-00005C8F0000}"/>
    <cellStyle name="Note 4 4 4" xfId="36696" xr:uid="{00000000-0005-0000-0000-00005D8F0000}"/>
    <cellStyle name="Note 4 4 5" xfId="37671" xr:uid="{FCDB3650-EBA3-4B4A-ACFA-D213D112345A}"/>
    <cellStyle name="Note 4 5" xfId="36697" xr:uid="{00000000-0005-0000-0000-00005E8F0000}"/>
    <cellStyle name="Note 4 5 2" xfId="36698" xr:uid="{00000000-0005-0000-0000-00005F8F0000}"/>
    <cellStyle name="Note 4 5 3" xfId="36699" xr:uid="{00000000-0005-0000-0000-0000608F0000}"/>
    <cellStyle name="Note 4 5 4" xfId="36700" xr:uid="{00000000-0005-0000-0000-0000618F0000}"/>
    <cellStyle name="Note 4 6" xfId="36701" xr:uid="{00000000-0005-0000-0000-0000628F0000}"/>
    <cellStyle name="Note 4 6 2" xfId="36702" xr:uid="{00000000-0005-0000-0000-0000638F0000}"/>
    <cellStyle name="Note 4 6 3" xfId="36703" xr:uid="{00000000-0005-0000-0000-0000648F0000}"/>
    <cellStyle name="Note 4 7" xfId="36704" xr:uid="{00000000-0005-0000-0000-0000658F0000}"/>
    <cellStyle name="Note 4 7 2" xfId="36705" xr:uid="{00000000-0005-0000-0000-0000668F0000}"/>
    <cellStyle name="Note 4 7 3" xfId="36706" xr:uid="{00000000-0005-0000-0000-0000678F0000}"/>
    <cellStyle name="Note 4 8" xfId="36707" xr:uid="{00000000-0005-0000-0000-0000688F0000}"/>
    <cellStyle name="Note 4 8 2" xfId="36708" xr:uid="{00000000-0005-0000-0000-0000698F0000}"/>
    <cellStyle name="Note 4 9" xfId="36709" xr:uid="{00000000-0005-0000-0000-00006A8F0000}"/>
    <cellStyle name="Note 4 9 2" xfId="36710" xr:uid="{00000000-0005-0000-0000-00006B8F0000}"/>
    <cellStyle name="Note 5" xfId="36711" xr:uid="{00000000-0005-0000-0000-00006C8F0000}"/>
    <cellStyle name="Note 5 10" xfId="36712" xr:uid="{00000000-0005-0000-0000-00006D8F0000}"/>
    <cellStyle name="Note 5 10 2" xfId="36713" xr:uid="{00000000-0005-0000-0000-00006E8F0000}"/>
    <cellStyle name="Note 5 11" xfId="36714" xr:uid="{00000000-0005-0000-0000-00006F8F0000}"/>
    <cellStyle name="Note 5 11 2" xfId="36715" xr:uid="{00000000-0005-0000-0000-0000708F0000}"/>
    <cellStyle name="Note 5 12" xfId="36716" xr:uid="{00000000-0005-0000-0000-0000718F0000}"/>
    <cellStyle name="Note 5 13" xfId="36717" xr:uid="{00000000-0005-0000-0000-0000728F0000}"/>
    <cellStyle name="Note 5 14" xfId="36718" xr:uid="{00000000-0005-0000-0000-0000738F0000}"/>
    <cellStyle name="Note 5 15" xfId="36719" xr:uid="{00000000-0005-0000-0000-0000748F0000}"/>
    <cellStyle name="Note 5 16" xfId="36720" xr:uid="{00000000-0005-0000-0000-0000758F0000}"/>
    <cellStyle name="Note 5 17" xfId="36721" xr:uid="{00000000-0005-0000-0000-0000768F0000}"/>
    <cellStyle name="Note 5 18" xfId="36722" xr:uid="{00000000-0005-0000-0000-0000778F0000}"/>
    <cellStyle name="Note 5 19" xfId="36723" xr:uid="{00000000-0005-0000-0000-0000788F0000}"/>
    <cellStyle name="Note 5 2" xfId="36724" xr:uid="{00000000-0005-0000-0000-0000798F0000}"/>
    <cellStyle name="Note 5 2 2" xfId="36725" xr:uid="{00000000-0005-0000-0000-00007A8F0000}"/>
    <cellStyle name="Note 5 2 2 2" xfId="36726" xr:uid="{00000000-0005-0000-0000-00007B8F0000}"/>
    <cellStyle name="Note 5 2 2 3" xfId="36727" xr:uid="{00000000-0005-0000-0000-00007C8F0000}"/>
    <cellStyle name="Note 5 2 2 4" xfId="37674" xr:uid="{0F3396B6-2DC1-4FD5-A319-DE03774B744C}"/>
    <cellStyle name="Note 5 2 3" xfId="36728" xr:uid="{00000000-0005-0000-0000-00007D8F0000}"/>
    <cellStyle name="Note 5 2 4" xfId="36729" xr:uid="{00000000-0005-0000-0000-00007E8F0000}"/>
    <cellStyle name="Note 5 2 5" xfId="36730" xr:uid="{00000000-0005-0000-0000-00007F8F0000}"/>
    <cellStyle name="Note 5 2 6" xfId="37673" xr:uid="{05844B6C-E9D0-414A-A86F-AD5FB253C0C8}"/>
    <cellStyle name="Note 5 20" xfId="36731" xr:uid="{00000000-0005-0000-0000-0000808F0000}"/>
    <cellStyle name="Note 5 21" xfId="36732" xr:uid="{00000000-0005-0000-0000-0000818F0000}"/>
    <cellStyle name="Note 5 22" xfId="36733" xr:uid="{00000000-0005-0000-0000-0000828F0000}"/>
    <cellStyle name="Note 5 23" xfId="36734" xr:uid="{00000000-0005-0000-0000-0000838F0000}"/>
    <cellStyle name="Note 5 24" xfId="36735" xr:uid="{00000000-0005-0000-0000-0000848F0000}"/>
    <cellStyle name="Note 5 25" xfId="36736" xr:uid="{00000000-0005-0000-0000-0000858F0000}"/>
    <cellStyle name="Note 5 26" xfId="36737" xr:uid="{00000000-0005-0000-0000-0000868F0000}"/>
    <cellStyle name="Note 5 27" xfId="36738" xr:uid="{00000000-0005-0000-0000-0000878F0000}"/>
    <cellStyle name="Note 5 28" xfId="36739" xr:uid="{00000000-0005-0000-0000-0000888F0000}"/>
    <cellStyle name="Note 5 29" xfId="36740" xr:uid="{00000000-0005-0000-0000-0000898F0000}"/>
    <cellStyle name="Note 5 3" xfId="36741" xr:uid="{00000000-0005-0000-0000-00008A8F0000}"/>
    <cellStyle name="Note 5 3 2" xfId="36742" xr:uid="{00000000-0005-0000-0000-00008B8F0000}"/>
    <cellStyle name="Note 5 3 3" xfId="36743" xr:uid="{00000000-0005-0000-0000-00008C8F0000}"/>
    <cellStyle name="Note 5 3 4" xfId="36744" xr:uid="{00000000-0005-0000-0000-00008D8F0000}"/>
    <cellStyle name="Note 5 3 5" xfId="37675" xr:uid="{A13DD22E-F8B3-4EFE-A0E9-C4387739E36E}"/>
    <cellStyle name="Note 5 30" xfId="36745" xr:uid="{00000000-0005-0000-0000-00008E8F0000}"/>
    <cellStyle name="Note 5 31" xfId="36746" xr:uid="{00000000-0005-0000-0000-00008F8F0000}"/>
    <cellStyle name="Note 5 32" xfId="36747" xr:uid="{00000000-0005-0000-0000-0000908F0000}"/>
    <cellStyle name="Note 5 33" xfId="36748" xr:uid="{00000000-0005-0000-0000-0000918F0000}"/>
    <cellStyle name="Note 5 34" xfId="37672" xr:uid="{94B75BA2-0220-4F6B-9D8B-08AD00D64873}"/>
    <cellStyle name="Note 5 4" xfId="36749" xr:uid="{00000000-0005-0000-0000-0000928F0000}"/>
    <cellStyle name="Note 5 4 2" xfId="36750" xr:uid="{00000000-0005-0000-0000-0000938F0000}"/>
    <cellStyle name="Note 5 4 3" xfId="36751" xr:uid="{00000000-0005-0000-0000-0000948F0000}"/>
    <cellStyle name="Note 5 4 4" xfId="36752" xr:uid="{00000000-0005-0000-0000-0000958F0000}"/>
    <cellStyle name="Note 5 5" xfId="36753" xr:uid="{00000000-0005-0000-0000-0000968F0000}"/>
    <cellStyle name="Note 5 5 2" xfId="36754" xr:uid="{00000000-0005-0000-0000-0000978F0000}"/>
    <cellStyle name="Note 5 5 3" xfId="36755" xr:uid="{00000000-0005-0000-0000-0000988F0000}"/>
    <cellStyle name="Note 5 5 4" xfId="36756" xr:uid="{00000000-0005-0000-0000-0000998F0000}"/>
    <cellStyle name="Note 5 6" xfId="36757" xr:uid="{00000000-0005-0000-0000-00009A8F0000}"/>
    <cellStyle name="Note 5 6 2" xfId="36758" xr:uid="{00000000-0005-0000-0000-00009B8F0000}"/>
    <cellStyle name="Note 5 6 3" xfId="36759" xr:uid="{00000000-0005-0000-0000-00009C8F0000}"/>
    <cellStyle name="Note 5 7" xfId="36760" xr:uid="{00000000-0005-0000-0000-00009D8F0000}"/>
    <cellStyle name="Note 5 7 2" xfId="36761" xr:uid="{00000000-0005-0000-0000-00009E8F0000}"/>
    <cellStyle name="Note 5 8" xfId="36762" xr:uid="{00000000-0005-0000-0000-00009F8F0000}"/>
    <cellStyle name="Note 5 8 2" xfId="36763" xr:uid="{00000000-0005-0000-0000-0000A08F0000}"/>
    <cellStyle name="Note 5 9" xfId="36764" xr:uid="{00000000-0005-0000-0000-0000A18F0000}"/>
    <cellStyle name="Note 5 9 2" xfId="36765" xr:uid="{00000000-0005-0000-0000-0000A28F0000}"/>
    <cellStyle name="Note 6" xfId="36766" xr:uid="{00000000-0005-0000-0000-0000A38F0000}"/>
    <cellStyle name="Note 6 10" xfId="36767" xr:uid="{00000000-0005-0000-0000-0000A48F0000}"/>
    <cellStyle name="Note 6 10 2" xfId="36768" xr:uid="{00000000-0005-0000-0000-0000A58F0000}"/>
    <cellStyle name="Note 6 11" xfId="36769" xr:uid="{00000000-0005-0000-0000-0000A68F0000}"/>
    <cellStyle name="Note 6 11 2" xfId="36770" xr:uid="{00000000-0005-0000-0000-0000A78F0000}"/>
    <cellStyle name="Note 6 12" xfId="36771" xr:uid="{00000000-0005-0000-0000-0000A88F0000}"/>
    <cellStyle name="Note 6 13" xfId="36772" xr:uid="{00000000-0005-0000-0000-0000A98F0000}"/>
    <cellStyle name="Note 6 14" xfId="36773" xr:uid="{00000000-0005-0000-0000-0000AA8F0000}"/>
    <cellStyle name="Note 6 15" xfId="36774" xr:uid="{00000000-0005-0000-0000-0000AB8F0000}"/>
    <cellStyle name="Note 6 16" xfId="36775" xr:uid="{00000000-0005-0000-0000-0000AC8F0000}"/>
    <cellStyle name="Note 6 17" xfId="36776" xr:uid="{00000000-0005-0000-0000-0000AD8F0000}"/>
    <cellStyle name="Note 6 18" xfId="36777" xr:uid="{00000000-0005-0000-0000-0000AE8F0000}"/>
    <cellStyle name="Note 6 19" xfId="36778" xr:uid="{00000000-0005-0000-0000-0000AF8F0000}"/>
    <cellStyle name="Note 6 2" xfId="36779" xr:uid="{00000000-0005-0000-0000-0000B08F0000}"/>
    <cellStyle name="Note 6 2 2" xfId="36780" xr:uid="{00000000-0005-0000-0000-0000B18F0000}"/>
    <cellStyle name="Note 6 2 2 2" xfId="36781" xr:uid="{00000000-0005-0000-0000-0000B28F0000}"/>
    <cellStyle name="Note 6 2 2 2 2" xfId="36782" xr:uid="{00000000-0005-0000-0000-0000B38F0000}"/>
    <cellStyle name="Note 6 2 2 2 3" xfId="37679" xr:uid="{6ED6BA1D-5DF0-4435-9902-2121AB1CA8C0}"/>
    <cellStyle name="Note 6 2 2 3" xfId="36783" xr:uid="{00000000-0005-0000-0000-0000B48F0000}"/>
    <cellStyle name="Note 6 2 2 4" xfId="37678" xr:uid="{B0325993-5F28-4317-AD48-8E006ACB8E41}"/>
    <cellStyle name="Note 6 2 3" xfId="36784" xr:uid="{00000000-0005-0000-0000-0000B58F0000}"/>
    <cellStyle name="Note 6 2 3 2" xfId="36785" xr:uid="{00000000-0005-0000-0000-0000B68F0000}"/>
    <cellStyle name="Note 6 2 3 3" xfId="37680" xr:uid="{96542AFD-EE6B-4221-97FE-58C9D88C14B7}"/>
    <cellStyle name="Note 6 2 4" xfId="36786" xr:uid="{00000000-0005-0000-0000-0000B78F0000}"/>
    <cellStyle name="Note 6 2 5" xfId="36787" xr:uid="{00000000-0005-0000-0000-0000B88F0000}"/>
    <cellStyle name="Note 6 2 6" xfId="37677" xr:uid="{F3072407-D5FA-4A31-A6BE-3F803EF70942}"/>
    <cellStyle name="Note 6 20" xfId="36788" xr:uid="{00000000-0005-0000-0000-0000B98F0000}"/>
    <cellStyle name="Note 6 21" xfId="36789" xr:uid="{00000000-0005-0000-0000-0000BA8F0000}"/>
    <cellStyle name="Note 6 22" xfId="36790" xr:uid="{00000000-0005-0000-0000-0000BB8F0000}"/>
    <cellStyle name="Note 6 23" xfId="36791" xr:uid="{00000000-0005-0000-0000-0000BC8F0000}"/>
    <cellStyle name="Note 6 24" xfId="36792" xr:uid="{00000000-0005-0000-0000-0000BD8F0000}"/>
    <cellStyle name="Note 6 25" xfId="36793" xr:uid="{00000000-0005-0000-0000-0000BE8F0000}"/>
    <cellStyle name="Note 6 26" xfId="36794" xr:uid="{00000000-0005-0000-0000-0000BF8F0000}"/>
    <cellStyle name="Note 6 27" xfId="36795" xr:uid="{00000000-0005-0000-0000-0000C08F0000}"/>
    <cellStyle name="Note 6 28" xfId="36796" xr:uid="{00000000-0005-0000-0000-0000C18F0000}"/>
    <cellStyle name="Note 6 29" xfId="36797" xr:uid="{00000000-0005-0000-0000-0000C28F0000}"/>
    <cellStyle name="Note 6 3" xfId="36798" xr:uid="{00000000-0005-0000-0000-0000C38F0000}"/>
    <cellStyle name="Note 6 3 2" xfId="36799" xr:uid="{00000000-0005-0000-0000-0000C48F0000}"/>
    <cellStyle name="Note 6 3 2 2" xfId="36800" xr:uid="{00000000-0005-0000-0000-0000C58F0000}"/>
    <cellStyle name="Note 6 3 2 3" xfId="37682" xr:uid="{681D5A4B-DAEA-4C99-ACDE-F12D6415A095}"/>
    <cellStyle name="Note 6 3 3" xfId="36801" xr:uid="{00000000-0005-0000-0000-0000C68F0000}"/>
    <cellStyle name="Note 6 3 4" xfId="36802" xr:uid="{00000000-0005-0000-0000-0000C78F0000}"/>
    <cellStyle name="Note 6 3 5" xfId="37681" xr:uid="{BB4BCF4F-0082-4B0C-8510-77CD4A17BFC8}"/>
    <cellStyle name="Note 6 30" xfId="36803" xr:uid="{00000000-0005-0000-0000-0000C88F0000}"/>
    <cellStyle name="Note 6 31" xfId="36804" xr:uid="{00000000-0005-0000-0000-0000C98F0000}"/>
    <cellStyle name="Note 6 32" xfId="36805" xr:uid="{00000000-0005-0000-0000-0000CA8F0000}"/>
    <cellStyle name="Note 6 33" xfId="36806" xr:uid="{00000000-0005-0000-0000-0000CB8F0000}"/>
    <cellStyle name="Note 6 34" xfId="37676" xr:uid="{4BD0A2D5-90FA-4BF9-8A08-1AF5EA21E263}"/>
    <cellStyle name="Note 6 4" xfId="36807" xr:uid="{00000000-0005-0000-0000-0000CC8F0000}"/>
    <cellStyle name="Note 6 4 2" xfId="36808" xr:uid="{00000000-0005-0000-0000-0000CD8F0000}"/>
    <cellStyle name="Note 6 4 3" xfId="36809" xr:uid="{00000000-0005-0000-0000-0000CE8F0000}"/>
    <cellStyle name="Note 6 4 4" xfId="36810" xr:uid="{00000000-0005-0000-0000-0000CF8F0000}"/>
    <cellStyle name="Note 6 4 5" xfId="37683" xr:uid="{8BD0DF93-4353-414F-8274-5CC6E26AD5C1}"/>
    <cellStyle name="Note 6 5" xfId="36811" xr:uid="{00000000-0005-0000-0000-0000D08F0000}"/>
    <cellStyle name="Note 6 5 2" xfId="36812" xr:uid="{00000000-0005-0000-0000-0000D18F0000}"/>
    <cellStyle name="Note 6 5 3" xfId="36813" xr:uid="{00000000-0005-0000-0000-0000D28F0000}"/>
    <cellStyle name="Note 6 5 4" xfId="36814" xr:uid="{00000000-0005-0000-0000-0000D38F0000}"/>
    <cellStyle name="Note 6 6" xfId="36815" xr:uid="{00000000-0005-0000-0000-0000D48F0000}"/>
    <cellStyle name="Note 6 6 2" xfId="36816" xr:uid="{00000000-0005-0000-0000-0000D58F0000}"/>
    <cellStyle name="Note 6 6 3" xfId="36817" xr:uid="{00000000-0005-0000-0000-0000D68F0000}"/>
    <cellStyle name="Note 6 7" xfId="36818" xr:uid="{00000000-0005-0000-0000-0000D78F0000}"/>
    <cellStyle name="Note 6 7 2" xfId="36819" xr:uid="{00000000-0005-0000-0000-0000D88F0000}"/>
    <cellStyle name="Note 6 7 3" xfId="36820" xr:uid="{00000000-0005-0000-0000-0000D98F0000}"/>
    <cellStyle name="Note 6 8" xfId="36821" xr:uid="{00000000-0005-0000-0000-0000DA8F0000}"/>
    <cellStyle name="Note 6 8 2" xfId="36822" xr:uid="{00000000-0005-0000-0000-0000DB8F0000}"/>
    <cellStyle name="Note 6 9" xfId="36823" xr:uid="{00000000-0005-0000-0000-0000DC8F0000}"/>
    <cellStyle name="Note 6 9 2" xfId="36824" xr:uid="{00000000-0005-0000-0000-0000DD8F0000}"/>
    <cellStyle name="Note 7" xfId="36825" xr:uid="{00000000-0005-0000-0000-0000DE8F0000}"/>
    <cellStyle name="Note 7 2" xfId="36826" xr:uid="{00000000-0005-0000-0000-0000DF8F0000}"/>
    <cellStyle name="Note 7 3" xfId="37684" xr:uid="{8CD4F078-99A5-4530-B746-98D3F509CCEF}"/>
    <cellStyle name="Output 2" xfId="36941" xr:uid="{00000000-0005-0000-0000-000052900000}"/>
    <cellStyle name="Output 2 10" xfId="36942" xr:uid="{00000000-0005-0000-0000-000053900000}"/>
    <cellStyle name="Output 2 10 2" xfId="36943" xr:uid="{00000000-0005-0000-0000-000054900000}"/>
    <cellStyle name="Output 2 11" xfId="36944" xr:uid="{00000000-0005-0000-0000-000055900000}"/>
    <cellStyle name="Output 2 11 2" xfId="36945" xr:uid="{00000000-0005-0000-0000-000056900000}"/>
    <cellStyle name="Output 2 12" xfId="36946" xr:uid="{00000000-0005-0000-0000-000057900000}"/>
    <cellStyle name="Output 2 13" xfId="36947" xr:uid="{00000000-0005-0000-0000-000058900000}"/>
    <cellStyle name="Output 2 14" xfId="36948" xr:uid="{00000000-0005-0000-0000-000059900000}"/>
    <cellStyle name="Output 2 15" xfId="36949" xr:uid="{00000000-0005-0000-0000-00005A900000}"/>
    <cellStyle name="Output 2 16" xfId="36950" xr:uid="{00000000-0005-0000-0000-00005B900000}"/>
    <cellStyle name="Output 2 17" xfId="36951" xr:uid="{00000000-0005-0000-0000-00005C900000}"/>
    <cellStyle name="Output 2 18" xfId="36952" xr:uid="{00000000-0005-0000-0000-00005D900000}"/>
    <cellStyle name="Output 2 19" xfId="36953" xr:uid="{00000000-0005-0000-0000-00005E900000}"/>
    <cellStyle name="Output 2 2" xfId="36954" xr:uid="{00000000-0005-0000-0000-00005F900000}"/>
    <cellStyle name="Output 2 2 2" xfId="36955" xr:uid="{00000000-0005-0000-0000-000060900000}"/>
    <cellStyle name="Output 2 2 2 2" xfId="36956" xr:uid="{00000000-0005-0000-0000-000061900000}"/>
    <cellStyle name="Output 2 2 2 3" xfId="36957" xr:uid="{00000000-0005-0000-0000-000062900000}"/>
    <cellStyle name="Output 2 2 2 4" xfId="37687" xr:uid="{5ABD31EC-9AD5-478E-AEA2-A69AB0EEF0C5}"/>
    <cellStyle name="Output 2 2 3" xfId="36958" xr:uid="{00000000-0005-0000-0000-000063900000}"/>
    <cellStyle name="Output 2 2 3 2" xfId="36959" xr:uid="{00000000-0005-0000-0000-000064900000}"/>
    <cellStyle name="Output 2 2 4" xfId="36960" xr:uid="{00000000-0005-0000-0000-000065900000}"/>
    <cellStyle name="Output 2 2 5" xfId="37686" xr:uid="{9EDBD6A7-2D8A-469C-A466-E46409D995D7}"/>
    <cellStyle name="Output 2 20" xfId="36961" xr:uid="{00000000-0005-0000-0000-000066900000}"/>
    <cellStyle name="Output 2 21" xfId="36962" xr:uid="{00000000-0005-0000-0000-000067900000}"/>
    <cellStyle name="Output 2 22" xfId="36963" xr:uid="{00000000-0005-0000-0000-000068900000}"/>
    <cellStyle name="Output 2 23" xfId="36964" xr:uid="{00000000-0005-0000-0000-000069900000}"/>
    <cellStyle name="Output 2 24" xfId="36965" xr:uid="{00000000-0005-0000-0000-00006A900000}"/>
    <cellStyle name="Output 2 25" xfId="36966" xr:uid="{00000000-0005-0000-0000-00006B900000}"/>
    <cellStyle name="Output 2 26" xfId="36967" xr:uid="{00000000-0005-0000-0000-00006C900000}"/>
    <cellStyle name="Output 2 27" xfId="36968" xr:uid="{00000000-0005-0000-0000-00006D900000}"/>
    <cellStyle name="Output 2 28" xfId="36969" xr:uid="{00000000-0005-0000-0000-00006E900000}"/>
    <cellStyle name="Output 2 29" xfId="36970" xr:uid="{00000000-0005-0000-0000-00006F900000}"/>
    <cellStyle name="Output 2 3" xfId="36971" xr:uid="{00000000-0005-0000-0000-000070900000}"/>
    <cellStyle name="Output 2 3 2" xfId="36972" xr:uid="{00000000-0005-0000-0000-000071900000}"/>
    <cellStyle name="Output 2 3 2 2" xfId="36973" xr:uid="{00000000-0005-0000-0000-000072900000}"/>
    <cellStyle name="Output 2 3 3" xfId="36974" xr:uid="{00000000-0005-0000-0000-000073900000}"/>
    <cellStyle name="Output 2 3 4" xfId="36975" xr:uid="{00000000-0005-0000-0000-000074900000}"/>
    <cellStyle name="Output 2 3 5" xfId="37688" xr:uid="{BB4F5072-FEBC-4221-B6B5-FAC6358E61E2}"/>
    <cellStyle name="Output 2 30" xfId="36976" xr:uid="{00000000-0005-0000-0000-000075900000}"/>
    <cellStyle name="Output 2 31" xfId="36977" xr:uid="{00000000-0005-0000-0000-000076900000}"/>
    <cellStyle name="Output 2 32" xfId="36978" xr:uid="{00000000-0005-0000-0000-000077900000}"/>
    <cellStyle name="Output 2 33" xfId="36979" xr:uid="{00000000-0005-0000-0000-000078900000}"/>
    <cellStyle name="Output 2 34" xfId="37685" xr:uid="{1C450FA3-D13D-461A-88EE-76A2A971A037}"/>
    <cellStyle name="Output 2 4" xfId="36980" xr:uid="{00000000-0005-0000-0000-000079900000}"/>
    <cellStyle name="Output 2 4 2" xfId="36981" xr:uid="{00000000-0005-0000-0000-00007A900000}"/>
    <cellStyle name="Output 2 4 3" xfId="36982" xr:uid="{00000000-0005-0000-0000-00007B900000}"/>
    <cellStyle name="Output 2 4 4" xfId="36983" xr:uid="{00000000-0005-0000-0000-00007C900000}"/>
    <cellStyle name="Output 2 5" xfId="36984" xr:uid="{00000000-0005-0000-0000-00007D900000}"/>
    <cellStyle name="Output 2 5 2" xfId="36985" xr:uid="{00000000-0005-0000-0000-00007E900000}"/>
    <cellStyle name="Output 2 5 3" xfId="36986" xr:uid="{00000000-0005-0000-0000-00007F900000}"/>
    <cellStyle name="Output 2 5 4" xfId="36987" xr:uid="{00000000-0005-0000-0000-000080900000}"/>
    <cellStyle name="Output 2 6" xfId="36988" xr:uid="{00000000-0005-0000-0000-000081900000}"/>
    <cellStyle name="Output 2 6 2" xfId="36989" xr:uid="{00000000-0005-0000-0000-000082900000}"/>
    <cellStyle name="Output 2 7" xfId="36990" xr:uid="{00000000-0005-0000-0000-000083900000}"/>
    <cellStyle name="Output 2 7 2" xfId="36991" xr:uid="{00000000-0005-0000-0000-000084900000}"/>
    <cellStyle name="Output 2 8" xfId="36992" xr:uid="{00000000-0005-0000-0000-000085900000}"/>
    <cellStyle name="Output 2 8 2" xfId="36993" xr:uid="{00000000-0005-0000-0000-000086900000}"/>
    <cellStyle name="Output 2 9" xfId="36994" xr:uid="{00000000-0005-0000-0000-000087900000}"/>
    <cellStyle name="Output 2 9 2" xfId="36995" xr:uid="{00000000-0005-0000-0000-000088900000}"/>
    <cellStyle name="Output 3" xfId="36996" xr:uid="{00000000-0005-0000-0000-000089900000}"/>
    <cellStyle name="Output 3 10" xfId="36997" xr:uid="{00000000-0005-0000-0000-00008A900000}"/>
    <cellStyle name="Output 3 10 2" xfId="36998" xr:uid="{00000000-0005-0000-0000-00008B900000}"/>
    <cellStyle name="Output 3 11" xfId="36999" xr:uid="{00000000-0005-0000-0000-00008C900000}"/>
    <cellStyle name="Output 3 11 2" xfId="37000" xr:uid="{00000000-0005-0000-0000-00008D900000}"/>
    <cellStyle name="Output 3 12" xfId="37001" xr:uid="{00000000-0005-0000-0000-00008E900000}"/>
    <cellStyle name="Output 3 13" xfId="37002" xr:uid="{00000000-0005-0000-0000-00008F900000}"/>
    <cellStyle name="Output 3 14" xfId="37003" xr:uid="{00000000-0005-0000-0000-000090900000}"/>
    <cellStyle name="Output 3 15" xfId="37004" xr:uid="{00000000-0005-0000-0000-000091900000}"/>
    <cellStyle name="Output 3 16" xfId="37005" xr:uid="{00000000-0005-0000-0000-000092900000}"/>
    <cellStyle name="Output 3 17" xfId="37006" xr:uid="{00000000-0005-0000-0000-000093900000}"/>
    <cellStyle name="Output 3 18" xfId="37007" xr:uid="{00000000-0005-0000-0000-000094900000}"/>
    <cellStyle name="Output 3 19" xfId="37008" xr:uid="{00000000-0005-0000-0000-000095900000}"/>
    <cellStyle name="Output 3 2" xfId="37009" xr:uid="{00000000-0005-0000-0000-000096900000}"/>
    <cellStyle name="Output 3 2 2" xfId="37010" xr:uid="{00000000-0005-0000-0000-000097900000}"/>
    <cellStyle name="Output 3 2 2 2" xfId="37011" xr:uid="{00000000-0005-0000-0000-000098900000}"/>
    <cellStyle name="Output 3 2 2 3" xfId="37012" xr:uid="{00000000-0005-0000-0000-000099900000}"/>
    <cellStyle name="Output 3 2 2 4" xfId="37691" xr:uid="{5339E615-27B1-40D1-9EAC-0A277C6F13E0}"/>
    <cellStyle name="Output 3 2 3" xfId="37013" xr:uid="{00000000-0005-0000-0000-00009A900000}"/>
    <cellStyle name="Output 3 2 3 2" xfId="37014" xr:uid="{00000000-0005-0000-0000-00009B900000}"/>
    <cellStyle name="Output 3 2 4" xfId="37015" xr:uid="{00000000-0005-0000-0000-00009C900000}"/>
    <cellStyle name="Output 3 2 5" xfId="37690" xr:uid="{53CF07E8-4BEB-4A20-8A91-15A7745AD4BC}"/>
    <cellStyle name="Output 3 20" xfId="37016" xr:uid="{00000000-0005-0000-0000-00009D900000}"/>
    <cellStyle name="Output 3 21" xfId="37017" xr:uid="{00000000-0005-0000-0000-00009E900000}"/>
    <cellStyle name="Output 3 22" xfId="37018" xr:uid="{00000000-0005-0000-0000-00009F900000}"/>
    <cellStyle name="Output 3 23" xfId="37019" xr:uid="{00000000-0005-0000-0000-0000A0900000}"/>
    <cellStyle name="Output 3 24" xfId="37020" xr:uid="{00000000-0005-0000-0000-0000A1900000}"/>
    <cellStyle name="Output 3 25" xfId="37021" xr:uid="{00000000-0005-0000-0000-0000A2900000}"/>
    <cellStyle name="Output 3 26" xfId="37022" xr:uid="{00000000-0005-0000-0000-0000A3900000}"/>
    <cellStyle name="Output 3 27" xfId="37023" xr:uid="{00000000-0005-0000-0000-0000A4900000}"/>
    <cellStyle name="Output 3 28" xfId="37024" xr:uid="{00000000-0005-0000-0000-0000A5900000}"/>
    <cellStyle name="Output 3 29" xfId="37025" xr:uid="{00000000-0005-0000-0000-0000A6900000}"/>
    <cellStyle name="Output 3 3" xfId="37026" xr:uid="{00000000-0005-0000-0000-0000A7900000}"/>
    <cellStyle name="Output 3 3 2" xfId="37027" xr:uid="{00000000-0005-0000-0000-0000A8900000}"/>
    <cellStyle name="Output 3 3 2 2" xfId="37028" xr:uid="{00000000-0005-0000-0000-0000A9900000}"/>
    <cellStyle name="Output 3 3 3" xfId="37029" xr:uid="{00000000-0005-0000-0000-0000AA900000}"/>
    <cellStyle name="Output 3 3 4" xfId="37030" xr:uid="{00000000-0005-0000-0000-0000AB900000}"/>
    <cellStyle name="Output 3 3 5" xfId="37692" xr:uid="{4B0C4745-F77D-41B2-84A6-D1F259A57A64}"/>
    <cellStyle name="Output 3 30" xfId="37031" xr:uid="{00000000-0005-0000-0000-0000AC900000}"/>
    <cellStyle name="Output 3 31" xfId="37032" xr:uid="{00000000-0005-0000-0000-0000AD900000}"/>
    <cellStyle name="Output 3 32" xfId="37033" xr:uid="{00000000-0005-0000-0000-0000AE900000}"/>
    <cellStyle name="Output 3 33" xfId="37034" xr:uid="{00000000-0005-0000-0000-0000AF900000}"/>
    <cellStyle name="Output 3 34" xfId="37689" xr:uid="{C6C388B4-0938-4D0E-95F9-352EB4995698}"/>
    <cellStyle name="Output 3 4" xfId="37035" xr:uid="{00000000-0005-0000-0000-0000B0900000}"/>
    <cellStyle name="Output 3 4 2" xfId="37036" xr:uid="{00000000-0005-0000-0000-0000B1900000}"/>
    <cellStyle name="Output 3 4 3" xfId="37037" xr:uid="{00000000-0005-0000-0000-0000B2900000}"/>
    <cellStyle name="Output 3 4 4" xfId="37038" xr:uid="{00000000-0005-0000-0000-0000B3900000}"/>
    <cellStyle name="Output 3 5" xfId="37039" xr:uid="{00000000-0005-0000-0000-0000B4900000}"/>
    <cellStyle name="Output 3 5 2" xfId="37040" xr:uid="{00000000-0005-0000-0000-0000B5900000}"/>
    <cellStyle name="Output 3 5 3" xfId="37041" xr:uid="{00000000-0005-0000-0000-0000B6900000}"/>
    <cellStyle name="Output 3 5 4" xfId="37042" xr:uid="{00000000-0005-0000-0000-0000B7900000}"/>
    <cellStyle name="Output 3 6" xfId="37043" xr:uid="{00000000-0005-0000-0000-0000B8900000}"/>
    <cellStyle name="Output 3 6 2" xfId="37044" xr:uid="{00000000-0005-0000-0000-0000B9900000}"/>
    <cellStyle name="Output 3 7" xfId="37045" xr:uid="{00000000-0005-0000-0000-0000BA900000}"/>
    <cellStyle name="Output 3 7 2" xfId="37046" xr:uid="{00000000-0005-0000-0000-0000BB900000}"/>
    <cellStyle name="Output 3 8" xfId="37047" xr:uid="{00000000-0005-0000-0000-0000BC900000}"/>
    <cellStyle name="Output 3 8 2" xfId="37048" xr:uid="{00000000-0005-0000-0000-0000BD900000}"/>
    <cellStyle name="Output 3 9" xfId="37049" xr:uid="{00000000-0005-0000-0000-0000BE900000}"/>
    <cellStyle name="Output 3 9 2" xfId="37050" xr:uid="{00000000-0005-0000-0000-0000BF900000}"/>
    <cellStyle name="Percent 10" xfId="37051" xr:uid="{00000000-0005-0000-0000-0000C0900000}"/>
    <cellStyle name="Percent 11" xfId="37052" xr:uid="{00000000-0005-0000-0000-0000C1900000}"/>
    <cellStyle name="Percent 12" xfId="37053" xr:uid="{00000000-0005-0000-0000-0000C2900000}"/>
    <cellStyle name="Percent 2" xfId="37054" xr:uid="{00000000-0005-0000-0000-0000C3900000}"/>
    <cellStyle name="Percent 2 10" xfId="37693" xr:uid="{23EE5973-DAD8-4C46-BEBD-3AE6413BC901}"/>
    <cellStyle name="Percent 2 2" xfId="37055" xr:uid="{00000000-0005-0000-0000-0000C4900000}"/>
    <cellStyle name="Percent 2 2 2" xfId="37056" xr:uid="{00000000-0005-0000-0000-0000C5900000}"/>
    <cellStyle name="Percent 2 2 2 2" xfId="37057" xr:uid="{00000000-0005-0000-0000-0000C6900000}"/>
    <cellStyle name="Percent 2 2 2 2 2" xfId="37696" xr:uid="{CFB7F774-B573-4D42-BA7F-06DDD9B2EB2B}"/>
    <cellStyle name="Percent 2 2 2 3" xfId="37058" xr:uid="{00000000-0005-0000-0000-0000C7900000}"/>
    <cellStyle name="Percent 2 2 2 4" xfId="37059" xr:uid="{00000000-0005-0000-0000-0000C8900000}"/>
    <cellStyle name="Percent 2 2 2 5" xfId="37695" xr:uid="{4B4927CD-0934-48BE-814F-F6AF8764FADD}"/>
    <cellStyle name="Percent 2 2 3" xfId="37060" xr:uid="{00000000-0005-0000-0000-0000C9900000}"/>
    <cellStyle name="Percent 2 2 3 2" xfId="37697" xr:uid="{3A5B5326-3D45-43C8-9E71-5D51988843F5}"/>
    <cellStyle name="Percent 2 2 4" xfId="37061" xr:uid="{00000000-0005-0000-0000-0000CA900000}"/>
    <cellStyle name="Percent 2 2 5" xfId="37062" xr:uid="{00000000-0005-0000-0000-0000CB900000}"/>
    <cellStyle name="Percent 2 2 6" xfId="37063" xr:uid="{00000000-0005-0000-0000-0000CC900000}"/>
    <cellStyle name="Percent 2 2 7" xfId="37064" xr:uid="{00000000-0005-0000-0000-0000CD900000}"/>
    <cellStyle name="Percent 2 2 8" xfId="37694" xr:uid="{752D5FD2-5892-4D9C-8E09-68EE5967677A}"/>
    <cellStyle name="Percent 2 3" xfId="37065" xr:uid="{00000000-0005-0000-0000-0000CE900000}"/>
    <cellStyle name="Percent 2 3 2" xfId="37066" xr:uid="{00000000-0005-0000-0000-0000CF900000}"/>
    <cellStyle name="Percent 2 3 2 2" xfId="37699" xr:uid="{DE48830D-F5B4-4872-9E37-B1FB7DED6DF7}"/>
    <cellStyle name="Percent 2 3 3" xfId="37067" xr:uid="{00000000-0005-0000-0000-0000D0900000}"/>
    <cellStyle name="Percent 2 3 4" xfId="37068" xr:uid="{00000000-0005-0000-0000-0000D1900000}"/>
    <cellStyle name="Percent 2 3 5" xfId="37698" xr:uid="{DE1128B8-6D71-48AA-B456-158D9C2EF1E5}"/>
    <cellStyle name="Percent 2 4" xfId="37069" xr:uid="{00000000-0005-0000-0000-0000D2900000}"/>
    <cellStyle name="Percent 2 4 2" xfId="37700" xr:uid="{702CF4CE-4BCD-4D6B-A6F3-F74319024631}"/>
    <cellStyle name="Percent 2 5" xfId="37070" xr:uid="{00000000-0005-0000-0000-0000D3900000}"/>
    <cellStyle name="Percent 2 6" xfId="37071" xr:uid="{00000000-0005-0000-0000-0000D4900000}"/>
    <cellStyle name="Percent 2 7" xfId="37072" xr:uid="{00000000-0005-0000-0000-0000D5900000}"/>
    <cellStyle name="Percent 2 8" xfId="37073" xr:uid="{00000000-0005-0000-0000-0000D6900000}"/>
    <cellStyle name="Percent 2 9" xfId="37074" xr:uid="{00000000-0005-0000-0000-0000D7900000}"/>
    <cellStyle name="Percent 3" xfId="37075" xr:uid="{00000000-0005-0000-0000-0000D8900000}"/>
    <cellStyle name="Percent 3 2" xfId="37076" xr:uid="{00000000-0005-0000-0000-0000D9900000}"/>
    <cellStyle name="Percent 3 2 2" xfId="37077" xr:uid="{00000000-0005-0000-0000-0000DA900000}"/>
    <cellStyle name="Percent 3 2 3" xfId="37078" xr:uid="{00000000-0005-0000-0000-0000DB900000}"/>
    <cellStyle name="Percent 3 2 4" xfId="37702" xr:uid="{E4C1BC23-F026-4ED1-9D91-294B7C4DDFB0}"/>
    <cellStyle name="Percent 3 3" xfId="37079" xr:uid="{00000000-0005-0000-0000-0000DC900000}"/>
    <cellStyle name="Percent 3 3 2" xfId="37080" xr:uid="{00000000-0005-0000-0000-0000DD900000}"/>
    <cellStyle name="Percent 3 4" xfId="37081" xr:uid="{00000000-0005-0000-0000-0000DE900000}"/>
    <cellStyle name="Percent 3 5" xfId="37082" xr:uid="{00000000-0005-0000-0000-0000DF900000}"/>
    <cellStyle name="Percent 3 6" xfId="37083" xr:uid="{00000000-0005-0000-0000-0000E0900000}"/>
    <cellStyle name="Percent 3 7" xfId="37084" xr:uid="{00000000-0005-0000-0000-0000E1900000}"/>
    <cellStyle name="Percent 3 8" xfId="37085" xr:uid="{00000000-0005-0000-0000-0000E2900000}"/>
    <cellStyle name="Percent 3 9" xfId="37701" xr:uid="{055CB298-FA2D-4645-89C2-12A685548FCF}"/>
    <cellStyle name="Percent 4" xfId="37086" xr:uid="{00000000-0005-0000-0000-0000E3900000}"/>
    <cellStyle name="Percent 4 2" xfId="37087" xr:uid="{00000000-0005-0000-0000-0000E4900000}"/>
    <cellStyle name="Percent 4 2 2" xfId="37088" xr:uid="{00000000-0005-0000-0000-0000E5900000}"/>
    <cellStyle name="Percent 4 2 3" xfId="37704" xr:uid="{85E98C39-D69F-4E99-BBAF-09ECE6CC76C1}"/>
    <cellStyle name="Percent 4 3" xfId="37089" xr:uid="{00000000-0005-0000-0000-0000E6900000}"/>
    <cellStyle name="Percent 4 3 2" xfId="37090" xr:uid="{00000000-0005-0000-0000-0000E7900000}"/>
    <cellStyle name="Percent 4 4" xfId="37091" xr:uid="{00000000-0005-0000-0000-0000E8900000}"/>
    <cellStyle name="Percent 4 5" xfId="37092" xr:uid="{00000000-0005-0000-0000-0000E9900000}"/>
    <cellStyle name="Percent 4 6" xfId="37093" xr:uid="{00000000-0005-0000-0000-0000EA900000}"/>
    <cellStyle name="Percent 4 7" xfId="37094" xr:uid="{00000000-0005-0000-0000-0000EB900000}"/>
    <cellStyle name="Percent 4 8" xfId="37703" xr:uid="{555E40E7-080F-461B-B5B2-713AD10E0209}"/>
    <cellStyle name="Percent 5" xfId="37095" xr:uid="{00000000-0005-0000-0000-0000EC900000}"/>
    <cellStyle name="Percent 5 2" xfId="37096" xr:uid="{00000000-0005-0000-0000-0000ED900000}"/>
    <cellStyle name="Percent 5 2 2" xfId="37097" xr:uid="{00000000-0005-0000-0000-0000EE900000}"/>
    <cellStyle name="Percent 5 2 3" xfId="37706" xr:uid="{6850EE32-9A26-4BC5-B510-190051A51288}"/>
    <cellStyle name="Percent 5 3" xfId="37098" xr:uid="{00000000-0005-0000-0000-0000EF900000}"/>
    <cellStyle name="Percent 5 3 2" xfId="37099" xr:uid="{00000000-0005-0000-0000-0000F0900000}"/>
    <cellStyle name="Percent 5 4" xfId="37100" xr:uid="{00000000-0005-0000-0000-0000F1900000}"/>
    <cellStyle name="Percent 5 5" xfId="37101" xr:uid="{00000000-0005-0000-0000-0000F2900000}"/>
    <cellStyle name="Percent 5 6" xfId="37102" xr:uid="{00000000-0005-0000-0000-0000F3900000}"/>
    <cellStyle name="Percent 5 7" xfId="37103" xr:uid="{00000000-0005-0000-0000-0000F4900000}"/>
    <cellStyle name="Percent 5 8" xfId="37705" xr:uid="{A50FEC64-40CC-41A9-9565-04BB488F57BF}"/>
    <cellStyle name="Percent 6" xfId="37104" xr:uid="{00000000-0005-0000-0000-0000F5900000}"/>
    <cellStyle name="Percent 6 2" xfId="37105" xr:uid="{00000000-0005-0000-0000-0000F6900000}"/>
    <cellStyle name="Percent 6 2 2" xfId="37708" xr:uid="{3B172640-D7E0-470F-A013-72772C823BA4}"/>
    <cellStyle name="Percent 6 3" xfId="37106" xr:uid="{00000000-0005-0000-0000-0000F7900000}"/>
    <cellStyle name="Percent 6 4" xfId="37107" xr:uid="{00000000-0005-0000-0000-0000F8900000}"/>
    <cellStyle name="Percent 6 5" xfId="37108" xr:uid="{00000000-0005-0000-0000-0000F9900000}"/>
    <cellStyle name="Percent 6 6" xfId="37109" xr:uid="{00000000-0005-0000-0000-0000FA900000}"/>
    <cellStyle name="Percent 6 7" xfId="37110" xr:uid="{00000000-0005-0000-0000-0000FB900000}"/>
    <cellStyle name="Percent 6 8" xfId="37707" xr:uid="{5D71139A-076C-44EC-8DC9-724438E97011}"/>
    <cellStyle name="Percent 7" xfId="37111" xr:uid="{00000000-0005-0000-0000-0000FC900000}"/>
    <cellStyle name="Percent 7 2" xfId="37112" xr:uid="{00000000-0005-0000-0000-0000FD900000}"/>
    <cellStyle name="Percent 7 3" xfId="37113" xr:uid="{00000000-0005-0000-0000-0000FE900000}"/>
    <cellStyle name="Percent 7 4" xfId="37114" xr:uid="{00000000-0005-0000-0000-0000FF900000}"/>
    <cellStyle name="Percent 7 5" xfId="37115" xr:uid="{00000000-0005-0000-0000-000000910000}"/>
    <cellStyle name="Percent 7 6" xfId="37116" xr:uid="{00000000-0005-0000-0000-000001910000}"/>
    <cellStyle name="Percent 8" xfId="37117" xr:uid="{00000000-0005-0000-0000-000002910000}"/>
    <cellStyle name="Percent 9" xfId="37118" xr:uid="{00000000-0005-0000-0000-000003910000}"/>
    <cellStyle name="Style 1" xfId="37119" xr:uid="{00000000-0005-0000-0000-000004910000}"/>
    <cellStyle name="Style 1 2" xfId="37120" xr:uid="{00000000-0005-0000-0000-000005910000}"/>
    <cellStyle name="Style 1 2 2" xfId="37121" xr:uid="{00000000-0005-0000-0000-000006910000}"/>
    <cellStyle name="Style 1 2 3" xfId="37122" xr:uid="{00000000-0005-0000-0000-000007910000}"/>
    <cellStyle name="Style 1 2 4" xfId="37123" xr:uid="{00000000-0005-0000-0000-000008910000}"/>
    <cellStyle name="Style 1 2 5" xfId="37124" xr:uid="{00000000-0005-0000-0000-000009910000}"/>
    <cellStyle name="Style 1 2 6" xfId="37125" xr:uid="{00000000-0005-0000-0000-00000A910000}"/>
    <cellStyle name="Style 1 2 7" xfId="37710" xr:uid="{CD5B13E2-B1C4-4C15-877E-931D10312953}"/>
    <cellStyle name="Style 1 3" xfId="37126" xr:uid="{00000000-0005-0000-0000-00000B910000}"/>
    <cellStyle name="Style 1 4" xfId="37127" xr:uid="{00000000-0005-0000-0000-00000C910000}"/>
    <cellStyle name="Style 1 5" xfId="37128" xr:uid="{00000000-0005-0000-0000-00000D910000}"/>
    <cellStyle name="Style 1 6" xfId="37709" xr:uid="{4B6F00AD-2A4C-4FBE-BD32-C8A5882AB271}"/>
    <cellStyle name="Text avertisment" xfId="37129" xr:uid="{00000000-0005-0000-0000-00000E910000}"/>
    <cellStyle name="Text avertisment 2" xfId="37130" xr:uid="{00000000-0005-0000-0000-00000F910000}"/>
    <cellStyle name="Text avertisment 2 2" xfId="37131" xr:uid="{00000000-0005-0000-0000-000010910000}"/>
    <cellStyle name="Text avertisment 3" xfId="37132" xr:uid="{00000000-0005-0000-0000-000011910000}"/>
    <cellStyle name="Text avertisment 4" xfId="37133" xr:uid="{00000000-0005-0000-0000-000012910000}"/>
    <cellStyle name="Text avertisment 5" xfId="37134" xr:uid="{00000000-0005-0000-0000-000013910000}"/>
    <cellStyle name="Text avertisment 6" xfId="37135" xr:uid="{00000000-0005-0000-0000-000014910000}"/>
    <cellStyle name="Text avertisment 7" xfId="37711" xr:uid="{7F4CE6C5-66D5-448D-8984-A4BA1CF10FDC}"/>
    <cellStyle name="Text explicativ" xfId="37136" xr:uid="{00000000-0005-0000-0000-000015910000}"/>
    <cellStyle name="Text explicativ 2" xfId="37137" xr:uid="{00000000-0005-0000-0000-000016910000}"/>
    <cellStyle name="Text explicativ 2 2" xfId="37138" xr:uid="{00000000-0005-0000-0000-000017910000}"/>
    <cellStyle name="Text explicativ 3" xfId="37139" xr:uid="{00000000-0005-0000-0000-000018910000}"/>
    <cellStyle name="Text explicativ 4" xfId="37140" xr:uid="{00000000-0005-0000-0000-000019910000}"/>
    <cellStyle name="Title 2" xfId="37141" xr:uid="{00000000-0005-0000-0000-00001A910000}"/>
    <cellStyle name="Title 2 2" xfId="37142" xr:uid="{00000000-0005-0000-0000-00001B910000}"/>
    <cellStyle name="Title 2 3" xfId="37143" xr:uid="{00000000-0005-0000-0000-00001C910000}"/>
    <cellStyle name="Title 2 4" xfId="37144" xr:uid="{00000000-0005-0000-0000-00001D910000}"/>
    <cellStyle name="Title 2 5" xfId="37712" xr:uid="{15D30173-4483-453E-92E1-3713BFA0E192}"/>
    <cellStyle name="Title 3" xfId="37145" xr:uid="{00000000-0005-0000-0000-00001E910000}"/>
    <cellStyle name="Title 3 2" xfId="37146" xr:uid="{00000000-0005-0000-0000-00001F910000}"/>
    <cellStyle name="Title 3 3" xfId="37147" xr:uid="{00000000-0005-0000-0000-000020910000}"/>
    <cellStyle name="Title 3 4" xfId="37148" xr:uid="{00000000-0005-0000-0000-000021910000}"/>
    <cellStyle name="Title 3 5" xfId="37713" xr:uid="{F62A96D4-DD64-49FD-BBF9-C11ED3C4AEB4}"/>
    <cellStyle name="Titlu" xfId="37149" xr:uid="{00000000-0005-0000-0000-000022910000}"/>
    <cellStyle name="Titlu 1" xfId="37150" xr:uid="{00000000-0005-0000-0000-000023910000}"/>
    <cellStyle name="Titlu 1 2" xfId="37151" xr:uid="{00000000-0005-0000-0000-000024910000}"/>
    <cellStyle name="Titlu 1 2 2" xfId="37152" xr:uid="{00000000-0005-0000-0000-000025910000}"/>
    <cellStyle name="Titlu 1 3" xfId="37153" xr:uid="{00000000-0005-0000-0000-000026910000}"/>
    <cellStyle name="Titlu 1 4" xfId="37154" xr:uid="{00000000-0005-0000-0000-000027910000}"/>
    <cellStyle name="Titlu 2" xfId="37155" xr:uid="{00000000-0005-0000-0000-000028910000}"/>
    <cellStyle name="Titlu 2 2" xfId="37156" xr:uid="{00000000-0005-0000-0000-000029910000}"/>
    <cellStyle name="Titlu 2 2 2" xfId="37157" xr:uid="{00000000-0005-0000-0000-00002A910000}"/>
    <cellStyle name="Titlu 2 3" xfId="37158" xr:uid="{00000000-0005-0000-0000-00002B910000}"/>
    <cellStyle name="Titlu 2 4" xfId="37159" xr:uid="{00000000-0005-0000-0000-00002C910000}"/>
    <cellStyle name="Titlu 3" xfId="37160" xr:uid="{00000000-0005-0000-0000-00002D910000}"/>
    <cellStyle name="Titlu 3 10" xfId="37161" xr:uid="{00000000-0005-0000-0000-00002E910000}"/>
    <cellStyle name="Titlu 3 11" xfId="37162" xr:uid="{00000000-0005-0000-0000-00002F910000}"/>
    <cellStyle name="Titlu 3 12" xfId="37163" xr:uid="{00000000-0005-0000-0000-000030910000}"/>
    <cellStyle name="Titlu 3 13" xfId="37164" xr:uid="{00000000-0005-0000-0000-000031910000}"/>
    <cellStyle name="Titlu 3 14" xfId="37165" xr:uid="{00000000-0005-0000-0000-000032910000}"/>
    <cellStyle name="Titlu 3 15" xfId="37166" xr:uid="{00000000-0005-0000-0000-000033910000}"/>
    <cellStyle name="Titlu 3 16" xfId="37167" xr:uid="{00000000-0005-0000-0000-000034910000}"/>
    <cellStyle name="Titlu 3 17" xfId="37168" xr:uid="{00000000-0005-0000-0000-000035910000}"/>
    <cellStyle name="Titlu 3 18" xfId="37169" xr:uid="{00000000-0005-0000-0000-000036910000}"/>
    <cellStyle name="Titlu 3 19" xfId="37170" xr:uid="{00000000-0005-0000-0000-000037910000}"/>
    <cellStyle name="Titlu 3 2" xfId="37171" xr:uid="{00000000-0005-0000-0000-000038910000}"/>
    <cellStyle name="Titlu 3 2 2" xfId="37172" xr:uid="{00000000-0005-0000-0000-000039910000}"/>
    <cellStyle name="Titlu 3 2 3" xfId="37173" xr:uid="{00000000-0005-0000-0000-00003A910000}"/>
    <cellStyle name="Titlu 3 2 4" xfId="37174" xr:uid="{00000000-0005-0000-0000-00003B910000}"/>
    <cellStyle name="Titlu 3 20" xfId="37175" xr:uid="{00000000-0005-0000-0000-00003C910000}"/>
    <cellStyle name="Titlu 3 21" xfId="37176" xr:uid="{00000000-0005-0000-0000-00003D910000}"/>
    <cellStyle name="Titlu 3 22" xfId="37177" xr:uid="{00000000-0005-0000-0000-00003E910000}"/>
    <cellStyle name="Titlu 3 23" xfId="37178" xr:uid="{00000000-0005-0000-0000-00003F910000}"/>
    <cellStyle name="Titlu 3 24" xfId="37179" xr:uid="{00000000-0005-0000-0000-000040910000}"/>
    <cellStyle name="Titlu 3 25" xfId="37180" xr:uid="{00000000-0005-0000-0000-000041910000}"/>
    <cellStyle name="Titlu 3 26" xfId="37181" xr:uid="{00000000-0005-0000-0000-000042910000}"/>
    <cellStyle name="Titlu 3 27" xfId="37182" xr:uid="{00000000-0005-0000-0000-000043910000}"/>
    <cellStyle name="Titlu 3 28" xfId="37183" xr:uid="{00000000-0005-0000-0000-000044910000}"/>
    <cellStyle name="Titlu 3 29" xfId="37184" xr:uid="{00000000-0005-0000-0000-000045910000}"/>
    <cellStyle name="Titlu 3 3" xfId="37185" xr:uid="{00000000-0005-0000-0000-000046910000}"/>
    <cellStyle name="Titlu 3 3 2" xfId="37186" xr:uid="{00000000-0005-0000-0000-000047910000}"/>
    <cellStyle name="Titlu 3 3 3" xfId="37187" xr:uid="{00000000-0005-0000-0000-000048910000}"/>
    <cellStyle name="Titlu 3 30" xfId="37188" xr:uid="{00000000-0005-0000-0000-000049910000}"/>
    <cellStyle name="Titlu 3 31" xfId="37189" xr:uid="{00000000-0005-0000-0000-00004A910000}"/>
    <cellStyle name="Titlu 3 32" xfId="37190" xr:uid="{00000000-0005-0000-0000-00004B910000}"/>
    <cellStyle name="Titlu 3 33" xfId="37191" xr:uid="{00000000-0005-0000-0000-00004C910000}"/>
    <cellStyle name="Titlu 3 34" xfId="37192" xr:uid="{00000000-0005-0000-0000-00004D910000}"/>
    <cellStyle name="Titlu 3 35" xfId="37193" xr:uid="{00000000-0005-0000-0000-00004E910000}"/>
    <cellStyle name="Titlu 3 36" xfId="37194" xr:uid="{00000000-0005-0000-0000-00004F910000}"/>
    <cellStyle name="Titlu 3 37" xfId="37195" xr:uid="{00000000-0005-0000-0000-000050910000}"/>
    <cellStyle name="Titlu 3 38" xfId="37196" xr:uid="{00000000-0005-0000-0000-000051910000}"/>
    <cellStyle name="Titlu 3 39" xfId="37197" xr:uid="{00000000-0005-0000-0000-000052910000}"/>
    <cellStyle name="Titlu 3 4" xfId="37198" xr:uid="{00000000-0005-0000-0000-000053910000}"/>
    <cellStyle name="Titlu 3 4 2" xfId="37199" xr:uid="{00000000-0005-0000-0000-000054910000}"/>
    <cellStyle name="Titlu 3 40" xfId="37200" xr:uid="{00000000-0005-0000-0000-000055910000}"/>
    <cellStyle name="Titlu 3 41" xfId="37201" xr:uid="{00000000-0005-0000-0000-000056910000}"/>
    <cellStyle name="Titlu 3 42" xfId="37202" xr:uid="{00000000-0005-0000-0000-000057910000}"/>
    <cellStyle name="Titlu 3 43" xfId="37203" xr:uid="{00000000-0005-0000-0000-000058910000}"/>
    <cellStyle name="Titlu 3 44" xfId="37204" xr:uid="{00000000-0005-0000-0000-000059910000}"/>
    <cellStyle name="Titlu 3 45" xfId="37205" xr:uid="{00000000-0005-0000-0000-00005A910000}"/>
    <cellStyle name="Titlu 3 46" xfId="37206" xr:uid="{00000000-0005-0000-0000-00005B910000}"/>
    <cellStyle name="Titlu 3 47" xfId="37207" xr:uid="{00000000-0005-0000-0000-00005C910000}"/>
    <cellStyle name="Titlu 3 48" xfId="37208" xr:uid="{00000000-0005-0000-0000-00005D910000}"/>
    <cellStyle name="Titlu 3 49" xfId="37209" xr:uid="{00000000-0005-0000-0000-00005E910000}"/>
    <cellStyle name="Titlu 3 5" xfId="37210" xr:uid="{00000000-0005-0000-0000-00005F910000}"/>
    <cellStyle name="Titlu 3 5 2" xfId="37211" xr:uid="{00000000-0005-0000-0000-000060910000}"/>
    <cellStyle name="Titlu 3 50" xfId="37212" xr:uid="{00000000-0005-0000-0000-000061910000}"/>
    <cellStyle name="Titlu 3 51" xfId="37213" xr:uid="{00000000-0005-0000-0000-000062910000}"/>
    <cellStyle name="Titlu 3 52" xfId="37214" xr:uid="{00000000-0005-0000-0000-000063910000}"/>
    <cellStyle name="Titlu 3 53" xfId="37215" xr:uid="{00000000-0005-0000-0000-000064910000}"/>
    <cellStyle name="Titlu 3 54" xfId="37216" xr:uid="{00000000-0005-0000-0000-000065910000}"/>
    <cellStyle name="Titlu 3 55" xfId="37217" xr:uid="{00000000-0005-0000-0000-000066910000}"/>
    <cellStyle name="Titlu 3 56" xfId="37218" xr:uid="{00000000-0005-0000-0000-000067910000}"/>
    <cellStyle name="Titlu 3 6" xfId="37219" xr:uid="{00000000-0005-0000-0000-000068910000}"/>
    <cellStyle name="Titlu 3 7" xfId="37220" xr:uid="{00000000-0005-0000-0000-000069910000}"/>
    <cellStyle name="Titlu 3 8" xfId="37221" xr:uid="{00000000-0005-0000-0000-00006A910000}"/>
    <cellStyle name="Titlu 3 9" xfId="37222" xr:uid="{00000000-0005-0000-0000-00006B910000}"/>
    <cellStyle name="Titlu 4" xfId="37223" xr:uid="{00000000-0005-0000-0000-00006C910000}"/>
    <cellStyle name="Titlu 4 2" xfId="37224" xr:uid="{00000000-0005-0000-0000-00006D910000}"/>
    <cellStyle name="Titlu 4 2 2" xfId="37225" xr:uid="{00000000-0005-0000-0000-00006E910000}"/>
    <cellStyle name="Titlu 4 3" xfId="37226" xr:uid="{00000000-0005-0000-0000-00006F910000}"/>
    <cellStyle name="Titlu 4 4" xfId="37227" xr:uid="{00000000-0005-0000-0000-000070910000}"/>
    <cellStyle name="Titlu 5" xfId="37228" xr:uid="{00000000-0005-0000-0000-000071910000}"/>
    <cellStyle name="Titlu 5 2" xfId="37229" xr:uid="{00000000-0005-0000-0000-000072910000}"/>
    <cellStyle name="Titlu 6" xfId="37230" xr:uid="{00000000-0005-0000-0000-000073910000}"/>
    <cellStyle name="Titlu 7" xfId="37231" xr:uid="{00000000-0005-0000-0000-000074910000}"/>
    <cellStyle name="Total 2" xfId="37232" xr:uid="{00000000-0005-0000-0000-000075910000}"/>
    <cellStyle name="Total 2 10" xfId="37233" xr:uid="{00000000-0005-0000-0000-000076910000}"/>
    <cellStyle name="Total 2 10 2" xfId="37234" xr:uid="{00000000-0005-0000-0000-000077910000}"/>
    <cellStyle name="Total 2 11" xfId="37235" xr:uid="{00000000-0005-0000-0000-000078910000}"/>
    <cellStyle name="Total 2 11 2" xfId="37236" xr:uid="{00000000-0005-0000-0000-000079910000}"/>
    <cellStyle name="Total 2 12" xfId="37237" xr:uid="{00000000-0005-0000-0000-00007A910000}"/>
    <cellStyle name="Total 2 13" xfId="37238" xr:uid="{00000000-0005-0000-0000-00007B910000}"/>
    <cellStyle name="Total 2 14" xfId="37239" xr:uid="{00000000-0005-0000-0000-00007C910000}"/>
    <cellStyle name="Total 2 15" xfId="37240" xr:uid="{00000000-0005-0000-0000-00007D910000}"/>
    <cellStyle name="Total 2 16" xfId="37241" xr:uid="{00000000-0005-0000-0000-00007E910000}"/>
    <cellStyle name="Total 2 17" xfId="37242" xr:uid="{00000000-0005-0000-0000-00007F910000}"/>
    <cellStyle name="Total 2 18" xfId="37243" xr:uid="{00000000-0005-0000-0000-000080910000}"/>
    <cellStyle name="Total 2 19" xfId="37244" xr:uid="{00000000-0005-0000-0000-000081910000}"/>
    <cellStyle name="Total 2 2" xfId="37245" xr:uid="{00000000-0005-0000-0000-000082910000}"/>
    <cellStyle name="Total 2 2 2" xfId="37246" xr:uid="{00000000-0005-0000-0000-000083910000}"/>
    <cellStyle name="Total 2 2 2 2" xfId="37247" xr:uid="{00000000-0005-0000-0000-000084910000}"/>
    <cellStyle name="Total 2 2 3" xfId="37248" xr:uid="{00000000-0005-0000-0000-000085910000}"/>
    <cellStyle name="Total 2 2 4" xfId="37249" xr:uid="{00000000-0005-0000-0000-000086910000}"/>
    <cellStyle name="Total 2 2 5" xfId="37715" xr:uid="{BCB9001B-3B80-4220-B024-BC32BE35EE4E}"/>
    <cellStyle name="Total 2 20" xfId="37250" xr:uid="{00000000-0005-0000-0000-000087910000}"/>
    <cellStyle name="Total 2 21" xfId="37251" xr:uid="{00000000-0005-0000-0000-000088910000}"/>
    <cellStyle name="Total 2 22" xfId="37252" xr:uid="{00000000-0005-0000-0000-000089910000}"/>
    <cellStyle name="Total 2 23" xfId="37253" xr:uid="{00000000-0005-0000-0000-00008A910000}"/>
    <cellStyle name="Total 2 24" xfId="37254" xr:uid="{00000000-0005-0000-0000-00008B910000}"/>
    <cellStyle name="Total 2 25" xfId="37255" xr:uid="{00000000-0005-0000-0000-00008C910000}"/>
    <cellStyle name="Total 2 26" xfId="37256" xr:uid="{00000000-0005-0000-0000-00008D910000}"/>
    <cellStyle name="Total 2 27" xfId="37257" xr:uid="{00000000-0005-0000-0000-00008E910000}"/>
    <cellStyle name="Total 2 28" xfId="37258" xr:uid="{00000000-0005-0000-0000-00008F910000}"/>
    <cellStyle name="Total 2 29" xfId="37259" xr:uid="{00000000-0005-0000-0000-000090910000}"/>
    <cellStyle name="Total 2 3" xfId="37260" xr:uid="{00000000-0005-0000-0000-000091910000}"/>
    <cellStyle name="Total 2 3 2" xfId="37261" xr:uid="{00000000-0005-0000-0000-000092910000}"/>
    <cellStyle name="Total 2 3 3" xfId="37262" xr:uid="{00000000-0005-0000-0000-000093910000}"/>
    <cellStyle name="Total 2 3 4" xfId="37263" xr:uid="{00000000-0005-0000-0000-000094910000}"/>
    <cellStyle name="Total 2 30" xfId="37264" xr:uid="{00000000-0005-0000-0000-000095910000}"/>
    <cellStyle name="Total 2 31" xfId="37265" xr:uid="{00000000-0005-0000-0000-000096910000}"/>
    <cellStyle name="Total 2 32" xfId="37266" xr:uid="{00000000-0005-0000-0000-000097910000}"/>
    <cellStyle name="Total 2 33" xfId="37267" xr:uid="{00000000-0005-0000-0000-000098910000}"/>
    <cellStyle name="Total 2 34" xfId="37714" xr:uid="{E8390EB6-BAEE-428A-A3AC-1AB46134CCEF}"/>
    <cellStyle name="Total 2 4" xfId="37268" xr:uid="{00000000-0005-0000-0000-000099910000}"/>
    <cellStyle name="Total 2 4 2" xfId="37269" xr:uid="{00000000-0005-0000-0000-00009A910000}"/>
    <cellStyle name="Total 2 4 3" xfId="37270" xr:uid="{00000000-0005-0000-0000-00009B910000}"/>
    <cellStyle name="Total 2 4 4" xfId="37271" xr:uid="{00000000-0005-0000-0000-00009C910000}"/>
    <cellStyle name="Total 2 5" xfId="37272" xr:uid="{00000000-0005-0000-0000-00009D910000}"/>
    <cellStyle name="Total 2 5 2" xfId="37273" xr:uid="{00000000-0005-0000-0000-00009E910000}"/>
    <cellStyle name="Total 2 5 3" xfId="37274" xr:uid="{00000000-0005-0000-0000-00009F910000}"/>
    <cellStyle name="Total 2 6" xfId="37275" xr:uid="{00000000-0005-0000-0000-0000A0910000}"/>
    <cellStyle name="Total 2 6 2" xfId="37276" xr:uid="{00000000-0005-0000-0000-0000A1910000}"/>
    <cellStyle name="Total 2 7" xfId="37277" xr:uid="{00000000-0005-0000-0000-0000A2910000}"/>
    <cellStyle name="Total 2 7 2" xfId="37278" xr:uid="{00000000-0005-0000-0000-0000A3910000}"/>
    <cellStyle name="Total 2 8" xfId="37279" xr:uid="{00000000-0005-0000-0000-0000A4910000}"/>
    <cellStyle name="Total 2 8 2" xfId="37280" xr:uid="{00000000-0005-0000-0000-0000A5910000}"/>
    <cellStyle name="Total 2 9" xfId="37281" xr:uid="{00000000-0005-0000-0000-0000A6910000}"/>
    <cellStyle name="Total 2 9 2" xfId="37282" xr:uid="{00000000-0005-0000-0000-0000A7910000}"/>
    <cellStyle name="Total 3" xfId="37283" xr:uid="{00000000-0005-0000-0000-0000A8910000}"/>
    <cellStyle name="Total 3 10" xfId="37284" xr:uid="{00000000-0005-0000-0000-0000A9910000}"/>
    <cellStyle name="Total 3 10 2" xfId="37285" xr:uid="{00000000-0005-0000-0000-0000AA910000}"/>
    <cellStyle name="Total 3 11" xfId="37286" xr:uid="{00000000-0005-0000-0000-0000AB910000}"/>
    <cellStyle name="Total 3 11 2" xfId="37287" xr:uid="{00000000-0005-0000-0000-0000AC910000}"/>
    <cellStyle name="Total 3 12" xfId="37288" xr:uid="{00000000-0005-0000-0000-0000AD910000}"/>
    <cellStyle name="Total 3 13" xfId="37289" xr:uid="{00000000-0005-0000-0000-0000AE910000}"/>
    <cellStyle name="Total 3 14" xfId="37290" xr:uid="{00000000-0005-0000-0000-0000AF910000}"/>
    <cellStyle name="Total 3 15" xfId="37291" xr:uid="{00000000-0005-0000-0000-0000B0910000}"/>
    <cellStyle name="Total 3 16" xfId="37292" xr:uid="{00000000-0005-0000-0000-0000B1910000}"/>
    <cellStyle name="Total 3 17" xfId="37293" xr:uid="{00000000-0005-0000-0000-0000B2910000}"/>
    <cellStyle name="Total 3 18" xfId="37294" xr:uid="{00000000-0005-0000-0000-0000B3910000}"/>
    <cellStyle name="Total 3 19" xfId="37295" xr:uid="{00000000-0005-0000-0000-0000B4910000}"/>
    <cellStyle name="Total 3 2" xfId="37296" xr:uid="{00000000-0005-0000-0000-0000B5910000}"/>
    <cellStyle name="Total 3 2 2" xfId="37297" xr:uid="{00000000-0005-0000-0000-0000B6910000}"/>
    <cellStyle name="Total 3 2 2 2" xfId="37298" xr:uid="{00000000-0005-0000-0000-0000B7910000}"/>
    <cellStyle name="Total 3 2 3" xfId="37299" xr:uid="{00000000-0005-0000-0000-0000B8910000}"/>
    <cellStyle name="Total 3 2 4" xfId="37300" xr:uid="{00000000-0005-0000-0000-0000B9910000}"/>
    <cellStyle name="Total 3 2 5" xfId="37717" xr:uid="{505F4BC0-ACC5-4BA3-95E0-9CBAEFE8D9B7}"/>
    <cellStyle name="Total 3 20" xfId="37301" xr:uid="{00000000-0005-0000-0000-0000BA910000}"/>
    <cellStyle name="Total 3 21" xfId="37302" xr:uid="{00000000-0005-0000-0000-0000BB910000}"/>
    <cellStyle name="Total 3 22" xfId="37303" xr:uid="{00000000-0005-0000-0000-0000BC910000}"/>
    <cellStyle name="Total 3 23" xfId="37304" xr:uid="{00000000-0005-0000-0000-0000BD910000}"/>
    <cellStyle name="Total 3 24" xfId="37305" xr:uid="{00000000-0005-0000-0000-0000BE910000}"/>
    <cellStyle name="Total 3 25" xfId="37306" xr:uid="{00000000-0005-0000-0000-0000BF910000}"/>
    <cellStyle name="Total 3 26" xfId="37307" xr:uid="{00000000-0005-0000-0000-0000C0910000}"/>
    <cellStyle name="Total 3 27" xfId="37308" xr:uid="{00000000-0005-0000-0000-0000C1910000}"/>
    <cellStyle name="Total 3 28" xfId="37309" xr:uid="{00000000-0005-0000-0000-0000C2910000}"/>
    <cellStyle name="Total 3 29" xfId="37310" xr:uid="{00000000-0005-0000-0000-0000C3910000}"/>
    <cellStyle name="Total 3 3" xfId="37311" xr:uid="{00000000-0005-0000-0000-0000C4910000}"/>
    <cellStyle name="Total 3 3 2" xfId="37312" xr:uid="{00000000-0005-0000-0000-0000C5910000}"/>
    <cellStyle name="Total 3 3 3" xfId="37313" xr:uid="{00000000-0005-0000-0000-0000C6910000}"/>
    <cellStyle name="Total 3 3 4" xfId="37314" xr:uid="{00000000-0005-0000-0000-0000C7910000}"/>
    <cellStyle name="Total 3 30" xfId="37315" xr:uid="{00000000-0005-0000-0000-0000C8910000}"/>
    <cellStyle name="Total 3 31" xfId="37316" xr:uid="{00000000-0005-0000-0000-0000C9910000}"/>
    <cellStyle name="Total 3 32" xfId="37317" xr:uid="{00000000-0005-0000-0000-0000CA910000}"/>
    <cellStyle name="Total 3 33" xfId="37318" xr:uid="{00000000-0005-0000-0000-0000CB910000}"/>
    <cellStyle name="Total 3 34" xfId="37716" xr:uid="{794536BD-AE4D-4147-8EA9-D07CE7950068}"/>
    <cellStyle name="Total 3 4" xfId="37319" xr:uid="{00000000-0005-0000-0000-0000CC910000}"/>
    <cellStyle name="Total 3 4 2" xfId="37320" xr:uid="{00000000-0005-0000-0000-0000CD910000}"/>
    <cellStyle name="Total 3 4 3" xfId="37321" xr:uid="{00000000-0005-0000-0000-0000CE910000}"/>
    <cellStyle name="Total 3 4 4" xfId="37322" xr:uid="{00000000-0005-0000-0000-0000CF910000}"/>
    <cellStyle name="Total 3 5" xfId="37323" xr:uid="{00000000-0005-0000-0000-0000D0910000}"/>
    <cellStyle name="Total 3 5 2" xfId="37324" xr:uid="{00000000-0005-0000-0000-0000D1910000}"/>
    <cellStyle name="Total 3 5 3" xfId="37325" xr:uid="{00000000-0005-0000-0000-0000D2910000}"/>
    <cellStyle name="Total 3 6" xfId="37326" xr:uid="{00000000-0005-0000-0000-0000D3910000}"/>
    <cellStyle name="Total 3 6 2" xfId="37327" xr:uid="{00000000-0005-0000-0000-0000D4910000}"/>
    <cellStyle name="Total 3 7" xfId="37328" xr:uid="{00000000-0005-0000-0000-0000D5910000}"/>
    <cellStyle name="Total 3 7 2" xfId="37329" xr:uid="{00000000-0005-0000-0000-0000D6910000}"/>
    <cellStyle name="Total 3 8" xfId="37330" xr:uid="{00000000-0005-0000-0000-0000D7910000}"/>
    <cellStyle name="Total 3 8 2" xfId="37331" xr:uid="{00000000-0005-0000-0000-0000D8910000}"/>
    <cellStyle name="Total 3 9" xfId="37332" xr:uid="{00000000-0005-0000-0000-0000D9910000}"/>
    <cellStyle name="Total 3 9 2" xfId="37333" xr:uid="{00000000-0005-0000-0000-0000DA910000}"/>
    <cellStyle name="Verificare celulă" xfId="37334" xr:uid="{00000000-0005-0000-0000-0000DB910000}"/>
    <cellStyle name="Verificare celulă 2" xfId="37335" xr:uid="{00000000-0005-0000-0000-0000DC910000}"/>
    <cellStyle name="Verificare celulă 2 2" xfId="37336" xr:uid="{00000000-0005-0000-0000-0000DD910000}"/>
    <cellStyle name="Verificare celulă 3" xfId="37337" xr:uid="{00000000-0005-0000-0000-0000DE910000}"/>
    <cellStyle name="Virgulă 2" xfId="37338" xr:uid="{00000000-0005-0000-0000-0000DF910000}"/>
    <cellStyle name="Virgulă 2 2" xfId="37339" xr:uid="{00000000-0005-0000-0000-0000E0910000}"/>
    <cellStyle name="Virgulă 2 2 2" xfId="37340" xr:uid="{00000000-0005-0000-0000-0000E1910000}"/>
    <cellStyle name="Virgulă 2 2 3" xfId="37719" xr:uid="{83154536-7D1F-45AB-BCB8-46FF1CAF3CCC}"/>
    <cellStyle name="Virgulă 2 3" xfId="37341" xr:uid="{00000000-0005-0000-0000-0000E2910000}"/>
    <cellStyle name="Virgulă 2 4" xfId="37718" xr:uid="{AD26169E-77B3-46DB-A5DF-7DAB828EB6E4}"/>
    <cellStyle name="Warning Text 2" xfId="37342" xr:uid="{00000000-0005-0000-0000-0000E3910000}"/>
    <cellStyle name="Warning Text 2 2" xfId="37343" xr:uid="{00000000-0005-0000-0000-0000E4910000}"/>
    <cellStyle name="Warning Text 2 2 2" xfId="37344" xr:uid="{00000000-0005-0000-0000-0000E5910000}"/>
    <cellStyle name="Warning Text 2 2 3" xfId="37721" xr:uid="{58B7DB33-3BC6-4647-B56C-3E2F16DF64C6}"/>
    <cellStyle name="Warning Text 2 3" xfId="37345" xr:uid="{00000000-0005-0000-0000-0000E6910000}"/>
    <cellStyle name="Warning Text 2 4" xfId="37346" xr:uid="{00000000-0005-0000-0000-0000E7910000}"/>
    <cellStyle name="Warning Text 2 5" xfId="37347" xr:uid="{00000000-0005-0000-0000-0000E8910000}"/>
    <cellStyle name="Warning Text 2 6" xfId="37720" xr:uid="{1B59C375-6EBC-4247-BE16-B993ABCF9290}"/>
    <cellStyle name="Warning Text 3" xfId="37348" xr:uid="{00000000-0005-0000-0000-0000E9910000}"/>
    <cellStyle name="Warning Text 3 2" xfId="37349" xr:uid="{00000000-0005-0000-0000-0000EA910000}"/>
    <cellStyle name="Warning Text 3 2 2" xfId="37350" xr:uid="{00000000-0005-0000-0000-0000EB910000}"/>
    <cellStyle name="Warning Text 3 2 3" xfId="37723" xr:uid="{5F77DBFF-1B70-408D-8FB0-45D413E1F64C}"/>
    <cellStyle name="Warning Text 3 3" xfId="37351" xr:uid="{00000000-0005-0000-0000-0000EC910000}"/>
    <cellStyle name="Warning Text 3 4" xfId="37352" xr:uid="{00000000-0005-0000-0000-0000ED910000}"/>
    <cellStyle name="Warning Text 3 5" xfId="37353" xr:uid="{00000000-0005-0000-0000-0000EE910000}"/>
    <cellStyle name="Warning Text 3 6" xfId="37722" xr:uid="{925AEF19-1C0C-4A13-877D-69E6DC4F841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ED7D31"/>
      <rgbColor rgb="FF800080"/>
      <rgbColor rgb="FF008080"/>
      <rgbColor rgb="FFC0C0C0"/>
      <rgbColor rgb="FF808080"/>
      <rgbColor rgb="FFA5A5A5"/>
      <rgbColor rgb="FF993366"/>
      <rgbColor rgb="FFFFC7C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9D9D9"/>
      <rgbColor rgb="FFCCFFCC"/>
      <rgbColor rgb="FFF8CBAD"/>
      <rgbColor rgb="FF99CCFF"/>
      <rgbColor rgb="FFFF99CC"/>
      <rgbColor rgb="FFCC99FF"/>
      <rgbColor rgb="FFFFCC99"/>
      <rgbColor rgb="FF3366FF"/>
      <rgbColor rgb="FF33CCCC"/>
      <rgbColor rgb="FF92D050"/>
      <rgbColor rgb="FFFFCC00"/>
      <rgbColor rgb="FFFF9900"/>
      <rgbColor rgb="FFFF6600"/>
      <rgbColor rgb="FFA6A6A6"/>
      <rgbColor rgb="FF969696"/>
      <rgbColor rgb="FF003366"/>
      <rgbColor rgb="FF339966"/>
      <rgbColor rgb="FF003300"/>
      <rgbColor rgb="FF3F3F3F"/>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994320</xdr:colOff>
      <xdr:row>0</xdr:row>
      <xdr:rowOff>971280</xdr:rowOff>
    </xdr:from>
    <xdr:to>
      <xdr:col>9</xdr:col>
      <xdr:colOff>795240</xdr:colOff>
      <xdr:row>0</xdr:row>
      <xdr:rowOff>971280</xdr:rowOff>
    </xdr:to>
    <xdr:sp macro="" textlink="">
      <xdr:nvSpPr>
        <xdr:cNvPr id="2" name="Line 1">
          <a:extLst>
            <a:ext uri="{FF2B5EF4-FFF2-40B4-BE49-F238E27FC236}">
              <a16:creationId xmlns:a16="http://schemas.microsoft.com/office/drawing/2014/main" id="{00000000-0008-0000-0000-000002000000}"/>
            </a:ext>
          </a:extLst>
        </xdr:cNvPr>
        <xdr:cNvSpPr/>
      </xdr:nvSpPr>
      <xdr:spPr>
        <a:xfrm>
          <a:off x="994320" y="971280"/>
          <a:ext cx="11273760" cy="0"/>
        </a:xfrm>
        <a:prstGeom prst="line">
          <a:avLst/>
        </a:prstGeom>
        <a:ln w="12600">
          <a:solidFill>
            <a:srgbClr val="17365D"/>
          </a:solidFill>
          <a:round/>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1039436</xdr:colOff>
      <xdr:row>0</xdr:row>
      <xdr:rowOff>945720</xdr:rowOff>
    </xdr:to>
    <xdr:pic>
      <xdr:nvPicPr>
        <xdr:cNvPr id="3" name="Picture 4">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xdr:blipFill>
      <xdr:spPr>
        <a:xfrm>
          <a:off x="0" y="0"/>
          <a:ext cx="7169760" cy="94572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V31"/>
  <sheetViews>
    <sheetView tabSelected="1" zoomScale="85" zoomScaleNormal="85" workbookViewId="0">
      <selection activeCell="P18" sqref="P18"/>
    </sheetView>
  </sheetViews>
  <sheetFormatPr defaultColWidth="9.140625" defaultRowHeight="15" x14ac:dyDescent="0.25"/>
  <cols>
    <col min="1" max="1" width="31.5703125" style="1" customWidth="1"/>
    <col min="2" max="2" width="20.140625" style="28" customWidth="1"/>
    <col min="3" max="3" width="19.85546875" style="28" customWidth="1"/>
    <col min="4" max="4" width="14.5703125" style="28" customWidth="1"/>
    <col min="5" max="5" width="19.85546875" style="2" customWidth="1"/>
    <col min="6" max="6" width="13" style="28" customWidth="1"/>
    <col min="7" max="7" width="19.85546875" style="2" customWidth="1"/>
    <col min="8" max="8" width="12.7109375" style="28" customWidth="1"/>
    <col min="9" max="9" width="19.85546875" style="20" customWidth="1"/>
    <col min="10" max="10" width="13.140625" style="28" customWidth="1"/>
    <col min="11" max="11" width="19.85546875" style="2" customWidth="1"/>
    <col min="12" max="12" width="14.7109375" style="3" customWidth="1"/>
    <col min="13" max="13" width="14" style="4" customWidth="1"/>
    <col min="14" max="14" width="11.85546875" style="1" bestFit="1" customWidth="1"/>
    <col min="15" max="1010" width="9.140625" style="1"/>
    <col min="1011" max="16384" width="9.140625" style="58"/>
  </cols>
  <sheetData>
    <row r="1" spans="1:1010" ht="90" customHeight="1" x14ac:dyDescent="0.25"/>
    <row r="2" spans="1:1010" s="1" customFormat="1" ht="23.25" customHeight="1" x14ac:dyDescent="0.25">
      <c r="A2" s="86" t="s">
        <v>34</v>
      </c>
      <c r="B2" s="86"/>
      <c r="C2" s="86"/>
      <c r="D2" s="86"/>
      <c r="E2" s="86"/>
      <c r="F2" s="86"/>
      <c r="G2" s="86"/>
      <c r="H2" s="86"/>
      <c r="I2" s="86"/>
      <c r="J2" s="86"/>
      <c r="K2" s="86"/>
      <c r="L2" s="86"/>
    </row>
    <row r="3" spans="1:1010" s="1" customFormat="1" ht="25.5" customHeight="1" x14ac:dyDescent="0.25">
      <c r="A3" s="86"/>
      <c r="B3" s="86"/>
      <c r="C3" s="86"/>
      <c r="D3" s="86"/>
      <c r="E3" s="86"/>
      <c r="F3" s="86"/>
      <c r="G3" s="86"/>
      <c r="H3" s="86"/>
      <c r="I3" s="86"/>
      <c r="J3" s="86"/>
      <c r="K3" s="86"/>
      <c r="L3" s="86"/>
    </row>
    <row r="4" spans="1:1010" hidden="1" x14ac:dyDescent="0.25"/>
    <row r="5" spans="1:1010" ht="15.75" thickBot="1" x14ac:dyDescent="0.3">
      <c r="C5" s="2"/>
      <c r="L5" s="5" t="s">
        <v>0</v>
      </c>
      <c r="M5" s="6"/>
    </row>
    <row r="6" spans="1:1010" ht="58.5" customHeight="1" thickBot="1" x14ac:dyDescent="0.3">
      <c r="A6" s="87" t="s">
        <v>1</v>
      </c>
      <c r="B6" s="88" t="s">
        <v>2</v>
      </c>
      <c r="C6" s="88" t="s">
        <v>3</v>
      </c>
      <c r="D6" s="88"/>
      <c r="E6" s="88" t="s">
        <v>4</v>
      </c>
      <c r="F6" s="88"/>
      <c r="G6" s="88" t="s">
        <v>5</v>
      </c>
      <c r="H6" s="88"/>
      <c r="I6" s="88" t="s">
        <v>6</v>
      </c>
      <c r="J6" s="88"/>
      <c r="K6" s="89" t="s">
        <v>7</v>
      </c>
      <c r="L6" s="89"/>
      <c r="M6" s="7"/>
    </row>
    <row r="7" spans="1:1010" ht="15.75" thickBot="1" x14ac:dyDescent="0.3">
      <c r="A7" s="87"/>
      <c r="B7" s="88"/>
      <c r="C7" s="8" t="s">
        <v>8</v>
      </c>
      <c r="D7" s="8" t="s">
        <v>9</v>
      </c>
      <c r="E7" s="9" t="s">
        <v>8</v>
      </c>
      <c r="F7" s="8" t="s">
        <v>9</v>
      </c>
      <c r="G7" s="9" t="s">
        <v>8</v>
      </c>
      <c r="H7" s="8" t="s">
        <v>9</v>
      </c>
      <c r="I7" s="70" t="s">
        <v>8</v>
      </c>
      <c r="J7" s="8" t="s">
        <v>9</v>
      </c>
      <c r="K7" s="10" t="s">
        <v>8</v>
      </c>
      <c r="L7" s="11" t="s">
        <v>9</v>
      </c>
      <c r="M7" s="12"/>
    </row>
    <row r="8" spans="1:1010" ht="15.75" thickBot="1" x14ac:dyDescent="0.3">
      <c r="A8" s="87"/>
      <c r="B8" s="13">
        <v>1</v>
      </c>
      <c r="C8" s="13">
        <v>2</v>
      </c>
      <c r="D8" s="13" t="s">
        <v>10</v>
      </c>
      <c r="E8" s="14">
        <v>4</v>
      </c>
      <c r="F8" s="15" t="s">
        <v>11</v>
      </c>
      <c r="G8" s="14">
        <v>6</v>
      </c>
      <c r="H8" s="13" t="s">
        <v>12</v>
      </c>
      <c r="I8" s="14">
        <v>8</v>
      </c>
      <c r="J8" s="13" t="s">
        <v>13</v>
      </c>
      <c r="K8" s="14" t="s">
        <v>14</v>
      </c>
      <c r="L8" s="16" t="s">
        <v>15</v>
      </c>
      <c r="M8" s="17"/>
    </row>
    <row r="9" spans="1:1010" s="61" customFormat="1" ht="24" customHeight="1" x14ac:dyDescent="0.25">
      <c r="A9" s="62" t="s">
        <v>16</v>
      </c>
      <c r="B9" s="30">
        <v>6860000000</v>
      </c>
      <c r="C9" s="71">
        <v>5433698068.2099991</v>
      </c>
      <c r="D9" s="29">
        <f t="shared" ref="D9:D21" si="0">C9/B9</f>
        <v>0.7920842665029153</v>
      </c>
      <c r="E9" s="30">
        <f>641117098.76+1+46302005.09</f>
        <v>687419104.85000002</v>
      </c>
      <c r="F9" s="29">
        <f t="shared" ref="F9:F21" si="1">E9/B9</f>
        <v>0.10020686659620992</v>
      </c>
      <c r="G9" s="31">
        <f>2591712403.87+94193933.36+172272563.85+93881074.49+94158233.45+91570173.04+102555126.75+178297611.7+59546856.9+164090486.52+127586071.91+155815331.79+216210829.92+122780866.46+57967485.32+86145140.93+60042833.06+148637914.39</f>
        <v>4617464937.71</v>
      </c>
      <c r="H9" s="29">
        <f t="shared" ref="H9:H23" si="2">G9/B9</f>
        <v>0.67309984514723031</v>
      </c>
      <c r="I9" s="81">
        <f>2152465861.494 + 82163430.099 + 97911871.89+74415650.05+155045307.46+84492967.04+84742410.1+82413155.74+92299614.07+160467850.53+53592171.21+147681437.868+114827464.719+140233798.611+110502779.81+52170736.788+167037643.91+77530626.837+54038549.75+133774122.95</f>
        <v>4117807450.9259996</v>
      </c>
      <c r="J9" s="29">
        <f t="shared" ref="J9:J23" si="3">I9/B9</f>
        <v>0.60026347681137016</v>
      </c>
      <c r="K9" s="32">
        <f t="shared" ref="K9:K14" si="4">I9+E9</f>
        <v>4805226555.776</v>
      </c>
      <c r="L9" s="50">
        <f t="shared" ref="L9:L23" si="5">K9/B9</f>
        <v>0.70047034340758019</v>
      </c>
      <c r="M9" s="49"/>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c r="IZ9" s="60"/>
      <c r="JA9" s="60"/>
      <c r="JB9" s="60"/>
      <c r="JC9" s="60"/>
      <c r="JD9" s="60"/>
      <c r="JE9" s="60"/>
      <c r="JF9" s="60"/>
      <c r="JG9" s="60"/>
      <c r="JH9" s="60"/>
      <c r="JI9" s="60"/>
      <c r="JJ9" s="60"/>
      <c r="JK9" s="60"/>
      <c r="JL9" s="60"/>
      <c r="JM9" s="60"/>
      <c r="JN9" s="60"/>
      <c r="JO9" s="60"/>
      <c r="JP9" s="60"/>
      <c r="JQ9" s="60"/>
      <c r="JR9" s="60"/>
      <c r="JS9" s="60"/>
      <c r="JT9" s="60"/>
      <c r="JU9" s="60"/>
      <c r="JV9" s="60"/>
      <c r="JW9" s="60"/>
      <c r="JX9" s="60"/>
      <c r="JY9" s="60"/>
      <c r="JZ9" s="60"/>
      <c r="KA9" s="60"/>
      <c r="KB9" s="60"/>
      <c r="KC9" s="60"/>
      <c r="KD9" s="60"/>
      <c r="KE9" s="60"/>
      <c r="KF9" s="60"/>
      <c r="KG9" s="60"/>
      <c r="KH9" s="60"/>
      <c r="KI9" s="60"/>
      <c r="KJ9" s="60"/>
      <c r="KK9" s="60"/>
      <c r="KL9" s="60"/>
      <c r="KM9" s="60"/>
      <c r="KN9" s="60"/>
      <c r="KO9" s="60"/>
      <c r="KP9" s="60"/>
      <c r="KQ9" s="60"/>
      <c r="KR9" s="60"/>
      <c r="KS9" s="60"/>
      <c r="KT9" s="60"/>
      <c r="KU9" s="60"/>
      <c r="KV9" s="60"/>
      <c r="KW9" s="60"/>
      <c r="KX9" s="60"/>
      <c r="KY9" s="60"/>
      <c r="KZ9" s="60"/>
      <c r="LA9" s="60"/>
      <c r="LB9" s="60"/>
      <c r="LC9" s="60"/>
      <c r="LD9" s="60"/>
      <c r="LE9" s="60"/>
      <c r="LF9" s="60"/>
      <c r="LG9" s="60"/>
      <c r="LH9" s="60"/>
      <c r="LI9" s="60"/>
      <c r="LJ9" s="60"/>
      <c r="LK9" s="60"/>
      <c r="LL9" s="60"/>
      <c r="LM9" s="60"/>
      <c r="LN9" s="60"/>
      <c r="LO9" s="60"/>
      <c r="LP9" s="60"/>
      <c r="LQ9" s="60"/>
      <c r="LR9" s="60"/>
      <c r="LS9" s="60"/>
      <c r="LT9" s="60"/>
      <c r="LU9" s="60"/>
      <c r="LV9" s="60"/>
      <c r="LW9" s="60"/>
      <c r="LX9" s="60"/>
      <c r="LY9" s="60"/>
      <c r="LZ9" s="60"/>
      <c r="MA9" s="60"/>
      <c r="MB9" s="60"/>
      <c r="MC9" s="60"/>
      <c r="MD9" s="60"/>
      <c r="ME9" s="60"/>
      <c r="MF9" s="60"/>
      <c r="MG9" s="60"/>
      <c r="MH9" s="60"/>
      <c r="MI9" s="60"/>
      <c r="MJ9" s="60"/>
      <c r="MK9" s="60"/>
      <c r="ML9" s="60"/>
      <c r="MM9" s="60"/>
      <c r="MN9" s="60"/>
      <c r="MO9" s="60"/>
      <c r="MP9" s="60"/>
      <c r="MQ9" s="60"/>
      <c r="MR9" s="60"/>
      <c r="MS9" s="60"/>
      <c r="MT9" s="60"/>
      <c r="MU9" s="60"/>
      <c r="MV9" s="60"/>
      <c r="MW9" s="60"/>
      <c r="MX9" s="60"/>
      <c r="MY9" s="60"/>
      <c r="MZ9" s="60"/>
      <c r="NA9" s="60"/>
      <c r="NB9" s="60"/>
      <c r="NC9" s="60"/>
      <c r="ND9" s="60"/>
      <c r="NE9" s="60"/>
      <c r="NF9" s="60"/>
      <c r="NG9" s="60"/>
      <c r="NH9" s="60"/>
      <c r="NI9" s="60"/>
      <c r="NJ9" s="60"/>
      <c r="NK9" s="60"/>
      <c r="NL9" s="60"/>
      <c r="NM9" s="60"/>
      <c r="NN9" s="60"/>
      <c r="NO9" s="60"/>
      <c r="NP9" s="60"/>
      <c r="NQ9" s="60"/>
      <c r="NR9" s="60"/>
      <c r="NS9" s="60"/>
      <c r="NT9" s="60"/>
      <c r="NU9" s="60"/>
      <c r="NV9" s="60"/>
      <c r="NW9" s="60"/>
      <c r="NX9" s="60"/>
      <c r="NY9" s="60"/>
      <c r="NZ9" s="60"/>
      <c r="OA9" s="60"/>
      <c r="OB9" s="60"/>
      <c r="OC9" s="60"/>
      <c r="OD9" s="60"/>
      <c r="OE9" s="60"/>
      <c r="OF9" s="60"/>
      <c r="OG9" s="60"/>
      <c r="OH9" s="60"/>
      <c r="OI9" s="60"/>
      <c r="OJ9" s="60"/>
      <c r="OK9" s="60"/>
      <c r="OL9" s="60"/>
      <c r="OM9" s="60"/>
      <c r="ON9" s="60"/>
      <c r="OO9" s="60"/>
      <c r="OP9" s="60"/>
      <c r="OQ9" s="60"/>
      <c r="OR9" s="60"/>
      <c r="OS9" s="60"/>
      <c r="OT9" s="60"/>
      <c r="OU9" s="60"/>
      <c r="OV9" s="60"/>
      <c r="OW9" s="60"/>
      <c r="OX9" s="60"/>
      <c r="OY9" s="60"/>
      <c r="OZ9" s="60"/>
      <c r="PA9" s="60"/>
      <c r="PB9" s="60"/>
      <c r="PC9" s="60"/>
      <c r="PD9" s="60"/>
      <c r="PE9" s="60"/>
      <c r="PF9" s="60"/>
      <c r="PG9" s="60"/>
      <c r="PH9" s="60"/>
      <c r="PI9" s="60"/>
      <c r="PJ9" s="60"/>
      <c r="PK9" s="60"/>
      <c r="PL9" s="60"/>
      <c r="PM9" s="60"/>
      <c r="PN9" s="60"/>
      <c r="PO9" s="60"/>
      <c r="PP9" s="60"/>
      <c r="PQ9" s="60"/>
      <c r="PR9" s="60"/>
      <c r="PS9" s="60"/>
      <c r="PT9" s="60"/>
      <c r="PU9" s="60"/>
      <c r="PV9" s="60"/>
      <c r="PW9" s="60"/>
      <c r="PX9" s="60"/>
      <c r="PY9" s="60"/>
      <c r="PZ9" s="60"/>
      <c r="QA9" s="60"/>
      <c r="QB9" s="60"/>
      <c r="QC9" s="60"/>
      <c r="QD9" s="60"/>
      <c r="QE9" s="60"/>
      <c r="QF9" s="60"/>
      <c r="QG9" s="60"/>
      <c r="QH9" s="60"/>
      <c r="QI9" s="60"/>
      <c r="QJ9" s="60"/>
      <c r="QK9" s="60"/>
      <c r="QL9" s="60"/>
      <c r="QM9" s="60"/>
      <c r="QN9" s="60"/>
      <c r="QO9" s="60"/>
      <c r="QP9" s="60"/>
      <c r="QQ9" s="60"/>
      <c r="QR9" s="60"/>
      <c r="QS9" s="60"/>
      <c r="QT9" s="60"/>
      <c r="QU9" s="60"/>
      <c r="QV9" s="60"/>
      <c r="QW9" s="60"/>
      <c r="QX9" s="60"/>
      <c r="QY9" s="60"/>
      <c r="QZ9" s="60"/>
      <c r="RA9" s="60"/>
      <c r="RB9" s="60"/>
      <c r="RC9" s="60"/>
      <c r="RD9" s="60"/>
      <c r="RE9" s="60"/>
      <c r="RF9" s="60"/>
      <c r="RG9" s="60"/>
      <c r="RH9" s="60"/>
      <c r="RI9" s="60"/>
      <c r="RJ9" s="60"/>
      <c r="RK9" s="60"/>
      <c r="RL9" s="60"/>
      <c r="RM9" s="60"/>
      <c r="RN9" s="60"/>
      <c r="RO9" s="60"/>
      <c r="RP9" s="60"/>
      <c r="RQ9" s="60"/>
      <c r="RR9" s="60"/>
      <c r="RS9" s="60"/>
      <c r="RT9" s="60"/>
      <c r="RU9" s="60"/>
      <c r="RV9" s="60"/>
      <c r="RW9" s="60"/>
      <c r="RX9" s="60"/>
      <c r="RY9" s="60"/>
      <c r="RZ9" s="60"/>
      <c r="SA9" s="60"/>
      <c r="SB9" s="60"/>
      <c r="SC9" s="60"/>
      <c r="SD9" s="60"/>
      <c r="SE9" s="60"/>
      <c r="SF9" s="60"/>
      <c r="SG9" s="60"/>
      <c r="SH9" s="60"/>
      <c r="SI9" s="60"/>
      <c r="SJ9" s="60"/>
      <c r="SK9" s="60"/>
      <c r="SL9" s="60"/>
      <c r="SM9" s="60"/>
      <c r="SN9" s="60"/>
      <c r="SO9" s="60"/>
      <c r="SP9" s="60"/>
      <c r="SQ9" s="60"/>
      <c r="SR9" s="60"/>
      <c r="SS9" s="60"/>
      <c r="ST9" s="60"/>
      <c r="SU9" s="60"/>
      <c r="SV9" s="60"/>
      <c r="SW9" s="60"/>
      <c r="SX9" s="60"/>
      <c r="SY9" s="60"/>
      <c r="SZ9" s="60"/>
      <c r="TA9" s="60"/>
      <c r="TB9" s="60"/>
      <c r="TC9" s="60"/>
      <c r="TD9" s="60"/>
      <c r="TE9" s="60"/>
      <c r="TF9" s="60"/>
      <c r="TG9" s="60"/>
      <c r="TH9" s="60"/>
      <c r="TI9" s="60"/>
      <c r="TJ9" s="60"/>
      <c r="TK9" s="60"/>
      <c r="TL9" s="60"/>
      <c r="TM9" s="60"/>
      <c r="TN9" s="60"/>
      <c r="TO9" s="60"/>
      <c r="TP9" s="60"/>
      <c r="TQ9" s="60"/>
      <c r="TR9" s="60"/>
      <c r="TS9" s="60"/>
      <c r="TT9" s="60"/>
      <c r="TU9" s="60"/>
      <c r="TV9" s="60"/>
      <c r="TW9" s="60"/>
      <c r="TX9" s="60"/>
      <c r="TY9" s="60"/>
      <c r="TZ9" s="60"/>
      <c r="UA9" s="60"/>
      <c r="UB9" s="60"/>
      <c r="UC9" s="60"/>
      <c r="UD9" s="60"/>
      <c r="UE9" s="60"/>
      <c r="UF9" s="60"/>
      <c r="UG9" s="60"/>
      <c r="UH9" s="60"/>
      <c r="UI9" s="60"/>
      <c r="UJ9" s="60"/>
      <c r="UK9" s="60"/>
      <c r="UL9" s="60"/>
      <c r="UM9" s="60"/>
      <c r="UN9" s="60"/>
      <c r="UO9" s="60"/>
      <c r="UP9" s="60"/>
      <c r="UQ9" s="60"/>
      <c r="UR9" s="60"/>
      <c r="US9" s="60"/>
      <c r="UT9" s="60"/>
      <c r="UU9" s="60"/>
      <c r="UV9" s="60"/>
      <c r="UW9" s="60"/>
      <c r="UX9" s="60"/>
      <c r="UY9" s="60"/>
      <c r="UZ9" s="60"/>
      <c r="VA9" s="60"/>
      <c r="VB9" s="60"/>
      <c r="VC9" s="60"/>
      <c r="VD9" s="60"/>
      <c r="VE9" s="60"/>
      <c r="VF9" s="60"/>
      <c r="VG9" s="60"/>
      <c r="VH9" s="60"/>
      <c r="VI9" s="60"/>
      <c r="VJ9" s="60"/>
      <c r="VK9" s="60"/>
      <c r="VL9" s="60"/>
      <c r="VM9" s="60"/>
      <c r="VN9" s="60"/>
      <c r="VO9" s="60"/>
      <c r="VP9" s="60"/>
      <c r="VQ9" s="60"/>
      <c r="VR9" s="60"/>
      <c r="VS9" s="60"/>
      <c r="VT9" s="60"/>
      <c r="VU9" s="60"/>
      <c r="VV9" s="60"/>
      <c r="VW9" s="60"/>
      <c r="VX9" s="60"/>
      <c r="VY9" s="60"/>
      <c r="VZ9" s="60"/>
      <c r="WA9" s="60"/>
      <c r="WB9" s="60"/>
      <c r="WC9" s="60"/>
      <c r="WD9" s="60"/>
      <c r="WE9" s="60"/>
      <c r="WF9" s="60"/>
      <c r="WG9" s="60"/>
      <c r="WH9" s="60"/>
      <c r="WI9" s="60"/>
      <c r="WJ9" s="60"/>
      <c r="WK9" s="60"/>
      <c r="WL9" s="60"/>
      <c r="WM9" s="60"/>
      <c r="WN9" s="60"/>
      <c r="WO9" s="60"/>
      <c r="WP9" s="60"/>
      <c r="WQ9" s="60"/>
      <c r="WR9" s="60"/>
      <c r="WS9" s="60"/>
      <c r="WT9" s="60"/>
      <c r="WU9" s="60"/>
      <c r="WV9" s="60"/>
      <c r="WW9" s="60"/>
      <c r="WX9" s="60"/>
      <c r="WY9" s="60"/>
      <c r="WZ9" s="60"/>
      <c r="XA9" s="60"/>
      <c r="XB9" s="60"/>
      <c r="XC9" s="60"/>
      <c r="XD9" s="60"/>
      <c r="XE9" s="60"/>
      <c r="XF9" s="60"/>
      <c r="XG9" s="60"/>
      <c r="XH9" s="60"/>
      <c r="XI9" s="60"/>
      <c r="XJ9" s="60"/>
      <c r="XK9" s="60"/>
      <c r="XL9" s="60"/>
      <c r="XM9" s="60"/>
      <c r="XN9" s="60"/>
      <c r="XO9" s="60"/>
      <c r="XP9" s="60"/>
      <c r="XQ9" s="60"/>
      <c r="XR9" s="60"/>
      <c r="XS9" s="60"/>
      <c r="XT9" s="60"/>
      <c r="XU9" s="60"/>
      <c r="XV9" s="60"/>
      <c r="XW9" s="60"/>
      <c r="XX9" s="60"/>
      <c r="XY9" s="60"/>
      <c r="XZ9" s="60"/>
      <c r="YA9" s="60"/>
      <c r="YB9" s="60"/>
      <c r="YC9" s="60"/>
      <c r="YD9" s="60"/>
      <c r="YE9" s="60"/>
      <c r="YF9" s="60"/>
      <c r="YG9" s="60"/>
      <c r="YH9" s="60"/>
      <c r="YI9" s="60"/>
      <c r="YJ9" s="60"/>
      <c r="YK9" s="60"/>
      <c r="YL9" s="60"/>
      <c r="YM9" s="60"/>
      <c r="YN9" s="60"/>
      <c r="YO9" s="60"/>
      <c r="YP9" s="60"/>
      <c r="YQ9" s="60"/>
      <c r="YR9" s="60"/>
      <c r="YS9" s="60"/>
      <c r="YT9" s="60"/>
      <c r="YU9" s="60"/>
      <c r="YV9" s="60"/>
      <c r="YW9" s="60"/>
      <c r="YX9" s="60"/>
      <c r="YY9" s="60"/>
      <c r="YZ9" s="60"/>
      <c r="ZA9" s="60"/>
      <c r="ZB9" s="60"/>
      <c r="ZC9" s="60"/>
      <c r="ZD9" s="60"/>
      <c r="ZE9" s="60"/>
      <c r="ZF9" s="60"/>
      <c r="ZG9" s="60"/>
      <c r="ZH9" s="60"/>
      <c r="ZI9" s="60"/>
      <c r="ZJ9" s="60"/>
      <c r="ZK9" s="60"/>
      <c r="ZL9" s="60"/>
      <c r="ZM9" s="60"/>
      <c r="ZN9" s="60"/>
      <c r="ZO9" s="60"/>
      <c r="ZP9" s="60"/>
      <c r="ZQ9" s="60"/>
      <c r="ZR9" s="60"/>
      <c r="ZS9" s="60"/>
      <c r="ZT9" s="60"/>
      <c r="ZU9" s="60"/>
      <c r="ZV9" s="60"/>
      <c r="ZW9" s="60"/>
      <c r="ZX9" s="60"/>
      <c r="ZY9" s="60"/>
      <c r="ZZ9" s="60"/>
      <c r="AAA9" s="60"/>
      <c r="AAB9" s="60"/>
      <c r="AAC9" s="60"/>
      <c r="AAD9" s="60"/>
      <c r="AAE9" s="60"/>
      <c r="AAF9" s="60"/>
      <c r="AAG9" s="60"/>
      <c r="AAH9" s="60"/>
      <c r="AAI9" s="60"/>
      <c r="AAJ9" s="60"/>
      <c r="AAK9" s="60"/>
      <c r="AAL9" s="60"/>
      <c r="AAM9" s="60"/>
      <c r="AAN9" s="60"/>
      <c r="AAO9" s="60"/>
      <c r="AAP9" s="60"/>
      <c r="AAQ9" s="60"/>
      <c r="AAR9" s="60"/>
      <c r="AAS9" s="60"/>
      <c r="AAT9" s="60"/>
      <c r="AAU9" s="60"/>
      <c r="AAV9" s="60"/>
      <c r="AAW9" s="60"/>
      <c r="AAX9" s="60"/>
      <c r="AAY9" s="60"/>
      <c r="AAZ9" s="60"/>
      <c r="ABA9" s="60"/>
      <c r="ABB9" s="60"/>
      <c r="ABC9" s="60"/>
      <c r="ABD9" s="60"/>
      <c r="ABE9" s="60"/>
      <c r="ABF9" s="60"/>
      <c r="ABG9" s="60"/>
      <c r="ABH9" s="60"/>
      <c r="ABI9" s="60"/>
      <c r="ABJ9" s="60"/>
      <c r="ABK9" s="60"/>
      <c r="ABL9" s="60"/>
      <c r="ABM9" s="60"/>
      <c r="ABN9" s="60"/>
      <c r="ABO9" s="60"/>
      <c r="ABP9" s="60"/>
      <c r="ABQ9" s="60"/>
      <c r="ABR9" s="60"/>
      <c r="ABS9" s="60"/>
      <c r="ABT9" s="60"/>
      <c r="ABU9" s="60"/>
      <c r="ABV9" s="60"/>
      <c r="ABW9" s="60"/>
      <c r="ABX9" s="60"/>
      <c r="ABY9" s="60"/>
      <c r="ABZ9" s="60"/>
      <c r="ACA9" s="60"/>
      <c r="ACB9" s="60"/>
      <c r="ACC9" s="60"/>
      <c r="ACD9" s="60"/>
      <c r="ACE9" s="60"/>
      <c r="ACF9" s="60"/>
      <c r="ACG9" s="60"/>
      <c r="ACH9" s="60"/>
      <c r="ACI9" s="60"/>
      <c r="ACJ9" s="60"/>
      <c r="ACK9" s="60"/>
      <c r="ACL9" s="60"/>
      <c r="ACM9" s="60"/>
      <c r="ACN9" s="60"/>
      <c r="ACO9" s="60"/>
      <c r="ACP9" s="60"/>
      <c r="ACQ9" s="60"/>
      <c r="ACR9" s="60"/>
      <c r="ACS9" s="60"/>
      <c r="ACT9" s="60"/>
      <c r="ACU9" s="60"/>
      <c r="ACV9" s="60"/>
      <c r="ACW9" s="60"/>
      <c r="ACX9" s="60"/>
      <c r="ACY9" s="60"/>
      <c r="ACZ9" s="60"/>
      <c r="ADA9" s="60"/>
      <c r="ADB9" s="60"/>
      <c r="ADC9" s="60"/>
      <c r="ADD9" s="60"/>
      <c r="ADE9" s="60"/>
      <c r="ADF9" s="60"/>
      <c r="ADG9" s="60"/>
      <c r="ADH9" s="60"/>
      <c r="ADI9" s="60"/>
      <c r="ADJ9" s="60"/>
      <c r="ADK9" s="60"/>
      <c r="ADL9" s="60"/>
      <c r="ADM9" s="60"/>
      <c r="ADN9" s="60"/>
      <c r="ADO9" s="60"/>
      <c r="ADP9" s="60"/>
      <c r="ADQ9" s="60"/>
      <c r="ADR9" s="60"/>
      <c r="ADS9" s="60"/>
      <c r="ADT9" s="60"/>
      <c r="ADU9" s="60"/>
      <c r="ADV9" s="60"/>
      <c r="ADW9" s="60"/>
      <c r="ADX9" s="60"/>
      <c r="ADY9" s="60"/>
      <c r="ADZ9" s="60"/>
      <c r="AEA9" s="60"/>
      <c r="AEB9" s="60"/>
      <c r="AEC9" s="60"/>
      <c r="AED9" s="60"/>
      <c r="AEE9" s="60"/>
      <c r="AEF9" s="60"/>
      <c r="AEG9" s="60"/>
      <c r="AEH9" s="60"/>
      <c r="AEI9" s="60"/>
      <c r="AEJ9" s="60"/>
      <c r="AEK9" s="60"/>
      <c r="AEL9" s="60"/>
      <c r="AEM9" s="60"/>
      <c r="AEN9" s="60"/>
      <c r="AEO9" s="60"/>
      <c r="AEP9" s="60"/>
      <c r="AEQ9" s="60"/>
      <c r="AER9" s="60"/>
      <c r="AES9" s="60"/>
      <c r="AET9" s="60"/>
      <c r="AEU9" s="60"/>
      <c r="AEV9" s="60"/>
      <c r="AEW9" s="60"/>
      <c r="AEX9" s="60"/>
      <c r="AEY9" s="60"/>
      <c r="AEZ9" s="60"/>
      <c r="AFA9" s="60"/>
      <c r="AFB9" s="60"/>
      <c r="AFC9" s="60"/>
      <c r="AFD9" s="60"/>
      <c r="AFE9" s="60"/>
      <c r="AFF9" s="60"/>
      <c r="AFG9" s="60"/>
      <c r="AFH9" s="60"/>
      <c r="AFI9" s="60"/>
      <c r="AFJ9" s="60"/>
      <c r="AFK9" s="60"/>
      <c r="AFL9" s="60"/>
      <c r="AFM9" s="60"/>
      <c r="AFN9" s="60"/>
      <c r="AFO9" s="60"/>
      <c r="AFP9" s="60"/>
      <c r="AFQ9" s="60"/>
      <c r="AFR9" s="60"/>
      <c r="AFS9" s="60"/>
      <c r="AFT9" s="60"/>
      <c r="AFU9" s="60"/>
      <c r="AFV9" s="60"/>
      <c r="AFW9" s="60"/>
      <c r="AFX9" s="60"/>
      <c r="AFY9" s="60"/>
      <c r="AFZ9" s="60"/>
      <c r="AGA9" s="60"/>
      <c r="AGB9" s="60"/>
      <c r="AGC9" s="60"/>
      <c r="AGD9" s="60"/>
      <c r="AGE9" s="60"/>
      <c r="AGF9" s="60"/>
      <c r="AGG9" s="60"/>
      <c r="AGH9" s="60"/>
      <c r="AGI9" s="60"/>
      <c r="AGJ9" s="60"/>
      <c r="AGK9" s="60"/>
      <c r="AGL9" s="60"/>
      <c r="AGM9" s="60"/>
      <c r="AGN9" s="60"/>
      <c r="AGO9" s="60"/>
      <c r="AGP9" s="60"/>
      <c r="AGQ9" s="60"/>
      <c r="AGR9" s="60"/>
      <c r="AGS9" s="60"/>
      <c r="AGT9" s="60"/>
      <c r="AGU9" s="60"/>
      <c r="AGV9" s="60"/>
      <c r="AGW9" s="60"/>
      <c r="AGX9" s="60"/>
      <c r="AGY9" s="60"/>
      <c r="AGZ9" s="60"/>
      <c r="AHA9" s="60"/>
      <c r="AHB9" s="60"/>
      <c r="AHC9" s="60"/>
      <c r="AHD9" s="60"/>
      <c r="AHE9" s="60"/>
      <c r="AHF9" s="60"/>
      <c r="AHG9" s="60"/>
      <c r="AHH9" s="60"/>
      <c r="AHI9" s="60"/>
      <c r="AHJ9" s="60"/>
      <c r="AHK9" s="60"/>
      <c r="AHL9" s="60"/>
      <c r="AHM9" s="60"/>
      <c r="AHN9" s="60"/>
      <c r="AHO9" s="60"/>
      <c r="AHP9" s="60"/>
      <c r="AHQ9" s="60"/>
      <c r="AHR9" s="60"/>
      <c r="AHS9" s="60"/>
      <c r="AHT9" s="60"/>
      <c r="AHU9" s="60"/>
      <c r="AHV9" s="60"/>
      <c r="AHW9" s="60"/>
      <c r="AHX9" s="60"/>
      <c r="AHY9" s="60"/>
      <c r="AHZ9" s="60"/>
      <c r="AIA9" s="60"/>
      <c r="AIB9" s="60"/>
      <c r="AIC9" s="60"/>
      <c r="AID9" s="60"/>
      <c r="AIE9" s="60"/>
      <c r="AIF9" s="60"/>
      <c r="AIG9" s="60"/>
      <c r="AIH9" s="60"/>
      <c r="AII9" s="60"/>
      <c r="AIJ9" s="60"/>
      <c r="AIK9" s="60"/>
      <c r="AIL9" s="60"/>
      <c r="AIM9" s="60"/>
      <c r="AIN9" s="60"/>
      <c r="AIO9" s="60"/>
      <c r="AIP9" s="60"/>
      <c r="AIQ9" s="60"/>
      <c r="AIR9" s="60"/>
      <c r="AIS9" s="60"/>
      <c r="AIT9" s="60"/>
      <c r="AIU9" s="60"/>
      <c r="AIV9" s="60"/>
      <c r="AIW9" s="60"/>
      <c r="AIX9" s="60"/>
      <c r="AIY9" s="60"/>
      <c r="AIZ9" s="60"/>
      <c r="AJA9" s="60"/>
      <c r="AJB9" s="60"/>
      <c r="AJC9" s="60"/>
      <c r="AJD9" s="60"/>
      <c r="AJE9" s="60"/>
      <c r="AJF9" s="60"/>
      <c r="AJG9" s="60"/>
      <c r="AJH9" s="60"/>
      <c r="AJI9" s="60"/>
      <c r="AJJ9" s="60"/>
      <c r="AJK9" s="60"/>
      <c r="AJL9" s="60"/>
      <c r="AJM9" s="60"/>
      <c r="AJN9" s="60"/>
      <c r="AJO9" s="60"/>
      <c r="AJP9" s="60"/>
      <c r="AJQ9" s="60"/>
      <c r="AJR9" s="60"/>
      <c r="AJS9" s="60"/>
      <c r="AJT9" s="60"/>
      <c r="AJU9" s="60"/>
      <c r="AJV9" s="60"/>
      <c r="AJW9" s="60"/>
      <c r="AJX9" s="60"/>
      <c r="AJY9" s="60"/>
      <c r="AJZ9" s="60"/>
      <c r="AKA9" s="60"/>
      <c r="AKB9" s="60"/>
      <c r="AKC9" s="60"/>
      <c r="AKD9" s="60"/>
      <c r="AKE9" s="60"/>
      <c r="AKF9" s="60"/>
      <c r="AKG9" s="60"/>
      <c r="AKH9" s="60"/>
      <c r="AKI9" s="60"/>
      <c r="AKJ9" s="60"/>
      <c r="AKK9" s="60"/>
      <c r="AKL9" s="60"/>
      <c r="AKM9" s="60"/>
      <c r="AKN9" s="60"/>
      <c r="AKO9" s="60"/>
      <c r="AKP9" s="60"/>
      <c r="AKQ9" s="60"/>
      <c r="AKR9" s="60"/>
      <c r="AKS9" s="60"/>
      <c r="AKT9" s="60"/>
      <c r="AKU9" s="60"/>
      <c r="AKV9" s="60"/>
      <c r="AKW9" s="60"/>
      <c r="AKX9" s="60"/>
      <c r="AKY9" s="60"/>
      <c r="AKZ9" s="60"/>
      <c r="ALA9" s="60"/>
      <c r="ALB9" s="60"/>
      <c r="ALC9" s="60"/>
      <c r="ALD9" s="60"/>
      <c r="ALE9" s="60"/>
      <c r="ALF9" s="60"/>
      <c r="ALG9" s="60"/>
      <c r="ALH9" s="60"/>
      <c r="ALI9" s="60"/>
      <c r="ALJ9" s="60"/>
      <c r="ALK9" s="60"/>
      <c r="ALL9" s="60"/>
      <c r="ALM9" s="60"/>
      <c r="ALN9" s="60"/>
      <c r="ALO9" s="60"/>
      <c r="ALP9" s="60"/>
      <c r="ALQ9" s="60"/>
      <c r="ALR9" s="60"/>
      <c r="ALS9" s="60"/>
      <c r="ALT9" s="60"/>
      <c r="ALU9" s="60"/>
      <c r="ALV9" s="60"/>
    </row>
    <row r="10" spans="1:1010" s="61" customFormat="1" ht="21" customHeight="1" x14ac:dyDescent="0.25">
      <c r="A10" s="63" t="s">
        <v>17</v>
      </c>
      <c r="B10" s="57">
        <v>9338581661</v>
      </c>
      <c r="C10" s="33">
        <v>6678819445.8791142</v>
      </c>
      <c r="D10" s="34">
        <f t="shared" si="0"/>
        <v>0.71518563399957769</v>
      </c>
      <c r="E10" s="57">
        <f>924174447.21+2+53226850.93+164519357.42+48549985.06+103402297.15</f>
        <v>1293872939.77</v>
      </c>
      <c r="F10" s="34">
        <f t="shared" si="1"/>
        <v>0.1385513332472641</v>
      </c>
      <c r="G10" s="33">
        <f>3162472560.28+193935239.61+365437830.76+81050928.07+95366709.61+115221064.92+116962322.59+88980742.75+139644092+130457396.4+95465400.92+112576796.93+123804278.51+177606908.08+234329431.47+104734110.22+220735590.11+206888742.88+262508212.39+99335240.38+150298418.71+145976959.33+166701281.58+235364440.84+210250167.64</f>
        <v>7036104866.9800024</v>
      </c>
      <c r="H10" s="35">
        <f t="shared" si="2"/>
        <v>0.75344470096185434</v>
      </c>
      <c r="I10" s="71">
        <f>2843639523.352+174541715.649+328894047.68+50960552.37+21985282.89+85830038.65+103698958.42+44750164.07+80082668.47+125679682.8+117411656.76+55297006.15+30621854.68+101319117.23+111423850.66+159846217.272+144408521.223+66487967.1+52810779.97+41449919.228+198662031.099+186199868.592+89401716.342+30357753.97+104910822.86+131379263.397+57342368.63+145463167.61+112901527.4+37129626.03+147882913.1+63945083.65+189225150.87</f>
        <v>6235940818.1739998</v>
      </c>
      <c r="J10" s="35">
        <f t="shared" si="3"/>
        <v>0.66776102030747131</v>
      </c>
      <c r="K10" s="71">
        <f t="shared" si="4"/>
        <v>7529813757.9440002</v>
      </c>
      <c r="L10" s="51">
        <f t="shared" si="5"/>
        <v>0.80631235355473541</v>
      </c>
      <c r="M10" s="49"/>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c r="IW10" s="60"/>
      <c r="IX10" s="60"/>
      <c r="IY10" s="60"/>
      <c r="IZ10" s="60"/>
      <c r="JA10" s="60"/>
      <c r="JB10" s="60"/>
      <c r="JC10" s="60"/>
      <c r="JD10" s="60"/>
      <c r="JE10" s="60"/>
      <c r="JF10" s="60"/>
      <c r="JG10" s="60"/>
      <c r="JH10" s="60"/>
      <c r="JI10" s="60"/>
      <c r="JJ10" s="60"/>
      <c r="JK10" s="60"/>
      <c r="JL10" s="60"/>
      <c r="JM10" s="60"/>
      <c r="JN10" s="60"/>
      <c r="JO10" s="60"/>
      <c r="JP10" s="60"/>
      <c r="JQ10" s="60"/>
      <c r="JR10" s="60"/>
      <c r="JS10" s="60"/>
      <c r="JT10" s="60"/>
      <c r="JU10" s="60"/>
      <c r="JV10" s="60"/>
      <c r="JW10" s="60"/>
      <c r="JX10" s="60"/>
      <c r="JY10" s="60"/>
      <c r="JZ10" s="60"/>
      <c r="KA10" s="60"/>
      <c r="KB10" s="60"/>
      <c r="KC10" s="60"/>
      <c r="KD10" s="60"/>
      <c r="KE10" s="60"/>
      <c r="KF10" s="60"/>
      <c r="KG10" s="60"/>
      <c r="KH10" s="60"/>
      <c r="KI10" s="60"/>
      <c r="KJ10" s="60"/>
      <c r="KK10" s="60"/>
      <c r="KL10" s="60"/>
      <c r="KM10" s="60"/>
      <c r="KN10" s="60"/>
      <c r="KO10" s="60"/>
      <c r="KP10" s="60"/>
      <c r="KQ10" s="60"/>
      <c r="KR10" s="60"/>
      <c r="KS10" s="60"/>
      <c r="KT10" s="60"/>
      <c r="KU10" s="60"/>
      <c r="KV10" s="60"/>
      <c r="KW10" s="60"/>
      <c r="KX10" s="60"/>
      <c r="KY10" s="60"/>
      <c r="KZ10" s="60"/>
      <c r="LA10" s="60"/>
      <c r="LB10" s="60"/>
      <c r="LC10" s="60"/>
      <c r="LD10" s="60"/>
      <c r="LE10" s="60"/>
      <c r="LF10" s="60"/>
      <c r="LG10" s="60"/>
      <c r="LH10" s="60"/>
      <c r="LI10" s="60"/>
      <c r="LJ10" s="60"/>
      <c r="LK10" s="60"/>
      <c r="LL10" s="60"/>
      <c r="LM10" s="60"/>
      <c r="LN10" s="60"/>
      <c r="LO10" s="60"/>
      <c r="LP10" s="60"/>
      <c r="LQ10" s="60"/>
      <c r="LR10" s="60"/>
      <c r="LS10" s="60"/>
      <c r="LT10" s="60"/>
      <c r="LU10" s="60"/>
      <c r="LV10" s="60"/>
      <c r="LW10" s="60"/>
      <c r="LX10" s="60"/>
      <c r="LY10" s="60"/>
      <c r="LZ10" s="60"/>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0"/>
      <c r="PF10" s="60"/>
      <c r="PG10" s="60"/>
      <c r="PH10" s="60"/>
      <c r="PI10" s="60"/>
      <c r="PJ10" s="60"/>
      <c r="PK10" s="60"/>
      <c r="PL10" s="60"/>
      <c r="PM10" s="60"/>
      <c r="PN10" s="60"/>
      <c r="PO10" s="60"/>
      <c r="PP10" s="60"/>
      <c r="PQ10" s="60"/>
      <c r="PR10" s="60"/>
      <c r="PS10" s="60"/>
      <c r="PT10" s="60"/>
      <c r="PU10" s="60"/>
      <c r="PV10" s="60"/>
      <c r="PW10" s="60"/>
      <c r="PX10" s="60"/>
      <c r="PY10" s="60"/>
      <c r="PZ10" s="60"/>
      <c r="QA10" s="60"/>
      <c r="QB10" s="60"/>
      <c r="QC10" s="60"/>
      <c r="QD10" s="60"/>
      <c r="QE10" s="60"/>
      <c r="QF10" s="60"/>
      <c r="QG10" s="60"/>
      <c r="QH10" s="60"/>
      <c r="QI10" s="60"/>
      <c r="QJ10" s="60"/>
      <c r="QK10" s="60"/>
      <c r="QL10" s="60"/>
      <c r="QM10" s="60"/>
      <c r="QN10" s="60"/>
      <c r="QO10" s="60"/>
      <c r="QP10" s="60"/>
      <c r="QQ10" s="60"/>
      <c r="QR10" s="60"/>
      <c r="QS10" s="60"/>
      <c r="QT10" s="60"/>
      <c r="QU10" s="60"/>
      <c r="QV10" s="60"/>
      <c r="QW10" s="60"/>
      <c r="QX10" s="60"/>
      <c r="QY10" s="60"/>
      <c r="QZ10" s="60"/>
      <c r="RA10" s="60"/>
      <c r="RB10" s="60"/>
      <c r="RC10" s="60"/>
      <c r="RD10" s="60"/>
      <c r="RE10" s="60"/>
      <c r="RF10" s="60"/>
      <c r="RG10" s="60"/>
      <c r="RH10" s="60"/>
      <c r="RI10" s="60"/>
      <c r="RJ10" s="60"/>
      <c r="RK10" s="60"/>
      <c r="RL10" s="60"/>
      <c r="RM10" s="60"/>
      <c r="RN10" s="60"/>
      <c r="RO10" s="60"/>
      <c r="RP10" s="60"/>
      <c r="RQ10" s="60"/>
      <c r="RR10" s="60"/>
      <c r="RS10" s="60"/>
      <c r="RT10" s="60"/>
      <c r="RU10" s="60"/>
      <c r="RV10" s="60"/>
      <c r="RW10" s="60"/>
      <c r="RX10" s="60"/>
      <c r="RY10" s="60"/>
      <c r="RZ10" s="60"/>
      <c r="SA10" s="60"/>
      <c r="SB10" s="60"/>
      <c r="SC10" s="60"/>
      <c r="SD10" s="60"/>
      <c r="SE10" s="60"/>
      <c r="SF10" s="60"/>
      <c r="SG10" s="60"/>
      <c r="SH10" s="60"/>
      <c r="SI10" s="60"/>
      <c r="SJ10" s="60"/>
      <c r="SK10" s="60"/>
      <c r="SL10" s="60"/>
      <c r="SM10" s="60"/>
      <c r="SN10" s="60"/>
      <c r="SO10" s="60"/>
      <c r="SP10" s="60"/>
      <c r="SQ10" s="60"/>
      <c r="SR10" s="60"/>
      <c r="SS10" s="60"/>
      <c r="ST10" s="60"/>
      <c r="SU10" s="60"/>
      <c r="SV10" s="60"/>
      <c r="SW10" s="60"/>
      <c r="SX10" s="60"/>
      <c r="SY10" s="60"/>
      <c r="SZ10" s="60"/>
      <c r="TA10" s="60"/>
      <c r="TB10" s="60"/>
      <c r="TC10" s="60"/>
      <c r="TD10" s="60"/>
      <c r="TE10" s="60"/>
      <c r="TF10" s="60"/>
      <c r="TG10" s="60"/>
      <c r="TH10" s="60"/>
      <c r="TI10" s="60"/>
      <c r="TJ10" s="60"/>
      <c r="TK10" s="60"/>
      <c r="TL10" s="60"/>
      <c r="TM10" s="60"/>
      <c r="TN10" s="60"/>
      <c r="TO10" s="60"/>
      <c r="TP10" s="60"/>
      <c r="TQ10" s="60"/>
      <c r="TR10" s="60"/>
      <c r="TS10" s="60"/>
      <c r="TT10" s="60"/>
      <c r="TU10" s="60"/>
      <c r="TV10" s="60"/>
      <c r="TW10" s="60"/>
      <c r="TX10" s="60"/>
      <c r="TY10" s="60"/>
      <c r="TZ10" s="60"/>
      <c r="UA10" s="60"/>
      <c r="UB10" s="60"/>
      <c r="UC10" s="60"/>
      <c r="UD10" s="60"/>
      <c r="UE10" s="60"/>
      <c r="UF10" s="60"/>
      <c r="UG10" s="60"/>
      <c r="UH10" s="60"/>
      <c r="UI10" s="60"/>
      <c r="UJ10" s="60"/>
      <c r="UK10" s="60"/>
      <c r="UL10" s="60"/>
      <c r="UM10" s="60"/>
      <c r="UN10" s="60"/>
      <c r="UO10" s="60"/>
      <c r="UP10" s="60"/>
      <c r="UQ10" s="60"/>
      <c r="UR10" s="60"/>
      <c r="US10" s="60"/>
      <c r="UT10" s="60"/>
      <c r="UU10" s="60"/>
      <c r="UV10" s="60"/>
      <c r="UW10" s="60"/>
      <c r="UX10" s="60"/>
      <c r="UY10" s="60"/>
      <c r="UZ10" s="60"/>
      <c r="VA10" s="60"/>
      <c r="VB10" s="60"/>
      <c r="VC10" s="60"/>
      <c r="VD10" s="60"/>
      <c r="VE10" s="60"/>
      <c r="VF10" s="60"/>
      <c r="VG10" s="60"/>
      <c r="VH10" s="60"/>
      <c r="VI10" s="60"/>
      <c r="VJ10" s="60"/>
      <c r="VK10" s="60"/>
      <c r="VL10" s="60"/>
      <c r="VM10" s="60"/>
      <c r="VN10" s="60"/>
      <c r="VO10" s="60"/>
      <c r="VP10" s="60"/>
      <c r="VQ10" s="60"/>
      <c r="VR10" s="60"/>
      <c r="VS10" s="60"/>
      <c r="VT10" s="60"/>
      <c r="VU10" s="60"/>
      <c r="VV10" s="60"/>
      <c r="VW10" s="60"/>
      <c r="VX10" s="60"/>
      <c r="VY10" s="60"/>
      <c r="VZ10" s="60"/>
      <c r="WA10" s="60"/>
      <c r="WB10" s="60"/>
      <c r="WC10" s="60"/>
      <c r="WD10" s="60"/>
      <c r="WE10" s="60"/>
      <c r="WF10" s="60"/>
      <c r="WG10" s="60"/>
      <c r="WH10" s="60"/>
      <c r="WI10" s="60"/>
      <c r="WJ10" s="60"/>
      <c r="WK10" s="60"/>
      <c r="WL10" s="60"/>
      <c r="WM10" s="60"/>
      <c r="WN10" s="60"/>
      <c r="WO10" s="60"/>
      <c r="WP10" s="60"/>
      <c r="WQ10" s="60"/>
      <c r="WR10" s="60"/>
      <c r="WS10" s="60"/>
      <c r="WT10" s="60"/>
      <c r="WU10" s="60"/>
      <c r="WV10" s="60"/>
      <c r="WW10" s="60"/>
      <c r="WX10" s="60"/>
      <c r="WY10" s="60"/>
      <c r="WZ10" s="60"/>
      <c r="XA10" s="60"/>
      <c r="XB10" s="60"/>
      <c r="XC10" s="60"/>
      <c r="XD10" s="60"/>
      <c r="XE10" s="60"/>
      <c r="XF10" s="60"/>
      <c r="XG10" s="60"/>
      <c r="XH10" s="60"/>
      <c r="XI10" s="60"/>
      <c r="XJ10" s="60"/>
      <c r="XK10" s="60"/>
      <c r="XL10" s="60"/>
      <c r="XM10" s="60"/>
      <c r="XN10" s="60"/>
      <c r="XO10" s="60"/>
      <c r="XP10" s="60"/>
      <c r="XQ10" s="60"/>
      <c r="XR10" s="60"/>
      <c r="XS10" s="60"/>
      <c r="XT10" s="60"/>
      <c r="XU10" s="60"/>
      <c r="XV10" s="60"/>
      <c r="XW10" s="60"/>
      <c r="XX10" s="60"/>
      <c r="XY10" s="60"/>
      <c r="XZ10" s="60"/>
      <c r="YA10" s="60"/>
      <c r="YB10" s="60"/>
      <c r="YC10" s="60"/>
      <c r="YD10" s="60"/>
      <c r="YE10" s="60"/>
      <c r="YF10" s="60"/>
      <c r="YG10" s="60"/>
      <c r="YH10" s="60"/>
      <c r="YI10" s="60"/>
      <c r="YJ10" s="60"/>
      <c r="YK10" s="60"/>
      <c r="YL10" s="60"/>
      <c r="YM10" s="60"/>
      <c r="YN10" s="60"/>
      <c r="YO10" s="60"/>
      <c r="YP10" s="60"/>
      <c r="YQ10" s="60"/>
      <c r="YR10" s="60"/>
      <c r="YS10" s="60"/>
      <c r="YT10" s="60"/>
      <c r="YU10" s="60"/>
      <c r="YV10" s="60"/>
      <c r="YW10" s="60"/>
      <c r="YX10" s="60"/>
      <c r="YY10" s="60"/>
      <c r="YZ10" s="60"/>
      <c r="ZA10" s="60"/>
      <c r="ZB10" s="60"/>
      <c r="ZC10" s="60"/>
      <c r="ZD10" s="60"/>
      <c r="ZE10" s="60"/>
      <c r="ZF10" s="60"/>
      <c r="ZG10" s="60"/>
      <c r="ZH10" s="60"/>
      <c r="ZI10" s="60"/>
      <c r="ZJ10" s="60"/>
      <c r="ZK10" s="60"/>
      <c r="ZL10" s="60"/>
      <c r="ZM10" s="60"/>
      <c r="ZN10" s="60"/>
      <c r="ZO10" s="60"/>
      <c r="ZP10" s="60"/>
      <c r="ZQ10" s="60"/>
      <c r="ZR10" s="60"/>
      <c r="ZS10" s="60"/>
      <c r="ZT10" s="60"/>
      <c r="ZU10" s="60"/>
      <c r="ZV10" s="60"/>
      <c r="ZW10" s="60"/>
      <c r="ZX10" s="60"/>
      <c r="ZY10" s="60"/>
      <c r="ZZ10" s="60"/>
      <c r="AAA10" s="60"/>
      <c r="AAB10" s="60"/>
      <c r="AAC10" s="60"/>
      <c r="AAD10" s="60"/>
      <c r="AAE10" s="60"/>
      <c r="AAF10" s="60"/>
      <c r="AAG10" s="60"/>
      <c r="AAH10" s="60"/>
      <c r="AAI10" s="60"/>
      <c r="AAJ10" s="60"/>
      <c r="AAK10" s="60"/>
      <c r="AAL10" s="60"/>
      <c r="AAM10" s="60"/>
      <c r="AAN10" s="60"/>
      <c r="AAO10" s="60"/>
      <c r="AAP10" s="60"/>
      <c r="AAQ10" s="60"/>
      <c r="AAR10" s="60"/>
      <c r="AAS10" s="60"/>
      <c r="AAT10" s="60"/>
      <c r="AAU10" s="60"/>
      <c r="AAV10" s="60"/>
      <c r="AAW10" s="60"/>
      <c r="AAX10" s="60"/>
      <c r="AAY10" s="60"/>
      <c r="AAZ10" s="60"/>
      <c r="ABA10" s="60"/>
      <c r="ABB10" s="60"/>
      <c r="ABC10" s="60"/>
      <c r="ABD10" s="60"/>
      <c r="ABE10" s="60"/>
      <c r="ABF10" s="60"/>
      <c r="ABG10" s="60"/>
      <c r="ABH10" s="60"/>
      <c r="ABI10" s="60"/>
      <c r="ABJ10" s="60"/>
      <c r="ABK10" s="60"/>
      <c r="ABL10" s="60"/>
      <c r="ABM10" s="60"/>
      <c r="ABN10" s="60"/>
      <c r="ABO10" s="60"/>
      <c r="ABP10" s="60"/>
      <c r="ABQ10" s="60"/>
      <c r="ABR10" s="60"/>
      <c r="ABS10" s="60"/>
      <c r="ABT10" s="60"/>
      <c r="ABU10" s="60"/>
      <c r="ABV10" s="60"/>
      <c r="ABW10" s="60"/>
      <c r="ABX10" s="60"/>
      <c r="ABY10" s="60"/>
      <c r="ABZ10" s="60"/>
      <c r="ACA10" s="60"/>
      <c r="ACB10" s="60"/>
      <c r="ACC10" s="60"/>
      <c r="ACD10" s="60"/>
      <c r="ACE10" s="60"/>
      <c r="ACF10" s="60"/>
      <c r="ACG10" s="60"/>
      <c r="ACH10" s="60"/>
      <c r="ACI10" s="60"/>
      <c r="ACJ10" s="60"/>
      <c r="ACK10" s="60"/>
      <c r="ACL10" s="60"/>
      <c r="ACM10" s="60"/>
      <c r="ACN10" s="60"/>
      <c r="ACO10" s="60"/>
      <c r="ACP10" s="60"/>
      <c r="ACQ10" s="60"/>
      <c r="ACR10" s="60"/>
      <c r="ACS10" s="60"/>
      <c r="ACT10" s="60"/>
      <c r="ACU10" s="60"/>
      <c r="ACV10" s="60"/>
      <c r="ACW10" s="60"/>
      <c r="ACX10" s="60"/>
      <c r="ACY10" s="60"/>
      <c r="ACZ10" s="60"/>
      <c r="ADA10" s="60"/>
      <c r="ADB10" s="60"/>
      <c r="ADC10" s="60"/>
      <c r="ADD10" s="60"/>
      <c r="ADE10" s="60"/>
      <c r="ADF10" s="60"/>
      <c r="ADG10" s="60"/>
      <c r="ADH10" s="60"/>
      <c r="ADI10" s="60"/>
      <c r="ADJ10" s="60"/>
      <c r="ADK10" s="60"/>
      <c r="ADL10" s="60"/>
      <c r="ADM10" s="60"/>
      <c r="ADN10" s="60"/>
      <c r="ADO10" s="60"/>
      <c r="ADP10" s="60"/>
      <c r="ADQ10" s="60"/>
      <c r="ADR10" s="60"/>
      <c r="ADS10" s="60"/>
      <c r="ADT10" s="60"/>
      <c r="ADU10" s="60"/>
      <c r="ADV10" s="60"/>
      <c r="ADW10" s="60"/>
      <c r="ADX10" s="60"/>
      <c r="ADY10" s="60"/>
      <c r="ADZ10" s="60"/>
      <c r="AEA10" s="60"/>
      <c r="AEB10" s="60"/>
      <c r="AEC10" s="60"/>
      <c r="AED10" s="60"/>
      <c r="AEE10" s="60"/>
      <c r="AEF10" s="60"/>
      <c r="AEG10" s="60"/>
      <c r="AEH10" s="60"/>
      <c r="AEI10" s="60"/>
      <c r="AEJ10" s="60"/>
      <c r="AEK10" s="60"/>
      <c r="AEL10" s="60"/>
      <c r="AEM10" s="60"/>
      <c r="AEN10" s="60"/>
      <c r="AEO10" s="60"/>
      <c r="AEP10" s="60"/>
      <c r="AEQ10" s="60"/>
      <c r="AER10" s="60"/>
      <c r="AES10" s="60"/>
      <c r="AET10" s="60"/>
      <c r="AEU10" s="60"/>
      <c r="AEV10" s="60"/>
      <c r="AEW10" s="60"/>
      <c r="AEX10" s="60"/>
      <c r="AEY10" s="60"/>
      <c r="AEZ10" s="60"/>
      <c r="AFA10" s="60"/>
      <c r="AFB10" s="60"/>
      <c r="AFC10" s="60"/>
      <c r="AFD10" s="60"/>
      <c r="AFE10" s="60"/>
      <c r="AFF10" s="60"/>
      <c r="AFG10" s="60"/>
      <c r="AFH10" s="60"/>
      <c r="AFI10" s="60"/>
      <c r="AFJ10" s="60"/>
      <c r="AFK10" s="60"/>
      <c r="AFL10" s="60"/>
      <c r="AFM10" s="60"/>
      <c r="AFN10" s="60"/>
      <c r="AFO10" s="60"/>
      <c r="AFP10" s="60"/>
      <c r="AFQ10" s="60"/>
      <c r="AFR10" s="60"/>
      <c r="AFS10" s="60"/>
      <c r="AFT10" s="60"/>
      <c r="AFU10" s="60"/>
      <c r="AFV10" s="60"/>
      <c r="AFW10" s="60"/>
      <c r="AFX10" s="60"/>
      <c r="AFY10" s="60"/>
      <c r="AFZ10" s="60"/>
      <c r="AGA10" s="60"/>
      <c r="AGB10" s="60"/>
      <c r="AGC10" s="60"/>
      <c r="AGD10" s="60"/>
      <c r="AGE10" s="60"/>
      <c r="AGF10" s="60"/>
      <c r="AGG10" s="60"/>
      <c r="AGH10" s="60"/>
      <c r="AGI10" s="60"/>
      <c r="AGJ10" s="60"/>
      <c r="AGK10" s="60"/>
      <c r="AGL10" s="60"/>
      <c r="AGM10" s="60"/>
      <c r="AGN10" s="60"/>
      <c r="AGO10" s="60"/>
      <c r="AGP10" s="60"/>
      <c r="AGQ10" s="60"/>
      <c r="AGR10" s="60"/>
      <c r="AGS10" s="60"/>
      <c r="AGT10" s="60"/>
      <c r="AGU10" s="60"/>
      <c r="AGV10" s="60"/>
      <c r="AGW10" s="60"/>
      <c r="AGX10" s="60"/>
      <c r="AGY10" s="60"/>
      <c r="AGZ10" s="60"/>
      <c r="AHA10" s="60"/>
      <c r="AHB10" s="60"/>
      <c r="AHC10" s="60"/>
      <c r="AHD10" s="60"/>
      <c r="AHE10" s="60"/>
      <c r="AHF10" s="60"/>
      <c r="AHG10" s="60"/>
      <c r="AHH10" s="60"/>
      <c r="AHI10" s="60"/>
      <c r="AHJ10" s="60"/>
      <c r="AHK10" s="60"/>
      <c r="AHL10" s="60"/>
      <c r="AHM10" s="60"/>
      <c r="AHN10" s="60"/>
      <c r="AHO10" s="60"/>
      <c r="AHP10" s="60"/>
      <c r="AHQ10" s="60"/>
      <c r="AHR10" s="60"/>
      <c r="AHS10" s="60"/>
      <c r="AHT10" s="60"/>
      <c r="AHU10" s="60"/>
      <c r="AHV10" s="60"/>
      <c r="AHW10" s="60"/>
      <c r="AHX10" s="60"/>
      <c r="AHY10" s="60"/>
      <c r="AHZ10" s="60"/>
      <c r="AIA10" s="60"/>
      <c r="AIB10" s="60"/>
      <c r="AIC10" s="60"/>
      <c r="AID10" s="60"/>
      <c r="AIE10" s="60"/>
      <c r="AIF10" s="60"/>
      <c r="AIG10" s="60"/>
      <c r="AIH10" s="60"/>
      <c r="AII10" s="60"/>
      <c r="AIJ10" s="60"/>
      <c r="AIK10" s="60"/>
      <c r="AIL10" s="60"/>
      <c r="AIM10" s="60"/>
      <c r="AIN10" s="60"/>
      <c r="AIO10" s="60"/>
      <c r="AIP10" s="60"/>
      <c r="AIQ10" s="60"/>
      <c r="AIR10" s="60"/>
      <c r="AIS10" s="60"/>
      <c r="AIT10" s="60"/>
      <c r="AIU10" s="60"/>
      <c r="AIV10" s="60"/>
      <c r="AIW10" s="60"/>
      <c r="AIX10" s="60"/>
      <c r="AIY10" s="60"/>
      <c r="AIZ10" s="60"/>
      <c r="AJA10" s="60"/>
      <c r="AJB10" s="60"/>
      <c r="AJC10" s="60"/>
      <c r="AJD10" s="60"/>
      <c r="AJE10" s="60"/>
      <c r="AJF10" s="60"/>
      <c r="AJG10" s="60"/>
      <c r="AJH10" s="60"/>
      <c r="AJI10" s="60"/>
      <c r="AJJ10" s="60"/>
      <c r="AJK10" s="60"/>
      <c r="AJL10" s="60"/>
      <c r="AJM10" s="60"/>
      <c r="AJN10" s="60"/>
      <c r="AJO10" s="60"/>
      <c r="AJP10" s="60"/>
      <c r="AJQ10" s="60"/>
      <c r="AJR10" s="60"/>
      <c r="AJS10" s="60"/>
      <c r="AJT10" s="60"/>
      <c r="AJU10" s="60"/>
      <c r="AJV10" s="60"/>
      <c r="AJW10" s="60"/>
      <c r="AJX10" s="60"/>
      <c r="AJY10" s="60"/>
      <c r="AJZ10" s="60"/>
      <c r="AKA10" s="60"/>
      <c r="AKB10" s="60"/>
      <c r="AKC10" s="60"/>
      <c r="AKD10" s="60"/>
      <c r="AKE10" s="60"/>
      <c r="AKF10" s="60"/>
      <c r="AKG10" s="60"/>
      <c r="AKH10" s="60"/>
      <c r="AKI10" s="60"/>
      <c r="AKJ10" s="60"/>
      <c r="AKK10" s="60"/>
      <c r="AKL10" s="60"/>
      <c r="AKM10" s="60"/>
      <c r="AKN10" s="60"/>
      <c r="AKO10" s="60"/>
      <c r="AKP10" s="60"/>
      <c r="AKQ10" s="60"/>
      <c r="AKR10" s="60"/>
      <c r="AKS10" s="60"/>
      <c r="AKT10" s="60"/>
      <c r="AKU10" s="60"/>
      <c r="AKV10" s="60"/>
      <c r="AKW10" s="60"/>
      <c r="AKX10" s="60"/>
      <c r="AKY10" s="60"/>
      <c r="AKZ10" s="60"/>
      <c r="ALA10" s="60"/>
      <c r="ALB10" s="60"/>
      <c r="ALC10" s="60"/>
      <c r="ALD10" s="60"/>
      <c r="ALE10" s="60"/>
      <c r="ALF10" s="60"/>
      <c r="ALG10" s="60"/>
      <c r="ALH10" s="60"/>
      <c r="ALI10" s="60"/>
      <c r="ALJ10" s="60"/>
      <c r="ALK10" s="60"/>
      <c r="ALL10" s="60"/>
      <c r="ALM10" s="60"/>
      <c r="ALN10" s="60"/>
      <c r="ALO10" s="60"/>
      <c r="ALP10" s="60"/>
      <c r="ALQ10" s="60"/>
      <c r="ALR10" s="60"/>
      <c r="ALS10" s="60"/>
      <c r="ALT10" s="60"/>
      <c r="ALU10" s="60"/>
      <c r="ALV10" s="60"/>
    </row>
    <row r="11" spans="1:1010" s="61" customFormat="1" ht="21" customHeight="1" x14ac:dyDescent="0.25">
      <c r="A11" s="64" t="s">
        <v>18</v>
      </c>
      <c r="B11" s="33">
        <v>2379787234</v>
      </c>
      <c r="C11" s="33">
        <v>1681009710.7561412</v>
      </c>
      <c r="D11" s="34">
        <f t="shared" si="0"/>
        <v>0.70636974883282411</v>
      </c>
      <c r="E11" s="57">
        <f>131132674.48+7421569.37+60500000+187000000+20015540.05</f>
        <v>406069783.90000004</v>
      </c>
      <c r="F11" s="34">
        <f t="shared" si="1"/>
        <v>0.17063281040358755</v>
      </c>
      <c r="G11" s="33">
        <f>484109983.06+16205582.56+13260153.51+13053773.1+34346168.24+20896552.65+32623731.18+20385706.62+29155434.88+12494780.27+173733299.76+53969207.26+100850616.75+221062674.52+59405361.49+83390646.88+20809967.82</f>
        <v>1389753640.55</v>
      </c>
      <c r="H11" s="35">
        <f t="shared" si="2"/>
        <v>0.58398230761750525</v>
      </c>
      <c r="I11" s="71">
        <f>383889246.56+51809738.18+14585024.3+11934138.16+11748395.79+30911551.42+18806897.38+29361358.062+18347135.96+26239891.392+11245302.24+156359969.78+90765555.07+198956407.068+41820721.628+53464825.34+75051582.19+18728971.04</f>
        <v>1244026711.5599999</v>
      </c>
      <c r="J11" s="35">
        <f t="shared" si="3"/>
        <v>0.52274703124153321</v>
      </c>
      <c r="K11" s="57">
        <f t="shared" si="4"/>
        <v>1650096495.46</v>
      </c>
      <c r="L11" s="51">
        <f t="shared" si="5"/>
        <v>0.69337984164512079</v>
      </c>
      <c r="M11" s="49"/>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c r="IW11" s="60"/>
      <c r="IX11" s="60"/>
      <c r="IY11" s="60"/>
      <c r="IZ11" s="60"/>
      <c r="JA11" s="60"/>
      <c r="JB11" s="60"/>
      <c r="JC11" s="60"/>
      <c r="JD11" s="60"/>
      <c r="JE11" s="60"/>
      <c r="JF11" s="60"/>
      <c r="JG11" s="60"/>
      <c r="JH11" s="60"/>
      <c r="JI11" s="60"/>
      <c r="JJ11" s="60"/>
      <c r="JK11" s="60"/>
      <c r="JL11" s="60"/>
      <c r="JM11" s="60"/>
      <c r="JN11" s="60"/>
      <c r="JO11" s="60"/>
      <c r="JP11" s="60"/>
      <c r="JQ11" s="60"/>
      <c r="JR11" s="60"/>
      <c r="JS11" s="60"/>
      <c r="JT11" s="60"/>
      <c r="JU11" s="60"/>
      <c r="JV11" s="60"/>
      <c r="JW11" s="60"/>
      <c r="JX11" s="60"/>
      <c r="JY11" s="60"/>
      <c r="JZ11" s="60"/>
      <c r="KA11" s="60"/>
      <c r="KB11" s="60"/>
      <c r="KC11" s="60"/>
      <c r="KD11" s="60"/>
      <c r="KE11" s="60"/>
      <c r="KF11" s="60"/>
      <c r="KG11" s="60"/>
      <c r="KH11" s="60"/>
      <c r="KI11" s="60"/>
      <c r="KJ11" s="60"/>
      <c r="KK11" s="60"/>
      <c r="KL11" s="60"/>
      <c r="KM11" s="60"/>
      <c r="KN11" s="60"/>
      <c r="KO11" s="60"/>
      <c r="KP11" s="60"/>
      <c r="KQ11" s="60"/>
      <c r="KR11" s="60"/>
      <c r="KS11" s="60"/>
      <c r="KT11" s="60"/>
      <c r="KU11" s="60"/>
      <c r="KV11" s="60"/>
      <c r="KW11" s="60"/>
      <c r="KX11" s="60"/>
      <c r="KY11" s="60"/>
      <c r="KZ11" s="60"/>
      <c r="LA11" s="60"/>
      <c r="LB11" s="60"/>
      <c r="LC11" s="60"/>
      <c r="LD11" s="60"/>
      <c r="LE11" s="60"/>
      <c r="LF11" s="60"/>
      <c r="LG11" s="60"/>
      <c r="LH11" s="60"/>
      <c r="LI11" s="60"/>
      <c r="LJ11" s="60"/>
      <c r="LK11" s="60"/>
      <c r="LL11" s="60"/>
      <c r="LM11" s="60"/>
      <c r="LN11" s="60"/>
      <c r="LO11" s="60"/>
      <c r="LP11" s="60"/>
      <c r="LQ11" s="60"/>
      <c r="LR11" s="60"/>
      <c r="LS11" s="60"/>
      <c r="LT11" s="60"/>
      <c r="LU11" s="60"/>
      <c r="LV11" s="60"/>
      <c r="LW11" s="60"/>
      <c r="LX11" s="60"/>
      <c r="LY11" s="60"/>
      <c r="LZ11" s="60"/>
      <c r="MA11" s="60"/>
      <c r="MB11" s="60"/>
      <c r="MC11" s="60"/>
      <c r="MD11" s="60"/>
      <c r="ME11" s="60"/>
      <c r="MF11" s="60"/>
      <c r="MG11" s="60"/>
      <c r="MH11" s="60"/>
      <c r="MI11" s="60"/>
      <c r="MJ11" s="60"/>
      <c r="MK11" s="60"/>
      <c r="ML11" s="60"/>
      <c r="MM11" s="60"/>
      <c r="MN11" s="60"/>
      <c r="MO11" s="60"/>
      <c r="MP11" s="60"/>
      <c r="MQ11" s="60"/>
      <c r="MR11" s="60"/>
      <c r="MS11" s="60"/>
      <c r="MT11" s="60"/>
      <c r="MU11" s="60"/>
      <c r="MV11" s="60"/>
      <c r="MW11" s="60"/>
      <c r="MX11" s="60"/>
      <c r="MY11" s="60"/>
      <c r="MZ11" s="60"/>
      <c r="NA11" s="60"/>
      <c r="NB11" s="60"/>
      <c r="NC11" s="60"/>
      <c r="ND11" s="60"/>
      <c r="NE11" s="60"/>
      <c r="NF11" s="60"/>
      <c r="NG11" s="60"/>
      <c r="NH11" s="60"/>
      <c r="NI11" s="60"/>
      <c r="NJ11" s="60"/>
      <c r="NK11" s="60"/>
      <c r="NL11" s="60"/>
      <c r="NM11" s="60"/>
      <c r="NN11" s="60"/>
      <c r="NO11" s="60"/>
      <c r="NP11" s="60"/>
      <c r="NQ11" s="60"/>
      <c r="NR11" s="60"/>
      <c r="NS11" s="60"/>
      <c r="NT11" s="60"/>
      <c r="NU11" s="60"/>
      <c r="NV11" s="60"/>
      <c r="NW11" s="60"/>
      <c r="NX11" s="60"/>
      <c r="NY11" s="60"/>
      <c r="NZ11" s="60"/>
      <c r="OA11" s="60"/>
      <c r="OB11" s="60"/>
      <c r="OC11" s="60"/>
      <c r="OD11" s="60"/>
      <c r="OE11" s="60"/>
      <c r="OF11" s="60"/>
      <c r="OG11" s="60"/>
      <c r="OH11" s="60"/>
      <c r="OI11" s="60"/>
      <c r="OJ11" s="60"/>
      <c r="OK11" s="60"/>
      <c r="OL11" s="60"/>
      <c r="OM11" s="60"/>
      <c r="ON11" s="60"/>
      <c r="OO11" s="60"/>
      <c r="OP11" s="60"/>
      <c r="OQ11" s="60"/>
      <c r="OR11" s="60"/>
      <c r="OS11" s="60"/>
      <c r="OT11" s="60"/>
      <c r="OU11" s="60"/>
      <c r="OV11" s="60"/>
      <c r="OW11" s="60"/>
      <c r="OX11" s="60"/>
      <c r="OY11" s="60"/>
      <c r="OZ11" s="60"/>
      <c r="PA11" s="60"/>
      <c r="PB11" s="60"/>
      <c r="PC11" s="60"/>
      <c r="PD11" s="60"/>
      <c r="PE11" s="60"/>
      <c r="PF11" s="60"/>
      <c r="PG11" s="60"/>
      <c r="PH11" s="60"/>
      <c r="PI11" s="60"/>
      <c r="PJ11" s="60"/>
      <c r="PK11" s="60"/>
      <c r="PL11" s="60"/>
      <c r="PM11" s="60"/>
      <c r="PN11" s="60"/>
      <c r="PO11" s="60"/>
      <c r="PP11" s="60"/>
      <c r="PQ11" s="60"/>
      <c r="PR11" s="60"/>
      <c r="PS11" s="60"/>
      <c r="PT11" s="60"/>
      <c r="PU11" s="60"/>
      <c r="PV11" s="60"/>
      <c r="PW11" s="60"/>
      <c r="PX11" s="60"/>
      <c r="PY11" s="60"/>
      <c r="PZ11" s="60"/>
      <c r="QA11" s="60"/>
      <c r="QB11" s="60"/>
      <c r="QC11" s="60"/>
      <c r="QD11" s="60"/>
      <c r="QE11" s="60"/>
      <c r="QF11" s="60"/>
      <c r="QG11" s="60"/>
      <c r="QH11" s="60"/>
      <c r="QI11" s="60"/>
      <c r="QJ11" s="60"/>
      <c r="QK11" s="60"/>
      <c r="QL11" s="60"/>
      <c r="QM11" s="60"/>
      <c r="QN11" s="60"/>
      <c r="QO11" s="60"/>
      <c r="QP11" s="60"/>
      <c r="QQ11" s="60"/>
      <c r="QR11" s="60"/>
      <c r="QS11" s="60"/>
      <c r="QT11" s="60"/>
      <c r="QU11" s="60"/>
      <c r="QV11" s="60"/>
      <c r="QW11" s="60"/>
      <c r="QX11" s="60"/>
      <c r="QY11" s="60"/>
      <c r="QZ11" s="60"/>
      <c r="RA11" s="60"/>
      <c r="RB11" s="60"/>
      <c r="RC11" s="60"/>
      <c r="RD11" s="60"/>
      <c r="RE11" s="60"/>
      <c r="RF11" s="60"/>
      <c r="RG11" s="60"/>
      <c r="RH11" s="60"/>
      <c r="RI11" s="60"/>
      <c r="RJ11" s="60"/>
      <c r="RK11" s="60"/>
      <c r="RL11" s="60"/>
      <c r="RM11" s="60"/>
      <c r="RN11" s="60"/>
      <c r="RO11" s="60"/>
      <c r="RP11" s="60"/>
      <c r="RQ11" s="60"/>
      <c r="RR11" s="60"/>
      <c r="RS11" s="60"/>
      <c r="RT11" s="60"/>
      <c r="RU11" s="60"/>
      <c r="RV11" s="60"/>
      <c r="RW11" s="60"/>
      <c r="RX11" s="60"/>
      <c r="RY11" s="60"/>
      <c r="RZ11" s="60"/>
      <c r="SA11" s="60"/>
      <c r="SB11" s="60"/>
      <c r="SC11" s="60"/>
      <c r="SD11" s="60"/>
      <c r="SE11" s="60"/>
      <c r="SF11" s="60"/>
      <c r="SG11" s="60"/>
      <c r="SH11" s="60"/>
      <c r="SI11" s="60"/>
      <c r="SJ11" s="60"/>
      <c r="SK11" s="60"/>
      <c r="SL11" s="60"/>
      <c r="SM11" s="60"/>
      <c r="SN11" s="60"/>
      <c r="SO11" s="60"/>
      <c r="SP11" s="60"/>
      <c r="SQ11" s="60"/>
      <c r="SR11" s="60"/>
      <c r="SS11" s="60"/>
      <c r="ST11" s="60"/>
      <c r="SU11" s="60"/>
      <c r="SV11" s="60"/>
      <c r="SW11" s="60"/>
      <c r="SX11" s="60"/>
      <c r="SY11" s="60"/>
      <c r="SZ11" s="60"/>
      <c r="TA11" s="60"/>
      <c r="TB11" s="60"/>
      <c r="TC11" s="60"/>
      <c r="TD11" s="60"/>
      <c r="TE11" s="60"/>
      <c r="TF11" s="60"/>
      <c r="TG11" s="60"/>
      <c r="TH11" s="60"/>
      <c r="TI11" s="60"/>
      <c r="TJ11" s="60"/>
      <c r="TK11" s="60"/>
      <c r="TL11" s="60"/>
      <c r="TM11" s="60"/>
      <c r="TN11" s="60"/>
      <c r="TO11" s="60"/>
      <c r="TP11" s="60"/>
      <c r="TQ11" s="60"/>
      <c r="TR11" s="60"/>
      <c r="TS11" s="60"/>
      <c r="TT11" s="60"/>
      <c r="TU11" s="60"/>
      <c r="TV11" s="60"/>
      <c r="TW11" s="60"/>
      <c r="TX11" s="60"/>
      <c r="TY11" s="60"/>
      <c r="TZ11" s="60"/>
      <c r="UA11" s="60"/>
      <c r="UB11" s="60"/>
      <c r="UC11" s="60"/>
      <c r="UD11" s="60"/>
      <c r="UE11" s="60"/>
      <c r="UF11" s="60"/>
      <c r="UG11" s="60"/>
      <c r="UH11" s="60"/>
      <c r="UI11" s="60"/>
      <c r="UJ11" s="60"/>
      <c r="UK11" s="60"/>
      <c r="UL11" s="60"/>
      <c r="UM11" s="60"/>
      <c r="UN11" s="60"/>
      <c r="UO11" s="60"/>
      <c r="UP11" s="60"/>
      <c r="UQ11" s="60"/>
      <c r="UR11" s="60"/>
      <c r="US11" s="60"/>
      <c r="UT11" s="60"/>
      <c r="UU11" s="60"/>
      <c r="UV11" s="60"/>
      <c r="UW11" s="60"/>
      <c r="UX11" s="60"/>
      <c r="UY11" s="60"/>
      <c r="UZ11" s="60"/>
      <c r="VA11" s="60"/>
      <c r="VB11" s="60"/>
      <c r="VC11" s="60"/>
      <c r="VD11" s="60"/>
      <c r="VE11" s="60"/>
      <c r="VF11" s="60"/>
      <c r="VG11" s="60"/>
      <c r="VH11" s="60"/>
      <c r="VI11" s="60"/>
      <c r="VJ11" s="60"/>
      <c r="VK11" s="60"/>
      <c r="VL11" s="60"/>
      <c r="VM11" s="60"/>
      <c r="VN11" s="60"/>
      <c r="VO11" s="60"/>
      <c r="VP11" s="60"/>
      <c r="VQ11" s="60"/>
      <c r="VR11" s="60"/>
      <c r="VS11" s="60"/>
      <c r="VT11" s="60"/>
      <c r="VU11" s="60"/>
      <c r="VV11" s="60"/>
      <c r="VW11" s="60"/>
      <c r="VX11" s="60"/>
      <c r="VY11" s="60"/>
      <c r="VZ11" s="60"/>
      <c r="WA11" s="60"/>
      <c r="WB11" s="60"/>
      <c r="WC11" s="60"/>
      <c r="WD11" s="60"/>
      <c r="WE11" s="60"/>
      <c r="WF11" s="60"/>
      <c r="WG11" s="60"/>
      <c r="WH11" s="60"/>
      <c r="WI11" s="60"/>
      <c r="WJ11" s="60"/>
      <c r="WK11" s="60"/>
      <c r="WL11" s="60"/>
      <c r="WM11" s="60"/>
      <c r="WN11" s="60"/>
      <c r="WO11" s="60"/>
      <c r="WP11" s="60"/>
      <c r="WQ11" s="60"/>
      <c r="WR11" s="60"/>
      <c r="WS11" s="60"/>
      <c r="WT11" s="60"/>
      <c r="WU11" s="60"/>
      <c r="WV11" s="60"/>
      <c r="WW11" s="60"/>
      <c r="WX11" s="60"/>
      <c r="WY11" s="60"/>
      <c r="WZ11" s="60"/>
      <c r="XA11" s="60"/>
      <c r="XB11" s="60"/>
      <c r="XC11" s="60"/>
      <c r="XD11" s="60"/>
      <c r="XE11" s="60"/>
      <c r="XF11" s="60"/>
      <c r="XG11" s="60"/>
      <c r="XH11" s="60"/>
      <c r="XI11" s="60"/>
      <c r="XJ11" s="60"/>
      <c r="XK11" s="60"/>
      <c r="XL11" s="60"/>
      <c r="XM11" s="60"/>
      <c r="XN11" s="60"/>
      <c r="XO11" s="60"/>
      <c r="XP11" s="60"/>
      <c r="XQ11" s="60"/>
      <c r="XR11" s="60"/>
      <c r="XS11" s="60"/>
      <c r="XT11" s="60"/>
      <c r="XU11" s="60"/>
      <c r="XV11" s="60"/>
      <c r="XW11" s="60"/>
      <c r="XX11" s="60"/>
      <c r="XY11" s="60"/>
      <c r="XZ11" s="60"/>
      <c r="YA11" s="60"/>
      <c r="YB11" s="60"/>
      <c r="YC11" s="60"/>
      <c r="YD11" s="60"/>
      <c r="YE11" s="60"/>
      <c r="YF11" s="60"/>
      <c r="YG11" s="60"/>
      <c r="YH11" s="60"/>
      <c r="YI11" s="60"/>
      <c r="YJ11" s="60"/>
      <c r="YK11" s="60"/>
      <c r="YL11" s="60"/>
      <c r="YM11" s="60"/>
      <c r="YN11" s="60"/>
      <c r="YO11" s="60"/>
      <c r="YP11" s="60"/>
      <c r="YQ11" s="60"/>
      <c r="YR11" s="60"/>
      <c r="YS11" s="60"/>
      <c r="YT11" s="60"/>
      <c r="YU11" s="60"/>
      <c r="YV11" s="60"/>
      <c r="YW11" s="60"/>
      <c r="YX11" s="60"/>
      <c r="YY11" s="60"/>
      <c r="YZ11" s="60"/>
      <c r="ZA11" s="60"/>
      <c r="ZB11" s="60"/>
      <c r="ZC11" s="60"/>
      <c r="ZD11" s="60"/>
      <c r="ZE11" s="60"/>
      <c r="ZF11" s="60"/>
      <c r="ZG11" s="60"/>
      <c r="ZH11" s="60"/>
      <c r="ZI11" s="60"/>
      <c r="ZJ11" s="60"/>
      <c r="ZK11" s="60"/>
      <c r="ZL11" s="60"/>
      <c r="ZM11" s="60"/>
      <c r="ZN11" s="60"/>
      <c r="ZO11" s="60"/>
      <c r="ZP11" s="60"/>
      <c r="ZQ11" s="60"/>
      <c r="ZR11" s="60"/>
      <c r="ZS11" s="60"/>
      <c r="ZT11" s="60"/>
      <c r="ZU11" s="60"/>
      <c r="ZV11" s="60"/>
      <c r="ZW11" s="60"/>
      <c r="ZX11" s="60"/>
      <c r="ZY11" s="60"/>
      <c r="ZZ11" s="60"/>
      <c r="AAA11" s="60"/>
      <c r="AAB11" s="60"/>
      <c r="AAC11" s="60"/>
      <c r="AAD11" s="60"/>
      <c r="AAE11" s="60"/>
      <c r="AAF11" s="60"/>
      <c r="AAG11" s="60"/>
      <c r="AAH11" s="60"/>
      <c r="AAI11" s="60"/>
      <c r="AAJ11" s="60"/>
      <c r="AAK11" s="60"/>
      <c r="AAL11" s="60"/>
      <c r="AAM11" s="60"/>
      <c r="AAN11" s="60"/>
      <c r="AAO11" s="60"/>
      <c r="AAP11" s="60"/>
      <c r="AAQ11" s="60"/>
      <c r="AAR11" s="60"/>
      <c r="AAS11" s="60"/>
      <c r="AAT11" s="60"/>
      <c r="AAU11" s="60"/>
      <c r="AAV11" s="60"/>
      <c r="AAW11" s="60"/>
      <c r="AAX11" s="60"/>
      <c r="AAY11" s="60"/>
      <c r="AAZ11" s="60"/>
      <c r="ABA11" s="60"/>
      <c r="ABB11" s="60"/>
      <c r="ABC11" s="60"/>
      <c r="ABD11" s="60"/>
      <c r="ABE11" s="60"/>
      <c r="ABF11" s="60"/>
      <c r="ABG11" s="60"/>
      <c r="ABH11" s="60"/>
      <c r="ABI11" s="60"/>
      <c r="ABJ11" s="60"/>
      <c r="ABK11" s="60"/>
      <c r="ABL11" s="60"/>
      <c r="ABM11" s="60"/>
      <c r="ABN11" s="60"/>
      <c r="ABO11" s="60"/>
      <c r="ABP11" s="60"/>
      <c r="ABQ11" s="60"/>
      <c r="ABR11" s="60"/>
      <c r="ABS11" s="60"/>
      <c r="ABT11" s="60"/>
      <c r="ABU11" s="60"/>
      <c r="ABV11" s="60"/>
      <c r="ABW11" s="60"/>
      <c r="ABX11" s="60"/>
      <c r="ABY11" s="60"/>
      <c r="ABZ11" s="60"/>
      <c r="ACA11" s="60"/>
      <c r="ACB11" s="60"/>
      <c r="ACC11" s="60"/>
      <c r="ACD11" s="60"/>
      <c r="ACE11" s="60"/>
      <c r="ACF11" s="60"/>
      <c r="ACG11" s="60"/>
      <c r="ACH11" s="60"/>
      <c r="ACI11" s="60"/>
      <c r="ACJ11" s="60"/>
      <c r="ACK11" s="60"/>
      <c r="ACL11" s="60"/>
      <c r="ACM11" s="60"/>
      <c r="ACN11" s="60"/>
      <c r="ACO11" s="60"/>
      <c r="ACP11" s="60"/>
      <c r="ACQ11" s="60"/>
      <c r="ACR11" s="60"/>
      <c r="ACS11" s="60"/>
      <c r="ACT11" s="60"/>
      <c r="ACU11" s="60"/>
      <c r="ACV11" s="60"/>
      <c r="ACW11" s="60"/>
      <c r="ACX11" s="60"/>
      <c r="ACY11" s="60"/>
      <c r="ACZ11" s="60"/>
      <c r="ADA11" s="60"/>
      <c r="ADB11" s="60"/>
      <c r="ADC11" s="60"/>
      <c r="ADD11" s="60"/>
      <c r="ADE11" s="60"/>
      <c r="ADF11" s="60"/>
      <c r="ADG11" s="60"/>
      <c r="ADH11" s="60"/>
      <c r="ADI11" s="60"/>
      <c r="ADJ11" s="60"/>
      <c r="ADK11" s="60"/>
      <c r="ADL11" s="60"/>
      <c r="ADM11" s="60"/>
      <c r="ADN11" s="60"/>
      <c r="ADO11" s="60"/>
      <c r="ADP11" s="60"/>
      <c r="ADQ11" s="60"/>
      <c r="ADR11" s="60"/>
      <c r="ADS11" s="60"/>
      <c r="ADT11" s="60"/>
      <c r="ADU11" s="60"/>
      <c r="ADV11" s="60"/>
      <c r="ADW11" s="60"/>
      <c r="ADX11" s="60"/>
      <c r="ADY11" s="60"/>
      <c r="ADZ11" s="60"/>
      <c r="AEA11" s="60"/>
      <c r="AEB11" s="60"/>
      <c r="AEC11" s="60"/>
      <c r="AED11" s="60"/>
      <c r="AEE11" s="60"/>
      <c r="AEF11" s="60"/>
      <c r="AEG11" s="60"/>
      <c r="AEH11" s="60"/>
      <c r="AEI11" s="60"/>
      <c r="AEJ11" s="60"/>
      <c r="AEK11" s="60"/>
      <c r="AEL11" s="60"/>
      <c r="AEM11" s="60"/>
      <c r="AEN11" s="60"/>
      <c r="AEO11" s="60"/>
      <c r="AEP11" s="60"/>
      <c r="AEQ11" s="60"/>
      <c r="AER11" s="60"/>
      <c r="AES11" s="60"/>
      <c r="AET11" s="60"/>
      <c r="AEU11" s="60"/>
      <c r="AEV11" s="60"/>
      <c r="AEW11" s="60"/>
      <c r="AEX11" s="60"/>
      <c r="AEY11" s="60"/>
      <c r="AEZ11" s="60"/>
      <c r="AFA11" s="60"/>
      <c r="AFB11" s="60"/>
      <c r="AFC11" s="60"/>
      <c r="AFD11" s="60"/>
      <c r="AFE11" s="60"/>
      <c r="AFF11" s="60"/>
      <c r="AFG11" s="60"/>
      <c r="AFH11" s="60"/>
      <c r="AFI11" s="60"/>
      <c r="AFJ11" s="60"/>
      <c r="AFK11" s="60"/>
      <c r="AFL11" s="60"/>
      <c r="AFM11" s="60"/>
      <c r="AFN11" s="60"/>
      <c r="AFO11" s="60"/>
      <c r="AFP11" s="60"/>
      <c r="AFQ11" s="60"/>
      <c r="AFR11" s="60"/>
      <c r="AFS11" s="60"/>
      <c r="AFT11" s="60"/>
      <c r="AFU11" s="60"/>
      <c r="AFV11" s="60"/>
      <c r="AFW11" s="60"/>
      <c r="AFX11" s="60"/>
      <c r="AFY11" s="60"/>
      <c r="AFZ11" s="60"/>
      <c r="AGA11" s="60"/>
      <c r="AGB11" s="60"/>
      <c r="AGC11" s="60"/>
      <c r="AGD11" s="60"/>
      <c r="AGE11" s="60"/>
      <c r="AGF11" s="60"/>
      <c r="AGG11" s="60"/>
      <c r="AGH11" s="60"/>
      <c r="AGI11" s="60"/>
      <c r="AGJ11" s="60"/>
      <c r="AGK11" s="60"/>
      <c r="AGL11" s="60"/>
      <c r="AGM11" s="60"/>
      <c r="AGN11" s="60"/>
      <c r="AGO11" s="60"/>
      <c r="AGP11" s="60"/>
      <c r="AGQ11" s="60"/>
      <c r="AGR11" s="60"/>
      <c r="AGS11" s="60"/>
      <c r="AGT11" s="60"/>
      <c r="AGU11" s="60"/>
      <c r="AGV11" s="60"/>
      <c r="AGW11" s="60"/>
      <c r="AGX11" s="60"/>
      <c r="AGY11" s="60"/>
      <c r="AGZ11" s="60"/>
      <c r="AHA11" s="60"/>
      <c r="AHB11" s="60"/>
      <c r="AHC11" s="60"/>
      <c r="AHD11" s="60"/>
      <c r="AHE11" s="60"/>
      <c r="AHF11" s="60"/>
      <c r="AHG11" s="60"/>
      <c r="AHH11" s="60"/>
      <c r="AHI11" s="60"/>
      <c r="AHJ11" s="60"/>
      <c r="AHK11" s="60"/>
      <c r="AHL11" s="60"/>
      <c r="AHM11" s="60"/>
      <c r="AHN11" s="60"/>
      <c r="AHO11" s="60"/>
      <c r="AHP11" s="60"/>
      <c r="AHQ11" s="60"/>
      <c r="AHR11" s="60"/>
      <c r="AHS11" s="60"/>
      <c r="AHT11" s="60"/>
      <c r="AHU11" s="60"/>
      <c r="AHV11" s="60"/>
      <c r="AHW11" s="60"/>
      <c r="AHX11" s="60"/>
      <c r="AHY11" s="60"/>
      <c r="AHZ11" s="60"/>
      <c r="AIA11" s="60"/>
      <c r="AIB11" s="60"/>
      <c r="AIC11" s="60"/>
      <c r="AID11" s="60"/>
      <c r="AIE11" s="60"/>
      <c r="AIF11" s="60"/>
      <c r="AIG11" s="60"/>
      <c r="AIH11" s="60"/>
      <c r="AII11" s="60"/>
      <c r="AIJ11" s="60"/>
      <c r="AIK11" s="60"/>
      <c r="AIL11" s="60"/>
      <c r="AIM11" s="60"/>
      <c r="AIN11" s="60"/>
      <c r="AIO11" s="60"/>
      <c r="AIP11" s="60"/>
      <c r="AIQ11" s="60"/>
      <c r="AIR11" s="60"/>
      <c r="AIS11" s="60"/>
      <c r="AIT11" s="60"/>
      <c r="AIU11" s="60"/>
      <c r="AIV11" s="60"/>
      <c r="AIW11" s="60"/>
      <c r="AIX11" s="60"/>
      <c r="AIY11" s="60"/>
      <c r="AIZ11" s="60"/>
      <c r="AJA11" s="60"/>
      <c r="AJB11" s="60"/>
      <c r="AJC11" s="60"/>
      <c r="AJD11" s="60"/>
      <c r="AJE11" s="60"/>
      <c r="AJF11" s="60"/>
      <c r="AJG11" s="60"/>
      <c r="AJH11" s="60"/>
      <c r="AJI11" s="60"/>
      <c r="AJJ11" s="60"/>
      <c r="AJK11" s="60"/>
      <c r="AJL11" s="60"/>
      <c r="AJM11" s="60"/>
      <c r="AJN11" s="60"/>
      <c r="AJO11" s="60"/>
      <c r="AJP11" s="60"/>
      <c r="AJQ11" s="60"/>
      <c r="AJR11" s="60"/>
      <c r="AJS11" s="60"/>
      <c r="AJT11" s="60"/>
      <c r="AJU11" s="60"/>
      <c r="AJV11" s="60"/>
      <c r="AJW11" s="60"/>
      <c r="AJX11" s="60"/>
      <c r="AJY11" s="60"/>
      <c r="AJZ11" s="60"/>
      <c r="AKA11" s="60"/>
      <c r="AKB11" s="60"/>
      <c r="AKC11" s="60"/>
      <c r="AKD11" s="60"/>
      <c r="AKE11" s="60"/>
      <c r="AKF11" s="60"/>
      <c r="AKG11" s="60"/>
      <c r="AKH11" s="60"/>
      <c r="AKI11" s="60"/>
      <c r="AKJ11" s="60"/>
      <c r="AKK11" s="60"/>
      <c r="AKL11" s="60"/>
      <c r="AKM11" s="60"/>
      <c r="AKN11" s="60"/>
      <c r="AKO11" s="60"/>
      <c r="AKP11" s="60"/>
      <c r="AKQ11" s="60"/>
      <c r="AKR11" s="60"/>
      <c r="AKS11" s="60"/>
      <c r="AKT11" s="60"/>
      <c r="AKU11" s="60"/>
      <c r="AKV11" s="60"/>
      <c r="AKW11" s="60"/>
      <c r="AKX11" s="60"/>
      <c r="AKY11" s="60"/>
      <c r="AKZ11" s="60"/>
      <c r="ALA11" s="60"/>
      <c r="ALB11" s="60"/>
      <c r="ALC11" s="60"/>
      <c r="ALD11" s="60"/>
      <c r="ALE11" s="60"/>
      <c r="ALF11" s="60"/>
      <c r="ALG11" s="60"/>
      <c r="ALH11" s="60"/>
      <c r="ALI11" s="60"/>
      <c r="ALJ11" s="60"/>
      <c r="ALK11" s="60"/>
      <c r="ALL11" s="60"/>
      <c r="ALM11" s="60"/>
      <c r="ALN11" s="60"/>
      <c r="ALO11" s="60"/>
      <c r="ALP11" s="60"/>
      <c r="ALQ11" s="60"/>
      <c r="ALR11" s="60"/>
      <c r="ALS11" s="60"/>
      <c r="ALT11" s="60"/>
      <c r="ALU11" s="60"/>
      <c r="ALV11" s="60"/>
    </row>
    <row r="12" spans="1:1010" s="61" customFormat="1" ht="21" customHeight="1" x14ac:dyDescent="0.25">
      <c r="A12" s="63" t="s">
        <v>19</v>
      </c>
      <c r="B12" s="57">
        <v>4596057078</v>
      </c>
      <c r="C12" s="33">
        <v>3220903283.0194664</v>
      </c>
      <c r="D12" s="34">
        <f t="shared" si="0"/>
        <v>0.70079705894798427</v>
      </c>
      <c r="E12" s="57">
        <f>407598820.7+5940563.22+1+25740000+79560000+76532483.94+143992.3</f>
        <v>595515861.15999997</v>
      </c>
      <c r="F12" s="34">
        <f t="shared" si="1"/>
        <v>0.12957103252928748</v>
      </c>
      <c r="G12" s="33">
        <f>1925622735.19+42156449.48+36845350.64+43138572.66+32663189.05+42227710.67+36497286.76+30558264.85+36613766.03+35653196.94+38835813.88+110414669.59+55216047.99+133570247.51+89585724.35+87040739.94+176080002.11</f>
        <v>2952719767.6400008</v>
      </c>
      <c r="H12" s="35">
        <f t="shared" si="2"/>
        <v>0.64244627895807016</v>
      </c>
      <c r="I12" s="33">
        <f>1594183783.378+93879376.758+45046638.67+37940804.53+33160815.58+38824715.39+29396870.14+38004939.6+32847558.08+27502438.36+32952389.43+34952232.49+32087877.25+99373202.631+49694443.19+120213222.76+80627151.91+78336665.95+161031292.69</f>
        <v>2660056418.7869997</v>
      </c>
      <c r="J12" s="35">
        <f t="shared" si="3"/>
        <v>0.57876923059113494</v>
      </c>
      <c r="K12" s="57">
        <f t="shared" si="4"/>
        <v>3255572279.9469995</v>
      </c>
      <c r="L12" s="51">
        <f t="shared" si="5"/>
        <v>0.70834026312042231</v>
      </c>
      <c r="M12" s="49"/>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c r="IR12" s="60"/>
      <c r="IS12" s="60"/>
      <c r="IT12" s="60"/>
      <c r="IU12" s="60"/>
      <c r="IV12" s="60"/>
      <c r="IW12" s="60"/>
      <c r="IX12" s="60"/>
      <c r="IY12" s="60"/>
      <c r="IZ12" s="60"/>
      <c r="JA12" s="60"/>
      <c r="JB12" s="60"/>
      <c r="JC12" s="60"/>
      <c r="JD12" s="60"/>
      <c r="JE12" s="60"/>
      <c r="JF12" s="60"/>
      <c r="JG12" s="60"/>
      <c r="JH12" s="60"/>
      <c r="JI12" s="60"/>
      <c r="JJ12" s="60"/>
      <c r="JK12" s="60"/>
      <c r="JL12" s="60"/>
      <c r="JM12" s="60"/>
      <c r="JN12" s="60"/>
      <c r="JO12" s="60"/>
      <c r="JP12" s="60"/>
      <c r="JQ12" s="60"/>
      <c r="JR12" s="60"/>
      <c r="JS12" s="60"/>
      <c r="JT12" s="60"/>
      <c r="JU12" s="60"/>
      <c r="JV12" s="60"/>
      <c r="JW12" s="60"/>
      <c r="JX12" s="60"/>
      <c r="JY12" s="60"/>
      <c r="JZ12" s="60"/>
      <c r="KA12" s="60"/>
      <c r="KB12" s="60"/>
      <c r="KC12" s="60"/>
      <c r="KD12" s="60"/>
      <c r="KE12" s="60"/>
      <c r="KF12" s="60"/>
      <c r="KG12" s="60"/>
      <c r="KH12" s="60"/>
      <c r="KI12" s="60"/>
      <c r="KJ12" s="60"/>
      <c r="KK12" s="60"/>
      <c r="KL12" s="60"/>
      <c r="KM12" s="60"/>
      <c r="KN12" s="60"/>
      <c r="KO12" s="60"/>
      <c r="KP12" s="60"/>
      <c r="KQ12" s="60"/>
      <c r="KR12" s="60"/>
      <c r="KS12" s="60"/>
      <c r="KT12" s="60"/>
      <c r="KU12" s="60"/>
      <c r="KV12" s="60"/>
      <c r="KW12" s="60"/>
      <c r="KX12" s="60"/>
      <c r="KY12" s="60"/>
      <c r="KZ12" s="60"/>
      <c r="LA12" s="60"/>
      <c r="LB12" s="60"/>
      <c r="LC12" s="60"/>
      <c r="LD12" s="60"/>
      <c r="LE12" s="60"/>
      <c r="LF12" s="60"/>
      <c r="LG12" s="60"/>
      <c r="LH12" s="60"/>
      <c r="LI12" s="60"/>
      <c r="LJ12" s="60"/>
      <c r="LK12" s="60"/>
      <c r="LL12" s="60"/>
      <c r="LM12" s="60"/>
      <c r="LN12" s="60"/>
      <c r="LO12" s="60"/>
      <c r="LP12" s="60"/>
      <c r="LQ12" s="60"/>
      <c r="LR12" s="60"/>
      <c r="LS12" s="60"/>
      <c r="LT12" s="60"/>
      <c r="LU12" s="60"/>
      <c r="LV12" s="60"/>
      <c r="LW12" s="60"/>
      <c r="LX12" s="60"/>
      <c r="LY12" s="60"/>
      <c r="LZ12" s="60"/>
      <c r="MA12" s="60"/>
      <c r="MB12" s="60"/>
      <c r="MC12" s="60"/>
      <c r="MD12" s="60"/>
      <c r="ME12" s="60"/>
      <c r="MF12" s="60"/>
      <c r="MG12" s="60"/>
      <c r="MH12" s="60"/>
      <c r="MI12" s="60"/>
      <c r="MJ12" s="60"/>
      <c r="MK12" s="60"/>
      <c r="ML12" s="60"/>
      <c r="MM12" s="60"/>
      <c r="MN12" s="60"/>
      <c r="MO12" s="60"/>
      <c r="MP12" s="60"/>
      <c r="MQ12" s="60"/>
      <c r="MR12" s="60"/>
      <c r="MS12" s="60"/>
      <c r="MT12" s="60"/>
      <c r="MU12" s="60"/>
      <c r="MV12" s="60"/>
      <c r="MW12" s="60"/>
      <c r="MX12" s="60"/>
      <c r="MY12" s="60"/>
      <c r="MZ12" s="60"/>
      <c r="NA12" s="60"/>
      <c r="NB12" s="60"/>
      <c r="NC12" s="60"/>
      <c r="ND12" s="60"/>
      <c r="NE12" s="60"/>
      <c r="NF12" s="60"/>
      <c r="NG12" s="60"/>
      <c r="NH12" s="60"/>
      <c r="NI12" s="60"/>
      <c r="NJ12" s="60"/>
      <c r="NK12" s="60"/>
      <c r="NL12" s="60"/>
      <c r="NM12" s="60"/>
      <c r="NN12" s="60"/>
      <c r="NO12" s="60"/>
      <c r="NP12" s="60"/>
      <c r="NQ12" s="60"/>
      <c r="NR12" s="60"/>
      <c r="NS12" s="60"/>
      <c r="NT12" s="60"/>
      <c r="NU12" s="60"/>
      <c r="NV12" s="60"/>
      <c r="NW12" s="60"/>
      <c r="NX12" s="60"/>
      <c r="NY12" s="60"/>
      <c r="NZ12" s="60"/>
      <c r="OA12" s="60"/>
      <c r="OB12" s="60"/>
      <c r="OC12" s="60"/>
      <c r="OD12" s="60"/>
      <c r="OE12" s="60"/>
      <c r="OF12" s="60"/>
      <c r="OG12" s="60"/>
      <c r="OH12" s="60"/>
      <c r="OI12" s="60"/>
      <c r="OJ12" s="60"/>
      <c r="OK12" s="60"/>
      <c r="OL12" s="60"/>
      <c r="OM12" s="60"/>
      <c r="ON12" s="60"/>
      <c r="OO12" s="60"/>
      <c r="OP12" s="60"/>
      <c r="OQ12" s="60"/>
      <c r="OR12" s="60"/>
      <c r="OS12" s="60"/>
      <c r="OT12" s="60"/>
      <c r="OU12" s="60"/>
      <c r="OV12" s="60"/>
      <c r="OW12" s="60"/>
      <c r="OX12" s="60"/>
      <c r="OY12" s="60"/>
      <c r="OZ12" s="60"/>
      <c r="PA12" s="60"/>
      <c r="PB12" s="60"/>
      <c r="PC12" s="60"/>
      <c r="PD12" s="60"/>
      <c r="PE12" s="60"/>
      <c r="PF12" s="60"/>
      <c r="PG12" s="60"/>
      <c r="PH12" s="60"/>
      <c r="PI12" s="60"/>
      <c r="PJ12" s="60"/>
      <c r="PK12" s="60"/>
      <c r="PL12" s="60"/>
      <c r="PM12" s="60"/>
      <c r="PN12" s="60"/>
      <c r="PO12" s="60"/>
      <c r="PP12" s="60"/>
      <c r="PQ12" s="60"/>
      <c r="PR12" s="60"/>
      <c r="PS12" s="60"/>
      <c r="PT12" s="60"/>
      <c r="PU12" s="60"/>
      <c r="PV12" s="60"/>
      <c r="PW12" s="60"/>
      <c r="PX12" s="60"/>
      <c r="PY12" s="60"/>
      <c r="PZ12" s="60"/>
      <c r="QA12" s="60"/>
      <c r="QB12" s="60"/>
      <c r="QC12" s="60"/>
      <c r="QD12" s="60"/>
      <c r="QE12" s="60"/>
      <c r="QF12" s="60"/>
      <c r="QG12" s="60"/>
      <c r="QH12" s="60"/>
      <c r="QI12" s="60"/>
      <c r="QJ12" s="60"/>
      <c r="QK12" s="60"/>
      <c r="QL12" s="60"/>
      <c r="QM12" s="60"/>
      <c r="QN12" s="60"/>
      <c r="QO12" s="60"/>
      <c r="QP12" s="60"/>
      <c r="QQ12" s="60"/>
      <c r="QR12" s="60"/>
      <c r="QS12" s="60"/>
      <c r="QT12" s="60"/>
      <c r="QU12" s="60"/>
      <c r="QV12" s="60"/>
      <c r="QW12" s="60"/>
      <c r="QX12" s="60"/>
      <c r="QY12" s="60"/>
      <c r="QZ12" s="60"/>
      <c r="RA12" s="60"/>
      <c r="RB12" s="60"/>
      <c r="RC12" s="60"/>
      <c r="RD12" s="60"/>
      <c r="RE12" s="60"/>
      <c r="RF12" s="60"/>
      <c r="RG12" s="60"/>
      <c r="RH12" s="60"/>
      <c r="RI12" s="60"/>
      <c r="RJ12" s="60"/>
      <c r="RK12" s="60"/>
      <c r="RL12" s="60"/>
      <c r="RM12" s="60"/>
      <c r="RN12" s="60"/>
      <c r="RO12" s="60"/>
      <c r="RP12" s="60"/>
      <c r="RQ12" s="60"/>
      <c r="RR12" s="60"/>
      <c r="RS12" s="60"/>
      <c r="RT12" s="60"/>
      <c r="RU12" s="60"/>
      <c r="RV12" s="60"/>
      <c r="RW12" s="60"/>
      <c r="RX12" s="60"/>
      <c r="RY12" s="60"/>
      <c r="RZ12" s="60"/>
      <c r="SA12" s="60"/>
      <c r="SB12" s="60"/>
      <c r="SC12" s="60"/>
      <c r="SD12" s="60"/>
      <c r="SE12" s="60"/>
      <c r="SF12" s="60"/>
      <c r="SG12" s="60"/>
      <c r="SH12" s="60"/>
      <c r="SI12" s="60"/>
      <c r="SJ12" s="60"/>
      <c r="SK12" s="60"/>
      <c r="SL12" s="60"/>
      <c r="SM12" s="60"/>
      <c r="SN12" s="60"/>
      <c r="SO12" s="60"/>
      <c r="SP12" s="60"/>
      <c r="SQ12" s="60"/>
      <c r="SR12" s="60"/>
      <c r="SS12" s="60"/>
      <c r="ST12" s="60"/>
      <c r="SU12" s="60"/>
      <c r="SV12" s="60"/>
      <c r="SW12" s="60"/>
      <c r="SX12" s="60"/>
      <c r="SY12" s="60"/>
      <c r="SZ12" s="60"/>
      <c r="TA12" s="60"/>
      <c r="TB12" s="60"/>
      <c r="TC12" s="60"/>
      <c r="TD12" s="60"/>
      <c r="TE12" s="60"/>
      <c r="TF12" s="60"/>
      <c r="TG12" s="60"/>
      <c r="TH12" s="60"/>
      <c r="TI12" s="60"/>
      <c r="TJ12" s="60"/>
      <c r="TK12" s="60"/>
      <c r="TL12" s="60"/>
      <c r="TM12" s="60"/>
      <c r="TN12" s="60"/>
      <c r="TO12" s="60"/>
      <c r="TP12" s="60"/>
      <c r="TQ12" s="60"/>
      <c r="TR12" s="60"/>
      <c r="TS12" s="60"/>
      <c r="TT12" s="60"/>
      <c r="TU12" s="60"/>
      <c r="TV12" s="60"/>
      <c r="TW12" s="60"/>
      <c r="TX12" s="60"/>
      <c r="TY12" s="60"/>
      <c r="TZ12" s="60"/>
      <c r="UA12" s="60"/>
      <c r="UB12" s="60"/>
      <c r="UC12" s="60"/>
      <c r="UD12" s="60"/>
      <c r="UE12" s="60"/>
      <c r="UF12" s="60"/>
      <c r="UG12" s="60"/>
      <c r="UH12" s="60"/>
      <c r="UI12" s="60"/>
      <c r="UJ12" s="60"/>
      <c r="UK12" s="60"/>
      <c r="UL12" s="60"/>
      <c r="UM12" s="60"/>
      <c r="UN12" s="60"/>
      <c r="UO12" s="60"/>
      <c r="UP12" s="60"/>
      <c r="UQ12" s="60"/>
      <c r="UR12" s="60"/>
      <c r="US12" s="60"/>
      <c r="UT12" s="60"/>
      <c r="UU12" s="60"/>
      <c r="UV12" s="60"/>
      <c r="UW12" s="60"/>
      <c r="UX12" s="60"/>
      <c r="UY12" s="60"/>
      <c r="UZ12" s="60"/>
      <c r="VA12" s="60"/>
      <c r="VB12" s="60"/>
      <c r="VC12" s="60"/>
      <c r="VD12" s="60"/>
      <c r="VE12" s="60"/>
      <c r="VF12" s="60"/>
      <c r="VG12" s="60"/>
      <c r="VH12" s="60"/>
      <c r="VI12" s="60"/>
      <c r="VJ12" s="60"/>
      <c r="VK12" s="60"/>
      <c r="VL12" s="60"/>
      <c r="VM12" s="60"/>
      <c r="VN12" s="60"/>
      <c r="VO12" s="60"/>
      <c r="VP12" s="60"/>
      <c r="VQ12" s="60"/>
      <c r="VR12" s="60"/>
      <c r="VS12" s="60"/>
      <c r="VT12" s="60"/>
      <c r="VU12" s="60"/>
      <c r="VV12" s="60"/>
      <c r="VW12" s="60"/>
      <c r="VX12" s="60"/>
      <c r="VY12" s="60"/>
      <c r="VZ12" s="60"/>
      <c r="WA12" s="60"/>
      <c r="WB12" s="60"/>
      <c r="WC12" s="60"/>
      <c r="WD12" s="60"/>
      <c r="WE12" s="60"/>
      <c r="WF12" s="60"/>
      <c r="WG12" s="60"/>
      <c r="WH12" s="60"/>
      <c r="WI12" s="60"/>
      <c r="WJ12" s="60"/>
      <c r="WK12" s="60"/>
      <c r="WL12" s="60"/>
      <c r="WM12" s="60"/>
      <c r="WN12" s="60"/>
      <c r="WO12" s="60"/>
      <c r="WP12" s="60"/>
      <c r="WQ12" s="60"/>
      <c r="WR12" s="60"/>
      <c r="WS12" s="60"/>
      <c r="WT12" s="60"/>
      <c r="WU12" s="60"/>
      <c r="WV12" s="60"/>
      <c r="WW12" s="60"/>
      <c r="WX12" s="60"/>
      <c r="WY12" s="60"/>
      <c r="WZ12" s="60"/>
      <c r="XA12" s="60"/>
      <c r="XB12" s="60"/>
      <c r="XC12" s="60"/>
      <c r="XD12" s="60"/>
      <c r="XE12" s="60"/>
      <c r="XF12" s="60"/>
      <c r="XG12" s="60"/>
      <c r="XH12" s="60"/>
      <c r="XI12" s="60"/>
      <c r="XJ12" s="60"/>
      <c r="XK12" s="60"/>
      <c r="XL12" s="60"/>
      <c r="XM12" s="60"/>
      <c r="XN12" s="60"/>
      <c r="XO12" s="60"/>
      <c r="XP12" s="60"/>
      <c r="XQ12" s="60"/>
      <c r="XR12" s="60"/>
      <c r="XS12" s="60"/>
      <c r="XT12" s="60"/>
      <c r="XU12" s="60"/>
      <c r="XV12" s="60"/>
      <c r="XW12" s="60"/>
      <c r="XX12" s="60"/>
      <c r="XY12" s="60"/>
      <c r="XZ12" s="60"/>
      <c r="YA12" s="60"/>
      <c r="YB12" s="60"/>
      <c r="YC12" s="60"/>
      <c r="YD12" s="60"/>
      <c r="YE12" s="60"/>
      <c r="YF12" s="60"/>
      <c r="YG12" s="60"/>
      <c r="YH12" s="60"/>
      <c r="YI12" s="60"/>
      <c r="YJ12" s="60"/>
      <c r="YK12" s="60"/>
      <c r="YL12" s="60"/>
      <c r="YM12" s="60"/>
      <c r="YN12" s="60"/>
      <c r="YO12" s="60"/>
      <c r="YP12" s="60"/>
      <c r="YQ12" s="60"/>
      <c r="YR12" s="60"/>
      <c r="YS12" s="60"/>
      <c r="YT12" s="60"/>
      <c r="YU12" s="60"/>
      <c r="YV12" s="60"/>
      <c r="YW12" s="60"/>
      <c r="YX12" s="60"/>
      <c r="YY12" s="60"/>
      <c r="YZ12" s="60"/>
      <c r="ZA12" s="60"/>
      <c r="ZB12" s="60"/>
      <c r="ZC12" s="60"/>
      <c r="ZD12" s="60"/>
      <c r="ZE12" s="60"/>
      <c r="ZF12" s="60"/>
      <c r="ZG12" s="60"/>
      <c r="ZH12" s="60"/>
      <c r="ZI12" s="60"/>
      <c r="ZJ12" s="60"/>
      <c r="ZK12" s="60"/>
      <c r="ZL12" s="60"/>
      <c r="ZM12" s="60"/>
      <c r="ZN12" s="60"/>
      <c r="ZO12" s="60"/>
      <c r="ZP12" s="60"/>
      <c r="ZQ12" s="60"/>
      <c r="ZR12" s="60"/>
      <c r="ZS12" s="60"/>
      <c r="ZT12" s="60"/>
      <c r="ZU12" s="60"/>
      <c r="ZV12" s="60"/>
      <c r="ZW12" s="60"/>
      <c r="ZX12" s="60"/>
      <c r="ZY12" s="60"/>
      <c r="ZZ12" s="60"/>
      <c r="AAA12" s="60"/>
      <c r="AAB12" s="60"/>
      <c r="AAC12" s="60"/>
      <c r="AAD12" s="60"/>
      <c r="AAE12" s="60"/>
      <c r="AAF12" s="60"/>
      <c r="AAG12" s="60"/>
      <c r="AAH12" s="60"/>
      <c r="AAI12" s="60"/>
      <c r="AAJ12" s="60"/>
      <c r="AAK12" s="60"/>
      <c r="AAL12" s="60"/>
      <c r="AAM12" s="60"/>
      <c r="AAN12" s="60"/>
      <c r="AAO12" s="60"/>
      <c r="AAP12" s="60"/>
      <c r="AAQ12" s="60"/>
      <c r="AAR12" s="60"/>
      <c r="AAS12" s="60"/>
      <c r="AAT12" s="60"/>
      <c r="AAU12" s="60"/>
      <c r="AAV12" s="60"/>
      <c r="AAW12" s="60"/>
      <c r="AAX12" s="60"/>
      <c r="AAY12" s="60"/>
      <c r="AAZ12" s="60"/>
      <c r="ABA12" s="60"/>
      <c r="ABB12" s="60"/>
      <c r="ABC12" s="60"/>
      <c r="ABD12" s="60"/>
      <c r="ABE12" s="60"/>
      <c r="ABF12" s="60"/>
      <c r="ABG12" s="60"/>
      <c r="ABH12" s="60"/>
      <c r="ABI12" s="60"/>
      <c r="ABJ12" s="60"/>
      <c r="ABK12" s="60"/>
      <c r="ABL12" s="60"/>
      <c r="ABM12" s="60"/>
      <c r="ABN12" s="60"/>
      <c r="ABO12" s="60"/>
      <c r="ABP12" s="60"/>
      <c r="ABQ12" s="60"/>
      <c r="ABR12" s="60"/>
      <c r="ABS12" s="60"/>
      <c r="ABT12" s="60"/>
      <c r="ABU12" s="60"/>
      <c r="ABV12" s="60"/>
      <c r="ABW12" s="60"/>
      <c r="ABX12" s="60"/>
      <c r="ABY12" s="60"/>
      <c r="ABZ12" s="60"/>
      <c r="ACA12" s="60"/>
      <c r="ACB12" s="60"/>
      <c r="ACC12" s="60"/>
      <c r="ACD12" s="60"/>
      <c r="ACE12" s="60"/>
      <c r="ACF12" s="60"/>
      <c r="ACG12" s="60"/>
      <c r="ACH12" s="60"/>
      <c r="ACI12" s="60"/>
      <c r="ACJ12" s="60"/>
      <c r="ACK12" s="60"/>
      <c r="ACL12" s="60"/>
      <c r="ACM12" s="60"/>
      <c r="ACN12" s="60"/>
      <c r="ACO12" s="60"/>
      <c r="ACP12" s="60"/>
      <c r="ACQ12" s="60"/>
      <c r="ACR12" s="60"/>
      <c r="ACS12" s="60"/>
      <c r="ACT12" s="60"/>
      <c r="ACU12" s="60"/>
      <c r="ACV12" s="60"/>
      <c r="ACW12" s="60"/>
      <c r="ACX12" s="60"/>
      <c r="ACY12" s="60"/>
      <c r="ACZ12" s="60"/>
      <c r="ADA12" s="60"/>
      <c r="ADB12" s="60"/>
      <c r="ADC12" s="60"/>
      <c r="ADD12" s="60"/>
      <c r="ADE12" s="60"/>
      <c r="ADF12" s="60"/>
      <c r="ADG12" s="60"/>
      <c r="ADH12" s="60"/>
      <c r="ADI12" s="60"/>
      <c r="ADJ12" s="60"/>
      <c r="ADK12" s="60"/>
      <c r="ADL12" s="60"/>
      <c r="ADM12" s="60"/>
      <c r="ADN12" s="60"/>
      <c r="ADO12" s="60"/>
      <c r="ADP12" s="60"/>
      <c r="ADQ12" s="60"/>
      <c r="ADR12" s="60"/>
      <c r="ADS12" s="60"/>
      <c r="ADT12" s="60"/>
      <c r="ADU12" s="60"/>
      <c r="ADV12" s="60"/>
      <c r="ADW12" s="60"/>
      <c r="ADX12" s="60"/>
      <c r="ADY12" s="60"/>
      <c r="ADZ12" s="60"/>
      <c r="AEA12" s="60"/>
      <c r="AEB12" s="60"/>
      <c r="AEC12" s="60"/>
      <c r="AED12" s="60"/>
      <c r="AEE12" s="60"/>
      <c r="AEF12" s="60"/>
      <c r="AEG12" s="60"/>
      <c r="AEH12" s="60"/>
      <c r="AEI12" s="60"/>
      <c r="AEJ12" s="60"/>
      <c r="AEK12" s="60"/>
      <c r="AEL12" s="60"/>
      <c r="AEM12" s="60"/>
      <c r="AEN12" s="60"/>
      <c r="AEO12" s="60"/>
      <c r="AEP12" s="60"/>
      <c r="AEQ12" s="60"/>
      <c r="AER12" s="60"/>
      <c r="AES12" s="60"/>
      <c r="AET12" s="60"/>
      <c r="AEU12" s="60"/>
      <c r="AEV12" s="60"/>
      <c r="AEW12" s="60"/>
      <c r="AEX12" s="60"/>
      <c r="AEY12" s="60"/>
      <c r="AEZ12" s="60"/>
      <c r="AFA12" s="60"/>
      <c r="AFB12" s="60"/>
      <c r="AFC12" s="60"/>
      <c r="AFD12" s="60"/>
      <c r="AFE12" s="60"/>
      <c r="AFF12" s="60"/>
      <c r="AFG12" s="60"/>
      <c r="AFH12" s="60"/>
      <c r="AFI12" s="60"/>
      <c r="AFJ12" s="60"/>
      <c r="AFK12" s="60"/>
      <c r="AFL12" s="60"/>
      <c r="AFM12" s="60"/>
      <c r="AFN12" s="60"/>
      <c r="AFO12" s="60"/>
      <c r="AFP12" s="60"/>
      <c r="AFQ12" s="60"/>
      <c r="AFR12" s="60"/>
      <c r="AFS12" s="60"/>
      <c r="AFT12" s="60"/>
      <c r="AFU12" s="60"/>
      <c r="AFV12" s="60"/>
      <c r="AFW12" s="60"/>
      <c r="AFX12" s="60"/>
      <c r="AFY12" s="60"/>
      <c r="AFZ12" s="60"/>
      <c r="AGA12" s="60"/>
      <c r="AGB12" s="60"/>
      <c r="AGC12" s="60"/>
      <c r="AGD12" s="60"/>
      <c r="AGE12" s="60"/>
      <c r="AGF12" s="60"/>
      <c r="AGG12" s="60"/>
      <c r="AGH12" s="60"/>
      <c r="AGI12" s="60"/>
      <c r="AGJ12" s="60"/>
      <c r="AGK12" s="60"/>
      <c r="AGL12" s="60"/>
      <c r="AGM12" s="60"/>
      <c r="AGN12" s="60"/>
      <c r="AGO12" s="60"/>
      <c r="AGP12" s="60"/>
      <c r="AGQ12" s="60"/>
      <c r="AGR12" s="60"/>
      <c r="AGS12" s="60"/>
      <c r="AGT12" s="60"/>
      <c r="AGU12" s="60"/>
      <c r="AGV12" s="60"/>
      <c r="AGW12" s="60"/>
      <c r="AGX12" s="60"/>
      <c r="AGY12" s="60"/>
      <c r="AGZ12" s="60"/>
      <c r="AHA12" s="60"/>
      <c r="AHB12" s="60"/>
      <c r="AHC12" s="60"/>
      <c r="AHD12" s="60"/>
      <c r="AHE12" s="60"/>
      <c r="AHF12" s="60"/>
      <c r="AHG12" s="60"/>
      <c r="AHH12" s="60"/>
      <c r="AHI12" s="60"/>
      <c r="AHJ12" s="60"/>
      <c r="AHK12" s="60"/>
      <c r="AHL12" s="60"/>
      <c r="AHM12" s="60"/>
      <c r="AHN12" s="60"/>
      <c r="AHO12" s="60"/>
      <c r="AHP12" s="60"/>
      <c r="AHQ12" s="60"/>
      <c r="AHR12" s="60"/>
      <c r="AHS12" s="60"/>
      <c r="AHT12" s="60"/>
      <c r="AHU12" s="60"/>
      <c r="AHV12" s="60"/>
      <c r="AHW12" s="60"/>
      <c r="AHX12" s="60"/>
      <c r="AHY12" s="60"/>
      <c r="AHZ12" s="60"/>
      <c r="AIA12" s="60"/>
      <c r="AIB12" s="60"/>
      <c r="AIC12" s="60"/>
      <c r="AID12" s="60"/>
      <c r="AIE12" s="60"/>
      <c r="AIF12" s="60"/>
      <c r="AIG12" s="60"/>
      <c r="AIH12" s="60"/>
      <c r="AII12" s="60"/>
      <c r="AIJ12" s="60"/>
      <c r="AIK12" s="60"/>
      <c r="AIL12" s="60"/>
      <c r="AIM12" s="60"/>
      <c r="AIN12" s="60"/>
      <c r="AIO12" s="60"/>
      <c r="AIP12" s="60"/>
      <c r="AIQ12" s="60"/>
      <c r="AIR12" s="60"/>
      <c r="AIS12" s="60"/>
      <c r="AIT12" s="60"/>
      <c r="AIU12" s="60"/>
      <c r="AIV12" s="60"/>
      <c r="AIW12" s="60"/>
      <c r="AIX12" s="60"/>
      <c r="AIY12" s="60"/>
      <c r="AIZ12" s="60"/>
      <c r="AJA12" s="60"/>
      <c r="AJB12" s="60"/>
      <c r="AJC12" s="60"/>
      <c r="AJD12" s="60"/>
      <c r="AJE12" s="60"/>
      <c r="AJF12" s="60"/>
      <c r="AJG12" s="60"/>
      <c r="AJH12" s="60"/>
      <c r="AJI12" s="60"/>
      <c r="AJJ12" s="60"/>
      <c r="AJK12" s="60"/>
      <c r="AJL12" s="60"/>
      <c r="AJM12" s="60"/>
      <c r="AJN12" s="60"/>
      <c r="AJO12" s="60"/>
      <c r="AJP12" s="60"/>
      <c r="AJQ12" s="60"/>
      <c r="AJR12" s="60"/>
      <c r="AJS12" s="60"/>
      <c r="AJT12" s="60"/>
      <c r="AJU12" s="60"/>
      <c r="AJV12" s="60"/>
      <c r="AJW12" s="60"/>
      <c r="AJX12" s="60"/>
      <c r="AJY12" s="60"/>
      <c r="AJZ12" s="60"/>
      <c r="AKA12" s="60"/>
      <c r="AKB12" s="60"/>
      <c r="AKC12" s="60"/>
      <c r="AKD12" s="60"/>
      <c r="AKE12" s="60"/>
      <c r="AKF12" s="60"/>
      <c r="AKG12" s="60"/>
      <c r="AKH12" s="60"/>
      <c r="AKI12" s="60"/>
      <c r="AKJ12" s="60"/>
      <c r="AKK12" s="60"/>
      <c r="AKL12" s="60"/>
      <c r="AKM12" s="60"/>
      <c r="AKN12" s="60"/>
      <c r="AKO12" s="60"/>
      <c r="AKP12" s="60"/>
      <c r="AKQ12" s="60"/>
      <c r="AKR12" s="60"/>
      <c r="AKS12" s="60"/>
      <c r="AKT12" s="60"/>
      <c r="AKU12" s="60"/>
      <c r="AKV12" s="60"/>
      <c r="AKW12" s="60"/>
      <c r="AKX12" s="60"/>
      <c r="AKY12" s="60"/>
      <c r="AKZ12" s="60"/>
      <c r="ALA12" s="60"/>
      <c r="ALB12" s="60"/>
      <c r="ALC12" s="60"/>
      <c r="ALD12" s="60"/>
      <c r="ALE12" s="60"/>
      <c r="ALF12" s="60"/>
      <c r="ALG12" s="60"/>
      <c r="ALH12" s="60"/>
      <c r="ALI12" s="60"/>
      <c r="ALJ12" s="60"/>
      <c r="ALK12" s="60"/>
      <c r="ALL12" s="60"/>
      <c r="ALM12" s="60"/>
      <c r="ALN12" s="60"/>
      <c r="ALO12" s="60"/>
      <c r="ALP12" s="60"/>
      <c r="ALQ12" s="60"/>
      <c r="ALR12" s="60"/>
      <c r="ALS12" s="60"/>
      <c r="ALT12" s="60"/>
      <c r="ALU12" s="60"/>
      <c r="ALV12" s="60"/>
    </row>
    <row r="13" spans="1:1010" s="61" customFormat="1" ht="21.75" customHeight="1" x14ac:dyDescent="0.25">
      <c r="A13" s="63" t="s">
        <v>20</v>
      </c>
      <c r="B13" s="57">
        <v>563588476</v>
      </c>
      <c r="C13" s="33">
        <v>360830998.48457778</v>
      </c>
      <c r="D13" s="34">
        <f t="shared" si="0"/>
        <v>0.64023842546521081</v>
      </c>
      <c r="E13" s="32">
        <f>54457756.19+161133.34+7313964.09</f>
        <v>61932853.620000005</v>
      </c>
      <c r="F13" s="34">
        <f t="shared" si="1"/>
        <v>0.10989020581038283</v>
      </c>
      <c r="G13" s="71">
        <f>265272045.72+7420051.64+7365576.44+8097568.25+8102654.96+6652596.09+6380726.06+15696524.89+6099383.25+6229277.83+8077120.72+9881063.41+18553193.99</f>
        <v>373827783.25</v>
      </c>
      <c r="H13" s="35">
        <f t="shared" si="2"/>
        <v>0.66329919643353386</v>
      </c>
      <c r="I13" s="33">
        <f>186297520.38+4767070.2+7011933.93+4631514.96+3746671.03+4639565.84+5437576.962+10469255.83+4740931.82+7002800.17+6678046.48+6629018.796+7287811.42+7292389.46+5987336.481+5742653.45+14126872.4+5489444.92+12875758.7+8892957.07+16697874.59</f>
        <v>336445004.88899994</v>
      </c>
      <c r="J13" s="35">
        <f t="shared" si="3"/>
        <v>0.59696927672630395</v>
      </c>
      <c r="K13" s="57">
        <f t="shared" si="4"/>
        <v>398377858.50899994</v>
      </c>
      <c r="L13" s="51">
        <f t="shared" si="5"/>
        <v>0.70685948253668685</v>
      </c>
      <c r="M13" s="49"/>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c r="IT13" s="60"/>
      <c r="IU13" s="60"/>
      <c r="IV13" s="60"/>
      <c r="IW13" s="60"/>
      <c r="IX13" s="60"/>
      <c r="IY13" s="60"/>
      <c r="IZ13" s="60"/>
      <c r="JA13" s="60"/>
      <c r="JB13" s="60"/>
      <c r="JC13" s="60"/>
      <c r="JD13" s="60"/>
      <c r="JE13" s="60"/>
      <c r="JF13" s="60"/>
      <c r="JG13" s="60"/>
      <c r="JH13" s="60"/>
      <c r="JI13" s="60"/>
      <c r="JJ13" s="60"/>
      <c r="JK13" s="60"/>
      <c r="JL13" s="60"/>
      <c r="JM13" s="60"/>
      <c r="JN13" s="60"/>
      <c r="JO13" s="60"/>
      <c r="JP13" s="60"/>
      <c r="JQ13" s="60"/>
      <c r="JR13" s="60"/>
      <c r="JS13" s="60"/>
      <c r="JT13" s="60"/>
      <c r="JU13" s="60"/>
      <c r="JV13" s="60"/>
      <c r="JW13" s="60"/>
      <c r="JX13" s="60"/>
      <c r="JY13" s="60"/>
      <c r="JZ13" s="60"/>
      <c r="KA13" s="60"/>
      <c r="KB13" s="60"/>
      <c r="KC13" s="60"/>
      <c r="KD13" s="60"/>
      <c r="KE13" s="60"/>
      <c r="KF13" s="60"/>
      <c r="KG13" s="60"/>
      <c r="KH13" s="60"/>
      <c r="KI13" s="60"/>
      <c r="KJ13" s="60"/>
      <c r="KK13" s="60"/>
      <c r="KL13" s="60"/>
      <c r="KM13" s="60"/>
      <c r="KN13" s="60"/>
      <c r="KO13" s="60"/>
      <c r="KP13" s="60"/>
      <c r="KQ13" s="60"/>
      <c r="KR13" s="60"/>
      <c r="KS13" s="60"/>
      <c r="KT13" s="60"/>
      <c r="KU13" s="60"/>
      <c r="KV13" s="60"/>
      <c r="KW13" s="60"/>
      <c r="KX13" s="60"/>
      <c r="KY13" s="60"/>
      <c r="KZ13" s="60"/>
      <c r="LA13" s="60"/>
      <c r="LB13" s="60"/>
      <c r="LC13" s="60"/>
      <c r="LD13" s="60"/>
      <c r="LE13" s="60"/>
      <c r="LF13" s="60"/>
      <c r="LG13" s="60"/>
      <c r="LH13" s="60"/>
      <c r="LI13" s="60"/>
      <c r="LJ13" s="60"/>
      <c r="LK13" s="60"/>
      <c r="LL13" s="60"/>
      <c r="LM13" s="60"/>
      <c r="LN13" s="60"/>
      <c r="LO13" s="60"/>
      <c r="LP13" s="60"/>
      <c r="LQ13" s="60"/>
      <c r="LR13" s="60"/>
      <c r="LS13" s="60"/>
      <c r="LT13" s="60"/>
      <c r="LU13" s="60"/>
      <c r="LV13" s="60"/>
      <c r="LW13" s="60"/>
      <c r="LX13" s="60"/>
      <c r="LY13" s="60"/>
      <c r="LZ13" s="60"/>
      <c r="MA13" s="60"/>
      <c r="MB13" s="60"/>
      <c r="MC13" s="60"/>
      <c r="MD13" s="60"/>
      <c r="ME13" s="60"/>
      <c r="MF13" s="60"/>
      <c r="MG13" s="60"/>
      <c r="MH13" s="60"/>
      <c r="MI13" s="60"/>
      <c r="MJ13" s="60"/>
      <c r="MK13" s="60"/>
      <c r="ML13" s="60"/>
      <c r="MM13" s="60"/>
      <c r="MN13" s="60"/>
      <c r="MO13" s="60"/>
      <c r="MP13" s="60"/>
      <c r="MQ13" s="60"/>
      <c r="MR13" s="60"/>
      <c r="MS13" s="60"/>
      <c r="MT13" s="60"/>
      <c r="MU13" s="60"/>
      <c r="MV13" s="60"/>
      <c r="MW13" s="60"/>
      <c r="MX13" s="60"/>
      <c r="MY13" s="60"/>
      <c r="MZ13" s="60"/>
      <c r="NA13" s="60"/>
      <c r="NB13" s="60"/>
      <c r="NC13" s="60"/>
      <c r="ND13" s="60"/>
      <c r="NE13" s="60"/>
      <c r="NF13" s="60"/>
      <c r="NG13" s="60"/>
      <c r="NH13" s="60"/>
      <c r="NI13" s="60"/>
      <c r="NJ13" s="60"/>
      <c r="NK13" s="60"/>
      <c r="NL13" s="60"/>
      <c r="NM13" s="60"/>
      <c r="NN13" s="60"/>
      <c r="NO13" s="60"/>
      <c r="NP13" s="60"/>
      <c r="NQ13" s="60"/>
      <c r="NR13" s="60"/>
      <c r="NS13" s="60"/>
      <c r="NT13" s="60"/>
      <c r="NU13" s="60"/>
      <c r="NV13" s="60"/>
      <c r="NW13" s="60"/>
      <c r="NX13" s="60"/>
      <c r="NY13" s="60"/>
      <c r="NZ13" s="60"/>
      <c r="OA13" s="60"/>
      <c r="OB13" s="60"/>
      <c r="OC13" s="60"/>
      <c r="OD13" s="60"/>
      <c r="OE13" s="60"/>
      <c r="OF13" s="60"/>
      <c r="OG13" s="60"/>
      <c r="OH13" s="60"/>
      <c r="OI13" s="60"/>
      <c r="OJ13" s="60"/>
      <c r="OK13" s="60"/>
      <c r="OL13" s="60"/>
      <c r="OM13" s="60"/>
      <c r="ON13" s="60"/>
      <c r="OO13" s="60"/>
      <c r="OP13" s="60"/>
      <c r="OQ13" s="60"/>
      <c r="OR13" s="60"/>
      <c r="OS13" s="60"/>
      <c r="OT13" s="60"/>
      <c r="OU13" s="60"/>
      <c r="OV13" s="60"/>
      <c r="OW13" s="60"/>
      <c r="OX13" s="60"/>
      <c r="OY13" s="60"/>
      <c r="OZ13" s="60"/>
      <c r="PA13" s="60"/>
      <c r="PB13" s="60"/>
      <c r="PC13" s="60"/>
      <c r="PD13" s="60"/>
      <c r="PE13" s="60"/>
      <c r="PF13" s="60"/>
      <c r="PG13" s="60"/>
      <c r="PH13" s="60"/>
      <c r="PI13" s="60"/>
      <c r="PJ13" s="60"/>
      <c r="PK13" s="60"/>
      <c r="PL13" s="60"/>
      <c r="PM13" s="60"/>
      <c r="PN13" s="60"/>
      <c r="PO13" s="60"/>
      <c r="PP13" s="60"/>
      <c r="PQ13" s="60"/>
      <c r="PR13" s="60"/>
      <c r="PS13" s="60"/>
      <c r="PT13" s="60"/>
      <c r="PU13" s="60"/>
      <c r="PV13" s="60"/>
      <c r="PW13" s="60"/>
      <c r="PX13" s="60"/>
      <c r="PY13" s="60"/>
      <c r="PZ13" s="60"/>
      <c r="QA13" s="60"/>
      <c r="QB13" s="60"/>
      <c r="QC13" s="60"/>
      <c r="QD13" s="60"/>
      <c r="QE13" s="60"/>
      <c r="QF13" s="60"/>
      <c r="QG13" s="60"/>
      <c r="QH13" s="60"/>
      <c r="QI13" s="60"/>
      <c r="QJ13" s="60"/>
      <c r="QK13" s="60"/>
      <c r="QL13" s="60"/>
      <c r="QM13" s="60"/>
      <c r="QN13" s="60"/>
      <c r="QO13" s="60"/>
      <c r="QP13" s="60"/>
      <c r="QQ13" s="60"/>
      <c r="QR13" s="60"/>
      <c r="QS13" s="60"/>
      <c r="QT13" s="60"/>
      <c r="QU13" s="60"/>
      <c r="QV13" s="60"/>
      <c r="QW13" s="60"/>
      <c r="QX13" s="60"/>
      <c r="QY13" s="60"/>
      <c r="QZ13" s="60"/>
      <c r="RA13" s="60"/>
      <c r="RB13" s="60"/>
      <c r="RC13" s="60"/>
      <c r="RD13" s="60"/>
      <c r="RE13" s="60"/>
      <c r="RF13" s="60"/>
      <c r="RG13" s="60"/>
      <c r="RH13" s="60"/>
      <c r="RI13" s="60"/>
      <c r="RJ13" s="60"/>
      <c r="RK13" s="60"/>
      <c r="RL13" s="60"/>
      <c r="RM13" s="60"/>
      <c r="RN13" s="60"/>
      <c r="RO13" s="60"/>
      <c r="RP13" s="60"/>
      <c r="RQ13" s="60"/>
      <c r="RR13" s="60"/>
      <c r="RS13" s="60"/>
      <c r="RT13" s="60"/>
      <c r="RU13" s="60"/>
      <c r="RV13" s="60"/>
      <c r="RW13" s="60"/>
      <c r="RX13" s="60"/>
      <c r="RY13" s="60"/>
      <c r="RZ13" s="60"/>
      <c r="SA13" s="60"/>
      <c r="SB13" s="60"/>
      <c r="SC13" s="60"/>
      <c r="SD13" s="60"/>
      <c r="SE13" s="60"/>
      <c r="SF13" s="60"/>
      <c r="SG13" s="60"/>
      <c r="SH13" s="60"/>
      <c r="SI13" s="60"/>
      <c r="SJ13" s="60"/>
      <c r="SK13" s="60"/>
      <c r="SL13" s="60"/>
      <c r="SM13" s="60"/>
      <c r="SN13" s="60"/>
      <c r="SO13" s="60"/>
      <c r="SP13" s="60"/>
      <c r="SQ13" s="60"/>
      <c r="SR13" s="60"/>
      <c r="SS13" s="60"/>
      <c r="ST13" s="60"/>
      <c r="SU13" s="60"/>
      <c r="SV13" s="60"/>
      <c r="SW13" s="60"/>
      <c r="SX13" s="60"/>
      <c r="SY13" s="60"/>
      <c r="SZ13" s="60"/>
      <c r="TA13" s="60"/>
      <c r="TB13" s="60"/>
      <c r="TC13" s="60"/>
      <c r="TD13" s="60"/>
      <c r="TE13" s="60"/>
      <c r="TF13" s="60"/>
      <c r="TG13" s="60"/>
      <c r="TH13" s="60"/>
      <c r="TI13" s="60"/>
      <c r="TJ13" s="60"/>
      <c r="TK13" s="60"/>
      <c r="TL13" s="60"/>
      <c r="TM13" s="60"/>
      <c r="TN13" s="60"/>
      <c r="TO13" s="60"/>
      <c r="TP13" s="60"/>
      <c r="TQ13" s="60"/>
      <c r="TR13" s="60"/>
      <c r="TS13" s="60"/>
      <c r="TT13" s="60"/>
      <c r="TU13" s="60"/>
      <c r="TV13" s="60"/>
      <c r="TW13" s="60"/>
      <c r="TX13" s="60"/>
      <c r="TY13" s="60"/>
      <c r="TZ13" s="60"/>
      <c r="UA13" s="60"/>
      <c r="UB13" s="60"/>
      <c r="UC13" s="60"/>
      <c r="UD13" s="60"/>
      <c r="UE13" s="60"/>
      <c r="UF13" s="60"/>
      <c r="UG13" s="60"/>
      <c r="UH13" s="60"/>
      <c r="UI13" s="60"/>
      <c r="UJ13" s="60"/>
      <c r="UK13" s="60"/>
      <c r="UL13" s="60"/>
      <c r="UM13" s="60"/>
      <c r="UN13" s="60"/>
      <c r="UO13" s="60"/>
      <c r="UP13" s="60"/>
      <c r="UQ13" s="60"/>
      <c r="UR13" s="60"/>
      <c r="US13" s="60"/>
      <c r="UT13" s="60"/>
      <c r="UU13" s="60"/>
      <c r="UV13" s="60"/>
      <c r="UW13" s="60"/>
      <c r="UX13" s="60"/>
      <c r="UY13" s="60"/>
      <c r="UZ13" s="60"/>
      <c r="VA13" s="60"/>
      <c r="VB13" s="60"/>
      <c r="VC13" s="60"/>
      <c r="VD13" s="60"/>
      <c r="VE13" s="60"/>
      <c r="VF13" s="60"/>
      <c r="VG13" s="60"/>
      <c r="VH13" s="60"/>
      <c r="VI13" s="60"/>
      <c r="VJ13" s="60"/>
      <c r="VK13" s="60"/>
      <c r="VL13" s="60"/>
      <c r="VM13" s="60"/>
      <c r="VN13" s="60"/>
      <c r="VO13" s="60"/>
      <c r="VP13" s="60"/>
      <c r="VQ13" s="60"/>
      <c r="VR13" s="60"/>
      <c r="VS13" s="60"/>
      <c r="VT13" s="60"/>
      <c r="VU13" s="60"/>
      <c r="VV13" s="60"/>
      <c r="VW13" s="60"/>
      <c r="VX13" s="60"/>
      <c r="VY13" s="60"/>
      <c r="VZ13" s="60"/>
      <c r="WA13" s="60"/>
      <c r="WB13" s="60"/>
      <c r="WC13" s="60"/>
      <c r="WD13" s="60"/>
      <c r="WE13" s="60"/>
      <c r="WF13" s="60"/>
      <c r="WG13" s="60"/>
      <c r="WH13" s="60"/>
      <c r="WI13" s="60"/>
      <c r="WJ13" s="60"/>
      <c r="WK13" s="60"/>
      <c r="WL13" s="60"/>
      <c r="WM13" s="60"/>
      <c r="WN13" s="60"/>
      <c r="WO13" s="60"/>
      <c r="WP13" s="60"/>
      <c r="WQ13" s="60"/>
      <c r="WR13" s="60"/>
      <c r="WS13" s="60"/>
      <c r="WT13" s="60"/>
      <c r="WU13" s="60"/>
      <c r="WV13" s="60"/>
      <c r="WW13" s="60"/>
      <c r="WX13" s="60"/>
      <c r="WY13" s="60"/>
      <c r="WZ13" s="60"/>
      <c r="XA13" s="60"/>
      <c r="XB13" s="60"/>
      <c r="XC13" s="60"/>
      <c r="XD13" s="60"/>
      <c r="XE13" s="60"/>
      <c r="XF13" s="60"/>
      <c r="XG13" s="60"/>
      <c r="XH13" s="60"/>
      <c r="XI13" s="60"/>
      <c r="XJ13" s="60"/>
      <c r="XK13" s="60"/>
      <c r="XL13" s="60"/>
      <c r="XM13" s="60"/>
      <c r="XN13" s="60"/>
      <c r="XO13" s="60"/>
      <c r="XP13" s="60"/>
      <c r="XQ13" s="60"/>
      <c r="XR13" s="60"/>
      <c r="XS13" s="60"/>
      <c r="XT13" s="60"/>
      <c r="XU13" s="60"/>
      <c r="XV13" s="60"/>
      <c r="XW13" s="60"/>
      <c r="XX13" s="60"/>
      <c r="XY13" s="60"/>
      <c r="XZ13" s="60"/>
      <c r="YA13" s="60"/>
      <c r="YB13" s="60"/>
      <c r="YC13" s="60"/>
      <c r="YD13" s="60"/>
      <c r="YE13" s="60"/>
      <c r="YF13" s="60"/>
      <c r="YG13" s="60"/>
      <c r="YH13" s="60"/>
      <c r="YI13" s="60"/>
      <c r="YJ13" s="60"/>
      <c r="YK13" s="60"/>
      <c r="YL13" s="60"/>
      <c r="YM13" s="60"/>
      <c r="YN13" s="60"/>
      <c r="YO13" s="60"/>
      <c r="YP13" s="60"/>
      <c r="YQ13" s="60"/>
      <c r="YR13" s="60"/>
      <c r="YS13" s="60"/>
      <c r="YT13" s="60"/>
      <c r="YU13" s="60"/>
      <c r="YV13" s="60"/>
      <c r="YW13" s="60"/>
      <c r="YX13" s="60"/>
      <c r="YY13" s="60"/>
      <c r="YZ13" s="60"/>
      <c r="ZA13" s="60"/>
      <c r="ZB13" s="60"/>
      <c r="ZC13" s="60"/>
      <c r="ZD13" s="60"/>
      <c r="ZE13" s="60"/>
      <c r="ZF13" s="60"/>
      <c r="ZG13" s="60"/>
      <c r="ZH13" s="60"/>
      <c r="ZI13" s="60"/>
      <c r="ZJ13" s="60"/>
      <c r="ZK13" s="60"/>
      <c r="ZL13" s="60"/>
      <c r="ZM13" s="60"/>
      <c r="ZN13" s="60"/>
      <c r="ZO13" s="60"/>
      <c r="ZP13" s="60"/>
      <c r="ZQ13" s="60"/>
      <c r="ZR13" s="60"/>
      <c r="ZS13" s="60"/>
      <c r="ZT13" s="60"/>
      <c r="ZU13" s="60"/>
      <c r="ZV13" s="60"/>
      <c r="ZW13" s="60"/>
      <c r="ZX13" s="60"/>
      <c r="ZY13" s="60"/>
      <c r="ZZ13" s="60"/>
      <c r="AAA13" s="60"/>
      <c r="AAB13" s="60"/>
      <c r="AAC13" s="60"/>
      <c r="AAD13" s="60"/>
      <c r="AAE13" s="60"/>
      <c r="AAF13" s="60"/>
      <c r="AAG13" s="60"/>
      <c r="AAH13" s="60"/>
      <c r="AAI13" s="60"/>
      <c r="AAJ13" s="60"/>
      <c r="AAK13" s="60"/>
      <c r="AAL13" s="60"/>
      <c r="AAM13" s="60"/>
      <c r="AAN13" s="60"/>
      <c r="AAO13" s="60"/>
      <c r="AAP13" s="60"/>
      <c r="AAQ13" s="60"/>
      <c r="AAR13" s="60"/>
      <c r="AAS13" s="60"/>
      <c r="AAT13" s="60"/>
      <c r="AAU13" s="60"/>
      <c r="AAV13" s="60"/>
      <c r="AAW13" s="60"/>
      <c r="AAX13" s="60"/>
      <c r="AAY13" s="60"/>
      <c r="AAZ13" s="60"/>
      <c r="ABA13" s="60"/>
      <c r="ABB13" s="60"/>
      <c r="ABC13" s="60"/>
      <c r="ABD13" s="60"/>
      <c r="ABE13" s="60"/>
      <c r="ABF13" s="60"/>
      <c r="ABG13" s="60"/>
      <c r="ABH13" s="60"/>
      <c r="ABI13" s="60"/>
      <c r="ABJ13" s="60"/>
      <c r="ABK13" s="60"/>
      <c r="ABL13" s="60"/>
      <c r="ABM13" s="60"/>
      <c r="ABN13" s="60"/>
      <c r="ABO13" s="60"/>
      <c r="ABP13" s="60"/>
      <c r="ABQ13" s="60"/>
      <c r="ABR13" s="60"/>
      <c r="ABS13" s="60"/>
      <c r="ABT13" s="60"/>
      <c r="ABU13" s="60"/>
      <c r="ABV13" s="60"/>
      <c r="ABW13" s="60"/>
      <c r="ABX13" s="60"/>
      <c r="ABY13" s="60"/>
      <c r="ABZ13" s="60"/>
      <c r="ACA13" s="60"/>
      <c r="ACB13" s="60"/>
      <c r="ACC13" s="60"/>
      <c r="ACD13" s="60"/>
      <c r="ACE13" s="60"/>
      <c r="ACF13" s="60"/>
      <c r="ACG13" s="60"/>
      <c r="ACH13" s="60"/>
      <c r="ACI13" s="60"/>
      <c r="ACJ13" s="60"/>
      <c r="ACK13" s="60"/>
      <c r="ACL13" s="60"/>
      <c r="ACM13" s="60"/>
      <c r="ACN13" s="60"/>
      <c r="ACO13" s="60"/>
      <c r="ACP13" s="60"/>
      <c r="ACQ13" s="60"/>
      <c r="ACR13" s="60"/>
      <c r="ACS13" s="60"/>
      <c r="ACT13" s="60"/>
      <c r="ACU13" s="60"/>
      <c r="ACV13" s="60"/>
      <c r="ACW13" s="60"/>
      <c r="ACX13" s="60"/>
      <c r="ACY13" s="60"/>
      <c r="ACZ13" s="60"/>
      <c r="ADA13" s="60"/>
      <c r="ADB13" s="60"/>
      <c r="ADC13" s="60"/>
      <c r="ADD13" s="60"/>
      <c r="ADE13" s="60"/>
      <c r="ADF13" s="60"/>
      <c r="ADG13" s="60"/>
      <c r="ADH13" s="60"/>
      <c r="ADI13" s="60"/>
      <c r="ADJ13" s="60"/>
      <c r="ADK13" s="60"/>
      <c r="ADL13" s="60"/>
      <c r="ADM13" s="60"/>
      <c r="ADN13" s="60"/>
      <c r="ADO13" s="60"/>
      <c r="ADP13" s="60"/>
      <c r="ADQ13" s="60"/>
      <c r="ADR13" s="60"/>
      <c r="ADS13" s="60"/>
      <c r="ADT13" s="60"/>
      <c r="ADU13" s="60"/>
      <c r="ADV13" s="60"/>
      <c r="ADW13" s="60"/>
      <c r="ADX13" s="60"/>
      <c r="ADY13" s="60"/>
      <c r="ADZ13" s="60"/>
      <c r="AEA13" s="60"/>
      <c r="AEB13" s="60"/>
      <c r="AEC13" s="60"/>
      <c r="AED13" s="60"/>
      <c r="AEE13" s="60"/>
      <c r="AEF13" s="60"/>
      <c r="AEG13" s="60"/>
      <c r="AEH13" s="60"/>
      <c r="AEI13" s="60"/>
      <c r="AEJ13" s="60"/>
      <c r="AEK13" s="60"/>
      <c r="AEL13" s="60"/>
      <c r="AEM13" s="60"/>
      <c r="AEN13" s="60"/>
      <c r="AEO13" s="60"/>
      <c r="AEP13" s="60"/>
      <c r="AEQ13" s="60"/>
      <c r="AER13" s="60"/>
      <c r="AES13" s="60"/>
      <c r="AET13" s="60"/>
      <c r="AEU13" s="60"/>
      <c r="AEV13" s="60"/>
      <c r="AEW13" s="60"/>
      <c r="AEX13" s="60"/>
      <c r="AEY13" s="60"/>
      <c r="AEZ13" s="60"/>
      <c r="AFA13" s="60"/>
      <c r="AFB13" s="60"/>
      <c r="AFC13" s="60"/>
      <c r="AFD13" s="60"/>
      <c r="AFE13" s="60"/>
      <c r="AFF13" s="60"/>
      <c r="AFG13" s="60"/>
      <c r="AFH13" s="60"/>
      <c r="AFI13" s="60"/>
      <c r="AFJ13" s="60"/>
      <c r="AFK13" s="60"/>
      <c r="AFL13" s="60"/>
      <c r="AFM13" s="60"/>
      <c r="AFN13" s="60"/>
      <c r="AFO13" s="60"/>
      <c r="AFP13" s="60"/>
      <c r="AFQ13" s="60"/>
      <c r="AFR13" s="60"/>
      <c r="AFS13" s="60"/>
      <c r="AFT13" s="60"/>
      <c r="AFU13" s="60"/>
      <c r="AFV13" s="60"/>
      <c r="AFW13" s="60"/>
      <c r="AFX13" s="60"/>
      <c r="AFY13" s="60"/>
      <c r="AFZ13" s="60"/>
      <c r="AGA13" s="60"/>
      <c r="AGB13" s="60"/>
      <c r="AGC13" s="60"/>
      <c r="AGD13" s="60"/>
      <c r="AGE13" s="60"/>
      <c r="AGF13" s="60"/>
      <c r="AGG13" s="60"/>
      <c r="AGH13" s="60"/>
      <c r="AGI13" s="60"/>
      <c r="AGJ13" s="60"/>
      <c r="AGK13" s="60"/>
      <c r="AGL13" s="60"/>
      <c r="AGM13" s="60"/>
      <c r="AGN13" s="60"/>
      <c r="AGO13" s="60"/>
      <c r="AGP13" s="60"/>
      <c r="AGQ13" s="60"/>
      <c r="AGR13" s="60"/>
      <c r="AGS13" s="60"/>
      <c r="AGT13" s="60"/>
      <c r="AGU13" s="60"/>
      <c r="AGV13" s="60"/>
      <c r="AGW13" s="60"/>
      <c r="AGX13" s="60"/>
      <c r="AGY13" s="60"/>
      <c r="AGZ13" s="60"/>
      <c r="AHA13" s="60"/>
      <c r="AHB13" s="60"/>
      <c r="AHC13" s="60"/>
      <c r="AHD13" s="60"/>
      <c r="AHE13" s="60"/>
      <c r="AHF13" s="60"/>
      <c r="AHG13" s="60"/>
      <c r="AHH13" s="60"/>
      <c r="AHI13" s="60"/>
      <c r="AHJ13" s="60"/>
      <c r="AHK13" s="60"/>
      <c r="AHL13" s="60"/>
      <c r="AHM13" s="60"/>
      <c r="AHN13" s="60"/>
      <c r="AHO13" s="60"/>
      <c r="AHP13" s="60"/>
      <c r="AHQ13" s="60"/>
      <c r="AHR13" s="60"/>
      <c r="AHS13" s="60"/>
      <c r="AHT13" s="60"/>
      <c r="AHU13" s="60"/>
      <c r="AHV13" s="60"/>
      <c r="AHW13" s="60"/>
      <c r="AHX13" s="60"/>
      <c r="AHY13" s="60"/>
      <c r="AHZ13" s="60"/>
      <c r="AIA13" s="60"/>
      <c r="AIB13" s="60"/>
      <c r="AIC13" s="60"/>
      <c r="AID13" s="60"/>
      <c r="AIE13" s="60"/>
      <c r="AIF13" s="60"/>
      <c r="AIG13" s="60"/>
      <c r="AIH13" s="60"/>
      <c r="AII13" s="60"/>
      <c r="AIJ13" s="60"/>
      <c r="AIK13" s="60"/>
      <c r="AIL13" s="60"/>
      <c r="AIM13" s="60"/>
      <c r="AIN13" s="60"/>
      <c r="AIO13" s="60"/>
      <c r="AIP13" s="60"/>
      <c r="AIQ13" s="60"/>
      <c r="AIR13" s="60"/>
      <c r="AIS13" s="60"/>
      <c r="AIT13" s="60"/>
      <c r="AIU13" s="60"/>
      <c r="AIV13" s="60"/>
      <c r="AIW13" s="60"/>
      <c r="AIX13" s="60"/>
      <c r="AIY13" s="60"/>
      <c r="AIZ13" s="60"/>
      <c r="AJA13" s="60"/>
      <c r="AJB13" s="60"/>
      <c r="AJC13" s="60"/>
      <c r="AJD13" s="60"/>
      <c r="AJE13" s="60"/>
      <c r="AJF13" s="60"/>
      <c r="AJG13" s="60"/>
      <c r="AJH13" s="60"/>
      <c r="AJI13" s="60"/>
      <c r="AJJ13" s="60"/>
      <c r="AJK13" s="60"/>
      <c r="AJL13" s="60"/>
      <c r="AJM13" s="60"/>
      <c r="AJN13" s="60"/>
      <c r="AJO13" s="60"/>
      <c r="AJP13" s="60"/>
      <c r="AJQ13" s="60"/>
      <c r="AJR13" s="60"/>
      <c r="AJS13" s="60"/>
      <c r="AJT13" s="60"/>
      <c r="AJU13" s="60"/>
      <c r="AJV13" s="60"/>
      <c r="AJW13" s="60"/>
      <c r="AJX13" s="60"/>
      <c r="AJY13" s="60"/>
      <c r="AJZ13" s="60"/>
      <c r="AKA13" s="60"/>
      <c r="AKB13" s="60"/>
      <c r="AKC13" s="60"/>
      <c r="AKD13" s="60"/>
      <c r="AKE13" s="60"/>
      <c r="AKF13" s="60"/>
      <c r="AKG13" s="60"/>
      <c r="AKH13" s="60"/>
      <c r="AKI13" s="60"/>
      <c r="AKJ13" s="60"/>
      <c r="AKK13" s="60"/>
      <c r="AKL13" s="60"/>
      <c r="AKM13" s="60"/>
      <c r="AKN13" s="60"/>
      <c r="AKO13" s="60"/>
      <c r="AKP13" s="60"/>
      <c r="AKQ13" s="60"/>
      <c r="AKR13" s="60"/>
      <c r="AKS13" s="60"/>
      <c r="AKT13" s="60"/>
      <c r="AKU13" s="60"/>
      <c r="AKV13" s="60"/>
      <c r="AKW13" s="60"/>
      <c r="AKX13" s="60"/>
      <c r="AKY13" s="60"/>
      <c r="AKZ13" s="60"/>
      <c r="ALA13" s="60"/>
      <c r="ALB13" s="60"/>
      <c r="ALC13" s="60"/>
      <c r="ALD13" s="60"/>
      <c r="ALE13" s="60"/>
      <c r="ALF13" s="60"/>
      <c r="ALG13" s="60"/>
      <c r="ALH13" s="60"/>
      <c r="ALI13" s="60"/>
      <c r="ALJ13" s="60"/>
      <c r="ALK13" s="60"/>
      <c r="ALL13" s="60"/>
      <c r="ALM13" s="60"/>
      <c r="ALN13" s="60"/>
      <c r="ALO13" s="60"/>
      <c r="ALP13" s="60"/>
      <c r="ALQ13" s="60"/>
      <c r="ALR13" s="60"/>
      <c r="ALS13" s="60"/>
      <c r="ALT13" s="60"/>
      <c r="ALU13" s="60"/>
      <c r="ALV13" s="60"/>
    </row>
    <row r="14" spans="1:1010" s="61" customFormat="1" ht="24" customHeight="1" thickBot="1" x14ac:dyDescent="0.3">
      <c r="A14" s="65" t="s">
        <v>21</v>
      </c>
      <c r="B14" s="37">
        <v>332765958</v>
      </c>
      <c r="C14" s="33">
        <v>245067459.04189169</v>
      </c>
      <c r="D14" s="36">
        <f t="shared" si="0"/>
        <v>0.73645591789137188</v>
      </c>
      <c r="E14" s="37">
        <f>29848816.39+5224254.34+5313288.98</f>
        <v>40386359.710000008</v>
      </c>
      <c r="F14" s="36">
        <f t="shared" si="1"/>
        <v>0.1213656587733052</v>
      </c>
      <c r="G14" s="79">
        <f>199405360.89+3696467.73+4213078.21+1803606.44+6045599.13+1994864.93+1891789.52+1834320.7+1588933.78+1706568.34+6153850.78+2241394.96+2857106.51+3371420.04+3883139.98+844825.23+1234537.53+6126742.42+3317621.3</f>
        <v>254211228.41999996</v>
      </c>
      <c r="H14" s="38">
        <f t="shared" si="2"/>
        <v>0.763933997178882</v>
      </c>
      <c r="I14" s="79">
        <f>179464824.802+3326820.96+3791770.389+1623245.8+5441039.22+1795378.44+1702610.57+1650888.63+1430040.402+1535911.51+5538465.7+2017255.464+2571395.859+3034278.036+3494825.982+760342.707+1111083.78+8470249.66</f>
        <v>228760427.91099995</v>
      </c>
      <c r="J14" s="38">
        <f t="shared" si="3"/>
        <v>0.68745141265621879</v>
      </c>
      <c r="K14" s="37">
        <f t="shared" si="4"/>
        <v>269146787.62099993</v>
      </c>
      <c r="L14" s="52">
        <f t="shared" si="5"/>
        <v>0.80881707142952386</v>
      </c>
      <c r="M14" s="49"/>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c r="IS14" s="60"/>
      <c r="IT14" s="60"/>
      <c r="IU14" s="60"/>
      <c r="IV14" s="60"/>
      <c r="IW14" s="60"/>
      <c r="IX14" s="60"/>
      <c r="IY14" s="60"/>
      <c r="IZ14" s="60"/>
      <c r="JA14" s="60"/>
      <c r="JB14" s="60"/>
      <c r="JC14" s="60"/>
      <c r="JD14" s="60"/>
      <c r="JE14" s="60"/>
      <c r="JF14" s="60"/>
      <c r="JG14" s="60"/>
      <c r="JH14" s="60"/>
      <c r="JI14" s="60"/>
      <c r="JJ14" s="60"/>
      <c r="JK14" s="60"/>
      <c r="JL14" s="60"/>
      <c r="JM14" s="60"/>
      <c r="JN14" s="60"/>
      <c r="JO14" s="60"/>
      <c r="JP14" s="60"/>
      <c r="JQ14" s="60"/>
      <c r="JR14" s="60"/>
      <c r="JS14" s="60"/>
      <c r="JT14" s="60"/>
      <c r="JU14" s="60"/>
      <c r="JV14" s="60"/>
      <c r="JW14" s="60"/>
      <c r="JX14" s="60"/>
      <c r="JY14" s="60"/>
      <c r="JZ14" s="60"/>
      <c r="KA14" s="60"/>
      <c r="KB14" s="60"/>
      <c r="KC14" s="60"/>
      <c r="KD14" s="60"/>
      <c r="KE14" s="60"/>
      <c r="KF14" s="60"/>
      <c r="KG14" s="60"/>
      <c r="KH14" s="60"/>
      <c r="KI14" s="60"/>
      <c r="KJ14" s="60"/>
      <c r="KK14" s="60"/>
      <c r="KL14" s="60"/>
      <c r="KM14" s="60"/>
      <c r="KN14" s="60"/>
      <c r="KO14" s="60"/>
      <c r="KP14" s="60"/>
      <c r="KQ14" s="60"/>
      <c r="KR14" s="60"/>
      <c r="KS14" s="60"/>
      <c r="KT14" s="60"/>
      <c r="KU14" s="60"/>
      <c r="KV14" s="60"/>
      <c r="KW14" s="60"/>
      <c r="KX14" s="60"/>
      <c r="KY14" s="60"/>
      <c r="KZ14" s="60"/>
      <c r="LA14" s="60"/>
      <c r="LB14" s="60"/>
      <c r="LC14" s="60"/>
      <c r="LD14" s="60"/>
      <c r="LE14" s="60"/>
      <c r="LF14" s="60"/>
      <c r="LG14" s="60"/>
      <c r="LH14" s="60"/>
      <c r="LI14" s="60"/>
      <c r="LJ14" s="60"/>
      <c r="LK14" s="60"/>
      <c r="LL14" s="60"/>
      <c r="LM14" s="60"/>
      <c r="LN14" s="60"/>
      <c r="LO14" s="60"/>
      <c r="LP14" s="60"/>
      <c r="LQ14" s="60"/>
      <c r="LR14" s="60"/>
      <c r="LS14" s="60"/>
      <c r="LT14" s="60"/>
      <c r="LU14" s="60"/>
      <c r="LV14" s="60"/>
      <c r="LW14" s="60"/>
      <c r="LX14" s="60"/>
      <c r="LY14" s="60"/>
      <c r="LZ14" s="60"/>
      <c r="MA14" s="60"/>
      <c r="MB14" s="60"/>
      <c r="MC14" s="60"/>
      <c r="MD14" s="60"/>
      <c r="ME14" s="60"/>
      <c r="MF14" s="60"/>
      <c r="MG14" s="60"/>
      <c r="MH14" s="60"/>
      <c r="MI14" s="60"/>
      <c r="MJ14" s="60"/>
      <c r="MK14" s="60"/>
      <c r="ML14" s="60"/>
      <c r="MM14" s="60"/>
      <c r="MN14" s="60"/>
      <c r="MO14" s="60"/>
      <c r="MP14" s="60"/>
      <c r="MQ14" s="60"/>
      <c r="MR14" s="60"/>
      <c r="MS14" s="60"/>
      <c r="MT14" s="60"/>
      <c r="MU14" s="60"/>
      <c r="MV14" s="60"/>
      <c r="MW14" s="60"/>
      <c r="MX14" s="60"/>
      <c r="MY14" s="60"/>
      <c r="MZ14" s="60"/>
      <c r="NA14" s="60"/>
      <c r="NB14" s="60"/>
      <c r="NC14" s="60"/>
      <c r="ND14" s="60"/>
      <c r="NE14" s="60"/>
      <c r="NF14" s="60"/>
      <c r="NG14" s="60"/>
      <c r="NH14" s="60"/>
      <c r="NI14" s="60"/>
      <c r="NJ14" s="60"/>
      <c r="NK14" s="60"/>
      <c r="NL14" s="60"/>
      <c r="NM14" s="60"/>
      <c r="NN14" s="60"/>
      <c r="NO14" s="60"/>
      <c r="NP14" s="60"/>
      <c r="NQ14" s="60"/>
      <c r="NR14" s="60"/>
      <c r="NS14" s="60"/>
      <c r="NT14" s="60"/>
      <c r="NU14" s="60"/>
      <c r="NV14" s="60"/>
      <c r="NW14" s="60"/>
      <c r="NX14" s="60"/>
      <c r="NY14" s="60"/>
      <c r="NZ14" s="60"/>
      <c r="OA14" s="60"/>
      <c r="OB14" s="60"/>
      <c r="OC14" s="60"/>
      <c r="OD14" s="60"/>
      <c r="OE14" s="60"/>
      <c r="OF14" s="60"/>
      <c r="OG14" s="60"/>
      <c r="OH14" s="60"/>
      <c r="OI14" s="60"/>
      <c r="OJ14" s="60"/>
      <c r="OK14" s="60"/>
      <c r="OL14" s="60"/>
      <c r="OM14" s="60"/>
      <c r="ON14" s="60"/>
      <c r="OO14" s="60"/>
      <c r="OP14" s="60"/>
      <c r="OQ14" s="60"/>
      <c r="OR14" s="60"/>
      <c r="OS14" s="60"/>
      <c r="OT14" s="60"/>
      <c r="OU14" s="60"/>
      <c r="OV14" s="60"/>
      <c r="OW14" s="60"/>
      <c r="OX14" s="60"/>
      <c r="OY14" s="60"/>
      <c r="OZ14" s="60"/>
      <c r="PA14" s="60"/>
      <c r="PB14" s="60"/>
      <c r="PC14" s="60"/>
      <c r="PD14" s="60"/>
      <c r="PE14" s="60"/>
      <c r="PF14" s="60"/>
      <c r="PG14" s="60"/>
      <c r="PH14" s="60"/>
      <c r="PI14" s="60"/>
      <c r="PJ14" s="60"/>
      <c r="PK14" s="60"/>
      <c r="PL14" s="60"/>
      <c r="PM14" s="60"/>
      <c r="PN14" s="60"/>
      <c r="PO14" s="60"/>
      <c r="PP14" s="60"/>
      <c r="PQ14" s="60"/>
      <c r="PR14" s="60"/>
      <c r="PS14" s="60"/>
      <c r="PT14" s="60"/>
      <c r="PU14" s="60"/>
      <c r="PV14" s="60"/>
      <c r="PW14" s="60"/>
      <c r="PX14" s="60"/>
      <c r="PY14" s="60"/>
      <c r="PZ14" s="60"/>
      <c r="QA14" s="60"/>
      <c r="QB14" s="60"/>
      <c r="QC14" s="60"/>
      <c r="QD14" s="60"/>
      <c r="QE14" s="60"/>
      <c r="QF14" s="60"/>
      <c r="QG14" s="60"/>
      <c r="QH14" s="60"/>
      <c r="QI14" s="60"/>
      <c r="QJ14" s="60"/>
      <c r="QK14" s="60"/>
      <c r="QL14" s="60"/>
      <c r="QM14" s="60"/>
      <c r="QN14" s="60"/>
      <c r="QO14" s="60"/>
      <c r="QP14" s="60"/>
      <c r="QQ14" s="60"/>
      <c r="QR14" s="60"/>
      <c r="QS14" s="60"/>
      <c r="QT14" s="60"/>
      <c r="QU14" s="60"/>
      <c r="QV14" s="60"/>
      <c r="QW14" s="60"/>
      <c r="QX14" s="60"/>
      <c r="QY14" s="60"/>
      <c r="QZ14" s="60"/>
      <c r="RA14" s="60"/>
      <c r="RB14" s="60"/>
      <c r="RC14" s="60"/>
      <c r="RD14" s="60"/>
      <c r="RE14" s="60"/>
      <c r="RF14" s="60"/>
      <c r="RG14" s="60"/>
      <c r="RH14" s="60"/>
      <c r="RI14" s="60"/>
      <c r="RJ14" s="60"/>
      <c r="RK14" s="60"/>
      <c r="RL14" s="60"/>
      <c r="RM14" s="60"/>
      <c r="RN14" s="60"/>
      <c r="RO14" s="60"/>
      <c r="RP14" s="60"/>
      <c r="RQ14" s="60"/>
      <c r="RR14" s="60"/>
      <c r="RS14" s="60"/>
      <c r="RT14" s="60"/>
      <c r="RU14" s="60"/>
      <c r="RV14" s="60"/>
      <c r="RW14" s="60"/>
      <c r="RX14" s="60"/>
      <c r="RY14" s="60"/>
      <c r="RZ14" s="60"/>
      <c r="SA14" s="60"/>
      <c r="SB14" s="60"/>
      <c r="SC14" s="60"/>
      <c r="SD14" s="60"/>
      <c r="SE14" s="60"/>
      <c r="SF14" s="60"/>
      <c r="SG14" s="60"/>
      <c r="SH14" s="60"/>
      <c r="SI14" s="60"/>
      <c r="SJ14" s="60"/>
      <c r="SK14" s="60"/>
      <c r="SL14" s="60"/>
      <c r="SM14" s="60"/>
      <c r="SN14" s="60"/>
      <c r="SO14" s="60"/>
      <c r="SP14" s="60"/>
      <c r="SQ14" s="60"/>
      <c r="SR14" s="60"/>
      <c r="SS14" s="60"/>
      <c r="ST14" s="60"/>
      <c r="SU14" s="60"/>
      <c r="SV14" s="60"/>
      <c r="SW14" s="60"/>
      <c r="SX14" s="60"/>
      <c r="SY14" s="60"/>
      <c r="SZ14" s="60"/>
      <c r="TA14" s="60"/>
      <c r="TB14" s="60"/>
      <c r="TC14" s="60"/>
      <c r="TD14" s="60"/>
      <c r="TE14" s="60"/>
      <c r="TF14" s="60"/>
      <c r="TG14" s="60"/>
      <c r="TH14" s="60"/>
      <c r="TI14" s="60"/>
      <c r="TJ14" s="60"/>
      <c r="TK14" s="60"/>
      <c r="TL14" s="60"/>
      <c r="TM14" s="60"/>
      <c r="TN14" s="60"/>
      <c r="TO14" s="60"/>
      <c r="TP14" s="60"/>
      <c r="TQ14" s="60"/>
      <c r="TR14" s="60"/>
      <c r="TS14" s="60"/>
      <c r="TT14" s="60"/>
      <c r="TU14" s="60"/>
      <c r="TV14" s="60"/>
      <c r="TW14" s="60"/>
      <c r="TX14" s="60"/>
      <c r="TY14" s="60"/>
      <c r="TZ14" s="60"/>
      <c r="UA14" s="60"/>
      <c r="UB14" s="60"/>
      <c r="UC14" s="60"/>
      <c r="UD14" s="60"/>
      <c r="UE14" s="60"/>
      <c r="UF14" s="60"/>
      <c r="UG14" s="60"/>
      <c r="UH14" s="60"/>
      <c r="UI14" s="60"/>
      <c r="UJ14" s="60"/>
      <c r="UK14" s="60"/>
      <c r="UL14" s="60"/>
      <c r="UM14" s="60"/>
      <c r="UN14" s="60"/>
      <c r="UO14" s="60"/>
      <c r="UP14" s="60"/>
      <c r="UQ14" s="60"/>
      <c r="UR14" s="60"/>
      <c r="US14" s="60"/>
      <c r="UT14" s="60"/>
      <c r="UU14" s="60"/>
      <c r="UV14" s="60"/>
      <c r="UW14" s="60"/>
      <c r="UX14" s="60"/>
      <c r="UY14" s="60"/>
      <c r="UZ14" s="60"/>
      <c r="VA14" s="60"/>
      <c r="VB14" s="60"/>
      <c r="VC14" s="60"/>
      <c r="VD14" s="60"/>
      <c r="VE14" s="60"/>
      <c r="VF14" s="60"/>
      <c r="VG14" s="60"/>
      <c r="VH14" s="60"/>
      <c r="VI14" s="60"/>
      <c r="VJ14" s="60"/>
      <c r="VK14" s="60"/>
      <c r="VL14" s="60"/>
      <c r="VM14" s="60"/>
      <c r="VN14" s="60"/>
      <c r="VO14" s="60"/>
      <c r="VP14" s="60"/>
      <c r="VQ14" s="60"/>
      <c r="VR14" s="60"/>
      <c r="VS14" s="60"/>
      <c r="VT14" s="60"/>
      <c r="VU14" s="60"/>
      <c r="VV14" s="60"/>
      <c r="VW14" s="60"/>
      <c r="VX14" s="60"/>
      <c r="VY14" s="60"/>
      <c r="VZ14" s="60"/>
      <c r="WA14" s="60"/>
      <c r="WB14" s="60"/>
      <c r="WC14" s="60"/>
      <c r="WD14" s="60"/>
      <c r="WE14" s="60"/>
      <c r="WF14" s="60"/>
      <c r="WG14" s="60"/>
      <c r="WH14" s="60"/>
      <c r="WI14" s="60"/>
      <c r="WJ14" s="60"/>
      <c r="WK14" s="60"/>
      <c r="WL14" s="60"/>
      <c r="WM14" s="60"/>
      <c r="WN14" s="60"/>
      <c r="WO14" s="60"/>
      <c r="WP14" s="60"/>
      <c r="WQ14" s="60"/>
      <c r="WR14" s="60"/>
      <c r="WS14" s="60"/>
      <c r="WT14" s="60"/>
      <c r="WU14" s="60"/>
      <c r="WV14" s="60"/>
      <c r="WW14" s="60"/>
      <c r="WX14" s="60"/>
      <c r="WY14" s="60"/>
      <c r="WZ14" s="60"/>
      <c r="XA14" s="60"/>
      <c r="XB14" s="60"/>
      <c r="XC14" s="60"/>
      <c r="XD14" s="60"/>
      <c r="XE14" s="60"/>
      <c r="XF14" s="60"/>
      <c r="XG14" s="60"/>
      <c r="XH14" s="60"/>
      <c r="XI14" s="60"/>
      <c r="XJ14" s="60"/>
      <c r="XK14" s="60"/>
      <c r="XL14" s="60"/>
      <c r="XM14" s="60"/>
      <c r="XN14" s="60"/>
      <c r="XO14" s="60"/>
      <c r="XP14" s="60"/>
      <c r="XQ14" s="60"/>
      <c r="XR14" s="60"/>
      <c r="XS14" s="60"/>
      <c r="XT14" s="60"/>
      <c r="XU14" s="60"/>
      <c r="XV14" s="60"/>
      <c r="XW14" s="60"/>
      <c r="XX14" s="60"/>
      <c r="XY14" s="60"/>
      <c r="XZ14" s="60"/>
      <c r="YA14" s="60"/>
      <c r="YB14" s="60"/>
      <c r="YC14" s="60"/>
      <c r="YD14" s="60"/>
      <c r="YE14" s="60"/>
      <c r="YF14" s="60"/>
      <c r="YG14" s="60"/>
      <c r="YH14" s="60"/>
      <c r="YI14" s="60"/>
      <c r="YJ14" s="60"/>
      <c r="YK14" s="60"/>
      <c r="YL14" s="60"/>
      <c r="YM14" s="60"/>
      <c r="YN14" s="60"/>
      <c r="YO14" s="60"/>
      <c r="YP14" s="60"/>
      <c r="YQ14" s="60"/>
      <c r="YR14" s="60"/>
      <c r="YS14" s="60"/>
      <c r="YT14" s="60"/>
      <c r="YU14" s="60"/>
      <c r="YV14" s="60"/>
      <c r="YW14" s="60"/>
      <c r="YX14" s="60"/>
      <c r="YY14" s="60"/>
      <c r="YZ14" s="60"/>
      <c r="ZA14" s="60"/>
      <c r="ZB14" s="60"/>
      <c r="ZC14" s="60"/>
      <c r="ZD14" s="60"/>
      <c r="ZE14" s="60"/>
      <c r="ZF14" s="60"/>
      <c r="ZG14" s="60"/>
      <c r="ZH14" s="60"/>
      <c r="ZI14" s="60"/>
      <c r="ZJ14" s="60"/>
      <c r="ZK14" s="60"/>
      <c r="ZL14" s="60"/>
      <c r="ZM14" s="60"/>
      <c r="ZN14" s="60"/>
      <c r="ZO14" s="60"/>
      <c r="ZP14" s="60"/>
      <c r="ZQ14" s="60"/>
      <c r="ZR14" s="60"/>
      <c r="ZS14" s="60"/>
      <c r="ZT14" s="60"/>
      <c r="ZU14" s="60"/>
      <c r="ZV14" s="60"/>
      <c r="ZW14" s="60"/>
      <c r="ZX14" s="60"/>
      <c r="ZY14" s="60"/>
      <c r="ZZ14" s="60"/>
      <c r="AAA14" s="60"/>
      <c r="AAB14" s="60"/>
      <c r="AAC14" s="60"/>
      <c r="AAD14" s="60"/>
      <c r="AAE14" s="60"/>
      <c r="AAF14" s="60"/>
      <c r="AAG14" s="60"/>
      <c r="AAH14" s="60"/>
      <c r="AAI14" s="60"/>
      <c r="AAJ14" s="60"/>
      <c r="AAK14" s="60"/>
      <c r="AAL14" s="60"/>
      <c r="AAM14" s="60"/>
      <c r="AAN14" s="60"/>
      <c r="AAO14" s="60"/>
      <c r="AAP14" s="60"/>
      <c r="AAQ14" s="60"/>
      <c r="AAR14" s="60"/>
      <c r="AAS14" s="60"/>
      <c r="AAT14" s="60"/>
      <c r="AAU14" s="60"/>
      <c r="AAV14" s="60"/>
      <c r="AAW14" s="60"/>
      <c r="AAX14" s="60"/>
      <c r="AAY14" s="60"/>
      <c r="AAZ14" s="60"/>
      <c r="ABA14" s="60"/>
      <c r="ABB14" s="60"/>
      <c r="ABC14" s="60"/>
      <c r="ABD14" s="60"/>
      <c r="ABE14" s="60"/>
      <c r="ABF14" s="60"/>
      <c r="ABG14" s="60"/>
      <c r="ABH14" s="60"/>
      <c r="ABI14" s="60"/>
      <c r="ABJ14" s="60"/>
      <c r="ABK14" s="60"/>
      <c r="ABL14" s="60"/>
      <c r="ABM14" s="60"/>
      <c r="ABN14" s="60"/>
      <c r="ABO14" s="60"/>
      <c r="ABP14" s="60"/>
      <c r="ABQ14" s="60"/>
      <c r="ABR14" s="60"/>
      <c r="ABS14" s="60"/>
      <c r="ABT14" s="60"/>
      <c r="ABU14" s="60"/>
      <c r="ABV14" s="60"/>
      <c r="ABW14" s="60"/>
      <c r="ABX14" s="60"/>
      <c r="ABY14" s="60"/>
      <c r="ABZ14" s="60"/>
      <c r="ACA14" s="60"/>
      <c r="ACB14" s="60"/>
      <c r="ACC14" s="60"/>
      <c r="ACD14" s="60"/>
      <c r="ACE14" s="60"/>
      <c r="ACF14" s="60"/>
      <c r="ACG14" s="60"/>
      <c r="ACH14" s="60"/>
      <c r="ACI14" s="60"/>
      <c r="ACJ14" s="60"/>
      <c r="ACK14" s="60"/>
      <c r="ACL14" s="60"/>
      <c r="ACM14" s="60"/>
      <c r="ACN14" s="60"/>
      <c r="ACO14" s="60"/>
      <c r="ACP14" s="60"/>
      <c r="ACQ14" s="60"/>
      <c r="ACR14" s="60"/>
      <c r="ACS14" s="60"/>
      <c r="ACT14" s="60"/>
      <c r="ACU14" s="60"/>
      <c r="ACV14" s="60"/>
      <c r="ACW14" s="60"/>
      <c r="ACX14" s="60"/>
      <c r="ACY14" s="60"/>
      <c r="ACZ14" s="60"/>
      <c r="ADA14" s="60"/>
      <c r="ADB14" s="60"/>
      <c r="ADC14" s="60"/>
      <c r="ADD14" s="60"/>
      <c r="ADE14" s="60"/>
      <c r="ADF14" s="60"/>
      <c r="ADG14" s="60"/>
      <c r="ADH14" s="60"/>
      <c r="ADI14" s="60"/>
      <c r="ADJ14" s="60"/>
      <c r="ADK14" s="60"/>
      <c r="ADL14" s="60"/>
      <c r="ADM14" s="60"/>
      <c r="ADN14" s="60"/>
      <c r="ADO14" s="60"/>
      <c r="ADP14" s="60"/>
      <c r="ADQ14" s="60"/>
      <c r="ADR14" s="60"/>
      <c r="ADS14" s="60"/>
      <c r="ADT14" s="60"/>
      <c r="ADU14" s="60"/>
      <c r="ADV14" s="60"/>
      <c r="ADW14" s="60"/>
      <c r="ADX14" s="60"/>
      <c r="ADY14" s="60"/>
      <c r="ADZ14" s="60"/>
      <c r="AEA14" s="60"/>
      <c r="AEB14" s="60"/>
      <c r="AEC14" s="60"/>
      <c r="AED14" s="60"/>
      <c r="AEE14" s="60"/>
      <c r="AEF14" s="60"/>
      <c r="AEG14" s="60"/>
      <c r="AEH14" s="60"/>
      <c r="AEI14" s="60"/>
      <c r="AEJ14" s="60"/>
      <c r="AEK14" s="60"/>
      <c r="AEL14" s="60"/>
      <c r="AEM14" s="60"/>
      <c r="AEN14" s="60"/>
      <c r="AEO14" s="60"/>
      <c r="AEP14" s="60"/>
      <c r="AEQ14" s="60"/>
      <c r="AER14" s="60"/>
      <c r="AES14" s="60"/>
      <c r="AET14" s="60"/>
      <c r="AEU14" s="60"/>
      <c r="AEV14" s="60"/>
      <c r="AEW14" s="60"/>
      <c r="AEX14" s="60"/>
      <c r="AEY14" s="60"/>
      <c r="AEZ14" s="60"/>
      <c r="AFA14" s="60"/>
      <c r="AFB14" s="60"/>
      <c r="AFC14" s="60"/>
      <c r="AFD14" s="60"/>
      <c r="AFE14" s="60"/>
      <c r="AFF14" s="60"/>
      <c r="AFG14" s="60"/>
      <c r="AFH14" s="60"/>
      <c r="AFI14" s="60"/>
      <c r="AFJ14" s="60"/>
      <c r="AFK14" s="60"/>
      <c r="AFL14" s="60"/>
      <c r="AFM14" s="60"/>
      <c r="AFN14" s="60"/>
      <c r="AFO14" s="60"/>
      <c r="AFP14" s="60"/>
      <c r="AFQ14" s="60"/>
      <c r="AFR14" s="60"/>
      <c r="AFS14" s="60"/>
      <c r="AFT14" s="60"/>
      <c r="AFU14" s="60"/>
      <c r="AFV14" s="60"/>
      <c r="AFW14" s="60"/>
      <c r="AFX14" s="60"/>
      <c r="AFY14" s="60"/>
      <c r="AFZ14" s="60"/>
      <c r="AGA14" s="60"/>
      <c r="AGB14" s="60"/>
      <c r="AGC14" s="60"/>
      <c r="AGD14" s="60"/>
      <c r="AGE14" s="60"/>
      <c r="AGF14" s="60"/>
      <c r="AGG14" s="60"/>
      <c r="AGH14" s="60"/>
      <c r="AGI14" s="60"/>
      <c r="AGJ14" s="60"/>
      <c r="AGK14" s="60"/>
      <c r="AGL14" s="60"/>
      <c r="AGM14" s="60"/>
      <c r="AGN14" s="60"/>
      <c r="AGO14" s="60"/>
      <c r="AGP14" s="60"/>
      <c r="AGQ14" s="60"/>
      <c r="AGR14" s="60"/>
      <c r="AGS14" s="60"/>
      <c r="AGT14" s="60"/>
      <c r="AGU14" s="60"/>
      <c r="AGV14" s="60"/>
      <c r="AGW14" s="60"/>
      <c r="AGX14" s="60"/>
      <c r="AGY14" s="60"/>
      <c r="AGZ14" s="60"/>
      <c r="AHA14" s="60"/>
      <c r="AHB14" s="60"/>
      <c r="AHC14" s="60"/>
      <c r="AHD14" s="60"/>
      <c r="AHE14" s="60"/>
      <c r="AHF14" s="60"/>
      <c r="AHG14" s="60"/>
      <c r="AHH14" s="60"/>
      <c r="AHI14" s="60"/>
      <c r="AHJ14" s="60"/>
      <c r="AHK14" s="60"/>
      <c r="AHL14" s="60"/>
      <c r="AHM14" s="60"/>
      <c r="AHN14" s="60"/>
      <c r="AHO14" s="60"/>
      <c r="AHP14" s="60"/>
      <c r="AHQ14" s="60"/>
      <c r="AHR14" s="60"/>
      <c r="AHS14" s="60"/>
      <c r="AHT14" s="60"/>
      <c r="AHU14" s="60"/>
      <c r="AHV14" s="60"/>
      <c r="AHW14" s="60"/>
      <c r="AHX14" s="60"/>
      <c r="AHY14" s="60"/>
      <c r="AHZ14" s="60"/>
      <c r="AIA14" s="60"/>
      <c r="AIB14" s="60"/>
      <c r="AIC14" s="60"/>
      <c r="AID14" s="60"/>
      <c r="AIE14" s="60"/>
      <c r="AIF14" s="60"/>
      <c r="AIG14" s="60"/>
      <c r="AIH14" s="60"/>
      <c r="AII14" s="60"/>
      <c r="AIJ14" s="60"/>
      <c r="AIK14" s="60"/>
      <c r="AIL14" s="60"/>
      <c r="AIM14" s="60"/>
      <c r="AIN14" s="60"/>
      <c r="AIO14" s="60"/>
      <c r="AIP14" s="60"/>
      <c r="AIQ14" s="60"/>
      <c r="AIR14" s="60"/>
      <c r="AIS14" s="60"/>
      <c r="AIT14" s="60"/>
      <c r="AIU14" s="60"/>
      <c r="AIV14" s="60"/>
      <c r="AIW14" s="60"/>
      <c r="AIX14" s="60"/>
      <c r="AIY14" s="60"/>
      <c r="AIZ14" s="60"/>
      <c r="AJA14" s="60"/>
      <c r="AJB14" s="60"/>
      <c r="AJC14" s="60"/>
      <c r="AJD14" s="60"/>
      <c r="AJE14" s="60"/>
      <c r="AJF14" s="60"/>
      <c r="AJG14" s="60"/>
      <c r="AJH14" s="60"/>
      <c r="AJI14" s="60"/>
      <c r="AJJ14" s="60"/>
      <c r="AJK14" s="60"/>
      <c r="AJL14" s="60"/>
      <c r="AJM14" s="60"/>
      <c r="AJN14" s="60"/>
      <c r="AJO14" s="60"/>
      <c r="AJP14" s="60"/>
      <c r="AJQ14" s="60"/>
      <c r="AJR14" s="60"/>
      <c r="AJS14" s="60"/>
      <c r="AJT14" s="60"/>
      <c r="AJU14" s="60"/>
      <c r="AJV14" s="60"/>
      <c r="AJW14" s="60"/>
      <c r="AJX14" s="60"/>
      <c r="AJY14" s="60"/>
      <c r="AJZ14" s="60"/>
      <c r="AKA14" s="60"/>
      <c r="AKB14" s="60"/>
      <c r="AKC14" s="60"/>
      <c r="AKD14" s="60"/>
      <c r="AKE14" s="60"/>
      <c r="AKF14" s="60"/>
      <c r="AKG14" s="60"/>
      <c r="AKH14" s="60"/>
      <c r="AKI14" s="60"/>
      <c r="AKJ14" s="60"/>
      <c r="AKK14" s="60"/>
      <c r="AKL14" s="60"/>
      <c r="AKM14" s="60"/>
      <c r="AKN14" s="60"/>
      <c r="AKO14" s="60"/>
      <c r="AKP14" s="60"/>
      <c r="AKQ14" s="60"/>
      <c r="AKR14" s="60"/>
      <c r="AKS14" s="60"/>
      <c r="AKT14" s="60"/>
      <c r="AKU14" s="60"/>
      <c r="AKV14" s="60"/>
      <c r="AKW14" s="60"/>
      <c r="AKX14" s="60"/>
      <c r="AKY14" s="60"/>
      <c r="AKZ14" s="60"/>
      <c r="ALA14" s="60"/>
      <c r="ALB14" s="60"/>
      <c r="ALC14" s="60"/>
      <c r="ALD14" s="60"/>
      <c r="ALE14" s="60"/>
      <c r="ALF14" s="60"/>
      <c r="ALG14" s="60"/>
      <c r="ALH14" s="60"/>
      <c r="ALI14" s="60"/>
      <c r="ALJ14" s="60"/>
      <c r="ALK14" s="60"/>
      <c r="ALL14" s="60"/>
      <c r="ALM14" s="60"/>
      <c r="ALN14" s="60"/>
      <c r="ALO14" s="60"/>
      <c r="ALP14" s="60"/>
      <c r="ALQ14" s="60"/>
      <c r="ALR14" s="60"/>
      <c r="ALS14" s="60"/>
      <c r="ALT14" s="60"/>
      <c r="ALU14" s="60"/>
      <c r="ALV14" s="60"/>
    </row>
    <row r="15" spans="1:1010" s="61" customFormat="1" ht="22.5" customHeight="1" thickBot="1" x14ac:dyDescent="0.3">
      <c r="A15" s="66" t="s">
        <v>30</v>
      </c>
      <c r="B15" s="39">
        <f>SUM(B9:B14)</f>
        <v>24070780407</v>
      </c>
      <c r="C15" s="39">
        <f>SUM(C9:C14)</f>
        <v>17620328965.391193</v>
      </c>
      <c r="D15" s="40">
        <f t="shared" si="0"/>
        <v>0.73202150771426766</v>
      </c>
      <c r="E15" s="39">
        <f>SUM(E9:E14)</f>
        <v>3085196903.0099998</v>
      </c>
      <c r="F15" s="40">
        <f t="shared" si="1"/>
        <v>0.12817186858274013</v>
      </c>
      <c r="G15" s="39">
        <f>SUM(G9:G14)</f>
        <v>16624082224.550003</v>
      </c>
      <c r="H15" s="40">
        <f t="shared" si="2"/>
        <v>0.69063328830483495</v>
      </c>
      <c r="I15" s="39">
        <f>SUM(I9:I14)</f>
        <v>14823036832.246998</v>
      </c>
      <c r="J15" s="40">
        <f t="shared" si="3"/>
        <v>0.61581039673879145</v>
      </c>
      <c r="K15" s="39">
        <f>SUM(K9:K14)</f>
        <v>17908233735.256996</v>
      </c>
      <c r="L15" s="53">
        <f t="shared" si="5"/>
        <v>0.74398226532153156</v>
      </c>
      <c r="M15" s="49"/>
      <c r="N15" s="9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c r="IR15" s="60"/>
      <c r="IS15" s="60"/>
      <c r="IT15" s="60"/>
      <c r="IU15" s="60"/>
      <c r="IV15" s="60"/>
      <c r="IW15" s="60"/>
      <c r="IX15" s="60"/>
      <c r="IY15" s="60"/>
      <c r="IZ15" s="60"/>
      <c r="JA15" s="60"/>
      <c r="JB15" s="60"/>
      <c r="JC15" s="60"/>
      <c r="JD15" s="60"/>
      <c r="JE15" s="60"/>
      <c r="JF15" s="60"/>
      <c r="JG15" s="60"/>
      <c r="JH15" s="60"/>
      <c r="JI15" s="60"/>
      <c r="JJ15" s="60"/>
      <c r="JK15" s="60"/>
      <c r="JL15" s="60"/>
      <c r="JM15" s="60"/>
      <c r="JN15" s="60"/>
      <c r="JO15" s="60"/>
      <c r="JP15" s="60"/>
      <c r="JQ15" s="60"/>
      <c r="JR15" s="60"/>
      <c r="JS15" s="60"/>
      <c r="JT15" s="60"/>
      <c r="JU15" s="60"/>
      <c r="JV15" s="60"/>
      <c r="JW15" s="60"/>
      <c r="JX15" s="60"/>
      <c r="JY15" s="60"/>
      <c r="JZ15" s="60"/>
      <c r="KA15" s="60"/>
      <c r="KB15" s="60"/>
      <c r="KC15" s="60"/>
      <c r="KD15" s="60"/>
      <c r="KE15" s="60"/>
      <c r="KF15" s="60"/>
      <c r="KG15" s="60"/>
      <c r="KH15" s="60"/>
      <c r="KI15" s="60"/>
      <c r="KJ15" s="60"/>
      <c r="KK15" s="60"/>
      <c r="KL15" s="60"/>
      <c r="KM15" s="60"/>
      <c r="KN15" s="60"/>
      <c r="KO15" s="60"/>
      <c r="KP15" s="60"/>
      <c r="KQ15" s="60"/>
      <c r="KR15" s="60"/>
      <c r="KS15" s="60"/>
      <c r="KT15" s="60"/>
      <c r="KU15" s="60"/>
      <c r="KV15" s="60"/>
      <c r="KW15" s="60"/>
      <c r="KX15" s="60"/>
      <c r="KY15" s="60"/>
      <c r="KZ15" s="60"/>
      <c r="LA15" s="60"/>
      <c r="LB15" s="60"/>
      <c r="LC15" s="60"/>
      <c r="LD15" s="60"/>
      <c r="LE15" s="60"/>
      <c r="LF15" s="60"/>
      <c r="LG15" s="60"/>
      <c r="LH15" s="60"/>
      <c r="LI15" s="60"/>
      <c r="LJ15" s="60"/>
      <c r="LK15" s="60"/>
      <c r="LL15" s="60"/>
      <c r="LM15" s="60"/>
      <c r="LN15" s="60"/>
      <c r="LO15" s="60"/>
      <c r="LP15" s="60"/>
      <c r="LQ15" s="60"/>
      <c r="LR15" s="60"/>
      <c r="LS15" s="60"/>
      <c r="LT15" s="60"/>
      <c r="LU15" s="60"/>
      <c r="LV15" s="60"/>
      <c r="LW15" s="60"/>
      <c r="LX15" s="60"/>
      <c r="LY15" s="60"/>
      <c r="LZ15" s="60"/>
      <c r="MA15" s="60"/>
      <c r="MB15" s="60"/>
      <c r="MC15" s="60"/>
      <c r="MD15" s="60"/>
      <c r="ME15" s="60"/>
      <c r="MF15" s="60"/>
      <c r="MG15" s="60"/>
      <c r="MH15" s="60"/>
      <c r="MI15" s="60"/>
      <c r="MJ15" s="60"/>
      <c r="MK15" s="60"/>
      <c r="ML15" s="60"/>
      <c r="MM15" s="60"/>
      <c r="MN15" s="60"/>
      <c r="MO15" s="60"/>
      <c r="MP15" s="60"/>
      <c r="MQ15" s="60"/>
      <c r="MR15" s="60"/>
      <c r="MS15" s="60"/>
      <c r="MT15" s="60"/>
      <c r="MU15" s="60"/>
      <c r="MV15" s="60"/>
      <c r="MW15" s="60"/>
      <c r="MX15" s="60"/>
      <c r="MY15" s="60"/>
      <c r="MZ15" s="60"/>
      <c r="NA15" s="60"/>
      <c r="NB15" s="60"/>
      <c r="NC15" s="60"/>
      <c r="ND15" s="60"/>
      <c r="NE15" s="60"/>
      <c r="NF15" s="60"/>
      <c r="NG15" s="60"/>
      <c r="NH15" s="60"/>
      <c r="NI15" s="60"/>
      <c r="NJ15" s="60"/>
      <c r="NK15" s="60"/>
      <c r="NL15" s="60"/>
      <c r="NM15" s="60"/>
      <c r="NN15" s="60"/>
      <c r="NO15" s="60"/>
      <c r="NP15" s="60"/>
      <c r="NQ15" s="60"/>
      <c r="NR15" s="60"/>
      <c r="NS15" s="60"/>
      <c r="NT15" s="60"/>
      <c r="NU15" s="60"/>
      <c r="NV15" s="60"/>
      <c r="NW15" s="60"/>
      <c r="NX15" s="60"/>
      <c r="NY15" s="60"/>
      <c r="NZ15" s="60"/>
      <c r="OA15" s="60"/>
      <c r="OB15" s="60"/>
      <c r="OC15" s="60"/>
      <c r="OD15" s="60"/>
      <c r="OE15" s="60"/>
      <c r="OF15" s="60"/>
      <c r="OG15" s="60"/>
      <c r="OH15" s="60"/>
      <c r="OI15" s="60"/>
      <c r="OJ15" s="60"/>
      <c r="OK15" s="60"/>
      <c r="OL15" s="60"/>
      <c r="OM15" s="60"/>
      <c r="ON15" s="60"/>
      <c r="OO15" s="60"/>
      <c r="OP15" s="60"/>
      <c r="OQ15" s="60"/>
      <c r="OR15" s="60"/>
      <c r="OS15" s="60"/>
      <c r="OT15" s="60"/>
      <c r="OU15" s="60"/>
      <c r="OV15" s="60"/>
      <c r="OW15" s="60"/>
      <c r="OX15" s="60"/>
      <c r="OY15" s="60"/>
      <c r="OZ15" s="60"/>
      <c r="PA15" s="60"/>
      <c r="PB15" s="60"/>
      <c r="PC15" s="60"/>
      <c r="PD15" s="60"/>
      <c r="PE15" s="60"/>
      <c r="PF15" s="60"/>
      <c r="PG15" s="60"/>
      <c r="PH15" s="60"/>
      <c r="PI15" s="60"/>
      <c r="PJ15" s="60"/>
      <c r="PK15" s="60"/>
      <c r="PL15" s="60"/>
      <c r="PM15" s="60"/>
      <c r="PN15" s="60"/>
      <c r="PO15" s="60"/>
      <c r="PP15" s="60"/>
      <c r="PQ15" s="60"/>
      <c r="PR15" s="60"/>
      <c r="PS15" s="60"/>
      <c r="PT15" s="60"/>
      <c r="PU15" s="60"/>
      <c r="PV15" s="60"/>
      <c r="PW15" s="60"/>
      <c r="PX15" s="60"/>
      <c r="PY15" s="60"/>
      <c r="PZ15" s="60"/>
      <c r="QA15" s="60"/>
      <c r="QB15" s="60"/>
      <c r="QC15" s="60"/>
      <c r="QD15" s="60"/>
      <c r="QE15" s="60"/>
      <c r="QF15" s="60"/>
      <c r="QG15" s="60"/>
      <c r="QH15" s="60"/>
      <c r="QI15" s="60"/>
      <c r="QJ15" s="60"/>
      <c r="QK15" s="60"/>
      <c r="QL15" s="60"/>
      <c r="QM15" s="60"/>
      <c r="QN15" s="60"/>
      <c r="QO15" s="60"/>
      <c r="QP15" s="60"/>
      <c r="QQ15" s="60"/>
      <c r="QR15" s="60"/>
      <c r="QS15" s="60"/>
      <c r="QT15" s="60"/>
      <c r="QU15" s="60"/>
      <c r="QV15" s="60"/>
      <c r="QW15" s="60"/>
      <c r="QX15" s="60"/>
      <c r="QY15" s="60"/>
      <c r="QZ15" s="60"/>
      <c r="RA15" s="60"/>
      <c r="RB15" s="60"/>
      <c r="RC15" s="60"/>
      <c r="RD15" s="60"/>
      <c r="RE15" s="60"/>
      <c r="RF15" s="60"/>
      <c r="RG15" s="60"/>
      <c r="RH15" s="60"/>
      <c r="RI15" s="60"/>
      <c r="RJ15" s="60"/>
      <c r="RK15" s="60"/>
      <c r="RL15" s="60"/>
      <c r="RM15" s="60"/>
      <c r="RN15" s="60"/>
      <c r="RO15" s="60"/>
      <c r="RP15" s="60"/>
      <c r="RQ15" s="60"/>
      <c r="RR15" s="60"/>
      <c r="RS15" s="60"/>
      <c r="RT15" s="60"/>
      <c r="RU15" s="60"/>
      <c r="RV15" s="60"/>
      <c r="RW15" s="60"/>
      <c r="RX15" s="60"/>
      <c r="RY15" s="60"/>
      <c r="RZ15" s="60"/>
      <c r="SA15" s="60"/>
      <c r="SB15" s="60"/>
      <c r="SC15" s="60"/>
      <c r="SD15" s="60"/>
      <c r="SE15" s="60"/>
      <c r="SF15" s="60"/>
      <c r="SG15" s="60"/>
      <c r="SH15" s="60"/>
      <c r="SI15" s="60"/>
      <c r="SJ15" s="60"/>
      <c r="SK15" s="60"/>
      <c r="SL15" s="60"/>
      <c r="SM15" s="60"/>
      <c r="SN15" s="60"/>
      <c r="SO15" s="60"/>
      <c r="SP15" s="60"/>
      <c r="SQ15" s="60"/>
      <c r="SR15" s="60"/>
      <c r="SS15" s="60"/>
      <c r="ST15" s="60"/>
      <c r="SU15" s="60"/>
      <c r="SV15" s="60"/>
      <c r="SW15" s="60"/>
      <c r="SX15" s="60"/>
      <c r="SY15" s="60"/>
      <c r="SZ15" s="60"/>
      <c r="TA15" s="60"/>
      <c r="TB15" s="60"/>
      <c r="TC15" s="60"/>
      <c r="TD15" s="60"/>
      <c r="TE15" s="60"/>
      <c r="TF15" s="60"/>
      <c r="TG15" s="60"/>
      <c r="TH15" s="60"/>
      <c r="TI15" s="60"/>
      <c r="TJ15" s="60"/>
      <c r="TK15" s="60"/>
      <c r="TL15" s="60"/>
      <c r="TM15" s="60"/>
      <c r="TN15" s="60"/>
      <c r="TO15" s="60"/>
      <c r="TP15" s="60"/>
      <c r="TQ15" s="60"/>
      <c r="TR15" s="60"/>
      <c r="TS15" s="60"/>
      <c r="TT15" s="60"/>
      <c r="TU15" s="60"/>
      <c r="TV15" s="60"/>
      <c r="TW15" s="60"/>
      <c r="TX15" s="60"/>
      <c r="TY15" s="60"/>
      <c r="TZ15" s="60"/>
      <c r="UA15" s="60"/>
      <c r="UB15" s="60"/>
      <c r="UC15" s="60"/>
      <c r="UD15" s="60"/>
      <c r="UE15" s="60"/>
      <c r="UF15" s="60"/>
      <c r="UG15" s="60"/>
      <c r="UH15" s="60"/>
      <c r="UI15" s="60"/>
      <c r="UJ15" s="60"/>
      <c r="UK15" s="60"/>
      <c r="UL15" s="60"/>
      <c r="UM15" s="60"/>
      <c r="UN15" s="60"/>
      <c r="UO15" s="60"/>
      <c r="UP15" s="60"/>
      <c r="UQ15" s="60"/>
      <c r="UR15" s="60"/>
      <c r="US15" s="60"/>
      <c r="UT15" s="60"/>
      <c r="UU15" s="60"/>
      <c r="UV15" s="60"/>
      <c r="UW15" s="60"/>
      <c r="UX15" s="60"/>
      <c r="UY15" s="60"/>
      <c r="UZ15" s="60"/>
      <c r="VA15" s="60"/>
      <c r="VB15" s="60"/>
      <c r="VC15" s="60"/>
      <c r="VD15" s="60"/>
      <c r="VE15" s="60"/>
      <c r="VF15" s="60"/>
      <c r="VG15" s="60"/>
      <c r="VH15" s="60"/>
      <c r="VI15" s="60"/>
      <c r="VJ15" s="60"/>
      <c r="VK15" s="60"/>
      <c r="VL15" s="60"/>
      <c r="VM15" s="60"/>
      <c r="VN15" s="60"/>
      <c r="VO15" s="60"/>
      <c r="VP15" s="60"/>
      <c r="VQ15" s="60"/>
      <c r="VR15" s="60"/>
      <c r="VS15" s="60"/>
      <c r="VT15" s="60"/>
      <c r="VU15" s="60"/>
      <c r="VV15" s="60"/>
      <c r="VW15" s="60"/>
      <c r="VX15" s="60"/>
      <c r="VY15" s="60"/>
      <c r="VZ15" s="60"/>
      <c r="WA15" s="60"/>
      <c r="WB15" s="60"/>
      <c r="WC15" s="60"/>
      <c r="WD15" s="60"/>
      <c r="WE15" s="60"/>
      <c r="WF15" s="60"/>
      <c r="WG15" s="60"/>
      <c r="WH15" s="60"/>
      <c r="WI15" s="60"/>
      <c r="WJ15" s="60"/>
      <c r="WK15" s="60"/>
      <c r="WL15" s="60"/>
      <c r="WM15" s="60"/>
      <c r="WN15" s="60"/>
      <c r="WO15" s="60"/>
      <c r="WP15" s="60"/>
      <c r="WQ15" s="60"/>
      <c r="WR15" s="60"/>
      <c r="WS15" s="60"/>
      <c r="WT15" s="60"/>
      <c r="WU15" s="60"/>
      <c r="WV15" s="60"/>
      <c r="WW15" s="60"/>
      <c r="WX15" s="60"/>
      <c r="WY15" s="60"/>
      <c r="WZ15" s="60"/>
      <c r="XA15" s="60"/>
      <c r="XB15" s="60"/>
      <c r="XC15" s="60"/>
      <c r="XD15" s="60"/>
      <c r="XE15" s="60"/>
      <c r="XF15" s="60"/>
      <c r="XG15" s="60"/>
      <c r="XH15" s="60"/>
      <c r="XI15" s="60"/>
      <c r="XJ15" s="60"/>
      <c r="XK15" s="60"/>
      <c r="XL15" s="60"/>
      <c r="XM15" s="60"/>
      <c r="XN15" s="60"/>
      <c r="XO15" s="60"/>
      <c r="XP15" s="60"/>
      <c r="XQ15" s="60"/>
      <c r="XR15" s="60"/>
      <c r="XS15" s="60"/>
      <c r="XT15" s="60"/>
      <c r="XU15" s="60"/>
      <c r="XV15" s="60"/>
      <c r="XW15" s="60"/>
      <c r="XX15" s="60"/>
      <c r="XY15" s="60"/>
      <c r="XZ15" s="60"/>
      <c r="YA15" s="60"/>
      <c r="YB15" s="60"/>
      <c r="YC15" s="60"/>
      <c r="YD15" s="60"/>
      <c r="YE15" s="60"/>
      <c r="YF15" s="60"/>
      <c r="YG15" s="60"/>
      <c r="YH15" s="60"/>
      <c r="YI15" s="60"/>
      <c r="YJ15" s="60"/>
      <c r="YK15" s="60"/>
      <c r="YL15" s="60"/>
      <c r="YM15" s="60"/>
      <c r="YN15" s="60"/>
      <c r="YO15" s="60"/>
      <c r="YP15" s="60"/>
      <c r="YQ15" s="60"/>
      <c r="YR15" s="60"/>
      <c r="YS15" s="60"/>
      <c r="YT15" s="60"/>
      <c r="YU15" s="60"/>
      <c r="YV15" s="60"/>
      <c r="YW15" s="60"/>
      <c r="YX15" s="60"/>
      <c r="YY15" s="60"/>
      <c r="YZ15" s="60"/>
      <c r="ZA15" s="60"/>
      <c r="ZB15" s="60"/>
      <c r="ZC15" s="60"/>
      <c r="ZD15" s="60"/>
      <c r="ZE15" s="60"/>
      <c r="ZF15" s="60"/>
      <c r="ZG15" s="60"/>
      <c r="ZH15" s="60"/>
      <c r="ZI15" s="60"/>
      <c r="ZJ15" s="60"/>
      <c r="ZK15" s="60"/>
      <c r="ZL15" s="60"/>
      <c r="ZM15" s="60"/>
      <c r="ZN15" s="60"/>
      <c r="ZO15" s="60"/>
      <c r="ZP15" s="60"/>
      <c r="ZQ15" s="60"/>
      <c r="ZR15" s="60"/>
      <c r="ZS15" s="60"/>
      <c r="ZT15" s="60"/>
      <c r="ZU15" s="60"/>
      <c r="ZV15" s="60"/>
      <c r="ZW15" s="60"/>
      <c r="ZX15" s="60"/>
      <c r="ZY15" s="60"/>
      <c r="ZZ15" s="60"/>
      <c r="AAA15" s="60"/>
      <c r="AAB15" s="60"/>
      <c r="AAC15" s="60"/>
      <c r="AAD15" s="60"/>
      <c r="AAE15" s="60"/>
      <c r="AAF15" s="60"/>
      <c r="AAG15" s="60"/>
      <c r="AAH15" s="60"/>
      <c r="AAI15" s="60"/>
      <c r="AAJ15" s="60"/>
      <c r="AAK15" s="60"/>
      <c r="AAL15" s="60"/>
      <c r="AAM15" s="60"/>
      <c r="AAN15" s="60"/>
      <c r="AAO15" s="60"/>
      <c r="AAP15" s="60"/>
      <c r="AAQ15" s="60"/>
      <c r="AAR15" s="60"/>
      <c r="AAS15" s="60"/>
      <c r="AAT15" s="60"/>
      <c r="AAU15" s="60"/>
      <c r="AAV15" s="60"/>
      <c r="AAW15" s="60"/>
      <c r="AAX15" s="60"/>
      <c r="AAY15" s="60"/>
      <c r="AAZ15" s="60"/>
      <c r="ABA15" s="60"/>
      <c r="ABB15" s="60"/>
      <c r="ABC15" s="60"/>
      <c r="ABD15" s="60"/>
      <c r="ABE15" s="60"/>
      <c r="ABF15" s="60"/>
      <c r="ABG15" s="60"/>
      <c r="ABH15" s="60"/>
      <c r="ABI15" s="60"/>
      <c r="ABJ15" s="60"/>
      <c r="ABK15" s="60"/>
      <c r="ABL15" s="60"/>
      <c r="ABM15" s="60"/>
      <c r="ABN15" s="60"/>
      <c r="ABO15" s="60"/>
      <c r="ABP15" s="60"/>
      <c r="ABQ15" s="60"/>
      <c r="ABR15" s="60"/>
      <c r="ABS15" s="60"/>
      <c r="ABT15" s="60"/>
      <c r="ABU15" s="60"/>
      <c r="ABV15" s="60"/>
      <c r="ABW15" s="60"/>
      <c r="ABX15" s="60"/>
      <c r="ABY15" s="60"/>
      <c r="ABZ15" s="60"/>
      <c r="ACA15" s="60"/>
      <c r="ACB15" s="60"/>
      <c r="ACC15" s="60"/>
      <c r="ACD15" s="60"/>
      <c r="ACE15" s="60"/>
      <c r="ACF15" s="60"/>
      <c r="ACG15" s="60"/>
      <c r="ACH15" s="60"/>
      <c r="ACI15" s="60"/>
      <c r="ACJ15" s="60"/>
      <c r="ACK15" s="60"/>
      <c r="ACL15" s="60"/>
      <c r="ACM15" s="60"/>
      <c r="ACN15" s="60"/>
      <c r="ACO15" s="60"/>
      <c r="ACP15" s="60"/>
      <c r="ACQ15" s="60"/>
      <c r="ACR15" s="60"/>
      <c r="ACS15" s="60"/>
      <c r="ACT15" s="60"/>
      <c r="ACU15" s="60"/>
      <c r="ACV15" s="60"/>
      <c r="ACW15" s="60"/>
      <c r="ACX15" s="60"/>
      <c r="ACY15" s="60"/>
      <c r="ACZ15" s="60"/>
      <c r="ADA15" s="60"/>
      <c r="ADB15" s="60"/>
      <c r="ADC15" s="60"/>
      <c r="ADD15" s="60"/>
      <c r="ADE15" s="60"/>
      <c r="ADF15" s="60"/>
      <c r="ADG15" s="60"/>
      <c r="ADH15" s="60"/>
      <c r="ADI15" s="60"/>
      <c r="ADJ15" s="60"/>
      <c r="ADK15" s="60"/>
      <c r="ADL15" s="60"/>
      <c r="ADM15" s="60"/>
      <c r="ADN15" s="60"/>
      <c r="ADO15" s="60"/>
      <c r="ADP15" s="60"/>
      <c r="ADQ15" s="60"/>
      <c r="ADR15" s="60"/>
      <c r="ADS15" s="60"/>
      <c r="ADT15" s="60"/>
      <c r="ADU15" s="60"/>
      <c r="ADV15" s="60"/>
      <c r="ADW15" s="60"/>
      <c r="ADX15" s="60"/>
      <c r="ADY15" s="60"/>
      <c r="ADZ15" s="60"/>
      <c r="AEA15" s="60"/>
      <c r="AEB15" s="60"/>
      <c r="AEC15" s="60"/>
      <c r="AED15" s="60"/>
      <c r="AEE15" s="60"/>
      <c r="AEF15" s="60"/>
      <c r="AEG15" s="60"/>
      <c r="AEH15" s="60"/>
      <c r="AEI15" s="60"/>
      <c r="AEJ15" s="60"/>
      <c r="AEK15" s="60"/>
      <c r="AEL15" s="60"/>
      <c r="AEM15" s="60"/>
      <c r="AEN15" s="60"/>
      <c r="AEO15" s="60"/>
      <c r="AEP15" s="60"/>
      <c r="AEQ15" s="60"/>
      <c r="AER15" s="60"/>
      <c r="AES15" s="60"/>
      <c r="AET15" s="60"/>
      <c r="AEU15" s="60"/>
      <c r="AEV15" s="60"/>
      <c r="AEW15" s="60"/>
      <c r="AEX15" s="60"/>
      <c r="AEY15" s="60"/>
      <c r="AEZ15" s="60"/>
      <c r="AFA15" s="60"/>
      <c r="AFB15" s="60"/>
      <c r="AFC15" s="60"/>
      <c r="AFD15" s="60"/>
      <c r="AFE15" s="60"/>
      <c r="AFF15" s="60"/>
      <c r="AFG15" s="60"/>
      <c r="AFH15" s="60"/>
      <c r="AFI15" s="60"/>
      <c r="AFJ15" s="60"/>
      <c r="AFK15" s="60"/>
      <c r="AFL15" s="60"/>
      <c r="AFM15" s="60"/>
      <c r="AFN15" s="60"/>
      <c r="AFO15" s="60"/>
      <c r="AFP15" s="60"/>
      <c r="AFQ15" s="60"/>
      <c r="AFR15" s="60"/>
      <c r="AFS15" s="60"/>
      <c r="AFT15" s="60"/>
      <c r="AFU15" s="60"/>
      <c r="AFV15" s="60"/>
      <c r="AFW15" s="60"/>
      <c r="AFX15" s="60"/>
      <c r="AFY15" s="60"/>
      <c r="AFZ15" s="60"/>
      <c r="AGA15" s="60"/>
      <c r="AGB15" s="60"/>
      <c r="AGC15" s="60"/>
      <c r="AGD15" s="60"/>
      <c r="AGE15" s="60"/>
      <c r="AGF15" s="60"/>
      <c r="AGG15" s="60"/>
      <c r="AGH15" s="60"/>
      <c r="AGI15" s="60"/>
      <c r="AGJ15" s="60"/>
      <c r="AGK15" s="60"/>
      <c r="AGL15" s="60"/>
      <c r="AGM15" s="60"/>
      <c r="AGN15" s="60"/>
      <c r="AGO15" s="60"/>
      <c r="AGP15" s="60"/>
      <c r="AGQ15" s="60"/>
      <c r="AGR15" s="60"/>
      <c r="AGS15" s="60"/>
      <c r="AGT15" s="60"/>
      <c r="AGU15" s="60"/>
      <c r="AGV15" s="60"/>
      <c r="AGW15" s="60"/>
      <c r="AGX15" s="60"/>
      <c r="AGY15" s="60"/>
      <c r="AGZ15" s="60"/>
      <c r="AHA15" s="60"/>
      <c r="AHB15" s="60"/>
      <c r="AHC15" s="60"/>
      <c r="AHD15" s="60"/>
      <c r="AHE15" s="60"/>
      <c r="AHF15" s="60"/>
      <c r="AHG15" s="60"/>
      <c r="AHH15" s="60"/>
      <c r="AHI15" s="60"/>
      <c r="AHJ15" s="60"/>
      <c r="AHK15" s="60"/>
      <c r="AHL15" s="60"/>
      <c r="AHM15" s="60"/>
      <c r="AHN15" s="60"/>
      <c r="AHO15" s="60"/>
      <c r="AHP15" s="60"/>
      <c r="AHQ15" s="60"/>
      <c r="AHR15" s="60"/>
      <c r="AHS15" s="60"/>
      <c r="AHT15" s="60"/>
      <c r="AHU15" s="60"/>
      <c r="AHV15" s="60"/>
      <c r="AHW15" s="60"/>
      <c r="AHX15" s="60"/>
      <c r="AHY15" s="60"/>
      <c r="AHZ15" s="60"/>
      <c r="AIA15" s="60"/>
      <c r="AIB15" s="60"/>
      <c r="AIC15" s="60"/>
      <c r="AID15" s="60"/>
      <c r="AIE15" s="60"/>
      <c r="AIF15" s="60"/>
      <c r="AIG15" s="60"/>
      <c r="AIH15" s="60"/>
      <c r="AII15" s="60"/>
      <c r="AIJ15" s="60"/>
      <c r="AIK15" s="60"/>
      <c r="AIL15" s="60"/>
      <c r="AIM15" s="60"/>
      <c r="AIN15" s="60"/>
      <c r="AIO15" s="60"/>
      <c r="AIP15" s="60"/>
      <c r="AIQ15" s="60"/>
      <c r="AIR15" s="60"/>
      <c r="AIS15" s="60"/>
      <c r="AIT15" s="60"/>
      <c r="AIU15" s="60"/>
      <c r="AIV15" s="60"/>
      <c r="AIW15" s="60"/>
      <c r="AIX15" s="60"/>
      <c r="AIY15" s="60"/>
      <c r="AIZ15" s="60"/>
      <c r="AJA15" s="60"/>
      <c r="AJB15" s="60"/>
      <c r="AJC15" s="60"/>
      <c r="AJD15" s="60"/>
      <c r="AJE15" s="60"/>
      <c r="AJF15" s="60"/>
      <c r="AJG15" s="60"/>
      <c r="AJH15" s="60"/>
      <c r="AJI15" s="60"/>
      <c r="AJJ15" s="60"/>
      <c r="AJK15" s="60"/>
      <c r="AJL15" s="60"/>
      <c r="AJM15" s="60"/>
      <c r="AJN15" s="60"/>
      <c r="AJO15" s="60"/>
      <c r="AJP15" s="60"/>
      <c r="AJQ15" s="60"/>
      <c r="AJR15" s="60"/>
      <c r="AJS15" s="60"/>
      <c r="AJT15" s="60"/>
      <c r="AJU15" s="60"/>
      <c r="AJV15" s="60"/>
      <c r="AJW15" s="60"/>
      <c r="AJX15" s="60"/>
      <c r="AJY15" s="60"/>
      <c r="AJZ15" s="60"/>
      <c r="AKA15" s="60"/>
      <c r="AKB15" s="60"/>
      <c r="AKC15" s="60"/>
      <c r="AKD15" s="60"/>
      <c r="AKE15" s="60"/>
      <c r="AKF15" s="60"/>
      <c r="AKG15" s="60"/>
      <c r="AKH15" s="60"/>
      <c r="AKI15" s="60"/>
      <c r="AKJ15" s="60"/>
      <c r="AKK15" s="60"/>
      <c r="AKL15" s="60"/>
      <c r="AKM15" s="60"/>
      <c r="AKN15" s="60"/>
      <c r="AKO15" s="60"/>
      <c r="AKP15" s="60"/>
      <c r="AKQ15" s="60"/>
      <c r="AKR15" s="60"/>
      <c r="AKS15" s="60"/>
      <c r="AKT15" s="60"/>
      <c r="AKU15" s="60"/>
      <c r="AKV15" s="60"/>
      <c r="AKW15" s="60"/>
      <c r="AKX15" s="60"/>
      <c r="AKY15" s="60"/>
      <c r="AKZ15" s="60"/>
      <c r="ALA15" s="60"/>
      <c r="ALB15" s="60"/>
      <c r="ALC15" s="60"/>
      <c r="ALD15" s="60"/>
      <c r="ALE15" s="60"/>
      <c r="ALF15" s="60"/>
      <c r="ALG15" s="60"/>
      <c r="ALH15" s="60"/>
      <c r="ALI15" s="60"/>
      <c r="ALJ15" s="60"/>
      <c r="ALK15" s="60"/>
      <c r="ALL15" s="60"/>
      <c r="ALM15" s="60"/>
      <c r="ALN15" s="60"/>
      <c r="ALO15" s="60"/>
      <c r="ALP15" s="60"/>
      <c r="ALQ15" s="60"/>
      <c r="ALR15" s="60"/>
      <c r="ALS15" s="60"/>
      <c r="ALT15" s="60"/>
      <c r="ALU15" s="60"/>
      <c r="ALV15" s="60"/>
    </row>
    <row r="16" spans="1:1010" s="61" customFormat="1" ht="21.75" customHeight="1" x14ac:dyDescent="0.25">
      <c r="A16" s="67" t="s">
        <v>22</v>
      </c>
      <c r="B16" s="32">
        <v>10968146956</v>
      </c>
      <c r="C16" s="32">
        <v>8137764898.1487274</v>
      </c>
      <c r="D16" s="41">
        <f t="shared" si="0"/>
        <v>0.74194528308148311</v>
      </c>
      <c r="E16" s="32">
        <v>325119856.07999998</v>
      </c>
      <c r="F16" s="41">
        <f t="shared" si="1"/>
        <v>2.9642186358758336E-2</v>
      </c>
      <c r="G16" s="82">
        <f>6575098244.62+426811944.82+117450512.53+232206833.25+253252747.62+276835617.61</f>
        <v>7881655900.4499989</v>
      </c>
      <c r="H16" s="41">
        <f t="shared" si="2"/>
        <v>0.71859503087150278</v>
      </c>
      <c r="I16" s="31">
        <f>5903191265.82+153740143.36+256714309.31+29550.3+259033519.52+426240177.54+117327841.88+1264303.12+880604.33+232185230.25+2490.93+253252747.62</f>
        <v>7603862183.9800005</v>
      </c>
      <c r="J16" s="41">
        <f t="shared" si="3"/>
        <v>0.69326771554792077</v>
      </c>
      <c r="K16" s="30">
        <f>I16+E16</f>
        <v>7928982040.0600004</v>
      </c>
      <c r="L16" s="50">
        <f t="shared" si="5"/>
        <v>0.72290990190667903</v>
      </c>
      <c r="M16" s="49"/>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c r="IT16" s="60"/>
      <c r="IU16" s="60"/>
      <c r="IV16" s="60"/>
      <c r="IW16" s="60"/>
      <c r="IX16" s="60"/>
      <c r="IY16" s="60"/>
      <c r="IZ16" s="60"/>
      <c r="JA16" s="60"/>
      <c r="JB16" s="60"/>
      <c r="JC16" s="60"/>
      <c r="JD16" s="60"/>
      <c r="JE16" s="60"/>
      <c r="JF16" s="60"/>
      <c r="JG16" s="60"/>
      <c r="JH16" s="60"/>
      <c r="JI16" s="60"/>
      <c r="JJ16" s="60"/>
      <c r="JK16" s="60"/>
      <c r="JL16" s="60"/>
      <c r="JM16" s="60"/>
      <c r="JN16" s="60"/>
      <c r="JO16" s="60"/>
      <c r="JP16" s="60"/>
      <c r="JQ16" s="60"/>
      <c r="JR16" s="60"/>
      <c r="JS16" s="60"/>
      <c r="JT16" s="60"/>
      <c r="JU16" s="60"/>
      <c r="JV16" s="60"/>
      <c r="JW16" s="60"/>
      <c r="JX16" s="60"/>
      <c r="JY16" s="60"/>
      <c r="JZ16" s="60"/>
      <c r="KA16" s="60"/>
      <c r="KB16" s="60"/>
      <c r="KC16" s="60"/>
      <c r="KD16" s="60"/>
      <c r="KE16" s="60"/>
      <c r="KF16" s="60"/>
      <c r="KG16" s="60"/>
      <c r="KH16" s="60"/>
      <c r="KI16" s="60"/>
      <c r="KJ16" s="60"/>
      <c r="KK16" s="60"/>
      <c r="KL16" s="60"/>
      <c r="KM16" s="60"/>
      <c r="KN16" s="60"/>
      <c r="KO16" s="60"/>
      <c r="KP16" s="60"/>
      <c r="KQ16" s="60"/>
      <c r="KR16" s="60"/>
      <c r="KS16" s="60"/>
      <c r="KT16" s="60"/>
      <c r="KU16" s="60"/>
      <c r="KV16" s="60"/>
      <c r="KW16" s="60"/>
      <c r="KX16" s="60"/>
      <c r="KY16" s="60"/>
      <c r="KZ16" s="60"/>
      <c r="LA16" s="60"/>
      <c r="LB16" s="60"/>
      <c r="LC16" s="60"/>
      <c r="LD16" s="60"/>
      <c r="LE16" s="60"/>
      <c r="LF16" s="60"/>
      <c r="LG16" s="60"/>
      <c r="LH16" s="60"/>
      <c r="LI16" s="60"/>
      <c r="LJ16" s="60"/>
      <c r="LK16" s="60"/>
      <c r="LL16" s="60"/>
      <c r="LM16" s="60"/>
      <c r="LN16" s="60"/>
      <c r="LO16" s="60"/>
      <c r="LP16" s="60"/>
      <c r="LQ16" s="60"/>
      <c r="LR16" s="60"/>
      <c r="LS16" s="60"/>
      <c r="LT16" s="60"/>
      <c r="LU16" s="60"/>
      <c r="LV16" s="60"/>
      <c r="LW16" s="60"/>
      <c r="LX16" s="60"/>
      <c r="LY16" s="60"/>
      <c r="LZ16" s="60"/>
      <c r="MA16" s="60"/>
      <c r="MB16" s="60"/>
      <c r="MC16" s="60"/>
      <c r="MD16" s="60"/>
      <c r="ME16" s="60"/>
      <c r="MF16" s="60"/>
      <c r="MG16" s="60"/>
      <c r="MH16" s="60"/>
      <c r="MI16" s="60"/>
      <c r="MJ16" s="60"/>
      <c r="MK16" s="60"/>
      <c r="ML16" s="60"/>
      <c r="MM16" s="60"/>
      <c r="MN16" s="60"/>
      <c r="MO16" s="60"/>
      <c r="MP16" s="60"/>
      <c r="MQ16" s="60"/>
      <c r="MR16" s="60"/>
      <c r="MS16" s="60"/>
      <c r="MT16" s="60"/>
      <c r="MU16" s="60"/>
      <c r="MV16" s="60"/>
      <c r="MW16" s="60"/>
      <c r="MX16" s="60"/>
      <c r="MY16" s="60"/>
      <c r="MZ16" s="60"/>
      <c r="NA16" s="60"/>
      <c r="NB16" s="60"/>
      <c r="NC16" s="60"/>
      <c r="ND16" s="60"/>
      <c r="NE16" s="60"/>
      <c r="NF16" s="60"/>
      <c r="NG16" s="60"/>
      <c r="NH16" s="60"/>
      <c r="NI16" s="60"/>
      <c r="NJ16" s="60"/>
      <c r="NK16" s="60"/>
      <c r="NL16" s="60"/>
      <c r="NM16" s="60"/>
      <c r="NN16" s="60"/>
      <c r="NO16" s="60"/>
      <c r="NP16" s="60"/>
      <c r="NQ16" s="60"/>
      <c r="NR16" s="60"/>
      <c r="NS16" s="60"/>
      <c r="NT16" s="60"/>
      <c r="NU16" s="60"/>
      <c r="NV16" s="60"/>
      <c r="NW16" s="60"/>
      <c r="NX16" s="60"/>
      <c r="NY16" s="60"/>
      <c r="NZ16" s="60"/>
      <c r="OA16" s="60"/>
      <c r="OB16" s="60"/>
      <c r="OC16" s="60"/>
      <c r="OD16" s="60"/>
      <c r="OE16" s="60"/>
      <c r="OF16" s="60"/>
      <c r="OG16" s="60"/>
      <c r="OH16" s="60"/>
      <c r="OI16" s="60"/>
      <c r="OJ16" s="60"/>
      <c r="OK16" s="60"/>
      <c r="OL16" s="60"/>
      <c r="OM16" s="60"/>
      <c r="ON16" s="60"/>
      <c r="OO16" s="60"/>
      <c r="OP16" s="60"/>
      <c r="OQ16" s="60"/>
      <c r="OR16" s="60"/>
      <c r="OS16" s="60"/>
      <c r="OT16" s="60"/>
      <c r="OU16" s="60"/>
      <c r="OV16" s="60"/>
      <c r="OW16" s="60"/>
      <c r="OX16" s="60"/>
      <c r="OY16" s="60"/>
      <c r="OZ16" s="60"/>
      <c r="PA16" s="60"/>
      <c r="PB16" s="60"/>
      <c r="PC16" s="60"/>
      <c r="PD16" s="60"/>
      <c r="PE16" s="60"/>
      <c r="PF16" s="60"/>
      <c r="PG16" s="60"/>
      <c r="PH16" s="60"/>
      <c r="PI16" s="60"/>
      <c r="PJ16" s="60"/>
      <c r="PK16" s="60"/>
      <c r="PL16" s="60"/>
      <c r="PM16" s="60"/>
      <c r="PN16" s="60"/>
      <c r="PO16" s="60"/>
      <c r="PP16" s="60"/>
      <c r="PQ16" s="60"/>
      <c r="PR16" s="60"/>
      <c r="PS16" s="60"/>
      <c r="PT16" s="60"/>
      <c r="PU16" s="60"/>
      <c r="PV16" s="60"/>
      <c r="PW16" s="60"/>
      <c r="PX16" s="60"/>
      <c r="PY16" s="60"/>
      <c r="PZ16" s="60"/>
      <c r="QA16" s="60"/>
      <c r="QB16" s="60"/>
      <c r="QC16" s="60"/>
      <c r="QD16" s="60"/>
      <c r="QE16" s="60"/>
      <c r="QF16" s="60"/>
      <c r="QG16" s="60"/>
      <c r="QH16" s="60"/>
      <c r="QI16" s="60"/>
      <c r="QJ16" s="60"/>
      <c r="QK16" s="60"/>
      <c r="QL16" s="60"/>
      <c r="QM16" s="60"/>
      <c r="QN16" s="60"/>
      <c r="QO16" s="60"/>
      <c r="QP16" s="60"/>
      <c r="QQ16" s="60"/>
      <c r="QR16" s="60"/>
      <c r="QS16" s="60"/>
      <c r="QT16" s="60"/>
      <c r="QU16" s="60"/>
      <c r="QV16" s="60"/>
      <c r="QW16" s="60"/>
      <c r="QX16" s="60"/>
      <c r="QY16" s="60"/>
      <c r="QZ16" s="60"/>
      <c r="RA16" s="60"/>
      <c r="RB16" s="60"/>
      <c r="RC16" s="60"/>
      <c r="RD16" s="60"/>
      <c r="RE16" s="60"/>
      <c r="RF16" s="60"/>
      <c r="RG16" s="60"/>
      <c r="RH16" s="60"/>
      <c r="RI16" s="60"/>
      <c r="RJ16" s="60"/>
      <c r="RK16" s="60"/>
      <c r="RL16" s="60"/>
      <c r="RM16" s="60"/>
      <c r="RN16" s="60"/>
      <c r="RO16" s="60"/>
      <c r="RP16" s="60"/>
      <c r="RQ16" s="60"/>
      <c r="RR16" s="60"/>
      <c r="RS16" s="60"/>
      <c r="RT16" s="60"/>
      <c r="RU16" s="60"/>
      <c r="RV16" s="60"/>
      <c r="RW16" s="60"/>
      <c r="RX16" s="60"/>
      <c r="RY16" s="60"/>
      <c r="RZ16" s="60"/>
      <c r="SA16" s="60"/>
      <c r="SB16" s="60"/>
      <c r="SC16" s="60"/>
      <c r="SD16" s="60"/>
      <c r="SE16" s="60"/>
      <c r="SF16" s="60"/>
      <c r="SG16" s="60"/>
      <c r="SH16" s="60"/>
      <c r="SI16" s="60"/>
      <c r="SJ16" s="60"/>
      <c r="SK16" s="60"/>
      <c r="SL16" s="60"/>
      <c r="SM16" s="60"/>
      <c r="SN16" s="60"/>
      <c r="SO16" s="60"/>
      <c r="SP16" s="60"/>
      <c r="SQ16" s="60"/>
      <c r="SR16" s="60"/>
      <c r="SS16" s="60"/>
      <c r="ST16" s="60"/>
      <c r="SU16" s="60"/>
      <c r="SV16" s="60"/>
      <c r="SW16" s="60"/>
      <c r="SX16" s="60"/>
      <c r="SY16" s="60"/>
      <c r="SZ16" s="60"/>
      <c r="TA16" s="60"/>
      <c r="TB16" s="60"/>
      <c r="TC16" s="60"/>
      <c r="TD16" s="60"/>
      <c r="TE16" s="60"/>
      <c r="TF16" s="60"/>
      <c r="TG16" s="60"/>
      <c r="TH16" s="60"/>
      <c r="TI16" s="60"/>
      <c r="TJ16" s="60"/>
      <c r="TK16" s="60"/>
      <c r="TL16" s="60"/>
      <c r="TM16" s="60"/>
      <c r="TN16" s="60"/>
      <c r="TO16" s="60"/>
      <c r="TP16" s="60"/>
      <c r="TQ16" s="60"/>
      <c r="TR16" s="60"/>
      <c r="TS16" s="60"/>
      <c r="TT16" s="60"/>
      <c r="TU16" s="60"/>
      <c r="TV16" s="60"/>
      <c r="TW16" s="60"/>
      <c r="TX16" s="60"/>
      <c r="TY16" s="60"/>
      <c r="TZ16" s="60"/>
      <c r="UA16" s="60"/>
      <c r="UB16" s="60"/>
      <c r="UC16" s="60"/>
      <c r="UD16" s="60"/>
      <c r="UE16" s="60"/>
      <c r="UF16" s="60"/>
      <c r="UG16" s="60"/>
      <c r="UH16" s="60"/>
      <c r="UI16" s="60"/>
      <c r="UJ16" s="60"/>
      <c r="UK16" s="60"/>
      <c r="UL16" s="60"/>
      <c r="UM16" s="60"/>
      <c r="UN16" s="60"/>
      <c r="UO16" s="60"/>
      <c r="UP16" s="60"/>
      <c r="UQ16" s="60"/>
      <c r="UR16" s="60"/>
      <c r="US16" s="60"/>
      <c r="UT16" s="60"/>
      <c r="UU16" s="60"/>
      <c r="UV16" s="60"/>
      <c r="UW16" s="60"/>
      <c r="UX16" s="60"/>
      <c r="UY16" s="60"/>
      <c r="UZ16" s="60"/>
      <c r="VA16" s="60"/>
      <c r="VB16" s="60"/>
      <c r="VC16" s="60"/>
      <c r="VD16" s="60"/>
      <c r="VE16" s="60"/>
      <c r="VF16" s="60"/>
      <c r="VG16" s="60"/>
      <c r="VH16" s="60"/>
      <c r="VI16" s="60"/>
      <c r="VJ16" s="60"/>
      <c r="VK16" s="60"/>
      <c r="VL16" s="60"/>
      <c r="VM16" s="60"/>
      <c r="VN16" s="60"/>
      <c r="VO16" s="60"/>
      <c r="VP16" s="60"/>
      <c r="VQ16" s="60"/>
      <c r="VR16" s="60"/>
      <c r="VS16" s="60"/>
      <c r="VT16" s="60"/>
      <c r="VU16" s="60"/>
      <c r="VV16" s="60"/>
      <c r="VW16" s="60"/>
      <c r="VX16" s="60"/>
      <c r="VY16" s="60"/>
      <c r="VZ16" s="60"/>
      <c r="WA16" s="60"/>
      <c r="WB16" s="60"/>
      <c r="WC16" s="60"/>
      <c r="WD16" s="60"/>
      <c r="WE16" s="60"/>
      <c r="WF16" s="60"/>
      <c r="WG16" s="60"/>
      <c r="WH16" s="60"/>
      <c r="WI16" s="60"/>
      <c r="WJ16" s="60"/>
      <c r="WK16" s="60"/>
      <c r="WL16" s="60"/>
      <c r="WM16" s="60"/>
      <c r="WN16" s="60"/>
      <c r="WO16" s="60"/>
      <c r="WP16" s="60"/>
      <c r="WQ16" s="60"/>
      <c r="WR16" s="60"/>
      <c r="WS16" s="60"/>
      <c r="WT16" s="60"/>
      <c r="WU16" s="60"/>
      <c r="WV16" s="60"/>
      <c r="WW16" s="60"/>
      <c r="WX16" s="60"/>
      <c r="WY16" s="60"/>
      <c r="WZ16" s="60"/>
      <c r="XA16" s="60"/>
      <c r="XB16" s="60"/>
      <c r="XC16" s="60"/>
      <c r="XD16" s="60"/>
      <c r="XE16" s="60"/>
      <c r="XF16" s="60"/>
      <c r="XG16" s="60"/>
      <c r="XH16" s="60"/>
      <c r="XI16" s="60"/>
      <c r="XJ16" s="60"/>
      <c r="XK16" s="60"/>
      <c r="XL16" s="60"/>
      <c r="XM16" s="60"/>
      <c r="XN16" s="60"/>
      <c r="XO16" s="60"/>
      <c r="XP16" s="60"/>
      <c r="XQ16" s="60"/>
      <c r="XR16" s="60"/>
      <c r="XS16" s="60"/>
      <c r="XT16" s="60"/>
      <c r="XU16" s="60"/>
      <c r="XV16" s="60"/>
      <c r="XW16" s="60"/>
      <c r="XX16" s="60"/>
      <c r="XY16" s="60"/>
      <c r="XZ16" s="60"/>
      <c r="YA16" s="60"/>
      <c r="YB16" s="60"/>
      <c r="YC16" s="60"/>
      <c r="YD16" s="60"/>
      <c r="YE16" s="60"/>
      <c r="YF16" s="60"/>
      <c r="YG16" s="60"/>
      <c r="YH16" s="60"/>
      <c r="YI16" s="60"/>
      <c r="YJ16" s="60"/>
      <c r="YK16" s="60"/>
      <c r="YL16" s="60"/>
      <c r="YM16" s="60"/>
      <c r="YN16" s="60"/>
      <c r="YO16" s="60"/>
      <c r="YP16" s="60"/>
      <c r="YQ16" s="60"/>
      <c r="YR16" s="60"/>
      <c r="YS16" s="60"/>
      <c r="YT16" s="60"/>
      <c r="YU16" s="60"/>
      <c r="YV16" s="60"/>
      <c r="YW16" s="60"/>
      <c r="YX16" s="60"/>
      <c r="YY16" s="60"/>
      <c r="YZ16" s="60"/>
      <c r="ZA16" s="60"/>
      <c r="ZB16" s="60"/>
      <c r="ZC16" s="60"/>
      <c r="ZD16" s="60"/>
      <c r="ZE16" s="60"/>
      <c r="ZF16" s="60"/>
      <c r="ZG16" s="60"/>
      <c r="ZH16" s="60"/>
      <c r="ZI16" s="60"/>
      <c r="ZJ16" s="60"/>
      <c r="ZK16" s="60"/>
      <c r="ZL16" s="60"/>
      <c r="ZM16" s="60"/>
      <c r="ZN16" s="60"/>
      <c r="ZO16" s="60"/>
      <c r="ZP16" s="60"/>
      <c r="ZQ16" s="60"/>
      <c r="ZR16" s="60"/>
      <c r="ZS16" s="60"/>
      <c r="ZT16" s="60"/>
      <c r="ZU16" s="60"/>
      <c r="ZV16" s="60"/>
      <c r="ZW16" s="60"/>
      <c r="ZX16" s="60"/>
      <c r="ZY16" s="60"/>
      <c r="ZZ16" s="60"/>
      <c r="AAA16" s="60"/>
      <c r="AAB16" s="60"/>
      <c r="AAC16" s="60"/>
      <c r="AAD16" s="60"/>
      <c r="AAE16" s="60"/>
      <c r="AAF16" s="60"/>
      <c r="AAG16" s="60"/>
      <c r="AAH16" s="60"/>
      <c r="AAI16" s="60"/>
      <c r="AAJ16" s="60"/>
      <c r="AAK16" s="60"/>
      <c r="AAL16" s="60"/>
      <c r="AAM16" s="60"/>
      <c r="AAN16" s="60"/>
      <c r="AAO16" s="60"/>
      <c r="AAP16" s="60"/>
      <c r="AAQ16" s="60"/>
      <c r="AAR16" s="60"/>
      <c r="AAS16" s="60"/>
      <c r="AAT16" s="60"/>
      <c r="AAU16" s="60"/>
      <c r="AAV16" s="60"/>
      <c r="AAW16" s="60"/>
      <c r="AAX16" s="60"/>
      <c r="AAY16" s="60"/>
      <c r="AAZ16" s="60"/>
      <c r="ABA16" s="60"/>
      <c r="ABB16" s="60"/>
      <c r="ABC16" s="60"/>
      <c r="ABD16" s="60"/>
      <c r="ABE16" s="60"/>
      <c r="ABF16" s="60"/>
      <c r="ABG16" s="60"/>
      <c r="ABH16" s="60"/>
      <c r="ABI16" s="60"/>
      <c r="ABJ16" s="60"/>
      <c r="ABK16" s="60"/>
      <c r="ABL16" s="60"/>
      <c r="ABM16" s="60"/>
      <c r="ABN16" s="60"/>
      <c r="ABO16" s="60"/>
      <c r="ABP16" s="60"/>
      <c r="ABQ16" s="60"/>
      <c r="ABR16" s="60"/>
      <c r="ABS16" s="60"/>
      <c r="ABT16" s="60"/>
      <c r="ABU16" s="60"/>
      <c r="ABV16" s="60"/>
      <c r="ABW16" s="60"/>
      <c r="ABX16" s="60"/>
      <c r="ABY16" s="60"/>
      <c r="ABZ16" s="60"/>
      <c r="ACA16" s="60"/>
      <c r="ACB16" s="60"/>
      <c r="ACC16" s="60"/>
      <c r="ACD16" s="60"/>
      <c r="ACE16" s="60"/>
      <c r="ACF16" s="60"/>
      <c r="ACG16" s="60"/>
      <c r="ACH16" s="60"/>
      <c r="ACI16" s="60"/>
      <c r="ACJ16" s="60"/>
      <c r="ACK16" s="60"/>
      <c r="ACL16" s="60"/>
      <c r="ACM16" s="60"/>
      <c r="ACN16" s="60"/>
      <c r="ACO16" s="60"/>
      <c r="ACP16" s="60"/>
      <c r="ACQ16" s="60"/>
      <c r="ACR16" s="60"/>
      <c r="ACS16" s="60"/>
      <c r="ACT16" s="60"/>
      <c r="ACU16" s="60"/>
      <c r="ACV16" s="60"/>
      <c r="ACW16" s="60"/>
      <c r="ACX16" s="60"/>
      <c r="ACY16" s="60"/>
      <c r="ACZ16" s="60"/>
      <c r="ADA16" s="60"/>
      <c r="ADB16" s="60"/>
      <c r="ADC16" s="60"/>
      <c r="ADD16" s="60"/>
      <c r="ADE16" s="60"/>
      <c r="ADF16" s="60"/>
      <c r="ADG16" s="60"/>
      <c r="ADH16" s="60"/>
      <c r="ADI16" s="60"/>
      <c r="ADJ16" s="60"/>
      <c r="ADK16" s="60"/>
      <c r="ADL16" s="60"/>
      <c r="ADM16" s="60"/>
      <c r="ADN16" s="60"/>
      <c r="ADO16" s="60"/>
      <c r="ADP16" s="60"/>
      <c r="ADQ16" s="60"/>
      <c r="ADR16" s="60"/>
      <c r="ADS16" s="60"/>
      <c r="ADT16" s="60"/>
      <c r="ADU16" s="60"/>
      <c r="ADV16" s="60"/>
      <c r="ADW16" s="60"/>
      <c r="ADX16" s="60"/>
      <c r="ADY16" s="60"/>
      <c r="ADZ16" s="60"/>
      <c r="AEA16" s="60"/>
      <c r="AEB16" s="60"/>
      <c r="AEC16" s="60"/>
      <c r="AED16" s="60"/>
      <c r="AEE16" s="60"/>
      <c r="AEF16" s="60"/>
      <c r="AEG16" s="60"/>
      <c r="AEH16" s="60"/>
      <c r="AEI16" s="60"/>
      <c r="AEJ16" s="60"/>
      <c r="AEK16" s="60"/>
      <c r="AEL16" s="60"/>
      <c r="AEM16" s="60"/>
      <c r="AEN16" s="60"/>
      <c r="AEO16" s="60"/>
      <c r="AEP16" s="60"/>
      <c r="AEQ16" s="60"/>
      <c r="AER16" s="60"/>
      <c r="AES16" s="60"/>
      <c r="AET16" s="60"/>
      <c r="AEU16" s="60"/>
      <c r="AEV16" s="60"/>
      <c r="AEW16" s="60"/>
      <c r="AEX16" s="60"/>
      <c r="AEY16" s="60"/>
      <c r="AEZ16" s="60"/>
      <c r="AFA16" s="60"/>
      <c r="AFB16" s="60"/>
      <c r="AFC16" s="60"/>
      <c r="AFD16" s="60"/>
      <c r="AFE16" s="60"/>
      <c r="AFF16" s="60"/>
      <c r="AFG16" s="60"/>
      <c r="AFH16" s="60"/>
      <c r="AFI16" s="60"/>
      <c r="AFJ16" s="60"/>
      <c r="AFK16" s="60"/>
      <c r="AFL16" s="60"/>
      <c r="AFM16" s="60"/>
      <c r="AFN16" s="60"/>
      <c r="AFO16" s="60"/>
      <c r="AFP16" s="60"/>
      <c r="AFQ16" s="60"/>
      <c r="AFR16" s="60"/>
      <c r="AFS16" s="60"/>
      <c r="AFT16" s="60"/>
      <c r="AFU16" s="60"/>
      <c r="AFV16" s="60"/>
      <c r="AFW16" s="60"/>
      <c r="AFX16" s="60"/>
      <c r="AFY16" s="60"/>
      <c r="AFZ16" s="60"/>
      <c r="AGA16" s="60"/>
      <c r="AGB16" s="60"/>
      <c r="AGC16" s="60"/>
      <c r="AGD16" s="60"/>
      <c r="AGE16" s="60"/>
      <c r="AGF16" s="60"/>
      <c r="AGG16" s="60"/>
      <c r="AGH16" s="60"/>
      <c r="AGI16" s="60"/>
      <c r="AGJ16" s="60"/>
      <c r="AGK16" s="60"/>
      <c r="AGL16" s="60"/>
      <c r="AGM16" s="60"/>
      <c r="AGN16" s="60"/>
      <c r="AGO16" s="60"/>
      <c r="AGP16" s="60"/>
      <c r="AGQ16" s="60"/>
      <c r="AGR16" s="60"/>
      <c r="AGS16" s="60"/>
      <c r="AGT16" s="60"/>
      <c r="AGU16" s="60"/>
      <c r="AGV16" s="60"/>
      <c r="AGW16" s="60"/>
      <c r="AGX16" s="60"/>
      <c r="AGY16" s="60"/>
      <c r="AGZ16" s="60"/>
      <c r="AHA16" s="60"/>
      <c r="AHB16" s="60"/>
      <c r="AHC16" s="60"/>
      <c r="AHD16" s="60"/>
      <c r="AHE16" s="60"/>
      <c r="AHF16" s="60"/>
      <c r="AHG16" s="60"/>
      <c r="AHH16" s="60"/>
      <c r="AHI16" s="60"/>
      <c r="AHJ16" s="60"/>
      <c r="AHK16" s="60"/>
      <c r="AHL16" s="60"/>
      <c r="AHM16" s="60"/>
      <c r="AHN16" s="60"/>
      <c r="AHO16" s="60"/>
      <c r="AHP16" s="60"/>
      <c r="AHQ16" s="60"/>
      <c r="AHR16" s="60"/>
      <c r="AHS16" s="60"/>
      <c r="AHT16" s="60"/>
      <c r="AHU16" s="60"/>
      <c r="AHV16" s="60"/>
      <c r="AHW16" s="60"/>
      <c r="AHX16" s="60"/>
      <c r="AHY16" s="60"/>
      <c r="AHZ16" s="60"/>
      <c r="AIA16" s="60"/>
      <c r="AIB16" s="60"/>
      <c r="AIC16" s="60"/>
      <c r="AID16" s="60"/>
      <c r="AIE16" s="60"/>
      <c r="AIF16" s="60"/>
      <c r="AIG16" s="60"/>
      <c r="AIH16" s="60"/>
      <c r="AII16" s="60"/>
      <c r="AIJ16" s="60"/>
      <c r="AIK16" s="60"/>
      <c r="AIL16" s="60"/>
      <c r="AIM16" s="60"/>
      <c r="AIN16" s="60"/>
      <c r="AIO16" s="60"/>
      <c r="AIP16" s="60"/>
      <c r="AIQ16" s="60"/>
      <c r="AIR16" s="60"/>
      <c r="AIS16" s="60"/>
      <c r="AIT16" s="60"/>
      <c r="AIU16" s="60"/>
      <c r="AIV16" s="60"/>
      <c r="AIW16" s="60"/>
      <c r="AIX16" s="60"/>
      <c r="AIY16" s="60"/>
      <c r="AIZ16" s="60"/>
      <c r="AJA16" s="60"/>
      <c r="AJB16" s="60"/>
      <c r="AJC16" s="60"/>
      <c r="AJD16" s="60"/>
      <c r="AJE16" s="60"/>
      <c r="AJF16" s="60"/>
      <c r="AJG16" s="60"/>
      <c r="AJH16" s="60"/>
      <c r="AJI16" s="60"/>
      <c r="AJJ16" s="60"/>
      <c r="AJK16" s="60"/>
      <c r="AJL16" s="60"/>
      <c r="AJM16" s="60"/>
      <c r="AJN16" s="60"/>
      <c r="AJO16" s="60"/>
      <c r="AJP16" s="60"/>
      <c r="AJQ16" s="60"/>
      <c r="AJR16" s="60"/>
      <c r="AJS16" s="60"/>
      <c r="AJT16" s="60"/>
      <c r="AJU16" s="60"/>
      <c r="AJV16" s="60"/>
      <c r="AJW16" s="60"/>
      <c r="AJX16" s="60"/>
      <c r="AJY16" s="60"/>
      <c r="AJZ16" s="60"/>
      <c r="AKA16" s="60"/>
      <c r="AKB16" s="60"/>
      <c r="AKC16" s="60"/>
      <c r="AKD16" s="60"/>
      <c r="AKE16" s="60"/>
      <c r="AKF16" s="60"/>
      <c r="AKG16" s="60"/>
      <c r="AKH16" s="60"/>
      <c r="AKI16" s="60"/>
      <c r="AKJ16" s="60"/>
      <c r="AKK16" s="60"/>
      <c r="AKL16" s="60"/>
      <c r="AKM16" s="60"/>
      <c r="AKN16" s="60"/>
      <c r="AKO16" s="60"/>
      <c r="AKP16" s="60"/>
      <c r="AKQ16" s="60"/>
      <c r="AKR16" s="60"/>
      <c r="AKS16" s="60"/>
      <c r="AKT16" s="60"/>
      <c r="AKU16" s="60"/>
      <c r="AKV16" s="60"/>
      <c r="AKW16" s="60"/>
      <c r="AKX16" s="60"/>
      <c r="AKY16" s="60"/>
      <c r="AKZ16" s="60"/>
      <c r="ALA16" s="60"/>
      <c r="ALB16" s="60"/>
      <c r="ALC16" s="60"/>
      <c r="ALD16" s="60"/>
      <c r="ALE16" s="60"/>
      <c r="ALF16" s="60"/>
      <c r="ALG16" s="60"/>
      <c r="ALH16" s="60"/>
      <c r="ALI16" s="60"/>
      <c r="ALJ16" s="60"/>
      <c r="ALK16" s="60"/>
      <c r="ALL16" s="60"/>
      <c r="ALM16" s="60"/>
      <c r="ALN16" s="60"/>
      <c r="ALO16" s="60"/>
      <c r="ALP16" s="60"/>
      <c r="ALQ16" s="60"/>
      <c r="ALR16" s="60"/>
      <c r="ALS16" s="60"/>
      <c r="ALT16" s="60"/>
      <c r="ALU16" s="60"/>
      <c r="ALV16" s="60"/>
    </row>
    <row r="17" spans="1:1010" s="61" customFormat="1" ht="24.75" customHeight="1" thickBot="1" x14ac:dyDescent="0.3">
      <c r="A17" s="68" t="s">
        <v>23</v>
      </c>
      <c r="B17" s="59">
        <v>168421371</v>
      </c>
      <c r="C17" s="74">
        <v>119732801.24916659</v>
      </c>
      <c r="D17" s="42">
        <f t="shared" si="0"/>
        <v>0.71091216357077747</v>
      </c>
      <c r="E17" s="31">
        <f>17298092.5+12311.28+608907.88</f>
        <v>17919311.66</v>
      </c>
      <c r="F17" s="41">
        <f t="shared" si="1"/>
        <v>0.10639571186010592</v>
      </c>
      <c r="G17" s="31">
        <f>50281165.01+3787959.85+5919065.77+3109822.55+7105271.46+5587544.55+5175683.43+23317490.86</f>
        <v>104284003.47999997</v>
      </c>
      <c r="H17" s="75">
        <f t="shared" si="2"/>
        <v>0.61918510020916506</v>
      </c>
      <c r="I17" s="79">
        <f>68211746.25+4658115.09</f>
        <v>72869861.340000004</v>
      </c>
      <c r="J17" s="72">
        <f t="shared" si="3"/>
        <v>0.4326639838361131</v>
      </c>
      <c r="K17" s="43">
        <f>I17+E17</f>
        <v>90789173</v>
      </c>
      <c r="L17" s="52">
        <f t="shared" si="5"/>
        <v>0.53905969569621903</v>
      </c>
      <c r="M17" s="49"/>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c r="IR17" s="60"/>
      <c r="IS17" s="60"/>
      <c r="IT17" s="60"/>
      <c r="IU17" s="60"/>
      <c r="IV17" s="60"/>
      <c r="IW17" s="60"/>
      <c r="IX17" s="60"/>
      <c r="IY17" s="60"/>
      <c r="IZ17" s="60"/>
      <c r="JA17" s="60"/>
      <c r="JB17" s="60"/>
      <c r="JC17" s="60"/>
      <c r="JD17" s="60"/>
      <c r="JE17" s="60"/>
      <c r="JF17" s="60"/>
      <c r="JG17" s="60"/>
      <c r="JH17" s="60"/>
      <c r="JI17" s="60"/>
      <c r="JJ17" s="60"/>
      <c r="JK17" s="60"/>
      <c r="JL17" s="60"/>
      <c r="JM17" s="60"/>
      <c r="JN17" s="60"/>
      <c r="JO17" s="60"/>
      <c r="JP17" s="60"/>
      <c r="JQ17" s="60"/>
      <c r="JR17" s="60"/>
      <c r="JS17" s="60"/>
      <c r="JT17" s="60"/>
      <c r="JU17" s="60"/>
      <c r="JV17" s="60"/>
      <c r="JW17" s="60"/>
      <c r="JX17" s="60"/>
      <c r="JY17" s="60"/>
      <c r="JZ17" s="60"/>
      <c r="KA17" s="60"/>
      <c r="KB17" s="60"/>
      <c r="KC17" s="60"/>
      <c r="KD17" s="60"/>
      <c r="KE17" s="60"/>
      <c r="KF17" s="60"/>
      <c r="KG17" s="60"/>
      <c r="KH17" s="60"/>
      <c r="KI17" s="60"/>
      <c r="KJ17" s="60"/>
      <c r="KK17" s="60"/>
      <c r="KL17" s="60"/>
      <c r="KM17" s="60"/>
      <c r="KN17" s="60"/>
      <c r="KO17" s="60"/>
      <c r="KP17" s="60"/>
      <c r="KQ17" s="60"/>
      <c r="KR17" s="60"/>
      <c r="KS17" s="60"/>
      <c r="KT17" s="60"/>
      <c r="KU17" s="60"/>
      <c r="KV17" s="60"/>
      <c r="KW17" s="60"/>
      <c r="KX17" s="60"/>
      <c r="KY17" s="60"/>
      <c r="KZ17" s="60"/>
      <c r="LA17" s="60"/>
      <c r="LB17" s="60"/>
      <c r="LC17" s="60"/>
      <c r="LD17" s="60"/>
      <c r="LE17" s="60"/>
      <c r="LF17" s="60"/>
      <c r="LG17" s="60"/>
      <c r="LH17" s="60"/>
      <c r="LI17" s="60"/>
      <c r="LJ17" s="60"/>
      <c r="LK17" s="60"/>
      <c r="LL17" s="60"/>
      <c r="LM17" s="60"/>
      <c r="LN17" s="60"/>
      <c r="LO17" s="60"/>
      <c r="LP17" s="60"/>
      <c r="LQ17" s="60"/>
      <c r="LR17" s="60"/>
      <c r="LS17" s="60"/>
      <c r="LT17" s="60"/>
      <c r="LU17" s="60"/>
      <c r="LV17" s="60"/>
      <c r="LW17" s="60"/>
      <c r="LX17" s="60"/>
      <c r="LY17" s="60"/>
      <c r="LZ17" s="60"/>
      <c r="MA17" s="60"/>
      <c r="MB17" s="60"/>
      <c r="MC17" s="60"/>
      <c r="MD17" s="60"/>
      <c r="ME17" s="60"/>
      <c r="MF17" s="60"/>
      <c r="MG17" s="60"/>
      <c r="MH17" s="60"/>
      <c r="MI17" s="60"/>
      <c r="MJ17" s="60"/>
      <c r="MK17" s="60"/>
      <c r="ML17" s="60"/>
      <c r="MM17" s="60"/>
      <c r="MN17" s="60"/>
      <c r="MO17" s="60"/>
      <c r="MP17" s="60"/>
      <c r="MQ17" s="60"/>
      <c r="MR17" s="60"/>
      <c r="MS17" s="60"/>
      <c r="MT17" s="60"/>
      <c r="MU17" s="60"/>
      <c r="MV17" s="60"/>
      <c r="MW17" s="60"/>
      <c r="MX17" s="60"/>
      <c r="MY17" s="60"/>
      <c r="MZ17" s="60"/>
      <c r="NA17" s="60"/>
      <c r="NB17" s="60"/>
      <c r="NC17" s="60"/>
      <c r="ND17" s="60"/>
      <c r="NE17" s="60"/>
      <c r="NF17" s="60"/>
      <c r="NG17" s="60"/>
      <c r="NH17" s="60"/>
      <c r="NI17" s="60"/>
      <c r="NJ17" s="60"/>
      <c r="NK17" s="60"/>
      <c r="NL17" s="60"/>
      <c r="NM17" s="60"/>
      <c r="NN17" s="60"/>
      <c r="NO17" s="60"/>
      <c r="NP17" s="60"/>
      <c r="NQ17" s="60"/>
      <c r="NR17" s="60"/>
      <c r="NS17" s="60"/>
      <c r="NT17" s="60"/>
      <c r="NU17" s="60"/>
      <c r="NV17" s="60"/>
      <c r="NW17" s="60"/>
      <c r="NX17" s="60"/>
      <c r="NY17" s="60"/>
      <c r="NZ17" s="60"/>
      <c r="OA17" s="60"/>
      <c r="OB17" s="60"/>
      <c r="OC17" s="60"/>
      <c r="OD17" s="60"/>
      <c r="OE17" s="60"/>
      <c r="OF17" s="60"/>
      <c r="OG17" s="60"/>
      <c r="OH17" s="60"/>
      <c r="OI17" s="60"/>
      <c r="OJ17" s="60"/>
      <c r="OK17" s="60"/>
      <c r="OL17" s="60"/>
      <c r="OM17" s="60"/>
      <c r="ON17" s="60"/>
      <c r="OO17" s="60"/>
      <c r="OP17" s="60"/>
      <c r="OQ17" s="60"/>
      <c r="OR17" s="60"/>
      <c r="OS17" s="60"/>
      <c r="OT17" s="60"/>
      <c r="OU17" s="60"/>
      <c r="OV17" s="60"/>
      <c r="OW17" s="60"/>
      <c r="OX17" s="60"/>
      <c r="OY17" s="60"/>
      <c r="OZ17" s="60"/>
      <c r="PA17" s="60"/>
      <c r="PB17" s="60"/>
      <c r="PC17" s="60"/>
      <c r="PD17" s="60"/>
      <c r="PE17" s="60"/>
      <c r="PF17" s="60"/>
      <c r="PG17" s="60"/>
      <c r="PH17" s="60"/>
      <c r="PI17" s="60"/>
      <c r="PJ17" s="60"/>
      <c r="PK17" s="60"/>
      <c r="PL17" s="60"/>
      <c r="PM17" s="60"/>
      <c r="PN17" s="60"/>
      <c r="PO17" s="60"/>
      <c r="PP17" s="60"/>
      <c r="PQ17" s="60"/>
      <c r="PR17" s="60"/>
      <c r="PS17" s="60"/>
      <c r="PT17" s="60"/>
      <c r="PU17" s="60"/>
      <c r="PV17" s="60"/>
      <c r="PW17" s="60"/>
      <c r="PX17" s="60"/>
      <c r="PY17" s="60"/>
      <c r="PZ17" s="60"/>
      <c r="QA17" s="60"/>
      <c r="QB17" s="60"/>
      <c r="QC17" s="60"/>
      <c r="QD17" s="60"/>
      <c r="QE17" s="60"/>
      <c r="QF17" s="60"/>
      <c r="QG17" s="60"/>
      <c r="QH17" s="60"/>
      <c r="QI17" s="60"/>
      <c r="QJ17" s="60"/>
      <c r="QK17" s="60"/>
      <c r="QL17" s="60"/>
      <c r="QM17" s="60"/>
      <c r="QN17" s="60"/>
      <c r="QO17" s="60"/>
      <c r="QP17" s="60"/>
      <c r="QQ17" s="60"/>
      <c r="QR17" s="60"/>
      <c r="QS17" s="60"/>
      <c r="QT17" s="60"/>
      <c r="QU17" s="60"/>
      <c r="QV17" s="60"/>
      <c r="QW17" s="60"/>
      <c r="QX17" s="60"/>
      <c r="QY17" s="60"/>
      <c r="QZ17" s="60"/>
      <c r="RA17" s="60"/>
      <c r="RB17" s="60"/>
      <c r="RC17" s="60"/>
      <c r="RD17" s="60"/>
      <c r="RE17" s="60"/>
      <c r="RF17" s="60"/>
      <c r="RG17" s="60"/>
      <c r="RH17" s="60"/>
      <c r="RI17" s="60"/>
      <c r="RJ17" s="60"/>
      <c r="RK17" s="60"/>
      <c r="RL17" s="60"/>
      <c r="RM17" s="60"/>
      <c r="RN17" s="60"/>
      <c r="RO17" s="60"/>
      <c r="RP17" s="60"/>
      <c r="RQ17" s="60"/>
      <c r="RR17" s="60"/>
      <c r="RS17" s="60"/>
      <c r="RT17" s="60"/>
      <c r="RU17" s="60"/>
      <c r="RV17" s="60"/>
      <c r="RW17" s="60"/>
      <c r="RX17" s="60"/>
      <c r="RY17" s="60"/>
      <c r="RZ17" s="60"/>
      <c r="SA17" s="60"/>
      <c r="SB17" s="60"/>
      <c r="SC17" s="60"/>
      <c r="SD17" s="60"/>
      <c r="SE17" s="60"/>
      <c r="SF17" s="60"/>
      <c r="SG17" s="60"/>
      <c r="SH17" s="60"/>
      <c r="SI17" s="60"/>
      <c r="SJ17" s="60"/>
      <c r="SK17" s="60"/>
      <c r="SL17" s="60"/>
      <c r="SM17" s="60"/>
      <c r="SN17" s="60"/>
      <c r="SO17" s="60"/>
      <c r="SP17" s="60"/>
      <c r="SQ17" s="60"/>
      <c r="SR17" s="60"/>
      <c r="SS17" s="60"/>
      <c r="ST17" s="60"/>
      <c r="SU17" s="60"/>
      <c r="SV17" s="60"/>
      <c r="SW17" s="60"/>
      <c r="SX17" s="60"/>
      <c r="SY17" s="60"/>
      <c r="SZ17" s="60"/>
      <c r="TA17" s="60"/>
      <c r="TB17" s="60"/>
      <c r="TC17" s="60"/>
      <c r="TD17" s="60"/>
      <c r="TE17" s="60"/>
      <c r="TF17" s="60"/>
      <c r="TG17" s="60"/>
      <c r="TH17" s="60"/>
      <c r="TI17" s="60"/>
      <c r="TJ17" s="60"/>
      <c r="TK17" s="60"/>
      <c r="TL17" s="60"/>
      <c r="TM17" s="60"/>
      <c r="TN17" s="60"/>
      <c r="TO17" s="60"/>
      <c r="TP17" s="60"/>
      <c r="TQ17" s="60"/>
      <c r="TR17" s="60"/>
      <c r="TS17" s="60"/>
      <c r="TT17" s="60"/>
      <c r="TU17" s="60"/>
      <c r="TV17" s="60"/>
      <c r="TW17" s="60"/>
      <c r="TX17" s="60"/>
      <c r="TY17" s="60"/>
      <c r="TZ17" s="60"/>
      <c r="UA17" s="60"/>
      <c r="UB17" s="60"/>
      <c r="UC17" s="60"/>
      <c r="UD17" s="60"/>
      <c r="UE17" s="60"/>
      <c r="UF17" s="60"/>
      <c r="UG17" s="60"/>
      <c r="UH17" s="60"/>
      <c r="UI17" s="60"/>
      <c r="UJ17" s="60"/>
      <c r="UK17" s="60"/>
      <c r="UL17" s="60"/>
      <c r="UM17" s="60"/>
      <c r="UN17" s="60"/>
      <c r="UO17" s="60"/>
      <c r="UP17" s="60"/>
      <c r="UQ17" s="60"/>
      <c r="UR17" s="60"/>
      <c r="US17" s="60"/>
      <c r="UT17" s="60"/>
      <c r="UU17" s="60"/>
      <c r="UV17" s="60"/>
      <c r="UW17" s="60"/>
      <c r="UX17" s="60"/>
      <c r="UY17" s="60"/>
      <c r="UZ17" s="60"/>
      <c r="VA17" s="60"/>
      <c r="VB17" s="60"/>
      <c r="VC17" s="60"/>
      <c r="VD17" s="60"/>
      <c r="VE17" s="60"/>
      <c r="VF17" s="60"/>
      <c r="VG17" s="60"/>
      <c r="VH17" s="60"/>
      <c r="VI17" s="60"/>
      <c r="VJ17" s="60"/>
      <c r="VK17" s="60"/>
      <c r="VL17" s="60"/>
      <c r="VM17" s="60"/>
      <c r="VN17" s="60"/>
      <c r="VO17" s="60"/>
      <c r="VP17" s="60"/>
      <c r="VQ17" s="60"/>
      <c r="VR17" s="60"/>
      <c r="VS17" s="60"/>
      <c r="VT17" s="60"/>
      <c r="VU17" s="60"/>
      <c r="VV17" s="60"/>
      <c r="VW17" s="60"/>
      <c r="VX17" s="60"/>
      <c r="VY17" s="60"/>
      <c r="VZ17" s="60"/>
      <c r="WA17" s="60"/>
      <c r="WB17" s="60"/>
      <c r="WC17" s="60"/>
      <c r="WD17" s="60"/>
      <c r="WE17" s="60"/>
      <c r="WF17" s="60"/>
      <c r="WG17" s="60"/>
      <c r="WH17" s="60"/>
      <c r="WI17" s="60"/>
      <c r="WJ17" s="60"/>
      <c r="WK17" s="60"/>
      <c r="WL17" s="60"/>
      <c r="WM17" s="60"/>
      <c r="WN17" s="60"/>
      <c r="WO17" s="60"/>
      <c r="WP17" s="60"/>
      <c r="WQ17" s="60"/>
      <c r="WR17" s="60"/>
      <c r="WS17" s="60"/>
      <c r="WT17" s="60"/>
      <c r="WU17" s="60"/>
      <c r="WV17" s="60"/>
      <c r="WW17" s="60"/>
      <c r="WX17" s="60"/>
      <c r="WY17" s="60"/>
      <c r="WZ17" s="60"/>
      <c r="XA17" s="60"/>
      <c r="XB17" s="60"/>
      <c r="XC17" s="60"/>
      <c r="XD17" s="60"/>
      <c r="XE17" s="60"/>
      <c r="XF17" s="60"/>
      <c r="XG17" s="60"/>
      <c r="XH17" s="60"/>
      <c r="XI17" s="60"/>
      <c r="XJ17" s="60"/>
      <c r="XK17" s="60"/>
      <c r="XL17" s="60"/>
      <c r="XM17" s="60"/>
      <c r="XN17" s="60"/>
      <c r="XO17" s="60"/>
      <c r="XP17" s="60"/>
      <c r="XQ17" s="60"/>
      <c r="XR17" s="60"/>
      <c r="XS17" s="60"/>
      <c r="XT17" s="60"/>
      <c r="XU17" s="60"/>
      <c r="XV17" s="60"/>
      <c r="XW17" s="60"/>
      <c r="XX17" s="60"/>
      <c r="XY17" s="60"/>
      <c r="XZ17" s="60"/>
      <c r="YA17" s="60"/>
      <c r="YB17" s="60"/>
      <c r="YC17" s="60"/>
      <c r="YD17" s="60"/>
      <c r="YE17" s="60"/>
      <c r="YF17" s="60"/>
      <c r="YG17" s="60"/>
      <c r="YH17" s="60"/>
      <c r="YI17" s="60"/>
      <c r="YJ17" s="60"/>
      <c r="YK17" s="60"/>
      <c r="YL17" s="60"/>
      <c r="YM17" s="60"/>
      <c r="YN17" s="60"/>
      <c r="YO17" s="60"/>
      <c r="YP17" s="60"/>
      <c r="YQ17" s="60"/>
      <c r="YR17" s="60"/>
      <c r="YS17" s="60"/>
      <c r="YT17" s="60"/>
      <c r="YU17" s="60"/>
      <c r="YV17" s="60"/>
      <c r="YW17" s="60"/>
      <c r="YX17" s="60"/>
      <c r="YY17" s="60"/>
      <c r="YZ17" s="60"/>
      <c r="ZA17" s="60"/>
      <c r="ZB17" s="60"/>
      <c r="ZC17" s="60"/>
      <c r="ZD17" s="60"/>
      <c r="ZE17" s="60"/>
      <c r="ZF17" s="60"/>
      <c r="ZG17" s="60"/>
      <c r="ZH17" s="60"/>
      <c r="ZI17" s="60"/>
      <c r="ZJ17" s="60"/>
      <c r="ZK17" s="60"/>
      <c r="ZL17" s="60"/>
      <c r="ZM17" s="60"/>
      <c r="ZN17" s="60"/>
      <c r="ZO17" s="60"/>
      <c r="ZP17" s="60"/>
      <c r="ZQ17" s="60"/>
      <c r="ZR17" s="60"/>
      <c r="ZS17" s="60"/>
      <c r="ZT17" s="60"/>
      <c r="ZU17" s="60"/>
      <c r="ZV17" s="60"/>
      <c r="ZW17" s="60"/>
      <c r="ZX17" s="60"/>
      <c r="ZY17" s="60"/>
      <c r="ZZ17" s="60"/>
      <c r="AAA17" s="60"/>
      <c r="AAB17" s="60"/>
      <c r="AAC17" s="60"/>
      <c r="AAD17" s="60"/>
      <c r="AAE17" s="60"/>
      <c r="AAF17" s="60"/>
      <c r="AAG17" s="60"/>
      <c r="AAH17" s="60"/>
      <c r="AAI17" s="60"/>
      <c r="AAJ17" s="60"/>
      <c r="AAK17" s="60"/>
      <c r="AAL17" s="60"/>
      <c r="AAM17" s="60"/>
      <c r="AAN17" s="60"/>
      <c r="AAO17" s="60"/>
      <c r="AAP17" s="60"/>
      <c r="AAQ17" s="60"/>
      <c r="AAR17" s="60"/>
      <c r="AAS17" s="60"/>
      <c r="AAT17" s="60"/>
      <c r="AAU17" s="60"/>
      <c r="AAV17" s="60"/>
      <c r="AAW17" s="60"/>
      <c r="AAX17" s="60"/>
      <c r="AAY17" s="60"/>
      <c r="AAZ17" s="60"/>
      <c r="ABA17" s="60"/>
      <c r="ABB17" s="60"/>
      <c r="ABC17" s="60"/>
      <c r="ABD17" s="60"/>
      <c r="ABE17" s="60"/>
      <c r="ABF17" s="60"/>
      <c r="ABG17" s="60"/>
      <c r="ABH17" s="60"/>
      <c r="ABI17" s="60"/>
      <c r="ABJ17" s="60"/>
      <c r="ABK17" s="60"/>
      <c r="ABL17" s="60"/>
      <c r="ABM17" s="60"/>
      <c r="ABN17" s="60"/>
      <c r="ABO17" s="60"/>
      <c r="ABP17" s="60"/>
      <c r="ABQ17" s="60"/>
      <c r="ABR17" s="60"/>
      <c r="ABS17" s="60"/>
      <c r="ABT17" s="60"/>
      <c r="ABU17" s="60"/>
      <c r="ABV17" s="60"/>
      <c r="ABW17" s="60"/>
      <c r="ABX17" s="60"/>
      <c r="ABY17" s="60"/>
      <c r="ABZ17" s="60"/>
      <c r="ACA17" s="60"/>
      <c r="ACB17" s="60"/>
      <c r="ACC17" s="60"/>
      <c r="ACD17" s="60"/>
      <c r="ACE17" s="60"/>
      <c r="ACF17" s="60"/>
      <c r="ACG17" s="60"/>
      <c r="ACH17" s="60"/>
      <c r="ACI17" s="60"/>
      <c r="ACJ17" s="60"/>
      <c r="ACK17" s="60"/>
      <c r="ACL17" s="60"/>
      <c r="ACM17" s="60"/>
      <c r="ACN17" s="60"/>
      <c r="ACO17" s="60"/>
      <c r="ACP17" s="60"/>
      <c r="ACQ17" s="60"/>
      <c r="ACR17" s="60"/>
      <c r="ACS17" s="60"/>
      <c r="ACT17" s="60"/>
      <c r="ACU17" s="60"/>
      <c r="ACV17" s="60"/>
      <c r="ACW17" s="60"/>
      <c r="ACX17" s="60"/>
      <c r="ACY17" s="60"/>
      <c r="ACZ17" s="60"/>
      <c r="ADA17" s="60"/>
      <c r="ADB17" s="60"/>
      <c r="ADC17" s="60"/>
      <c r="ADD17" s="60"/>
      <c r="ADE17" s="60"/>
      <c r="ADF17" s="60"/>
      <c r="ADG17" s="60"/>
      <c r="ADH17" s="60"/>
      <c r="ADI17" s="60"/>
      <c r="ADJ17" s="60"/>
      <c r="ADK17" s="60"/>
      <c r="ADL17" s="60"/>
      <c r="ADM17" s="60"/>
      <c r="ADN17" s="60"/>
      <c r="ADO17" s="60"/>
      <c r="ADP17" s="60"/>
      <c r="ADQ17" s="60"/>
      <c r="ADR17" s="60"/>
      <c r="ADS17" s="60"/>
      <c r="ADT17" s="60"/>
      <c r="ADU17" s="60"/>
      <c r="ADV17" s="60"/>
      <c r="ADW17" s="60"/>
      <c r="ADX17" s="60"/>
      <c r="ADY17" s="60"/>
      <c r="ADZ17" s="60"/>
      <c r="AEA17" s="60"/>
      <c r="AEB17" s="60"/>
      <c r="AEC17" s="60"/>
      <c r="AED17" s="60"/>
      <c r="AEE17" s="60"/>
      <c r="AEF17" s="60"/>
      <c r="AEG17" s="60"/>
      <c r="AEH17" s="60"/>
      <c r="AEI17" s="60"/>
      <c r="AEJ17" s="60"/>
      <c r="AEK17" s="60"/>
      <c r="AEL17" s="60"/>
      <c r="AEM17" s="60"/>
      <c r="AEN17" s="60"/>
      <c r="AEO17" s="60"/>
      <c r="AEP17" s="60"/>
      <c r="AEQ17" s="60"/>
      <c r="AER17" s="60"/>
      <c r="AES17" s="60"/>
      <c r="AET17" s="60"/>
      <c r="AEU17" s="60"/>
      <c r="AEV17" s="60"/>
      <c r="AEW17" s="60"/>
      <c r="AEX17" s="60"/>
      <c r="AEY17" s="60"/>
      <c r="AEZ17" s="60"/>
      <c r="AFA17" s="60"/>
      <c r="AFB17" s="60"/>
      <c r="AFC17" s="60"/>
      <c r="AFD17" s="60"/>
      <c r="AFE17" s="60"/>
      <c r="AFF17" s="60"/>
      <c r="AFG17" s="60"/>
      <c r="AFH17" s="60"/>
      <c r="AFI17" s="60"/>
      <c r="AFJ17" s="60"/>
      <c r="AFK17" s="60"/>
      <c r="AFL17" s="60"/>
      <c r="AFM17" s="60"/>
      <c r="AFN17" s="60"/>
      <c r="AFO17" s="60"/>
      <c r="AFP17" s="60"/>
      <c r="AFQ17" s="60"/>
      <c r="AFR17" s="60"/>
      <c r="AFS17" s="60"/>
      <c r="AFT17" s="60"/>
      <c r="AFU17" s="60"/>
      <c r="AFV17" s="60"/>
      <c r="AFW17" s="60"/>
      <c r="AFX17" s="60"/>
      <c r="AFY17" s="60"/>
      <c r="AFZ17" s="60"/>
      <c r="AGA17" s="60"/>
      <c r="AGB17" s="60"/>
      <c r="AGC17" s="60"/>
      <c r="AGD17" s="60"/>
      <c r="AGE17" s="60"/>
      <c r="AGF17" s="60"/>
      <c r="AGG17" s="60"/>
      <c r="AGH17" s="60"/>
      <c r="AGI17" s="60"/>
      <c r="AGJ17" s="60"/>
      <c r="AGK17" s="60"/>
      <c r="AGL17" s="60"/>
      <c r="AGM17" s="60"/>
      <c r="AGN17" s="60"/>
      <c r="AGO17" s="60"/>
      <c r="AGP17" s="60"/>
      <c r="AGQ17" s="60"/>
      <c r="AGR17" s="60"/>
      <c r="AGS17" s="60"/>
      <c r="AGT17" s="60"/>
      <c r="AGU17" s="60"/>
      <c r="AGV17" s="60"/>
      <c r="AGW17" s="60"/>
      <c r="AGX17" s="60"/>
      <c r="AGY17" s="60"/>
      <c r="AGZ17" s="60"/>
      <c r="AHA17" s="60"/>
      <c r="AHB17" s="60"/>
      <c r="AHC17" s="60"/>
      <c r="AHD17" s="60"/>
      <c r="AHE17" s="60"/>
      <c r="AHF17" s="60"/>
      <c r="AHG17" s="60"/>
      <c r="AHH17" s="60"/>
      <c r="AHI17" s="60"/>
      <c r="AHJ17" s="60"/>
      <c r="AHK17" s="60"/>
      <c r="AHL17" s="60"/>
      <c r="AHM17" s="60"/>
      <c r="AHN17" s="60"/>
      <c r="AHO17" s="60"/>
      <c r="AHP17" s="60"/>
      <c r="AHQ17" s="60"/>
      <c r="AHR17" s="60"/>
      <c r="AHS17" s="60"/>
      <c r="AHT17" s="60"/>
      <c r="AHU17" s="60"/>
      <c r="AHV17" s="60"/>
      <c r="AHW17" s="60"/>
      <c r="AHX17" s="60"/>
      <c r="AHY17" s="60"/>
      <c r="AHZ17" s="60"/>
      <c r="AIA17" s="60"/>
      <c r="AIB17" s="60"/>
      <c r="AIC17" s="60"/>
      <c r="AID17" s="60"/>
      <c r="AIE17" s="60"/>
      <c r="AIF17" s="60"/>
      <c r="AIG17" s="60"/>
      <c r="AIH17" s="60"/>
      <c r="AII17" s="60"/>
      <c r="AIJ17" s="60"/>
      <c r="AIK17" s="60"/>
      <c r="AIL17" s="60"/>
      <c r="AIM17" s="60"/>
      <c r="AIN17" s="60"/>
      <c r="AIO17" s="60"/>
      <c r="AIP17" s="60"/>
      <c r="AIQ17" s="60"/>
      <c r="AIR17" s="60"/>
      <c r="AIS17" s="60"/>
      <c r="AIT17" s="60"/>
      <c r="AIU17" s="60"/>
      <c r="AIV17" s="60"/>
      <c r="AIW17" s="60"/>
      <c r="AIX17" s="60"/>
      <c r="AIY17" s="60"/>
      <c r="AIZ17" s="60"/>
      <c r="AJA17" s="60"/>
      <c r="AJB17" s="60"/>
      <c r="AJC17" s="60"/>
      <c r="AJD17" s="60"/>
      <c r="AJE17" s="60"/>
      <c r="AJF17" s="60"/>
      <c r="AJG17" s="60"/>
      <c r="AJH17" s="60"/>
      <c r="AJI17" s="60"/>
      <c r="AJJ17" s="60"/>
      <c r="AJK17" s="60"/>
      <c r="AJL17" s="60"/>
      <c r="AJM17" s="60"/>
      <c r="AJN17" s="60"/>
      <c r="AJO17" s="60"/>
      <c r="AJP17" s="60"/>
      <c r="AJQ17" s="60"/>
      <c r="AJR17" s="60"/>
      <c r="AJS17" s="60"/>
      <c r="AJT17" s="60"/>
      <c r="AJU17" s="60"/>
      <c r="AJV17" s="60"/>
      <c r="AJW17" s="60"/>
      <c r="AJX17" s="60"/>
      <c r="AJY17" s="60"/>
      <c r="AJZ17" s="60"/>
      <c r="AKA17" s="60"/>
      <c r="AKB17" s="60"/>
      <c r="AKC17" s="60"/>
      <c r="AKD17" s="60"/>
      <c r="AKE17" s="60"/>
      <c r="AKF17" s="60"/>
      <c r="AKG17" s="60"/>
      <c r="AKH17" s="60"/>
      <c r="AKI17" s="60"/>
      <c r="AKJ17" s="60"/>
      <c r="AKK17" s="60"/>
      <c r="AKL17" s="60"/>
      <c r="AKM17" s="60"/>
      <c r="AKN17" s="60"/>
      <c r="AKO17" s="60"/>
      <c r="AKP17" s="60"/>
      <c r="AKQ17" s="60"/>
      <c r="AKR17" s="60"/>
      <c r="AKS17" s="60"/>
      <c r="AKT17" s="60"/>
      <c r="AKU17" s="60"/>
      <c r="AKV17" s="60"/>
      <c r="AKW17" s="60"/>
      <c r="AKX17" s="60"/>
      <c r="AKY17" s="60"/>
      <c r="AKZ17" s="60"/>
      <c r="ALA17" s="60"/>
      <c r="ALB17" s="60"/>
      <c r="ALC17" s="60"/>
      <c r="ALD17" s="60"/>
      <c r="ALE17" s="60"/>
      <c r="ALF17" s="60"/>
      <c r="ALG17" s="60"/>
      <c r="ALH17" s="60"/>
      <c r="ALI17" s="60"/>
      <c r="ALJ17" s="60"/>
      <c r="ALK17" s="60"/>
      <c r="ALL17" s="60"/>
      <c r="ALM17" s="60"/>
      <c r="ALN17" s="60"/>
      <c r="ALO17" s="60"/>
      <c r="ALP17" s="60"/>
      <c r="ALQ17" s="60"/>
      <c r="ALR17" s="60"/>
      <c r="ALS17" s="60"/>
      <c r="ALT17" s="60"/>
      <c r="ALU17" s="60"/>
      <c r="ALV17" s="60"/>
    </row>
    <row r="18" spans="1:1010" s="61" customFormat="1" ht="24.75" customHeight="1" thickBot="1" x14ac:dyDescent="0.3">
      <c r="A18" s="66" t="s">
        <v>24</v>
      </c>
      <c r="B18" s="39">
        <f>B15+B16+B17</f>
        <v>35207348734</v>
      </c>
      <c r="C18" s="39">
        <f>C15+C16+C17</f>
        <v>25877826664.789089</v>
      </c>
      <c r="D18" s="40">
        <f t="shared" si="0"/>
        <v>0.73501208115107741</v>
      </c>
      <c r="E18" s="39">
        <f>E15+E16+E17</f>
        <v>3428236070.7499995</v>
      </c>
      <c r="F18" s="40">
        <f t="shared" si="1"/>
        <v>9.7372741601509077E-2</v>
      </c>
      <c r="G18" s="39">
        <f>G15+G16+G17</f>
        <v>24610022128.48</v>
      </c>
      <c r="H18" s="40">
        <f t="shared" si="2"/>
        <v>0.69900242459080475</v>
      </c>
      <c r="I18" s="39">
        <f>I15+I16+I17</f>
        <v>22499768877.566998</v>
      </c>
      <c r="J18" s="40">
        <f t="shared" si="3"/>
        <v>0.63906456142318957</v>
      </c>
      <c r="K18" s="39">
        <f>K15+K16+K17</f>
        <v>25928004948.316998</v>
      </c>
      <c r="L18" s="53">
        <f t="shared" si="5"/>
        <v>0.73643730302469868</v>
      </c>
      <c r="M18" s="49"/>
      <c r="N18" s="9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c r="IQ18" s="60"/>
      <c r="IR18" s="60"/>
      <c r="IS18" s="60"/>
      <c r="IT18" s="60"/>
      <c r="IU18" s="60"/>
      <c r="IV18" s="60"/>
      <c r="IW18" s="60"/>
      <c r="IX18" s="60"/>
      <c r="IY18" s="60"/>
      <c r="IZ18" s="60"/>
      <c r="JA18" s="60"/>
      <c r="JB18" s="60"/>
      <c r="JC18" s="60"/>
      <c r="JD18" s="60"/>
      <c r="JE18" s="60"/>
      <c r="JF18" s="60"/>
      <c r="JG18" s="60"/>
      <c r="JH18" s="60"/>
      <c r="JI18" s="60"/>
      <c r="JJ18" s="60"/>
      <c r="JK18" s="60"/>
      <c r="JL18" s="60"/>
      <c r="JM18" s="60"/>
      <c r="JN18" s="60"/>
      <c r="JO18" s="60"/>
      <c r="JP18" s="60"/>
      <c r="JQ18" s="60"/>
      <c r="JR18" s="60"/>
      <c r="JS18" s="60"/>
      <c r="JT18" s="60"/>
      <c r="JU18" s="60"/>
      <c r="JV18" s="60"/>
      <c r="JW18" s="60"/>
      <c r="JX18" s="60"/>
      <c r="JY18" s="60"/>
      <c r="JZ18" s="60"/>
      <c r="KA18" s="60"/>
      <c r="KB18" s="60"/>
      <c r="KC18" s="60"/>
      <c r="KD18" s="60"/>
      <c r="KE18" s="60"/>
      <c r="KF18" s="60"/>
      <c r="KG18" s="60"/>
      <c r="KH18" s="60"/>
      <c r="KI18" s="60"/>
      <c r="KJ18" s="60"/>
      <c r="KK18" s="60"/>
      <c r="KL18" s="60"/>
      <c r="KM18" s="60"/>
      <c r="KN18" s="60"/>
      <c r="KO18" s="60"/>
      <c r="KP18" s="60"/>
      <c r="KQ18" s="60"/>
      <c r="KR18" s="60"/>
      <c r="KS18" s="60"/>
      <c r="KT18" s="60"/>
      <c r="KU18" s="60"/>
      <c r="KV18" s="60"/>
      <c r="KW18" s="60"/>
      <c r="KX18" s="60"/>
      <c r="KY18" s="60"/>
      <c r="KZ18" s="60"/>
      <c r="LA18" s="60"/>
      <c r="LB18" s="60"/>
      <c r="LC18" s="60"/>
      <c r="LD18" s="60"/>
      <c r="LE18" s="60"/>
      <c r="LF18" s="60"/>
      <c r="LG18" s="60"/>
      <c r="LH18" s="60"/>
      <c r="LI18" s="60"/>
      <c r="LJ18" s="60"/>
      <c r="LK18" s="60"/>
      <c r="LL18" s="60"/>
      <c r="LM18" s="60"/>
      <c r="LN18" s="60"/>
      <c r="LO18" s="60"/>
      <c r="LP18" s="60"/>
      <c r="LQ18" s="60"/>
      <c r="LR18" s="60"/>
      <c r="LS18" s="60"/>
      <c r="LT18" s="60"/>
      <c r="LU18" s="60"/>
      <c r="LV18" s="60"/>
      <c r="LW18" s="60"/>
      <c r="LX18" s="60"/>
      <c r="LY18" s="60"/>
      <c r="LZ18" s="60"/>
      <c r="MA18" s="60"/>
      <c r="MB18" s="60"/>
      <c r="MC18" s="60"/>
      <c r="MD18" s="60"/>
      <c r="ME18" s="60"/>
      <c r="MF18" s="60"/>
      <c r="MG18" s="60"/>
      <c r="MH18" s="60"/>
      <c r="MI18" s="60"/>
      <c r="MJ18" s="60"/>
      <c r="MK18" s="60"/>
      <c r="ML18" s="60"/>
      <c r="MM18" s="60"/>
      <c r="MN18" s="60"/>
      <c r="MO18" s="60"/>
      <c r="MP18" s="60"/>
      <c r="MQ18" s="60"/>
      <c r="MR18" s="60"/>
      <c r="MS18" s="60"/>
      <c r="MT18" s="60"/>
      <c r="MU18" s="60"/>
      <c r="MV18" s="60"/>
      <c r="MW18" s="60"/>
      <c r="MX18" s="60"/>
      <c r="MY18" s="60"/>
      <c r="MZ18" s="60"/>
      <c r="NA18" s="60"/>
      <c r="NB18" s="60"/>
      <c r="NC18" s="60"/>
      <c r="ND18" s="60"/>
      <c r="NE18" s="60"/>
      <c r="NF18" s="60"/>
      <c r="NG18" s="60"/>
      <c r="NH18" s="60"/>
      <c r="NI18" s="60"/>
      <c r="NJ18" s="60"/>
      <c r="NK18" s="60"/>
      <c r="NL18" s="60"/>
      <c r="NM18" s="60"/>
      <c r="NN18" s="60"/>
      <c r="NO18" s="60"/>
      <c r="NP18" s="60"/>
      <c r="NQ18" s="60"/>
      <c r="NR18" s="60"/>
      <c r="NS18" s="60"/>
      <c r="NT18" s="60"/>
      <c r="NU18" s="60"/>
      <c r="NV18" s="60"/>
      <c r="NW18" s="60"/>
      <c r="NX18" s="60"/>
      <c r="NY18" s="60"/>
      <c r="NZ18" s="60"/>
      <c r="OA18" s="60"/>
      <c r="OB18" s="60"/>
      <c r="OC18" s="60"/>
      <c r="OD18" s="60"/>
      <c r="OE18" s="60"/>
      <c r="OF18" s="60"/>
      <c r="OG18" s="60"/>
      <c r="OH18" s="60"/>
      <c r="OI18" s="60"/>
      <c r="OJ18" s="60"/>
      <c r="OK18" s="60"/>
      <c r="OL18" s="60"/>
      <c r="OM18" s="60"/>
      <c r="ON18" s="60"/>
      <c r="OO18" s="60"/>
      <c r="OP18" s="60"/>
      <c r="OQ18" s="60"/>
      <c r="OR18" s="60"/>
      <c r="OS18" s="60"/>
      <c r="OT18" s="60"/>
      <c r="OU18" s="60"/>
      <c r="OV18" s="60"/>
      <c r="OW18" s="60"/>
      <c r="OX18" s="60"/>
      <c r="OY18" s="60"/>
      <c r="OZ18" s="60"/>
      <c r="PA18" s="60"/>
      <c r="PB18" s="60"/>
      <c r="PC18" s="60"/>
      <c r="PD18" s="60"/>
      <c r="PE18" s="60"/>
      <c r="PF18" s="60"/>
      <c r="PG18" s="60"/>
      <c r="PH18" s="60"/>
      <c r="PI18" s="60"/>
      <c r="PJ18" s="60"/>
      <c r="PK18" s="60"/>
      <c r="PL18" s="60"/>
      <c r="PM18" s="60"/>
      <c r="PN18" s="60"/>
      <c r="PO18" s="60"/>
      <c r="PP18" s="60"/>
      <c r="PQ18" s="60"/>
      <c r="PR18" s="60"/>
      <c r="PS18" s="60"/>
      <c r="PT18" s="60"/>
      <c r="PU18" s="60"/>
      <c r="PV18" s="60"/>
      <c r="PW18" s="60"/>
      <c r="PX18" s="60"/>
      <c r="PY18" s="60"/>
      <c r="PZ18" s="60"/>
      <c r="QA18" s="60"/>
      <c r="QB18" s="60"/>
      <c r="QC18" s="60"/>
      <c r="QD18" s="60"/>
      <c r="QE18" s="60"/>
      <c r="QF18" s="60"/>
      <c r="QG18" s="60"/>
      <c r="QH18" s="60"/>
      <c r="QI18" s="60"/>
      <c r="QJ18" s="60"/>
      <c r="QK18" s="60"/>
      <c r="QL18" s="60"/>
      <c r="QM18" s="60"/>
      <c r="QN18" s="60"/>
      <c r="QO18" s="60"/>
      <c r="QP18" s="60"/>
      <c r="QQ18" s="60"/>
      <c r="QR18" s="60"/>
      <c r="QS18" s="60"/>
      <c r="QT18" s="60"/>
      <c r="QU18" s="60"/>
      <c r="QV18" s="60"/>
      <c r="QW18" s="60"/>
      <c r="QX18" s="60"/>
      <c r="QY18" s="60"/>
      <c r="QZ18" s="60"/>
      <c r="RA18" s="60"/>
      <c r="RB18" s="60"/>
      <c r="RC18" s="60"/>
      <c r="RD18" s="60"/>
      <c r="RE18" s="60"/>
      <c r="RF18" s="60"/>
      <c r="RG18" s="60"/>
      <c r="RH18" s="60"/>
      <c r="RI18" s="60"/>
      <c r="RJ18" s="60"/>
      <c r="RK18" s="60"/>
      <c r="RL18" s="60"/>
      <c r="RM18" s="60"/>
      <c r="RN18" s="60"/>
      <c r="RO18" s="60"/>
      <c r="RP18" s="60"/>
      <c r="RQ18" s="60"/>
      <c r="RR18" s="60"/>
      <c r="RS18" s="60"/>
      <c r="RT18" s="60"/>
      <c r="RU18" s="60"/>
      <c r="RV18" s="60"/>
      <c r="RW18" s="60"/>
      <c r="RX18" s="60"/>
      <c r="RY18" s="60"/>
      <c r="RZ18" s="60"/>
      <c r="SA18" s="60"/>
      <c r="SB18" s="60"/>
      <c r="SC18" s="60"/>
      <c r="SD18" s="60"/>
      <c r="SE18" s="60"/>
      <c r="SF18" s="60"/>
      <c r="SG18" s="60"/>
      <c r="SH18" s="60"/>
      <c r="SI18" s="60"/>
      <c r="SJ18" s="60"/>
      <c r="SK18" s="60"/>
      <c r="SL18" s="60"/>
      <c r="SM18" s="60"/>
      <c r="SN18" s="60"/>
      <c r="SO18" s="60"/>
      <c r="SP18" s="60"/>
      <c r="SQ18" s="60"/>
      <c r="SR18" s="60"/>
      <c r="SS18" s="60"/>
      <c r="ST18" s="60"/>
      <c r="SU18" s="60"/>
      <c r="SV18" s="60"/>
      <c r="SW18" s="60"/>
      <c r="SX18" s="60"/>
      <c r="SY18" s="60"/>
      <c r="SZ18" s="60"/>
      <c r="TA18" s="60"/>
      <c r="TB18" s="60"/>
      <c r="TC18" s="60"/>
      <c r="TD18" s="60"/>
      <c r="TE18" s="60"/>
      <c r="TF18" s="60"/>
      <c r="TG18" s="60"/>
      <c r="TH18" s="60"/>
      <c r="TI18" s="60"/>
      <c r="TJ18" s="60"/>
      <c r="TK18" s="60"/>
      <c r="TL18" s="60"/>
      <c r="TM18" s="60"/>
      <c r="TN18" s="60"/>
      <c r="TO18" s="60"/>
      <c r="TP18" s="60"/>
      <c r="TQ18" s="60"/>
      <c r="TR18" s="60"/>
      <c r="TS18" s="60"/>
      <c r="TT18" s="60"/>
      <c r="TU18" s="60"/>
      <c r="TV18" s="60"/>
      <c r="TW18" s="60"/>
      <c r="TX18" s="60"/>
      <c r="TY18" s="60"/>
      <c r="TZ18" s="60"/>
      <c r="UA18" s="60"/>
      <c r="UB18" s="60"/>
      <c r="UC18" s="60"/>
      <c r="UD18" s="60"/>
      <c r="UE18" s="60"/>
      <c r="UF18" s="60"/>
      <c r="UG18" s="60"/>
      <c r="UH18" s="60"/>
      <c r="UI18" s="60"/>
      <c r="UJ18" s="60"/>
      <c r="UK18" s="60"/>
      <c r="UL18" s="60"/>
      <c r="UM18" s="60"/>
      <c r="UN18" s="60"/>
      <c r="UO18" s="60"/>
      <c r="UP18" s="60"/>
      <c r="UQ18" s="60"/>
      <c r="UR18" s="60"/>
      <c r="US18" s="60"/>
      <c r="UT18" s="60"/>
      <c r="UU18" s="60"/>
      <c r="UV18" s="60"/>
      <c r="UW18" s="60"/>
      <c r="UX18" s="60"/>
      <c r="UY18" s="60"/>
      <c r="UZ18" s="60"/>
      <c r="VA18" s="60"/>
      <c r="VB18" s="60"/>
      <c r="VC18" s="60"/>
      <c r="VD18" s="60"/>
      <c r="VE18" s="60"/>
      <c r="VF18" s="60"/>
      <c r="VG18" s="60"/>
      <c r="VH18" s="60"/>
      <c r="VI18" s="60"/>
      <c r="VJ18" s="60"/>
      <c r="VK18" s="60"/>
      <c r="VL18" s="60"/>
      <c r="VM18" s="60"/>
      <c r="VN18" s="60"/>
      <c r="VO18" s="60"/>
      <c r="VP18" s="60"/>
      <c r="VQ18" s="60"/>
      <c r="VR18" s="60"/>
      <c r="VS18" s="60"/>
      <c r="VT18" s="60"/>
      <c r="VU18" s="60"/>
      <c r="VV18" s="60"/>
      <c r="VW18" s="60"/>
      <c r="VX18" s="60"/>
      <c r="VY18" s="60"/>
      <c r="VZ18" s="60"/>
      <c r="WA18" s="60"/>
      <c r="WB18" s="60"/>
      <c r="WC18" s="60"/>
      <c r="WD18" s="60"/>
      <c r="WE18" s="60"/>
      <c r="WF18" s="60"/>
      <c r="WG18" s="60"/>
      <c r="WH18" s="60"/>
      <c r="WI18" s="60"/>
      <c r="WJ18" s="60"/>
      <c r="WK18" s="60"/>
      <c r="WL18" s="60"/>
      <c r="WM18" s="60"/>
      <c r="WN18" s="60"/>
      <c r="WO18" s="60"/>
      <c r="WP18" s="60"/>
      <c r="WQ18" s="60"/>
      <c r="WR18" s="60"/>
      <c r="WS18" s="60"/>
      <c r="WT18" s="60"/>
      <c r="WU18" s="60"/>
      <c r="WV18" s="60"/>
      <c r="WW18" s="60"/>
      <c r="WX18" s="60"/>
      <c r="WY18" s="60"/>
      <c r="WZ18" s="60"/>
      <c r="XA18" s="60"/>
      <c r="XB18" s="60"/>
      <c r="XC18" s="60"/>
      <c r="XD18" s="60"/>
      <c r="XE18" s="60"/>
      <c r="XF18" s="60"/>
      <c r="XG18" s="60"/>
      <c r="XH18" s="60"/>
      <c r="XI18" s="60"/>
      <c r="XJ18" s="60"/>
      <c r="XK18" s="60"/>
      <c r="XL18" s="60"/>
      <c r="XM18" s="60"/>
      <c r="XN18" s="60"/>
      <c r="XO18" s="60"/>
      <c r="XP18" s="60"/>
      <c r="XQ18" s="60"/>
      <c r="XR18" s="60"/>
      <c r="XS18" s="60"/>
      <c r="XT18" s="60"/>
      <c r="XU18" s="60"/>
      <c r="XV18" s="60"/>
      <c r="XW18" s="60"/>
      <c r="XX18" s="60"/>
      <c r="XY18" s="60"/>
      <c r="XZ18" s="60"/>
      <c r="YA18" s="60"/>
      <c r="YB18" s="60"/>
      <c r="YC18" s="60"/>
      <c r="YD18" s="60"/>
      <c r="YE18" s="60"/>
      <c r="YF18" s="60"/>
      <c r="YG18" s="60"/>
      <c r="YH18" s="60"/>
      <c r="YI18" s="60"/>
      <c r="YJ18" s="60"/>
      <c r="YK18" s="60"/>
      <c r="YL18" s="60"/>
      <c r="YM18" s="60"/>
      <c r="YN18" s="60"/>
      <c r="YO18" s="60"/>
      <c r="YP18" s="60"/>
      <c r="YQ18" s="60"/>
      <c r="YR18" s="60"/>
      <c r="YS18" s="60"/>
      <c r="YT18" s="60"/>
      <c r="YU18" s="60"/>
      <c r="YV18" s="60"/>
      <c r="YW18" s="60"/>
      <c r="YX18" s="60"/>
      <c r="YY18" s="60"/>
      <c r="YZ18" s="60"/>
      <c r="ZA18" s="60"/>
      <c r="ZB18" s="60"/>
      <c r="ZC18" s="60"/>
      <c r="ZD18" s="60"/>
      <c r="ZE18" s="60"/>
      <c r="ZF18" s="60"/>
      <c r="ZG18" s="60"/>
      <c r="ZH18" s="60"/>
      <c r="ZI18" s="60"/>
      <c r="ZJ18" s="60"/>
      <c r="ZK18" s="60"/>
      <c r="ZL18" s="60"/>
      <c r="ZM18" s="60"/>
      <c r="ZN18" s="60"/>
      <c r="ZO18" s="60"/>
      <c r="ZP18" s="60"/>
      <c r="ZQ18" s="60"/>
      <c r="ZR18" s="60"/>
      <c r="ZS18" s="60"/>
      <c r="ZT18" s="60"/>
      <c r="ZU18" s="60"/>
      <c r="ZV18" s="60"/>
      <c r="ZW18" s="60"/>
      <c r="ZX18" s="60"/>
      <c r="ZY18" s="60"/>
      <c r="ZZ18" s="60"/>
      <c r="AAA18" s="60"/>
      <c r="AAB18" s="60"/>
      <c r="AAC18" s="60"/>
      <c r="AAD18" s="60"/>
      <c r="AAE18" s="60"/>
      <c r="AAF18" s="60"/>
      <c r="AAG18" s="60"/>
      <c r="AAH18" s="60"/>
      <c r="AAI18" s="60"/>
      <c r="AAJ18" s="60"/>
      <c r="AAK18" s="60"/>
      <c r="AAL18" s="60"/>
      <c r="AAM18" s="60"/>
      <c r="AAN18" s="60"/>
      <c r="AAO18" s="60"/>
      <c r="AAP18" s="60"/>
      <c r="AAQ18" s="60"/>
      <c r="AAR18" s="60"/>
      <c r="AAS18" s="60"/>
      <c r="AAT18" s="60"/>
      <c r="AAU18" s="60"/>
      <c r="AAV18" s="60"/>
      <c r="AAW18" s="60"/>
      <c r="AAX18" s="60"/>
      <c r="AAY18" s="60"/>
      <c r="AAZ18" s="60"/>
      <c r="ABA18" s="60"/>
      <c r="ABB18" s="60"/>
      <c r="ABC18" s="60"/>
      <c r="ABD18" s="60"/>
      <c r="ABE18" s="60"/>
      <c r="ABF18" s="60"/>
      <c r="ABG18" s="60"/>
      <c r="ABH18" s="60"/>
      <c r="ABI18" s="60"/>
      <c r="ABJ18" s="60"/>
      <c r="ABK18" s="60"/>
      <c r="ABL18" s="60"/>
      <c r="ABM18" s="60"/>
      <c r="ABN18" s="60"/>
      <c r="ABO18" s="60"/>
      <c r="ABP18" s="60"/>
      <c r="ABQ18" s="60"/>
      <c r="ABR18" s="60"/>
      <c r="ABS18" s="60"/>
      <c r="ABT18" s="60"/>
      <c r="ABU18" s="60"/>
      <c r="ABV18" s="60"/>
      <c r="ABW18" s="60"/>
      <c r="ABX18" s="60"/>
      <c r="ABY18" s="60"/>
      <c r="ABZ18" s="60"/>
      <c r="ACA18" s="60"/>
      <c r="ACB18" s="60"/>
      <c r="ACC18" s="60"/>
      <c r="ACD18" s="60"/>
      <c r="ACE18" s="60"/>
      <c r="ACF18" s="60"/>
      <c r="ACG18" s="60"/>
      <c r="ACH18" s="60"/>
      <c r="ACI18" s="60"/>
      <c r="ACJ18" s="60"/>
      <c r="ACK18" s="60"/>
      <c r="ACL18" s="60"/>
      <c r="ACM18" s="60"/>
      <c r="ACN18" s="60"/>
      <c r="ACO18" s="60"/>
      <c r="ACP18" s="60"/>
      <c r="ACQ18" s="60"/>
      <c r="ACR18" s="60"/>
      <c r="ACS18" s="60"/>
      <c r="ACT18" s="60"/>
      <c r="ACU18" s="60"/>
      <c r="ACV18" s="60"/>
      <c r="ACW18" s="60"/>
      <c r="ACX18" s="60"/>
      <c r="ACY18" s="60"/>
      <c r="ACZ18" s="60"/>
      <c r="ADA18" s="60"/>
      <c r="ADB18" s="60"/>
      <c r="ADC18" s="60"/>
      <c r="ADD18" s="60"/>
      <c r="ADE18" s="60"/>
      <c r="ADF18" s="60"/>
      <c r="ADG18" s="60"/>
      <c r="ADH18" s="60"/>
      <c r="ADI18" s="60"/>
      <c r="ADJ18" s="60"/>
      <c r="ADK18" s="60"/>
      <c r="ADL18" s="60"/>
      <c r="ADM18" s="60"/>
      <c r="ADN18" s="60"/>
      <c r="ADO18" s="60"/>
      <c r="ADP18" s="60"/>
      <c r="ADQ18" s="60"/>
      <c r="ADR18" s="60"/>
      <c r="ADS18" s="60"/>
      <c r="ADT18" s="60"/>
      <c r="ADU18" s="60"/>
      <c r="ADV18" s="60"/>
      <c r="ADW18" s="60"/>
      <c r="ADX18" s="60"/>
      <c r="ADY18" s="60"/>
      <c r="ADZ18" s="60"/>
      <c r="AEA18" s="60"/>
      <c r="AEB18" s="60"/>
      <c r="AEC18" s="60"/>
      <c r="AED18" s="60"/>
      <c r="AEE18" s="60"/>
      <c r="AEF18" s="60"/>
      <c r="AEG18" s="60"/>
      <c r="AEH18" s="60"/>
      <c r="AEI18" s="60"/>
      <c r="AEJ18" s="60"/>
      <c r="AEK18" s="60"/>
      <c r="AEL18" s="60"/>
      <c r="AEM18" s="60"/>
      <c r="AEN18" s="60"/>
      <c r="AEO18" s="60"/>
      <c r="AEP18" s="60"/>
      <c r="AEQ18" s="60"/>
      <c r="AER18" s="60"/>
      <c r="AES18" s="60"/>
      <c r="AET18" s="60"/>
      <c r="AEU18" s="60"/>
      <c r="AEV18" s="60"/>
      <c r="AEW18" s="60"/>
      <c r="AEX18" s="60"/>
      <c r="AEY18" s="60"/>
      <c r="AEZ18" s="60"/>
      <c r="AFA18" s="60"/>
      <c r="AFB18" s="60"/>
      <c r="AFC18" s="60"/>
      <c r="AFD18" s="60"/>
      <c r="AFE18" s="60"/>
      <c r="AFF18" s="60"/>
      <c r="AFG18" s="60"/>
      <c r="AFH18" s="60"/>
      <c r="AFI18" s="60"/>
      <c r="AFJ18" s="60"/>
      <c r="AFK18" s="60"/>
      <c r="AFL18" s="60"/>
      <c r="AFM18" s="60"/>
      <c r="AFN18" s="60"/>
      <c r="AFO18" s="60"/>
      <c r="AFP18" s="60"/>
      <c r="AFQ18" s="60"/>
      <c r="AFR18" s="60"/>
      <c r="AFS18" s="60"/>
      <c r="AFT18" s="60"/>
      <c r="AFU18" s="60"/>
      <c r="AFV18" s="60"/>
      <c r="AFW18" s="60"/>
      <c r="AFX18" s="60"/>
      <c r="AFY18" s="60"/>
      <c r="AFZ18" s="60"/>
      <c r="AGA18" s="60"/>
      <c r="AGB18" s="60"/>
      <c r="AGC18" s="60"/>
      <c r="AGD18" s="60"/>
      <c r="AGE18" s="60"/>
      <c r="AGF18" s="60"/>
      <c r="AGG18" s="60"/>
      <c r="AGH18" s="60"/>
      <c r="AGI18" s="60"/>
      <c r="AGJ18" s="60"/>
      <c r="AGK18" s="60"/>
      <c r="AGL18" s="60"/>
      <c r="AGM18" s="60"/>
      <c r="AGN18" s="60"/>
      <c r="AGO18" s="60"/>
      <c r="AGP18" s="60"/>
      <c r="AGQ18" s="60"/>
      <c r="AGR18" s="60"/>
      <c r="AGS18" s="60"/>
      <c r="AGT18" s="60"/>
      <c r="AGU18" s="60"/>
      <c r="AGV18" s="60"/>
      <c r="AGW18" s="60"/>
      <c r="AGX18" s="60"/>
      <c r="AGY18" s="60"/>
      <c r="AGZ18" s="60"/>
      <c r="AHA18" s="60"/>
      <c r="AHB18" s="60"/>
      <c r="AHC18" s="60"/>
      <c r="AHD18" s="60"/>
      <c r="AHE18" s="60"/>
      <c r="AHF18" s="60"/>
      <c r="AHG18" s="60"/>
      <c r="AHH18" s="60"/>
      <c r="AHI18" s="60"/>
      <c r="AHJ18" s="60"/>
      <c r="AHK18" s="60"/>
      <c r="AHL18" s="60"/>
      <c r="AHM18" s="60"/>
      <c r="AHN18" s="60"/>
      <c r="AHO18" s="60"/>
      <c r="AHP18" s="60"/>
      <c r="AHQ18" s="60"/>
      <c r="AHR18" s="60"/>
      <c r="AHS18" s="60"/>
      <c r="AHT18" s="60"/>
      <c r="AHU18" s="60"/>
      <c r="AHV18" s="60"/>
      <c r="AHW18" s="60"/>
      <c r="AHX18" s="60"/>
      <c r="AHY18" s="60"/>
      <c r="AHZ18" s="60"/>
      <c r="AIA18" s="60"/>
      <c r="AIB18" s="60"/>
      <c r="AIC18" s="60"/>
      <c r="AID18" s="60"/>
      <c r="AIE18" s="60"/>
      <c r="AIF18" s="60"/>
      <c r="AIG18" s="60"/>
      <c r="AIH18" s="60"/>
      <c r="AII18" s="60"/>
      <c r="AIJ18" s="60"/>
      <c r="AIK18" s="60"/>
      <c r="AIL18" s="60"/>
      <c r="AIM18" s="60"/>
      <c r="AIN18" s="60"/>
      <c r="AIO18" s="60"/>
      <c r="AIP18" s="60"/>
      <c r="AIQ18" s="60"/>
      <c r="AIR18" s="60"/>
      <c r="AIS18" s="60"/>
      <c r="AIT18" s="60"/>
      <c r="AIU18" s="60"/>
      <c r="AIV18" s="60"/>
      <c r="AIW18" s="60"/>
      <c r="AIX18" s="60"/>
      <c r="AIY18" s="60"/>
      <c r="AIZ18" s="60"/>
      <c r="AJA18" s="60"/>
      <c r="AJB18" s="60"/>
      <c r="AJC18" s="60"/>
      <c r="AJD18" s="60"/>
      <c r="AJE18" s="60"/>
      <c r="AJF18" s="60"/>
      <c r="AJG18" s="60"/>
      <c r="AJH18" s="60"/>
      <c r="AJI18" s="60"/>
      <c r="AJJ18" s="60"/>
      <c r="AJK18" s="60"/>
      <c r="AJL18" s="60"/>
      <c r="AJM18" s="60"/>
      <c r="AJN18" s="60"/>
      <c r="AJO18" s="60"/>
      <c r="AJP18" s="60"/>
      <c r="AJQ18" s="60"/>
      <c r="AJR18" s="60"/>
      <c r="AJS18" s="60"/>
      <c r="AJT18" s="60"/>
      <c r="AJU18" s="60"/>
      <c r="AJV18" s="60"/>
      <c r="AJW18" s="60"/>
      <c r="AJX18" s="60"/>
      <c r="AJY18" s="60"/>
      <c r="AJZ18" s="60"/>
      <c r="AKA18" s="60"/>
      <c r="AKB18" s="60"/>
      <c r="AKC18" s="60"/>
      <c r="AKD18" s="60"/>
      <c r="AKE18" s="60"/>
      <c r="AKF18" s="60"/>
      <c r="AKG18" s="60"/>
      <c r="AKH18" s="60"/>
      <c r="AKI18" s="60"/>
      <c r="AKJ18" s="60"/>
      <c r="AKK18" s="60"/>
      <c r="AKL18" s="60"/>
      <c r="AKM18" s="60"/>
      <c r="AKN18" s="60"/>
      <c r="AKO18" s="60"/>
      <c r="AKP18" s="60"/>
      <c r="AKQ18" s="60"/>
      <c r="AKR18" s="60"/>
      <c r="AKS18" s="60"/>
      <c r="AKT18" s="60"/>
      <c r="AKU18" s="60"/>
      <c r="AKV18" s="60"/>
      <c r="AKW18" s="60"/>
      <c r="AKX18" s="60"/>
      <c r="AKY18" s="60"/>
      <c r="AKZ18" s="60"/>
      <c r="ALA18" s="60"/>
      <c r="ALB18" s="60"/>
      <c r="ALC18" s="60"/>
      <c r="ALD18" s="60"/>
      <c r="ALE18" s="60"/>
      <c r="ALF18" s="60"/>
      <c r="ALG18" s="60"/>
      <c r="ALH18" s="60"/>
      <c r="ALI18" s="60"/>
      <c r="ALJ18" s="60"/>
      <c r="ALK18" s="60"/>
      <c r="ALL18" s="60"/>
      <c r="ALM18" s="60"/>
      <c r="ALN18" s="60"/>
      <c r="ALO18" s="60"/>
      <c r="ALP18" s="60"/>
      <c r="ALQ18" s="60"/>
      <c r="ALR18" s="60"/>
      <c r="ALS18" s="60"/>
      <c r="ALT18" s="60"/>
      <c r="ALU18" s="60"/>
      <c r="ALV18" s="60"/>
    </row>
    <row r="19" spans="1:1010" s="61" customFormat="1" ht="24.75" customHeight="1" thickBot="1" x14ac:dyDescent="0.3">
      <c r="A19" s="69" t="s">
        <v>25</v>
      </c>
      <c r="B19" s="46">
        <v>497013044</v>
      </c>
      <c r="C19" s="46">
        <v>315312846.94</v>
      </c>
      <c r="D19" s="45">
        <f t="shared" si="0"/>
        <v>0.63441563706726378</v>
      </c>
      <c r="E19" s="46">
        <f>48511434.84+6160000+19040000</f>
        <v>73711434.840000004</v>
      </c>
      <c r="F19" s="47">
        <f t="shared" si="1"/>
        <v>0.14830885372094985</v>
      </c>
      <c r="G19" s="80">
        <f>133472908.21+79282361.92-79282361.92+40665406.17+265828.93+95019516.8+38137044.49</f>
        <v>307560704.60000002</v>
      </c>
      <c r="H19" s="47">
        <f t="shared" si="2"/>
        <v>0.61881817451857468</v>
      </c>
      <c r="I19" s="80">
        <f>120427017.42+36598865.55+2333650.03+239246.04+85517565.12+3367596.96+34323340.04</f>
        <v>282807281.16000003</v>
      </c>
      <c r="J19" s="47">
        <f t="shared" si="3"/>
        <v>0.56901380069212026</v>
      </c>
      <c r="K19" s="78">
        <f>I19+E19</f>
        <v>356518716</v>
      </c>
      <c r="L19" s="54">
        <f t="shared" si="5"/>
        <v>0.71732265441307008</v>
      </c>
      <c r="M19" s="49"/>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c r="IQ19" s="60"/>
      <c r="IR19" s="60"/>
      <c r="IS19" s="60"/>
      <c r="IT19" s="60"/>
      <c r="IU19" s="60"/>
      <c r="IV19" s="60"/>
      <c r="IW19" s="60"/>
      <c r="IX19" s="60"/>
      <c r="IY19" s="60"/>
      <c r="IZ19" s="60"/>
      <c r="JA19" s="60"/>
      <c r="JB19" s="60"/>
      <c r="JC19" s="60"/>
      <c r="JD19" s="60"/>
      <c r="JE19" s="60"/>
      <c r="JF19" s="60"/>
      <c r="JG19" s="60"/>
      <c r="JH19" s="60"/>
      <c r="JI19" s="60"/>
      <c r="JJ19" s="60"/>
      <c r="JK19" s="60"/>
      <c r="JL19" s="60"/>
      <c r="JM19" s="60"/>
      <c r="JN19" s="60"/>
      <c r="JO19" s="60"/>
      <c r="JP19" s="60"/>
      <c r="JQ19" s="60"/>
      <c r="JR19" s="60"/>
      <c r="JS19" s="60"/>
      <c r="JT19" s="60"/>
      <c r="JU19" s="60"/>
      <c r="JV19" s="60"/>
      <c r="JW19" s="60"/>
      <c r="JX19" s="60"/>
      <c r="JY19" s="60"/>
      <c r="JZ19" s="60"/>
      <c r="KA19" s="60"/>
      <c r="KB19" s="60"/>
      <c r="KC19" s="60"/>
      <c r="KD19" s="60"/>
      <c r="KE19" s="60"/>
      <c r="KF19" s="60"/>
      <c r="KG19" s="60"/>
      <c r="KH19" s="60"/>
      <c r="KI19" s="60"/>
      <c r="KJ19" s="60"/>
      <c r="KK19" s="60"/>
      <c r="KL19" s="60"/>
      <c r="KM19" s="60"/>
      <c r="KN19" s="60"/>
      <c r="KO19" s="60"/>
      <c r="KP19" s="60"/>
      <c r="KQ19" s="60"/>
      <c r="KR19" s="60"/>
      <c r="KS19" s="60"/>
      <c r="KT19" s="60"/>
      <c r="KU19" s="60"/>
      <c r="KV19" s="60"/>
      <c r="KW19" s="60"/>
      <c r="KX19" s="60"/>
      <c r="KY19" s="60"/>
      <c r="KZ19" s="60"/>
      <c r="LA19" s="60"/>
      <c r="LB19" s="60"/>
      <c r="LC19" s="60"/>
      <c r="LD19" s="60"/>
      <c r="LE19" s="60"/>
      <c r="LF19" s="60"/>
      <c r="LG19" s="60"/>
      <c r="LH19" s="60"/>
      <c r="LI19" s="60"/>
      <c r="LJ19" s="60"/>
      <c r="LK19" s="60"/>
      <c r="LL19" s="60"/>
      <c r="LM19" s="60"/>
      <c r="LN19" s="60"/>
      <c r="LO19" s="60"/>
      <c r="LP19" s="60"/>
      <c r="LQ19" s="60"/>
      <c r="LR19" s="60"/>
      <c r="LS19" s="60"/>
      <c r="LT19" s="60"/>
      <c r="LU19" s="60"/>
      <c r="LV19" s="60"/>
      <c r="LW19" s="60"/>
      <c r="LX19" s="60"/>
      <c r="LY19" s="60"/>
      <c r="LZ19" s="60"/>
      <c r="MA19" s="60"/>
      <c r="MB19" s="60"/>
      <c r="MC19" s="60"/>
      <c r="MD19" s="60"/>
      <c r="ME19" s="60"/>
      <c r="MF19" s="60"/>
      <c r="MG19" s="60"/>
      <c r="MH19" s="60"/>
      <c r="MI19" s="60"/>
      <c r="MJ19" s="60"/>
      <c r="MK19" s="60"/>
      <c r="ML19" s="60"/>
      <c r="MM19" s="60"/>
      <c r="MN19" s="60"/>
      <c r="MO19" s="60"/>
      <c r="MP19" s="60"/>
      <c r="MQ19" s="60"/>
      <c r="MR19" s="60"/>
      <c r="MS19" s="60"/>
      <c r="MT19" s="60"/>
      <c r="MU19" s="60"/>
      <c r="MV19" s="60"/>
      <c r="MW19" s="60"/>
      <c r="MX19" s="60"/>
      <c r="MY19" s="60"/>
      <c r="MZ19" s="60"/>
      <c r="NA19" s="60"/>
      <c r="NB19" s="60"/>
      <c r="NC19" s="60"/>
      <c r="ND19" s="60"/>
      <c r="NE19" s="60"/>
      <c r="NF19" s="60"/>
      <c r="NG19" s="60"/>
      <c r="NH19" s="60"/>
      <c r="NI19" s="60"/>
      <c r="NJ19" s="60"/>
      <c r="NK19" s="60"/>
      <c r="NL19" s="60"/>
      <c r="NM19" s="60"/>
      <c r="NN19" s="60"/>
      <c r="NO19" s="60"/>
      <c r="NP19" s="60"/>
      <c r="NQ19" s="60"/>
      <c r="NR19" s="60"/>
      <c r="NS19" s="60"/>
      <c r="NT19" s="60"/>
      <c r="NU19" s="60"/>
      <c r="NV19" s="60"/>
      <c r="NW19" s="60"/>
      <c r="NX19" s="60"/>
      <c r="NY19" s="60"/>
      <c r="NZ19" s="60"/>
      <c r="OA19" s="60"/>
      <c r="OB19" s="60"/>
      <c r="OC19" s="60"/>
      <c r="OD19" s="60"/>
      <c r="OE19" s="60"/>
      <c r="OF19" s="60"/>
      <c r="OG19" s="60"/>
      <c r="OH19" s="60"/>
      <c r="OI19" s="60"/>
      <c r="OJ19" s="60"/>
      <c r="OK19" s="60"/>
      <c r="OL19" s="60"/>
      <c r="OM19" s="60"/>
      <c r="ON19" s="60"/>
      <c r="OO19" s="60"/>
      <c r="OP19" s="60"/>
      <c r="OQ19" s="60"/>
      <c r="OR19" s="60"/>
      <c r="OS19" s="60"/>
      <c r="OT19" s="60"/>
      <c r="OU19" s="60"/>
      <c r="OV19" s="60"/>
      <c r="OW19" s="60"/>
      <c r="OX19" s="60"/>
      <c r="OY19" s="60"/>
      <c r="OZ19" s="60"/>
      <c r="PA19" s="60"/>
      <c r="PB19" s="60"/>
      <c r="PC19" s="60"/>
      <c r="PD19" s="60"/>
      <c r="PE19" s="60"/>
      <c r="PF19" s="60"/>
      <c r="PG19" s="60"/>
      <c r="PH19" s="60"/>
      <c r="PI19" s="60"/>
      <c r="PJ19" s="60"/>
      <c r="PK19" s="60"/>
      <c r="PL19" s="60"/>
      <c r="PM19" s="60"/>
      <c r="PN19" s="60"/>
      <c r="PO19" s="60"/>
      <c r="PP19" s="60"/>
      <c r="PQ19" s="60"/>
      <c r="PR19" s="60"/>
      <c r="PS19" s="60"/>
      <c r="PT19" s="60"/>
      <c r="PU19" s="60"/>
      <c r="PV19" s="60"/>
      <c r="PW19" s="60"/>
      <c r="PX19" s="60"/>
      <c r="PY19" s="60"/>
      <c r="PZ19" s="60"/>
      <c r="QA19" s="60"/>
      <c r="QB19" s="60"/>
      <c r="QC19" s="60"/>
      <c r="QD19" s="60"/>
      <c r="QE19" s="60"/>
      <c r="QF19" s="60"/>
      <c r="QG19" s="60"/>
      <c r="QH19" s="60"/>
      <c r="QI19" s="60"/>
      <c r="QJ19" s="60"/>
      <c r="QK19" s="60"/>
      <c r="QL19" s="60"/>
      <c r="QM19" s="60"/>
      <c r="QN19" s="60"/>
      <c r="QO19" s="60"/>
      <c r="QP19" s="60"/>
      <c r="QQ19" s="60"/>
      <c r="QR19" s="60"/>
      <c r="QS19" s="60"/>
      <c r="QT19" s="60"/>
      <c r="QU19" s="60"/>
      <c r="QV19" s="60"/>
      <c r="QW19" s="60"/>
      <c r="QX19" s="60"/>
      <c r="QY19" s="60"/>
      <c r="QZ19" s="60"/>
      <c r="RA19" s="60"/>
      <c r="RB19" s="60"/>
      <c r="RC19" s="60"/>
      <c r="RD19" s="60"/>
      <c r="RE19" s="60"/>
      <c r="RF19" s="60"/>
      <c r="RG19" s="60"/>
      <c r="RH19" s="60"/>
      <c r="RI19" s="60"/>
      <c r="RJ19" s="60"/>
      <c r="RK19" s="60"/>
      <c r="RL19" s="60"/>
      <c r="RM19" s="60"/>
      <c r="RN19" s="60"/>
      <c r="RO19" s="60"/>
      <c r="RP19" s="60"/>
      <c r="RQ19" s="60"/>
      <c r="RR19" s="60"/>
      <c r="RS19" s="60"/>
      <c r="RT19" s="60"/>
      <c r="RU19" s="60"/>
      <c r="RV19" s="60"/>
      <c r="RW19" s="60"/>
      <c r="RX19" s="60"/>
      <c r="RY19" s="60"/>
      <c r="RZ19" s="60"/>
      <c r="SA19" s="60"/>
      <c r="SB19" s="60"/>
      <c r="SC19" s="60"/>
      <c r="SD19" s="60"/>
      <c r="SE19" s="60"/>
      <c r="SF19" s="60"/>
      <c r="SG19" s="60"/>
      <c r="SH19" s="60"/>
      <c r="SI19" s="60"/>
      <c r="SJ19" s="60"/>
      <c r="SK19" s="60"/>
      <c r="SL19" s="60"/>
      <c r="SM19" s="60"/>
      <c r="SN19" s="60"/>
      <c r="SO19" s="60"/>
      <c r="SP19" s="60"/>
      <c r="SQ19" s="60"/>
      <c r="SR19" s="60"/>
      <c r="SS19" s="60"/>
      <c r="ST19" s="60"/>
      <c r="SU19" s="60"/>
      <c r="SV19" s="60"/>
      <c r="SW19" s="60"/>
      <c r="SX19" s="60"/>
      <c r="SY19" s="60"/>
      <c r="SZ19" s="60"/>
      <c r="TA19" s="60"/>
      <c r="TB19" s="60"/>
      <c r="TC19" s="60"/>
      <c r="TD19" s="60"/>
      <c r="TE19" s="60"/>
      <c r="TF19" s="60"/>
      <c r="TG19" s="60"/>
      <c r="TH19" s="60"/>
      <c r="TI19" s="60"/>
      <c r="TJ19" s="60"/>
      <c r="TK19" s="60"/>
      <c r="TL19" s="60"/>
      <c r="TM19" s="60"/>
      <c r="TN19" s="60"/>
      <c r="TO19" s="60"/>
      <c r="TP19" s="60"/>
      <c r="TQ19" s="60"/>
      <c r="TR19" s="60"/>
      <c r="TS19" s="60"/>
      <c r="TT19" s="60"/>
      <c r="TU19" s="60"/>
      <c r="TV19" s="60"/>
      <c r="TW19" s="60"/>
      <c r="TX19" s="60"/>
      <c r="TY19" s="60"/>
      <c r="TZ19" s="60"/>
      <c r="UA19" s="60"/>
      <c r="UB19" s="60"/>
      <c r="UC19" s="60"/>
      <c r="UD19" s="60"/>
      <c r="UE19" s="60"/>
      <c r="UF19" s="60"/>
      <c r="UG19" s="60"/>
      <c r="UH19" s="60"/>
      <c r="UI19" s="60"/>
      <c r="UJ19" s="60"/>
      <c r="UK19" s="60"/>
      <c r="UL19" s="60"/>
      <c r="UM19" s="60"/>
      <c r="UN19" s="60"/>
      <c r="UO19" s="60"/>
      <c r="UP19" s="60"/>
      <c r="UQ19" s="60"/>
      <c r="UR19" s="60"/>
      <c r="US19" s="60"/>
      <c r="UT19" s="60"/>
      <c r="UU19" s="60"/>
      <c r="UV19" s="60"/>
      <c r="UW19" s="60"/>
      <c r="UX19" s="60"/>
      <c r="UY19" s="60"/>
      <c r="UZ19" s="60"/>
      <c r="VA19" s="60"/>
      <c r="VB19" s="60"/>
      <c r="VC19" s="60"/>
      <c r="VD19" s="60"/>
      <c r="VE19" s="60"/>
      <c r="VF19" s="60"/>
      <c r="VG19" s="60"/>
      <c r="VH19" s="60"/>
      <c r="VI19" s="60"/>
      <c r="VJ19" s="60"/>
      <c r="VK19" s="60"/>
      <c r="VL19" s="60"/>
      <c r="VM19" s="60"/>
      <c r="VN19" s="60"/>
      <c r="VO19" s="60"/>
      <c r="VP19" s="60"/>
      <c r="VQ19" s="60"/>
      <c r="VR19" s="60"/>
      <c r="VS19" s="60"/>
      <c r="VT19" s="60"/>
      <c r="VU19" s="60"/>
      <c r="VV19" s="60"/>
      <c r="VW19" s="60"/>
      <c r="VX19" s="60"/>
      <c r="VY19" s="60"/>
      <c r="VZ19" s="60"/>
      <c r="WA19" s="60"/>
      <c r="WB19" s="60"/>
      <c r="WC19" s="60"/>
      <c r="WD19" s="60"/>
      <c r="WE19" s="60"/>
      <c r="WF19" s="60"/>
      <c r="WG19" s="60"/>
      <c r="WH19" s="60"/>
      <c r="WI19" s="60"/>
      <c r="WJ19" s="60"/>
      <c r="WK19" s="60"/>
      <c r="WL19" s="60"/>
      <c r="WM19" s="60"/>
      <c r="WN19" s="60"/>
      <c r="WO19" s="60"/>
      <c r="WP19" s="60"/>
      <c r="WQ19" s="60"/>
      <c r="WR19" s="60"/>
      <c r="WS19" s="60"/>
      <c r="WT19" s="60"/>
      <c r="WU19" s="60"/>
      <c r="WV19" s="60"/>
      <c r="WW19" s="60"/>
      <c r="WX19" s="60"/>
      <c r="WY19" s="60"/>
      <c r="WZ19" s="60"/>
      <c r="XA19" s="60"/>
      <c r="XB19" s="60"/>
      <c r="XC19" s="60"/>
      <c r="XD19" s="60"/>
      <c r="XE19" s="60"/>
      <c r="XF19" s="60"/>
      <c r="XG19" s="60"/>
      <c r="XH19" s="60"/>
      <c r="XI19" s="60"/>
      <c r="XJ19" s="60"/>
      <c r="XK19" s="60"/>
      <c r="XL19" s="60"/>
      <c r="XM19" s="60"/>
      <c r="XN19" s="60"/>
      <c r="XO19" s="60"/>
      <c r="XP19" s="60"/>
      <c r="XQ19" s="60"/>
      <c r="XR19" s="60"/>
      <c r="XS19" s="60"/>
      <c r="XT19" s="60"/>
      <c r="XU19" s="60"/>
      <c r="XV19" s="60"/>
      <c r="XW19" s="60"/>
      <c r="XX19" s="60"/>
      <c r="XY19" s="60"/>
      <c r="XZ19" s="60"/>
      <c r="YA19" s="60"/>
      <c r="YB19" s="60"/>
      <c r="YC19" s="60"/>
      <c r="YD19" s="60"/>
      <c r="YE19" s="60"/>
      <c r="YF19" s="60"/>
      <c r="YG19" s="60"/>
      <c r="YH19" s="60"/>
      <c r="YI19" s="60"/>
      <c r="YJ19" s="60"/>
      <c r="YK19" s="60"/>
      <c r="YL19" s="60"/>
      <c r="YM19" s="60"/>
      <c r="YN19" s="60"/>
      <c r="YO19" s="60"/>
      <c r="YP19" s="60"/>
      <c r="YQ19" s="60"/>
      <c r="YR19" s="60"/>
      <c r="YS19" s="60"/>
      <c r="YT19" s="60"/>
      <c r="YU19" s="60"/>
      <c r="YV19" s="60"/>
      <c r="YW19" s="60"/>
      <c r="YX19" s="60"/>
      <c r="YY19" s="60"/>
      <c r="YZ19" s="60"/>
      <c r="ZA19" s="60"/>
      <c r="ZB19" s="60"/>
      <c r="ZC19" s="60"/>
      <c r="ZD19" s="60"/>
      <c r="ZE19" s="60"/>
      <c r="ZF19" s="60"/>
      <c r="ZG19" s="60"/>
      <c r="ZH19" s="60"/>
      <c r="ZI19" s="60"/>
      <c r="ZJ19" s="60"/>
      <c r="ZK19" s="60"/>
      <c r="ZL19" s="60"/>
      <c r="ZM19" s="60"/>
      <c r="ZN19" s="60"/>
      <c r="ZO19" s="60"/>
      <c r="ZP19" s="60"/>
      <c r="ZQ19" s="60"/>
      <c r="ZR19" s="60"/>
      <c r="ZS19" s="60"/>
      <c r="ZT19" s="60"/>
      <c r="ZU19" s="60"/>
      <c r="ZV19" s="60"/>
      <c r="ZW19" s="60"/>
      <c r="ZX19" s="60"/>
      <c r="ZY19" s="60"/>
      <c r="ZZ19" s="60"/>
      <c r="AAA19" s="60"/>
      <c r="AAB19" s="60"/>
      <c r="AAC19" s="60"/>
      <c r="AAD19" s="60"/>
      <c r="AAE19" s="60"/>
      <c r="AAF19" s="60"/>
      <c r="AAG19" s="60"/>
      <c r="AAH19" s="60"/>
      <c r="AAI19" s="60"/>
      <c r="AAJ19" s="60"/>
      <c r="AAK19" s="60"/>
      <c r="AAL19" s="60"/>
      <c r="AAM19" s="60"/>
      <c r="AAN19" s="60"/>
      <c r="AAO19" s="60"/>
      <c r="AAP19" s="60"/>
      <c r="AAQ19" s="60"/>
      <c r="AAR19" s="60"/>
      <c r="AAS19" s="60"/>
      <c r="AAT19" s="60"/>
      <c r="AAU19" s="60"/>
      <c r="AAV19" s="60"/>
      <c r="AAW19" s="60"/>
      <c r="AAX19" s="60"/>
      <c r="AAY19" s="60"/>
      <c r="AAZ19" s="60"/>
      <c r="ABA19" s="60"/>
      <c r="ABB19" s="60"/>
      <c r="ABC19" s="60"/>
      <c r="ABD19" s="60"/>
      <c r="ABE19" s="60"/>
      <c r="ABF19" s="60"/>
      <c r="ABG19" s="60"/>
      <c r="ABH19" s="60"/>
      <c r="ABI19" s="60"/>
      <c r="ABJ19" s="60"/>
      <c r="ABK19" s="60"/>
      <c r="ABL19" s="60"/>
      <c r="ABM19" s="60"/>
      <c r="ABN19" s="60"/>
      <c r="ABO19" s="60"/>
      <c r="ABP19" s="60"/>
      <c r="ABQ19" s="60"/>
      <c r="ABR19" s="60"/>
      <c r="ABS19" s="60"/>
      <c r="ABT19" s="60"/>
      <c r="ABU19" s="60"/>
      <c r="ABV19" s="60"/>
      <c r="ABW19" s="60"/>
      <c r="ABX19" s="60"/>
      <c r="ABY19" s="60"/>
      <c r="ABZ19" s="60"/>
      <c r="ACA19" s="60"/>
      <c r="ACB19" s="60"/>
      <c r="ACC19" s="60"/>
      <c r="ACD19" s="60"/>
      <c r="ACE19" s="60"/>
      <c r="ACF19" s="60"/>
      <c r="ACG19" s="60"/>
      <c r="ACH19" s="60"/>
      <c r="ACI19" s="60"/>
      <c r="ACJ19" s="60"/>
      <c r="ACK19" s="60"/>
      <c r="ACL19" s="60"/>
      <c r="ACM19" s="60"/>
      <c r="ACN19" s="60"/>
      <c r="ACO19" s="60"/>
      <c r="ACP19" s="60"/>
      <c r="ACQ19" s="60"/>
      <c r="ACR19" s="60"/>
      <c r="ACS19" s="60"/>
      <c r="ACT19" s="60"/>
      <c r="ACU19" s="60"/>
      <c r="ACV19" s="60"/>
      <c r="ACW19" s="60"/>
      <c r="ACX19" s="60"/>
      <c r="ACY19" s="60"/>
      <c r="ACZ19" s="60"/>
      <c r="ADA19" s="60"/>
      <c r="ADB19" s="60"/>
      <c r="ADC19" s="60"/>
      <c r="ADD19" s="60"/>
      <c r="ADE19" s="60"/>
      <c r="ADF19" s="60"/>
      <c r="ADG19" s="60"/>
      <c r="ADH19" s="60"/>
      <c r="ADI19" s="60"/>
      <c r="ADJ19" s="60"/>
      <c r="ADK19" s="60"/>
      <c r="ADL19" s="60"/>
      <c r="ADM19" s="60"/>
      <c r="ADN19" s="60"/>
      <c r="ADO19" s="60"/>
      <c r="ADP19" s="60"/>
      <c r="ADQ19" s="60"/>
      <c r="ADR19" s="60"/>
      <c r="ADS19" s="60"/>
      <c r="ADT19" s="60"/>
      <c r="ADU19" s="60"/>
      <c r="ADV19" s="60"/>
      <c r="ADW19" s="60"/>
      <c r="ADX19" s="60"/>
      <c r="ADY19" s="60"/>
      <c r="ADZ19" s="60"/>
      <c r="AEA19" s="60"/>
      <c r="AEB19" s="60"/>
      <c r="AEC19" s="60"/>
      <c r="AED19" s="60"/>
      <c r="AEE19" s="60"/>
      <c r="AEF19" s="60"/>
      <c r="AEG19" s="60"/>
      <c r="AEH19" s="60"/>
      <c r="AEI19" s="60"/>
      <c r="AEJ19" s="60"/>
      <c r="AEK19" s="60"/>
      <c r="AEL19" s="60"/>
      <c r="AEM19" s="60"/>
      <c r="AEN19" s="60"/>
      <c r="AEO19" s="60"/>
      <c r="AEP19" s="60"/>
      <c r="AEQ19" s="60"/>
      <c r="AER19" s="60"/>
      <c r="AES19" s="60"/>
      <c r="AET19" s="60"/>
      <c r="AEU19" s="60"/>
      <c r="AEV19" s="60"/>
      <c r="AEW19" s="60"/>
      <c r="AEX19" s="60"/>
      <c r="AEY19" s="60"/>
      <c r="AEZ19" s="60"/>
      <c r="AFA19" s="60"/>
      <c r="AFB19" s="60"/>
      <c r="AFC19" s="60"/>
      <c r="AFD19" s="60"/>
      <c r="AFE19" s="60"/>
      <c r="AFF19" s="60"/>
      <c r="AFG19" s="60"/>
      <c r="AFH19" s="60"/>
      <c r="AFI19" s="60"/>
      <c r="AFJ19" s="60"/>
      <c r="AFK19" s="60"/>
      <c r="AFL19" s="60"/>
      <c r="AFM19" s="60"/>
      <c r="AFN19" s="60"/>
      <c r="AFO19" s="60"/>
      <c r="AFP19" s="60"/>
      <c r="AFQ19" s="60"/>
      <c r="AFR19" s="60"/>
      <c r="AFS19" s="60"/>
      <c r="AFT19" s="60"/>
      <c r="AFU19" s="60"/>
      <c r="AFV19" s="60"/>
      <c r="AFW19" s="60"/>
      <c r="AFX19" s="60"/>
      <c r="AFY19" s="60"/>
      <c r="AFZ19" s="60"/>
      <c r="AGA19" s="60"/>
      <c r="AGB19" s="60"/>
      <c r="AGC19" s="60"/>
      <c r="AGD19" s="60"/>
      <c r="AGE19" s="60"/>
      <c r="AGF19" s="60"/>
      <c r="AGG19" s="60"/>
      <c r="AGH19" s="60"/>
      <c r="AGI19" s="60"/>
      <c r="AGJ19" s="60"/>
      <c r="AGK19" s="60"/>
      <c r="AGL19" s="60"/>
      <c r="AGM19" s="60"/>
      <c r="AGN19" s="60"/>
      <c r="AGO19" s="60"/>
      <c r="AGP19" s="60"/>
      <c r="AGQ19" s="60"/>
      <c r="AGR19" s="60"/>
      <c r="AGS19" s="60"/>
      <c r="AGT19" s="60"/>
      <c r="AGU19" s="60"/>
      <c r="AGV19" s="60"/>
      <c r="AGW19" s="60"/>
      <c r="AGX19" s="60"/>
      <c r="AGY19" s="60"/>
      <c r="AGZ19" s="60"/>
      <c r="AHA19" s="60"/>
      <c r="AHB19" s="60"/>
      <c r="AHC19" s="60"/>
      <c r="AHD19" s="60"/>
      <c r="AHE19" s="60"/>
      <c r="AHF19" s="60"/>
      <c r="AHG19" s="60"/>
      <c r="AHH19" s="60"/>
      <c r="AHI19" s="60"/>
      <c r="AHJ19" s="60"/>
      <c r="AHK19" s="60"/>
      <c r="AHL19" s="60"/>
      <c r="AHM19" s="60"/>
      <c r="AHN19" s="60"/>
      <c r="AHO19" s="60"/>
      <c r="AHP19" s="60"/>
      <c r="AHQ19" s="60"/>
      <c r="AHR19" s="60"/>
      <c r="AHS19" s="60"/>
      <c r="AHT19" s="60"/>
      <c r="AHU19" s="60"/>
      <c r="AHV19" s="60"/>
      <c r="AHW19" s="60"/>
      <c r="AHX19" s="60"/>
      <c r="AHY19" s="60"/>
      <c r="AHZ19" s="60"/>
      <c r="AIA19" s="60"/>
      <c r="AIB19" s="60"/>
      <c r="AIC19" s="60"/>
      <c r="AID19" s="60"/>
      <c r="AIE19" s="60"/>
      <c r="AIF19" s="60"/>
      <c r="AIG19" s="60"/>
      <c r="AIH19" s="60"/>
      <c r="AII19" s="60"/>
      <c r="AIJ19" s="60"/>
      <c r="AIK19" s="60"/>
      <c r="AIL19" s="60"/>
      <c r="AIM19" s="60"/>
      <c r="AIN19" s="60"/>
      <c r="AIO19" s="60"/>
      <c r="AIP19" s="60"/>
      <c r="AIQ19" s="60"/>
      <c r="AIR19" s="60"/>
      <c r="AIS19" s="60"/>
      <c r="AIT19" s="60"/>
      <c r="AIU19" s="60"/>
      <c r="AIV19" s="60"/>
      <c r="AIW19" s="60"/>
      <c r="AIX19" s="60"/>
      <c r="AIY19" s="60"/>
      <c r="AIZ19" s="60"/>
      <c r="AJA19" s="60"/>
      <c r="AJB19" s="60"/>
      <c r="AJC19" s="60"/>
      <c r="AJD19" s="60"/>
      <c r="AJE19" s="60"/>
      <c r="AJF19" s="60"/>
      <c r="AJG19" s="60"/>
      <c r="AJH19" s="60"/>
      <c r="AJI19" s="60"/>
      <c r="AJJ19" s="60"/>
      <c r="AJK19" s="60"/>
      <c r="AJL19" s="60"/>
      <c r="AJM19" s="60"/>
      <c r="AJN19" s="60"/>
      <c r="AJO19" s="60"/>
      <c r="AJP19" s="60"/>
      <c r="AJQ19" s="60"/>
      <c r="AJR19" s="60"/>
      <c r="AJS19" s="60"/>
      <c r="AJT19" s="60"/>
      <c r="AJU19" s="60"/>
      <c r="AJV19" s="60"/>
      <c r="AJW19" s="60"/>
      <c r="AJX19" s="60"/>
      <c r="AJY19" s="60"/>
      <c r="AJZ19" s="60"/>
      <c r="AKA19" s="60"/>
      <c r="AKB19" s="60"/>
      <c r="AKC19" s="60"/>
      <c r="AKD19" s="60"/>
      <c r="AKE19" s="60"/>
      <c r="AKF19" s="60"/>
      <c r="AKG19" s="60"/>
      <c r="AKH19" s="60"/>
      <c r="AKI19" s="60"/>
      <c r="AKJ19" s="60"/>
      <c r="AKK19" s="60"/>
      <c r="AKL19" s="60"/>
      <c r="AKM19" s="60"/>
      <c r="AKN19" s="60"/>
      <c r="AKO19" s="60"/>
      <c r="AKP19" s="60"/>
      <c r="AKQ19" s="60"/>
      <c r="AKR19" s="60"/>
      <c r="AKS19" s="60"/>
      <c r="AKT19" s="60"/>
      <c r="AKU19" s="60"/>
      <c r="AKV19" s="60"/>
      <c r="AKW19" s="60"/>
      <c r="AKX19" s="60"/>
      <c r="AKY19" s="60"/>
      <c r="AKZ19" s="60"/>
      <c r="ALA19" s="60"/>
      <c r="ALB19" s="60"/>
      <c r="ALC19" s="60"/>
      <c r="ALD19" s="60"/>
      <c r="ALE19" s="60"/>
      <c r="ALF19" s="60"/>
      <c r="ALG19" s="60"/>
      <c r="ALH19" s="60"/>
      <c r="ALI19" s="60"/>
      <c r="ALJ19" s="60"/>
      <c r="ALK19" s="60"/>
      <c r="ALL19" s="60"/>
      <c r="ALM19" s="60"/>
      <c r="ALN19" s="60"/>
      <c r="ALO19" s="60"/>
      <c r="ALP19" s="60"/>
      <c r="ALQ19" s="60"/>
      <c r="ALR19" s="60"/>
      <c r="ALS19" s="60"/>
      <c r="ALT19" s="60"/>
      <c r="ALU19" s="60"/>
      <c r="ALV19" s="60"/>
    </row>
    <row r="20" spans="1:1010" s="61" customFormat="1" ht="24.75" customHeight="1" thickBot="1" x14ac:dyDescent="0.3">
      <c r="A20" s="66" t="s">
        <v>31</v>
      </c>
      <c r="B20" s="39">
        <f>B15+B19</f>
        <v>24567793451</v>
      </c>
      <c r="C20" s="39">
        <f>C15+C19</f>
        <v>17935641812.331192</v>
      </c>
      <c r="D20" s="40">
        <f t="shared" si="0"/>
        <v>0.73004691479938932</v>
      </c>
      <c r="E20" s="39">
        <f>E15+E19</f>
        <v>3158908337.8499999</v>
      </c>
      <c r="F20" s="40">
        <f t="shared" si="1"/>
        <v>0.12857924518741917</v>
      </c>
      <c r="G20" s="39">
        <f>G15+G19</f>
        <v>16931642929.150003</v>
      </c>
      <c r="H20" s="40">
        <f t="shared" si="2"/>
        <v>0.68918044931140621</v>
      </c>
      <c r="I20" s="39">
        <f>I15+I19</f>
        <v>15105844113.406998</v>
      </c>
      <c r="J20" s="40">
        <f t="shared" si="3"/>
        <v>0.61486368906248412</v>
      </c>
      <c r="K20" s="39">
        <f>K15+K19</f>
        <v>18264752451.256996</v>
      </c>
      <c r="L20" s="53">
        <f t="shared" si="5"/>
        <v>0.74344293424990326</v>
      </c>
      <c r="M20" s="49"/>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c r="IR20" s="60"/>
      <c r="IS20" s="60"/>
      <c r="IT20" s="60"/>
      <c r="IU20" s="60"/>
      <c r="IV20" s="60"/>
      <c r="IW20" s="60"/>
      <c r="IX20" s="60"/>
      <c r="IY20" s="60"/>
      <c r="IZ20" s="60"/>
      <c r="JA20" s="60"/>
      <c r="JB20" s="60"/>
      <c r="JC20" s="60"/>
      <c r="JD20" s="60"/>
      <c r="JE20" s="60"/>
      <c r="JF20" s="60"/>
      <c r="JG20" s="60"/>
      <c r="JH20" s="60"/>
      <c r="JI20" s="60"/>
      <c r="JJ20" s="60"/>
      <c r="JK20" s="60"/>
      <c r="JL20" s="60"/>
      <c r="JM20" s="60"/>
      <c r="JN20" s="60"/>
      <c r="JO20" s="60"/>
      <c r="JP20" s="60"/>
      <c r="JQ20" s="60"/>
      <c r="JR20" s="60"/>
      <c r="JS20" s="60"/>
      <c r="JT20" s="60"/>
      <c r="JU20" s="60"/>
      <c r="JV20" s="60"/>
      <c r="JW20" s="60"/>
      <c r="JX20" s="60"/>
      <c r="JY20" s="60"/>
      <c r="JZ20" s="60"/>
      <c r="KA20" s="60"/>
      <c r="KB20" s="60"/>
      <c r="KC20" s="60"/>
      <c r="KD20" s="60"/>
      <c r="KE20" s="60"/>
      <c r="KF20" s="60"/>
      <c r="KG20" s="60"/>
      <c r="KH20" s="60"/>
      <c r="KI20" s="60"/>
      <c r="KJ20" s="60"/>
      <c r="KK20" s="60"/>
      <c r="KL20" s="60"/>
      <c r="KM20" s="60"/>
      <c r="KN20" s="60"/>
      <c r="KO20" s="60"/>
      <c r="KP20" s="60"/>
      <c r="KQ20" s="60"/>
      <c r="KR20" s="60"/>
      <c r="KS20" s="60"/>
      <c r="KT20" s="60"/>
      <c r="KU20" s="60"/>
      <c r="KV20" s="60"/>
      <c r="KW20" s="60"/>
      <c r="KX20" s="60"/>
      <c r="KY20" s="60"/>
      <c r="KZ20" s="60"/>
      <c r="LA20" s="60"/>
      <c r="LB20" s="60"/>
      <c r="LC20" s="60"/>
      <c r="LD20" s="60"/>
      <c r="LE20" s="60"/>
      <c r="LF20" s="60"/>
      <c r="LG20" s="60"/>
      <c r="LH20" s="60"/>
      <c r="LI20" s="60"/>
      <c r="LJ20" s="60"/>
      <c r="LK20" s="60"/>
      <c r="LL20" s="60"/>
      <c r="LM20" s="60"/>
      <c r="LN20" s="60"/>
      <c r="LO20" s="60"/>
      <c r="LP20" s="60"/>
      <c r="LQ20" s="60"/>
      <c r="LR20" s="60"/>
      <c r="LS20" s="60"/>
      <c r="LT20" s="60"/>
      <c r="LU20" s="60"/>
      <c r="LV20" s="60"/>
      <c r="LW20" s="60"/>
      <c r="LX20" s="60"/>
      <c r="LY20" s="60"/>
      <c r="LZ20" s="60"/>
      <c r="MA20" s="60"/>
      <c r="MB20" s="60"/>
      <c r="MC20" s="60"/>
      <c r="MD20" s="60"/>
      <c r="ME20" s="60"/>
      <c r="MF20" s="60"/>
      <c r="MG20" s="60"/>
      <c r="MH20" s="60"/>
      <c r="MI20" s="60"/>
      <c r="MJ20" s="60"/>
      <c r="MK20" s="60"/>
      <c r="ML20" s="60"/>
      <c r="MM20" s="60"/>
      <c r="MN20" s="60"/>
      <c r="MO20" s="60"/>
      <c r="MP20" s="60"/>
      <c r="MQ20" s="60"/>
      <c r="MR20" s="60"/>
      <c r="MS20" s="60"/>
      <c r="MT20" s="60"/>
      <c r="MU20" s="60"/>
      <c r="MV20" s="60"/>
      <c r="MW20" s="60"/>
      <c r="MX20" s="60"/>
      <c r="MY20" s="60"/>
      <c r="MZ20" s="60"/>
      <c r="NA20" s="60"/>
      <c r="NB20" s="60"/>
      <c r="NC20" s="60"/>
      <c r="ND20" s="60"/>
      <c r="NE20" s="60"/>
      <c r="NF20" s="60"/>
      <c r="NG20" s="60"/>
      <c r="NH20" s="60"/>
      <c r="NI20" s="60"/>
      <c r="NJ20" s="60"/>
      <c r="NK20" s="60"/>
      <c r="NL20" s="60"/>
      <c r="NM20" s="60"/>
      <c r="NN20" s="60"/>
      <c r="NO20" s="60"/>
      <c r="NP20" s="60"/>
      <c r="NQ20" s="60"/>
      <c r="NR20" s="60"/>
      <c r="NS20" s="60"/>
      <c r="NT20" s="60"/>
      <c r="NU20" s="60"/>
      <c r="NV20" s="60"/>
      <c r="NW20" s="60"/>
      <c r="NX20" s="60"/>
      <c r="NY20" s="60"/>
      <c r="NZ20" s="60"/>
      <c r="OA20" s="60"/>
      <c r="OB20" s="60"/>
      <c r="OC20" s="60"/>
      <c r="OD20" s="60"/>
      <c r="OE20" s="60"/>
      <c r="OF20" s="60"/>
      <c r="OG20" s="60"/>
      <c r="OH20" s="60"/>
      <c r="OI20" s="60"/>
      <c r="OJ20" s="60"/>
      <c r="OK20" s="60"/>
      <c r="OL20" s="60"/>
      <c r="OM20" s="60"/>
      <c r="ON20" s="60"/>
      <c r="OO20" s="60"/>
      <c r="OP20" s="60"/>
      <c r="OQ20" s="60"/>
      <c r="OR20" s="60"/>
      <c r="OS20" s="60"/>
      <c r="OT20" s="60"/>
      <c r="OU20" s="60"/>
      <c r="OV20" s="60"/>
      <c r="OW20" s="60"/>
      <c r="OX20" s="60"/>
      <c r="OY20" s="60"/>
      <c r="OZ20" s="60"/>
      <c r="PA20" s="60"/>
      <c r="PB20" s="60"/>
      <c r="PC20" s="60"/>
      <c r="PD20" s="60"/>
      <c r="PE20" s="60"/>
      <c r="PF20" s="60"/>
      <c r="PG20" s="60"/>
      <c r="PH20" s="60"/>
      <c r="PI20" s="60"/>
      <c r="PJ20" s="60"/>
      <c r="PK20" s="60"/>
      <c r="PL20" s="60"/>
      <c r="PM20" s="60"/>
      <c r="PN20" s="60"/>
      <c r="PO20" s="60"/>
      <c r="PP20" s="60"/>
      <c r="PQ20" s="60"/>
      <c r="PR20" s="60"/>
      <c r="PS20" s="60"/>
      <c r="PT20" s="60"/>
      <c r="PU20" s="60"/>
      <c r="PV20" s="60"/>
      <c r="PW20" s="60"/>
      <c r="PX20" s="60"/>
      <c r="PY20" s="60"/>
      <c r="PZ20" s="60"/>
      <c r="QA20" s="60"/>
      <c r="QB20" s="60"/>
      <c r="QC20" s="60"/>
      <c r="QD20" s="60"/>
      <c r="QE20" s="60"/>
      <c r="QF20" s="60"/>
      <c r="QG20" s="60"/>
      <c r="QH20" s="60"/>
      <c r="QI20" s="60"/>
      <c r="QJ20" s="60"/>
      <c r="QK20" s="60"/>
      <c r="QL20" s="60"/>
      <c r="QM20" s="60"/>
      <c r="QN20" s="60"/>
      <c r="QO20" s="60"/>
      <c r="QP20" s="60"/>
      <c r="QQ20" s="60"/>
      <c r="QR20" s="60"/>
      <c r="QS20" s="60"/>
      <c r="QT20" s="60"/>
      <c r="QU20" s="60"/>
      <c r="QV20" s="60"/>
      <c r="QW20" s="60"/>
      <c r="QX20" s="60"/>
      <c r="QY20" s="60"/>
      <c r="QZ20" s="60"/>
      <c r="RA20" s="60"/>
      <c r="RB20" s="60"/>
      <c r="RC20" s="60"/>
      <c r="RD20" s="60"/>
      <c r="RE20" s="60"/>
      <c r="RF20" s="60"/>
      <c r="RG20" s="60"/>
      <c r="RH20" s="60"/>
      <c r="RI20" s="60"/>
      <c r="RJ20" s="60"/>
      <c r="RK20" s="60"/>
      <c r="RL20" s="60"/>
      <c r="RM20" s="60"/>
      <c r="RN20" s="60"/>
      <c r="RO20" s="60"/>
      <c r="RP20" s="60"/>
      <c r="RQ20" s="60"/>
      <c r="RR20" s="60"/>
      <c r="RS20" s="60"/>
      <c r="RT20" s="60"/>
      <c r="RU20" s="60"/>
      <c r="RV20" s="60"/>
      <c r="RW20" s="60"/>
      <c r="RX20" s="60"/>
      <c r="RY20" s="60"/>
      <c r="RZ20" s="60"/>
      <c r="SA20" s="60"/>
      <c r="SB20" s="60"/>
      <c r="SC20" s="60"/>
      <c r="SD20" s="60"/>
      <c r="SE20" s="60"/>
      <c r="SF20" s="60"/>
      <c r="SG20" s="60"/>
      <c r="SH20" s="60"/>
      <c r="SI20" s="60"/>
      <c r="SJ20" s="60"/>
      <c r="SK20" s="60"/>
      <c r="SL20" s="60"/>
      <c r="SM20" s="60"/>
      <c r="SN20" s="60"/>
      <c r="SO20" s="60"/>
      <c r="SP20" s="60"/>
      <c r="SQ20" s="60"/>
      <c r="SR20" s="60"/>
      <c r="SS20" s="60"/>
      <c r="ST20" s="60"/>
      <c r="SU20" s="60"/>
      <c r="SV20" s="60"/>
      <c r="SW20" s="60"/>
      <c r="SX20" s="60"/>
      <c r="SY20" s="60"/>
      <c r="SZ20" s="60"/>
      <c r="TA20" s="60"/>
      <c r="TB20" s="60"/>
      <c r="TC20" s="60"/>
      <c r="TD20" s="60"/>
      <c r="TE20" s="60"/>
      <c r="TF20" s="60"/>
      <c r="TG20" s="60"/>
      <c r="TH20" s="60"/>
      <c r="TI20" s="60"/>
      <c r="TJ20" s="60"/>
      <c r="TK20" s="60"/>
      <c r="TL20" s="60"/>
      <c r="TM20" s="60"/>
      <c r="TN20" s="60"/>
      <c r="TO20" s="60"/>
      <c r="TP20" s="60"/>
      <c r="TQ20" s="60"/>
      <c r="TR20" s="60"/>
      <c r="TS20" s="60"/>
      <c r="TT20" s="60"/>
      <c r="TU20" s="60"/>
      <c r="TV20" s="60"/>
      <c r="TW20" s="60"/>
      <c r="TX20" s="60"/>
      <c r="TY20" s="60"/>
      <c r="TZ20" s="60"/>
      <c r="UA20" s="60"/>
      <c r="UB20" s="60"/>
      <c r="UC20" s="60"/>
      <c r="UD20" s="60"/>
      <c r="UE20" s="60"/>
      <c r="UF20" s="60"/>
      <c r="UG20" s="60"/>
      <c r="UH20" s="60"/>
      <c r="UI20" s="60"/>
      <c r="UJ20" s="60"/>
      <c r="UK20" s="60"/>
      <c r="UL20" s="60"/>
      <c r="UM20" s="60"/>
      <c r="UN20" s="60"/>
      <c r="UO20" s="60"/>
      <c r="UP20" s="60"/>
      <c r="UQ20" s="60"/>
      <c r="UR20" s="60"/>
      <c r="US20" s="60"/>
      <c r="UT20" s="60"/>
      <c r="UU20" s="60"/>
      <c r="UV20" s="60"/>
      <c r="UW20" s="60"/>
      <c r="UX20" s="60"/>
      <c r="UY20" s="60"/>
      <c r="UZ20" s="60"/>
      <c r="VA20" s="60"/>
      <c r="VB20" s="60"/>
      <c r="VC20" s="60"/>
      <c r="VD20" s="60"/>
      <c r="VE20" s="60"/>
      <c r="VF20" s="60"/>
      <c r="VG20" s="60"/>
      <c r="VH20" s="60"/>
      <c r="VI20" s="60"/>
      <c r="VJ20" s="60"/>
      <c r="VK20" s="60"/>
      <c r="VL20" s="60"/>
      <c r="VM20" s="60"/>
      <c r="VN20" s="60"/>
      <c r="VO20" s="60"/>
      <c r="VP20" s="60"/>
      <c r="VQ20" s="60"/>
      <c r="VR20" s="60"/>
      <c r="VS20" s="60"/>
      <c r="VT20" s="60"/>
      <c r="VU20" s="60"/>
      <c r="VV20" s="60"/>
      <c r="VW20" s="60"/>
      <c r="VX20" s="60"/>
      <c r="VY20" s="60"/>
      <c r="VZ20" s="60"/>
      <c r="WA20" s="60"/>
      <c r="WB20" s="60"/>
      <c r="WC20" s="60"/>
      <c r="WD20" s="60"/>
      <c r="WE20" s="60"/>
      <c r="WF20" s="60"/>
      <c r="WG20" s="60"/>
      <c r="WH20" s="60"/>
      <c r="WI20" s="60"/>
      <c r="WJ20" s="60"/>
      <c r="WK20" s="60"/>
      <c r="WL20" s="60"/>
      <c r="WM20" s="60"/>
      <c r="WN20" s="60"/>
      <c r="WO20" s="60"/>
      <c r="WP20" s="60"/>
      <c r="WQ20" s="60"/>
      <c r="WR20" s="60"/>
      <c r="WS20" s="60"/>
      <c r="WT20" s="60"/>
      <c r="WU20" s="60"/>
      <c r="WV20" s="60"/>
      <c r="WW20" s="60"/>
      <c r="WX20" s="60"/>
      <c r="WY20" s="60"/>
      <c r="WZ20" s="60"/>
      <c r="XA20" s="60"/>
      <c r="XB20" s="60"/>
      <c r="XC20" s="60"/>
      <c r="XD20" s="60"/>
      <c r="XE20" s="60"/>
      <c r="XF20" s="60"/>
      <c r="XG20" s="60"/>
      <c r="XH20" s="60"/>
      <c r="XI20" s="60"/>
      <c r="XJ20" s="60"/>
      <c r="XK20" s="60"/>
      <c r="XL20" s="60"/>
      <c r="XM20" s="60"/>
      <c r="XN20" s="60"/>
      <c r="XO20" s="60"/>
      <c r="XP20" s="60"/>
      <c r="XQ20" s="60"/>
      <c r="XR20" s="60"/>
      <c r="XS20" s="60"/>
      <c r="XT20" s="60"/>
      <c r="XU20" s="60"/>
      <c r="XV20" s="60"/>
      <c r="XW20" s="60"/>
      <c r="XX20" s="60"/>
      <c r="XY20" s="60"/>
      <c r="XZ20" s="60"/>
      <c r="YA20" s="60"/>
      <c r="YB20" s="60"/>
      <c r="YC20" s="60"/>
      <c r="YD20" s="60"/>
      <c r="YE20" s="60"/>
      <c r="YF20" s="60"/>
      <c r="YG20" s="60"/>
      <c r="YH20" s="60"/>
      <c r="YI20" s="60"/>
      <c r="YJ20" s="60"/>
      <c r="YK20" s="60"/>
      <c r="YL20" s="60"/>
      <c r="YM20" s="60"/>
      <c r="YN20" s="60"/>
      <c r="YO20" s="60"/>
      <c r="YP20" s="60"/>
      <c r="YQ20" s="60"/>
      <c r="YR20" s="60"/>
      <c r="YS20" s="60"/>
      <c r="YT20" s="60"/>
      <c r="YU20" s="60"/>
      <c r="YV20" s="60"/>
      <c r="YW20" s="60"/>
      <c r="YX20" s="60"/>
      <c r="YY20" s="60"/>
      <c r="YZ20" s="60"/>
      <c r="ZA20" s="60"/>
      <c r="ZB20" s="60"/>
      <c r="ZC20" s="60"/>
      <c r="ZD20" s="60"/>
      <c r="ZE20" s="60"/>
      <c r="ZF20" s="60"/>
      <c r="ZG20" s="60"/>
      <c r="ZH20" s="60"/>
      <c r="ZI20" s="60"/>
      <c r="ZJ20" s="60"/>
      <c r="ZK20" s="60"/>
      <c r="ZL20" s="60"/>
      <c r="ZM20" s="60"/>
      <c r="ZN20" s="60"/>
      <c r="ZO20" s="60"/>
      <c r="ZP20" s="60"/>
      <c r="ZQ20" s="60"/>
      <c r="ZR20" s="60"/>
      <c r="ZS20" s="60"/>
      <c r="ZT20" s="60"/>
      <c r="ZU20" s="60"/>
      <c r="ZV20" s="60"/>
      <c r="ZW20" s="60"/>
      <c r="ZX20" s="60"/>
      <c r="ZY20" s="60"/>
      <c r="ZZ20" s="60"/>
      <c r="AAA20" s="60"/>
      <c r="AAB20" s="60"/>
      <c r="AAC20" s="60"/>
      <c r="AAD20" s="60"/>
      <c r="AAE20" s="60"/>
      <c r="AAF20" s="60"/>
      <c r="AAG20" s="60"/>
      <c r="AAH20" s="60"/>
      <c r="AAI20" s="60"/>
      <c r="AAJ20" s="60"/>
      <c r="AAK20" s="60"/>
      <c r="AAL20" s="60"/>
      <c r="AAM20" s="60"/>
      <c r="AAN20" s="60"/>
      <c r="AAO20" s="60"/>
      <c r="AAP20" s="60"/>
      <c r="AAQ20" s="60"/>
      <c r="AAR20" s="60"/>
      <c r="AAS20" s="60"/>
      <c r="AAT20" s="60"/>
      <c r="AAU20" s="60"/>
      <c r="AAV20" s="60"/>
      <c r="AAW20" s="60"/>
      <c r="AAX20" s="60"/>
      <c r="AAY20" s="60"/>
      <c r="AAZ20" s="60"/>
      <c r="ABA20" s="60"/>
      <c r="ABB20" s="60"/>
      <c r="ABC20" s="60"/>
      <c r="ABD20" s="60"/>
      <c r="ABE20" s="60"/>
      <c r="ABF20" s="60"/>
      <c r="ABG20" s="60"/>
      <c r="ABH20" s="60"/>
      <c r="ABI20" s="60"/>
      <c r="ABJ20" s="60"/>
      <c r="ABK20" s="60"/>
      <c r="ABL20" s="60"/>
      <c r="ABM20" s="60"/>
      <c r="ABN20" s="60"/>
      <c r="ABO20" s="60"/>
      <c r="ABP20" s="60"/>
      <c r="ABQ20" s="60"/>
      <c r="ABR20" s="60"/>
      <c r="ABS20" s="60"/>
      <c r="ABT20" s="60"/>
      <c r="ABU20" s="60"/>
      <c r="ABV20" s="60"/>
      <c r="ABW20" s="60"/>
      <c r="ABX20" s="60"/>
      <c r="ABY20" s="60"/>
      <c r="ABZ20" s="60"/>
      <c r="ACA20" s="60"/>
      <c r="ACB20" s="60"/>
      <c r="ACC20" s="60"/>
      <c r="ACD20" s="60"/>
      <c r="ACE20" s="60"/>
      <c r="ACF20" s="60"/>
      <c r="ACG20" s="60"/>
      <c r="ACH20" s="60"/>
      <c r="ACI20" s="60"/>
      <c r="ACJ20" s="60"/>
      <c r="ACK20" s="60"/>
      <c r="ACL20" s="60"/>
      <c r="ACM20" s="60"/>
      <c r="ACN20" s="60"/>
      <c r="ACO20" s="60"/>
      <c r="ACP20" s="60"/>
      <c r="ACQ20" s="60"/>
      <c r="ACR20" s="60"/>
      <c r="ACS20" s="60"/>
      <c r="ACT20" s="60"/>
      <c r="ACU20" s="60"/>
      <c r="ACV20" s="60"/>
      <c r="ACW20" s="60"/>
      <c r="ACX20" s="60"/>
      <c r="ACY20" s="60"/>
      <c r="ACZ20" s="60"/>
      <c r="ADA20" s="60"/>
      <c r="ADB20" s="60"/>
      <c r="ADC20" s="60"/>
      <c r="ADD20" s="60"/>
      <c r="ADE20" s="60"/>
      <c r="ADF20" s="60"/>
      <c r="ADG20" s="60"/>
      <c r="ADH20" s="60"/>
      <c r="ADI20" s="60"/>
      <c r="ADJ20" s="60"/>
      <c r="ADK20" s="60"/>
      <c r="ADL20" s="60"/>
      <c r="ADM20" s="60"/>
      <c r="ADN20" s="60"/>
      <c r="ADO20" s="60"/>
      <c r="ADP20" s="60"/>
      <c r="ADQ20" s="60"/>
      <c r="ADR20" s="60"/>
      <c r="ADS20" s="60"/>
      <c r="ADT20" s="60"/>
      <c r="ADU20" s="60"/>
      <c r="ADV20" s="60"/>
      <c r="ADW20" s="60"/>
      <c r="ADX20" s="60"/>
      <c r="ADY20" s="60"/>
      <c r="ADZ20" s="60"/>
      <c r="AEA20" s="60"/>
      <c r="AEB20" s="60"/>
      <c r="AEC20" s="60"/>
      <c r="AED20" s="60"/>
      <c r="AEE20" s="60"/>
      <c r="AEF20" s="60"/>
      <c r="AEG20" s="60"/>
      <c r="AEH20" s="60"/>
      <c r="AEI20" s="60"/>
      <c r="AEJ20" s="60"/>
      <c r="AEK20" s="60"/>
      <c r="AEL20" s="60"/>
      <c r="AEM20" s="60"/>
      <c r="AEN20" s="60"/>
      <c r="AEO20" s="60"/>
      <c r="AEP20" s="60"/>
      <c r="AEQ20" s="60"/>
      <c r="AER20" s="60"/>
      <c r="AES20" s="60"/>
      <c r="AET20" s="60"/>
      <c r="AEU20" s="60"/>
      <c r="AEV20" s="60"/>
      <c r="AEW20" s="60"/>
      <c r="AEX20" s="60"/>
      <c r="AEY20" s="60"/>
      <c r="AEZ20" s="60"/>
      <c r="AFA20" s="60"/>
      <c r="AFB20" s="60"/>
      <c r="AFC20" s="60"/>
      <c r="AFD20" s="60"/>
      <c r="AFE20" s="60"/>
      <c r="AFF20" s="60"/>
      <c r="AFG20" s="60"/>
      <c r="AFH20" s="60"/>
      <c r="AFI20" s="60"/>
      <c r="AFJ20" s="60"/>
      <c r="AFK20" s="60"/>
      <c r="AFL20" s="60"/>
      <c r="AFM20" s="60"/>
      <c r="AFN20" s="60"/>
      <c r="AFO20" s="60"/>
      <c r="AFP20" s="60"/>
      <c r="AFQ20" s="60"/>
      <c r="AFR20" s="60"/>
      <c r="AFS20" s="60"/>
      <c r="AFT20" s="60"/>
      <c r="AFU20" s="60"/>
      <c r="AFV20" s="60"/>
      <c r="AFW20" s="60"/>
      <c r="AFX20" s="60"/>
      <c r="AFY20" s="60"/>
      <c r="AFZ20" s="60"/>
      <c r="AGA20" s="60"/>
      <c r="AGB20" s="60"/>
      <c r="AGC20" s="60"/>
      <c r="AGD20" s="60"/>
      <c r="AGE20" s="60"/>
      <c r="AGF20" s="60"/>
      <c r="AGG20" s="60"/>
      <c r="AGH20" s="60"/>
      <c r="AGI20" s="60"/>
      <c r="AGJ20" s="60"/>
      <c r="AGK20" s="60"/>
      <c r="AGL20" s="60"/>
      <c r="AGM20" s="60"/>
      <c r="AGN20" s="60"/>
      <c r="AGO20" s="60"/>
      <c r="AGP20" s="60"/>
      <c r="AGQ20" s="60"/>
      <c r="AGR20" s="60"/>
      <c r="AGS20" s="60"/>
      <c r="AGT20" s="60"/>
      <c r="AGU20" s="60"/>
      <c r="AGV20" s="60"/>
      <c r="AGW20" s="60"/>
      <c r="AGX20" s="60"/>
      <c r="AGY20" s="60"/>
      <c r="AGZ20" s="60"/>
      <c r="AHA20" s="60"/>
      <c r="AHB20" s="60"/>
      <c r="AHC20" s="60"/>
      <c r="AHD20" s="60"/>
      <c r="AHE20" s="60"/>
      <c r="AHF20" s="60"/>
      <c r="AHG20" s="60"/>
      <c r="AHH20" s="60"/>
      <c r="AHI20" s="60"/>
      <c r="AHJ20" s="60"/>
      <c r="AHK20" s="60"/>
      <c r="AHL20" s="60"/>
      <c r="AHM20" s="60"/>
      <c r="AHN20" s="60"/>
      <c r="AHO20" s="60"/>
      <c r="AHP20" s="60"/>
      <c r="AHQ20" s="60"/>
      <c r="AHR20" s="60"/>
      <c r="AHS20" s="60"/>
      <c r="AHT20" s="60"/>
      <c r="AHU20" s="60"/>
      <c r="AHV20" s="60"/>
      <c r="AHW20" s="60"/>
      <c r="AHX20" s="60"/>
      <c r="AHY20" s="60"/>
      <c r="AHZ20" s="60"/>
      <c r="AIA20" s="60"/>
      <c r="AIB20" s="60"/>
      <c r="AIC20" s="60"/>
      <c r="AID20" s="60"/>
      <c r="AIE20" s="60"/>
      <c r="AIF20" s="60"/>
      <c r="AIG20" s="60"/>
      <c r="AIH20" s="60"/>
      <c r="AII20" s="60"/>
      <c r="AIJ20" s="60"/>
      <c r="AIK20" s="60"/>
      <c r="AIL20" s="60"/>
      <c r="AIM20" s="60"/>
      <c r="AIN20" s="60"/>
      <c r="AIO20" s="60"/>
      <c r="AIP20" s="60"/>
      <c r="AIQ20" s="60"/>
      <c r="AIR20" s="60"/>
      <c r="AIS20" s="60"/>
      <c r="AIT20" s="60"/>
      <c r="AIU20" s="60"/>
      <c r="AIV20" s="60"/>
      <c r="AIW20" s="60"/>
      <c r="AIX20" s="60"/>
      <c r="AIY20" s="60"/>
      <c r="AIZ20" s="60"/>
      <c r="AJA20" s="60"/>
      <c r="AJB20" s="60"/>
      <c r="AJC20" s="60"/>
      <c r="AJD20" s="60"/>
      <c r="AJE20" s="60"/>
      <c r="AJF20" s="60"/>
      <c r="AJG20" s="60"/>
      <c r="AJH20" s="60"/>
      <c r="AJI20" s="60"/>
      <c r="AJJ20" s="60"/>
      <c r="AJK20" s="60"/>
      <c r="AJL20" s="60"/>
      <c r="AJM20" s="60"/>
      <c r="AJN20" s="60"/>
      <c r="AJO20" s="60"/>
      <c r="AJP20" s="60"/>
      <c r="AJQ20" s="60"/>
      <c r="AJR20" s="60"/>
      <c r="AJS20" s="60"/>
      <c r="AJT20" s="60"/>
      <c r="AJU20" s="60"/>
      <c r="AJV20" s="60"/>
      <c r="AJW20" s="60"/>
      <c r="AJX20" s="60"/>
      <c r="AJY20" s="60"/>
      <c r="AJZ20" s="60"/>
      <c r="AKA20" s="60"/>
      <c r="AKB20" s="60"/>
      <c r="AKC20" s="60"/>
      <c r="AKD20" s="60"/>
      <c r="AKE20" s="60"/>
      <c r="AKF20" s="60"/>
      <c r="AKG20" s="60"/>
      <c r="AKH20" s="60"/>
      <c r="AKI20" s="60"/>
      <c r="AKJ20" s="60"/>
      <c r="AKK20" s="60"/>
      <c r="AKL20" s="60"/>
      <c r="AKM20" s="60"/>
      <c r="AKN20" s="60"/>
      <c r="AKO20" s="60"/>
      <c r="AKP20" s="60"/>
      <c r="AKQ20" s="60"/>
      <c r="AKR20" s="60"/>
      <c r="AKS20" s="60"/>
      <c r="AKT20" s="60"/>
      <c r="AKU20" s="60"/>
      <c r="AKV20" s="60"/>
      <c r="AKW20" s="60"/>
      <c r="AKX20" s="60"/>
      <c r="AKY20" s="60"/>
      <c r="AKZ20" s="60"/>
      <c r="ALA20" s="60"/>
      <c r="ALB20" s="60"/>
      <c r="ALC20" s="60"/>
      <c r="ALD20" s="60"/>
      <c r="ALE20" s="60"/>
      <c r="ALF20" s="60"/>
      <c r="ALG20" s="60"/>
      <c r="ALH20" s="60"/>
      <c r="ALI20" s="60"/>
      <c r="ALJ20" s="60"/>
      <c r="ALK20" s="60"/>
      <c r="ALL20" s="60"/>
      <c r="ALM20" s="60"/>
      <c r="ALN20" s="60"/>
      <c r="ALO20" s="60"/>
      <c r="ALP20" s="60"/>
      <c r="ALQ20" s="60"/>
      <c r="ALR20" s="60"/>
      <c r="ALS20" s="60"/>
      <c r="ALT20" s="60"/>
      <c r="ALU20" s="60"/>
      <c r="ALV20" s="60"/>
    </row>
    <row r="21" spans="1:1010" s="61" customFormat="1" ht="24.75" customHeight="1" thickBot="1" x14ac:dyDescent="0.3">
      <c r="A21" s="66" t="s">
        <v>29</v>
      </c>
      <c r="B21" s="39">
        <f>B18+B19</f>
        <v>35704361778</v>
      </c>
      <c r="C21" s="39">
        <f>C18+C19</f>
        <v>26193139511.729088</v>
      </c>
      <c r="D21" s="40">
        <f t="shared" si="0"/>
        <v>0.73361175518528798</v>
      </c>
      <c r="E21" s="39">
        <f>E18+E19</f>
        <v>3501947505.5899997</v>
      </c>
      <c r="F21" s="40">
        <f t="shared" si="1"/>
        <v>9.8081784163071048E-2</v>
      </c>
      <c r="G21" s="39">
        <f>G18+G19</f>
        <v>24917582833.079998</v>
      </c>
      <c r="H21" s="40">
        <f t="shared" si="2"/>
        <v>0.69788624112680531</v>
      </c>
      <c r="I21" s="39">
        <f>I18+I19</f>
        <v>22782576158.726997</v>
      </c>
      <c r="J21" s="40">
        <f t="shared" si="3"/>
        <v>0.63808943849445765</v>
      </c>
      <c r="K21" s="39">
        <f>K18+K19</f>
        <v>26284523664.316998</v>
      </c>
      <c r="L21" s="53">
        <f t="shared" si="5"/>
        <v>0.73617122265752877</v>
      </c>
      <c r="M21" s="49"/>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c r="IQ21" s="60"/>
      <c r="IR21" s="60"/>
      <c r="IS21" s="60"/>
      <c r="IT21" s="60"/>
      <c r="IU21" s="60"/>
      <c r="IV21" s="60"/>
      <c r="IW21" s="60"/>
      <c r="IX21" s="60"/>
      <c r="IY21" s="60"/>
      <c r="IZ21" s="60"/>
      <c r="JA21" s="60"/>
      <c r="JB21" s="60"/>
      <c r="JC21" s="60"/>
      <c r="JD21" s="60"/>
      <c r="JE21" s="60"/>
      <c r="JF21" s="60"/>
      <c r="JG21" s="60"/>
      <c r="JH21" s="60"/>
      <c r="JI21" s="60"/>
      <c r="JJ21" s="60"/>
      <c r="JK21" s="60"/>
      <c r="JL21" s="60"/>
      <c r="JM21" s="60"/>
      <c r="JN21" s="60"/>
      <c r="JO21" s="60"/>
      <c r="JP21" s="60"/>
      <c r="JQ21" s="60"/>
      <c r="JR21" s="60"/>
      <c r="JS21" s="60"/>
      <c r="JT21" s="60"/>
      <c r="JU21" s="60"/>
      <c r="JV21" s="60"/>
      <c r="JW21" s="60"/>
      <c r="JX21" s="60"/>
      <c r="JY21" s="60"/>
      <c r="JZ21" s="60"/>
      <c r="KA21" s="60"/>
      <c r="KB21" s="60"/>
      <c r="KC21" s="60"/>
      <c r="KD21" s="60"/>
      <c r="KE21" s="60"/>
      <c r="KF21" s="60"/>
      <c r="KG21" s="60"/>
      <c r="KH21" s="60"/>
      <c r="KI21" s="60"/>
      <c r="KJ21" s="60"/>
      <c r="KK21" s="60"/>
      <c r="KL21" s="60"/>
      <c r="KM21" s="60"/>
      <c r="KN21" s="60"/>
      <c r="KO21" s="60"/>
      <c r="KP21" s="60"/>
      <c r="KQ21" s="60"/>
      <c r="KR21" s="60"/>
      <c r="KS21" s="60"/>
      <c r="KT21" s="60"/>
      <c r="KU21" s="60"/>
      <c r="KV21" s="60"/>
      <c r="KW21" s="60"/>
      <c r="KX21" s="60"/>
      <c r="KY21" s="60"/>
      <c r="KZ21" s="60"/>
      <c r="LA21" s="60"/>
      <c r="LB21" s="60"/>
      <c r="LC21" s="60"/>
      <c r="LD21" s="60"/>
      <c r="LE21" s="60"/>
      <c r="LF21" s="60"/>
      <c r="LG21" s="60"/>
      <c r="LH21" s="60"/>
      <c r="LI21" s="60"/>
      <c r="LJ21" s="60"/>
      <c r="LK21" s="60"/>
      <c r="LL21" s="60"/>
      <c r="LM21" s="60"/>
      <c r="LN21" s="60"/>
      <c r="LO21" s="60"/>
      <c r="LP21" s="60"/>
      <c r="LQ21" s="60"/>
      <c r="LR21" s="60"/>
      <c r="LS21" s="60"/>
      <c r="LT21" s="60"/>
      <c r="LU21" s="60"/>
      <c r="LV21" s="60"/>
      <c r="LW21" s="60"/>
      <c r="LX21" s="60"/>
      <c r="LY21" s="60"/>
      <c r="LZ21" s="60"/>
      <c r="MA21" s="60"/>
      <c r="MB21" s="60"/>
      <c r="MC21" s="60"/>
      <c r="MD21" s="60"/>
      <c r="ME21" s="60"/>
      <c r="MF21" s="60"/>
      <c r="MG21" s="60"/>
      <c r="MH21" s="60"/>
      <c r="MI21" s="60"/>
      <c r="MJ21" s="60"/>
      <c r="MK21" s="60"/>
      <c r="ML21" s="60"/>
      <c r="MM21" s="60"/>
      <c r="MN21" s="60"/>
      <c r="MO21" s="60"/>
      <c r="MP21" s="60"/>
      <c r="MQ21" s="60"/>
      <c r="MR21" s="60"/>
      <c r="MS21" s="60"/>
      <c r="MT21" s="60"/>
      <c r="MU21" s="60"/>
      <c r="MV21" s="60"/>
      <c r="MW21" s="60"/>
      <c r="MX21" s="60"/>
      <c r="MY21" s="60"/>
      <c r="MZ21" s="60"/>
      <c r="NA21" s="60"/>
      <c r="NB21" s="60"/>
      <c r="NC21" s="60"/>
      <c r="ND21" s="60"/>
      <c r="NE21" s="60"/>
      <c r="NF21" s="60"/>
      <c r="NG21" s="60"/>
      <c r="NH21" s="60"/>
      <c r="NI21" s="60"/>
      <c r="NJ21" s="60"/>
      <c r="NK21" s="60"/>
      <c r="NL21" s="60"/>
      <c r="NM21" s="60"/>
      <c r="NN21" s="60"/>
      <c r="NO21" s="60"/>
      <c r="NP21" s="60"/>
      <c r="NQ21" s="60"/>
      <c r="NR21" s="60"/>
      <c r="NS21" s="60"/>
      <c r="NT21" s="60"/>
      <c r="NU21" s="60"/>
      <c r="NV21" s="60"/>
      <c r="NW21" s="60"/>
      <c r="NX21" s="60"/>
      <c r="NY21" s="60"/>
      <c r="NZ21" s="60"/>
      <c r="OA21" s="60"/>
      <c r="OB21" s="60"/>
      <c r="OC21" s="60"/>
      <c r="OD21" s="60"/>
      <c r="OE21" s="60"/>
      <c r="OF21" s="60"/>
      <c r="OG21" s="60"/>
      <c r="OH21" s="60"/>
      <c r="OI21" s="60"/>
      <c r="OJ21" s="60"/>
      <c r="OK21" s="60"/>
      <c r="OL21" s="60"/>
      <c r="OM21" s="60"/>
      <c r="ON21" s="60"/>
      <c r="OO21" s="60"/>
      <c r="OP21" s="60"/>
      <c r="OQ21" s="60"/>
      <c r="OR21" s="60"/>
      <c r="OS21" s="60"/>
      <c r="OT21" s="60"/>
      <c r="OU21" s="60"/>
      <c r="OV21" s="60"/>
      <c r="OW21" s="60"/>
      <c r="OX21" s="60"/>
      <c r="OY21" s="60"/>
      <c r="OZ21" s="60"/>
      <c r="PA21" s="60"/>
      <c r="PB21" s="60"/>
      <c r="PC21" s="60"/>
      <c r="PD21" s="60"/>
      <c r="PE21" s="60"/>
      <c r="PF21" s="60"/>
      <c r="PG21" s="60"/>
      <c r="PH21" s="60"/>
      <c r="PI21" s="60"/>
      <c r="PJ21" s="60"/>
      <c r="PK21" s="60"/>
      <c r="PL21" s="60"/>
      <c r="PM21" s="60"/>
      <c r="PN21" s="60"/>
      <c r="PO21" s="60"/>
      <c r="PP21" s="60"/>
      <c r="PQ21" s="60"/>
      <c r="PR21" s="60"/>
      <c r="PS21" s="60"/>
      <c r="PT21" s="60"/>
      <c r="PU21" s="60"/>
      <c r="PV21" s="60"/>
      <c r="PW21" s="60"/>
      <c r="PX21" s="60"/>
      <c r="PY21" s="60"/>
      <c r="PZ21" s="60"/>
      <c r="QA21" s="60"/>
      <c r="QB21" s="60"/>
      <c r="QC21" s="60"/>
      <c r="QD21" s="60"/>
      <c r="QE21" s="60"/>
      <c r="QF21" s="60"/>
      <c r="QG21" s="60"/>
      <c r="QH21" s="60"/>
      <c r="QI21" s="60"/>
      <c r="QJ21" s="60"/>
      <c r="QK21" s="60"/>
      <c r="QL21" s="60"/>
      <c r="QM21" s="60"/>
      <c r="QN21" s="60"/>
      <c r="QO21" s="60"/>
      <c r="QP21" s="60"/>
      <c r="QQ21" s="60"/>
      <c r="QR21" s="60"/>
      <c r="QS21" s="60"/>
      <c r="QT21" s="60"/>
      <c r="QU21" s="60"/>
      <c r="QV21" s="60"/>
      <c r="QW21" s="60"/>
      <c r="QX21" s="60"/>
      <c r="QY21" s="60"/>
      <c r="QZ21" s="60"/>
      <c r="RA21" s="60"/>
      <c r="RB21" s="60"/>
      <c r="RC21" s="60"/>
      <c r="RD21" s="60"/>
      <c r="RE21" s="60"/>
      <c r="RF21" s="60"/>
      <c r="RG21" s="60"/>
      <c r="RH21" s="60"/>
      <c r="RI21" s="60"/>
      <c r="RJ21" s="60"/>
      <c r="RK21" s="60"/>
      <c r="RL21" s="60"/>
      <c r="RM21" s="60"/>
      <c r="RN21" s="60"/>
      <c r="RO21" s="60"/>
      <c r="RP21" s="60"/>
      <c r="RQ21" s="60"/>
      <c r="RR21" s="60"/>
      <c r="RS21" s="60"/>
      <c r="RT21" s="60"/>
      <c r="RU21" s="60"/>
      <c r="RV21" s="60"/>
      <c r="RW21" s="60"/>
      <c r="RX21" s="60"/>
      <c r="RY21" s="60"/>
      <c r="RZ21" s="60"/>
      <c r="SA21" s="60"/>
      <c r="SB21" s="60"/>
      <c r="SC21" s="60"/>
      <c r="SD21" s="60"/>
      <c r="SE21" s="60"/>
      <c r="SF21" s="60"/>
      <c r="SG21" s="60"/>
      <c r="SH21" s="60"/>
      <c r="SI21" s="60"/>
      <c r="SJ21" s="60"/>
      <c r="SK21" s="60"/>
      <c r="SL21" s="60"/>
      <c r="SM21" s="60"/>
      <c r="SN21" s="60"/>
      <c r="SO21" s="60"/>
      <c r="SP21" s="60"/>
      <c r="SQ21" s="60"/>
      <c r="SR21" s="60"/>
      <c r="SS21" s="60"/>
      <c r="ST21" s="60"/>
      <c r="SU21" s="60"/>
      <c r="SV21" s="60"/>
      <c r="SW21" s="60"/>
      <c r="SX21" s="60"/>
      <c r="SY21" s="60"/>
      <c r="SZ21" s="60"/>
      <c r="TA21" s="60"/>
      <c r="TB21" s="60"/>
      <c r="TC21" s="60"/>
      <c r="TD21" s="60"/>
      <c r="TE21" s="60"/>
      <c r="TF21" s="60"/>
      <c r="TG21" s="60"/>
      <c r="TH21" s="60"/>
      <c r="TI21" s="60"/>
      <c r="TJ21" s="60"/>
      <c r="TK21" s="60"/>
      <c r="TL21" s="60"/>
      <c r="TM21" s="60"/>
      <c r="TN21" s="60"/>
      <c r="TO21" s="60"/>
      <c r="TP21" s="60"/>
      <c r="TQ21" s="60"/>
      <c r="TR21" s="60"/>
      <c r="TS21" s="60"/>
      <c r="TT21" s="60"/>
      <c r="TU21" s="60"/>
      <c r="TV21" s="60"/>
      <c r="TW21" s="60"/>
      <c r="TX21" s="60"/>
      <c r="TY21" s="60"/>
      <c r="TZ21" s="60"/>
      <c r="UA21" s="60"/>
      <c r="UB21" s="60"/>
      <c r="UC21" s="60"/>
      <c r="UD21" s="60"/>
      <c r="UE21" s="60"/>
      <c r="UF21" s="60"/>
      <c r="UG21" s="60"/>
      <c r="UH21" s="60"/>
      <c r="UI21" s="60"/>
      <c r="UJ21" s="60"/>
      <c r="UK21" s="60"/>
      <c r="UL21" s="60"/>
      <c r="UM21" s="60"/>
      <c r="UN21" s="60"/>
      <c r="UO21" s="60"/>
      <c r="UP21" s="60"/>
      <c r="UQ21" s="60"/>
      <c r="UR21" s="60"/>
      <c r="US21" s="60"/>
      <c r="UT21" s="60"/>
      <c r="UU21" s="60"/>
      <c r="UV21" s="60"/>
      <c r="UW21" s="60"/>
      <c r="UX21" s="60"/>
      <c r="UY21" s="60"/>
      <c r="UZ21" s="60"/>
      <c r="VA21" s="60"/>
      <c r="VB21" s="60"/>
      <c r="VC21" s="60"/>
      <c r="VD21" s="60"/>
      <c r="VE21" s="60"/>
      <c r="VF21" s="60"/>
      <c r="VG21" s="60"/>
      <c r="VH21" s="60"/>
      <c r="VI21" s="60"/>
      <c r="VJ21" s="60"/>
      <c r="VK21" s="60"/>
      <c r="VL21" s="60"/>
      <c r="VM21" s="60"/>
      <c r="VN21" s="60"/>
      <c r="VO21" s="60"/>
      <c r="VP21" s="60"/>
      <c r="VQ21" s="60"/>
      <c r="VR21" s="60"/>
      <c r="VS21" s="60"/>
      <c r="VT21" s="60"/>
      <c r="VU21" s="60"/>
      <c r="VV21" s="60"/>
      <c r="VW21" s="60"/>
      <c r="VX21" s="60"/>
      <c r="VY21" s="60"/>
      <c r="VZ21" s="60"/>
      <c r="WA21" s="60"/>
      <c r="WB21" s="60"/>
      <c r="WC21" s="60"/>
      <c r="WD21" s="60"/>
      <c r="WE21" s="60"/>
      <c r="WF21" s="60"/>
      <c r="WG21" s="60"/>
      <c r="WH21" s="60"/>
      <c r="WI21" s="60"/>
      <c r="WJ21" s="60"/>
      <c r="WK21" s="60"/>
      <c r="WL21" s="60"/>
      <c r="WM21" s="60"/>
      <c r="WN21" s="60"/>
      <c r="WO21" s="60"/>
      <c r="WP21" s="60"/>
      <c r="WQ21" s="60"/>
      <c r="WR21" s="60"/>
      <c r="WS21" s="60"/>
      <c r="WT21" s="60"/>
      <c r="WU21" s="60"/>
      <c r="WV21" s="60"/>
      <c r="WW21" s="60"/>
      <c r="WX21" s="60"/>
      <c r="WY21" s="60"/>
      <c r="WZ21" s="60"/>
      <c r="XA21" s="60"/>
      <c r="XB21" s="60"/>
      <c r="XC21" s="60"/>
      <c r="XD21" s="60"/>
      <c r="XE21" s="60"/>
      <c r="XF21" s="60"/>
      <c r="XG21" s="60"/>
      <c r="XH21" s="60"/>
      <c r="XI21" s="60"/>
      <c r="XJ21" s="60"/>
      <c r="XK21" s="60"/>
      <c r="XL21" s="60"/>
      <c r="XM21" s="60"/>
      <c r="XN21" s="60"/>
      <c r="XO21" s="60"/>
      <c r="XP21" s="60"/>
      <c r="XQ21" s="60"/>
      <c r="XR21" s="60"/>
      <c r="XS21" s="60"/>
      <c r="XT21" s="60"/>
      <c r="XU21" s="60"/>
      <c r="XV21" s="60"/>
      <c r="XW21" s="60"/>
      <c r="XX21" s="60"/>
      <c r="XY21" s="60"/>
      <c r="XZ21" s="60"/>
      <c r="YA21" s="60"/>
      <c r="YB21" s="60"/>
      <c r="YC21" s="60"/>
      <c r="YD21" s="60"/>
      <c r="YE21" s="60"/>
      <c r="YF21" s="60"/>
      <c r="YG21" s="60"/>
      <c r="YH21" s="60"/>
      <c r="YI21" s="60"/>
      <c r="YJ21" s="60"/>
      <c r="YK21" s="60"/>
      <c r="YL21" s="60"/>
      <c r="YM21" s="60"/>
      <c r="YN21" s="60"/>
      <c r="YO21" s="60"/>
      <c r="YP21" s="60"/>
      <c r="YQ21" s="60"/>
      <c r="YR21" s="60"/>
      <c r="YS21" s="60"/>
      <c r="YT21" s="60"/>
      <c r="YU21" s="60"/>
      <c r="YV21" s="60"/>
      <c r="YW21" s="60"/>
      <c r="YX21" s="60"/>
      <c r="YY21" s="60"/>
      <c r="YZ21" s="60"/>
      <c r="ZA21" s="60"/>
      <c r="ZB21" s="60"/>
      <c r="ZC21" s="60"/>
      <c r="ZD21" s="60"/>
      <c r="ZE21" s="60"/>
      <c r="ZF21" s="60"/>
      <c r="ZG21" s="60"/>
      <c r="ZH21" s="60"/>
      <c r="ZI21" s="60"/>
      <c r="ZJ21" s="60"/>
      <c r="ZK21" s="60"/>
      <c r="ZL21" s="60"/>
      <c r="ZM21" s="60"/>
      <c r="ZN21" s="60"/>
      <c r="ZO21" s="60"/>
      <c r="ZP21" s="60"/>
      <c r="ZQ21" s="60"/>
      <c r="ZR21" s="60"/>
      <c r="ZS21" s="60"/>
      <c r="ZT21" s="60"/>
      <c r="ZU21" s="60"/>
      <c r="ZV21" s="60"/>
      <c r="ZW21" s="60"/>
      <c r="ZX21" s="60"/>
      <c r="ZY21" s="60"/>
      <c r="ZZ21" s="60"/>
      <c r="AAA21" s="60"/>
      <c r="AAB21" s="60"/>
      <c r="AAC21" s="60"/>
      <c r="AAD21" s="60"/>
      <c r="AAE21" s="60"/>
      <c r="AAF21" s="60"/>
      <c r="AAG21" s="60"/>
      <c r="AAH21" s="60"/>
      <c r="AAI21" s="60"/>
      <c r="AAJ21" s="60"/>
      <c r="AAK21" s="60"/>
      <c r="AAL21" s="60"/>
      <c r="AAM21" s="60"/>
      <c r="AAN21" s="60"/>
      <c r="AAO21" s="60"/>
      <c r="AAP21" s="60"/>
      <c r="AAQ21" s="60"/>
      <c r="AAR21" s="60"/>
      <c r="AAS21" s="60"/>
      <c r="AAT21" s="60"/>
      <c r="AAU21" s="60"/>
      <c r="AAV21" s="60"/>
      <c r="AAW21" s="60"/>
      <c r="AAX21" s="60"/>
      <c r="AAY21" s="60"/>
      <c r="AAZ21" s="60"/>
      <c r="ABA21" s="60"/>
      <c r="ABB21" s="60"/>
      <c r="ABC21" s="60"/>
      <c r="ABD21" s="60"/>
      <c r="ABE21" s="60"/>
      <c r="ABF21" s="60"/>
      <c r="ABG21" s="60"/>
      <c r="ABH21" s="60"/>
      <c r="ABI21" s="60"/>
      <c r="ABJ21" s="60"/>
      <c r="ABK21" s="60"/>
      <c r="ABL21" s="60"/>
      <c r="ABM21" s="60"/>
      <c r="ABN21" s="60"/>
      <c r="ABO21" s="60"/>
      <c r="ABP21" s="60"/>
      <c r="ABQ21" s="60"/>
      <c r="ABR21" s="60"/>
      <c r="ABS21" s="60"/>
      <c r="ABT21" s="60"/>
      <c r="ABU21" s="60"/>
      <c r="ABV21" s="60"/>
      <c r="ABW21" s="60"/>
      <c r="ABX21" s="60"/>
      <c r="ABY21" s="60"/>
      <c r="ABZ21" s="60"/>
      <c r="ACA21" s="60"/>
      <c r="ACB21" s="60"/>
      <c r="ACC21" s="60"/>
      <c r="ACD21" s="60"/>
      <c r="ACE21" s="60"/>
      <c r="ACF21" s="60"/>
      <c r="ACG21" s="60"/>
      <c r="ACH21" s="60"/>
      <c r="ACI21" s="60"/>
      <c r="ACJ21" s="60"/>
      <c r="ACK21" s="60"/>
      <c r="ACL21" s="60"/>
      <c r="ACM21" s="60"/>
      <c r="ACN21" s="60"/>
      <c r="ACO21" s="60"/>
      <c r="ACP21" s="60"/>
      <c r="ACQ21" s="60"/>
      <c r="ACR21" s="60"/>
      <c r="ACS21" s="60"/>
      <c r="ACT21" s="60"/>
      <c r="ACU21" s="60"/>
      <c r="ACV21" s="60"/>
      <c r="ACW21" s="60"/>
      <c r="ACX21" s="60"/>
      <c r="ACY21" s="60"/>
      <c r="ACZ21" s="60"/>
      <c r="ADA21" s="60"/>
      <c r="ADB21" s="60"/>
      <c r="ADC21" s="60"/>
      <c r="ADD21" s="60"/>
      <c r="ADE21" s="60"/>
      <c r="ADF21" s="60"/>
      <c r="ADG21" s="60"/>
      <c r="ADH21" s="60"/>
      <c r="ADI21" s="60"/>
      <c r="ADJ21" s="60"/>
      <c r="ADK21" s="60"/>
      <c r="ADL21" s="60"/>
      <c r="ADM21" s="60"/>
      <c r="ADN21" s="60"/>
      <c r="ADO21" s="60"/>
      <c r="ADP21" s="60"/>
      <c r="ADQ21" s="60"/>
      <c r="ADR21" s="60"/>
      <c r="ADS21" s="60"/>
      <c r="ADT21" s="60"/>
      <c r="ADU21" s="60"/>
      <c r="ADV21" s="60"/>
      <c r="ADW21" s="60"/>
      <c r="ADX21" s="60"/>
      <c r="ADY21" s="60"/>
      <c r="ADZ21" s="60"/>
      <c r="AEA21" s="60"/>
      <c r="AEB21" s="60"/>
      <c r="AEC21" s="60"/>
      <c r="AED21" s="60"/>
      <c r="AEE21" s="60"/>
      <c r="AEF21" s="60"/>
      <c r="AEG21" s="60"/>
      <c r="AEH21" s="60"/>
      <c r="AEI21" s="60"/>
      <c r="AEJ21" s="60"/>
      <c r="AEK21" s="60"/>
      <c r="AEL21" s="60"/>
      <c r="AEM21" s="60"/>
      <c r="AEN21" s="60"/>
      <c r="AEO21" s="60"/>
      <c r="AEP21" s="60"/>
      <c r="AEQ21" s="60"/>
      <c r="AER21" s="60"/>
      <c r="AES21" s="60"/>
      <c r="AET21" s="60"/>
      <c r="AEU21" s="60"/>
      <c r="AEV21" s="60"/>
      <c r="AEW21" s="60"/>
      <c r="AEX21" s="60"/>
      <c r="AEY21" s="60"/>
      <c r="AEZ21" s="60"/>
      <c r="AFA21" s="60"/>
      <c r="AFB21" s="60"/>
      <c r="AFC21" s="60"/>
      <c r="AFD21" s="60"/>
      <c r="AFE21" s="60"/>
      <c r="AFF21" s="60"/>
      <c r="AFG21" s="60"/>
      <c r="AFH21" s="60"/>
      <c r="AFI21" s="60"/>
      <c r="AFJ21" s="60"/>
      <c r="AFK21" s="60"/>
      <c r="AFL21" s="60"/>
      <c r="AFM21" s="60"/>
      <c r="AFN21" s="60"/>
      <c r="AFO21" s="60"/>
      <c r="AFP21" s="60"/>
      <c r="AFQ21" s="60"/>
      <c r="AFR21" s="60"/>
      <c r="AFS21" s="60"/>
      <c r="AFT21" s="60"/>
      <c r="AFU21" s="60"/>
      <c r="AFV21" s="60"/>
      <c r="AFW21" s="60"/>
      <c r="AFX21" s="60"/>
      <c r="AFY21" s="60"/>
      <c r="AFZ21" s="60"/>
      <c r="AGA21" s="60"/>
      <c r="AGB21" s="60"/>
      <c r="AGC21" s="60"/>
      <c r="AGD21" s="60"/>
      <c r="AGE21" s="60"/>
      <c r="AGF21" s="60"/>
      <c r="AGG21" s="60"/>
      <c r="AGH21" s="60"/>
      <c r="AGI21" s="60"/>
      <c r="AGJ21" s="60"/>
      <c r="AGK21" s="60"/>
      <c r="AGL21" s="60"/>
      <c r="AGM21" s="60"/>
      <c r="AGN21" s="60"/>
      <c r="AGO21" s="60"/>
      <c r="AGP21" s="60"/>
      <c r="AGQ21" s="60"/>
      <c r="AGR21" s="60"/>
      <c r="AGS21" s="60"/>
      <c r="AGT21" s="60"/>
      <c r="AGU21" s="60"/>
      <c r="AGV21" s="60"/>
      <c r="AGW21" s="60"/>
      <c r="AGX21" s="60"/>
      <c r="AGY21" s="60"/>
      <c r="AGZ21" s="60"/>
      <c r="AHA21" s="60"/>
      <c r="AHB21" s="60"/>
      <c r="AHC21" s="60"/>
      <c r="AHD21" s="60"/>
      <c r="AHE21" s="60"/>
      <c r="AHF21" s="60"/>
      <c r="AHG21" s="60"/>
      <c r="AHH21" s="60"/>
      <c r="AHI21" s="60"/>
      <c r="AHJ21" s="60"/>
      <c r="AHK21" s="60"/>
      <c r="AHL21" s="60"/>
      <c r="AHM21" s="60"/>
      <c r="AHN21" s="60"/>
      <c r="AHO21" s="60"/>
      <c r="AHP21" s="60"/>
      <c r="AHQ21" s="60"/>
      <c r="AHR21" s="60"/>
      <c r="AHS21" s="60"/>
      <c r="AHT21" s="60"/>
      <c r="AHU21" s="60"/>
      <c r="AHV21" s="60"/>
      <c r="AHW21" s="60"/>
      <c r="AHX21" s="60"/>
      <c r="AHY21" s="60"/>
      <c r="AHZ21" s="60"/>
      <c r="AIA21" s="60"/>
      <c r="AIB21" s="60"/>
      <c r="AIC21" s="60"/>
      <c r="AID21" s="60"/>
      <c r="AIE21" s="60"/>
      <c r="AIF21" s="60"/>
      <c r="AIG21" s="60"/>
      <c r="AIH21" s="60"/>
      <c r="AII21" s="60"/>
      <c r="AIJ21" s="60"/>
      <c r="AIK21" s="60"/>
      <c r="AIL21" s="60"/>
      <c r="AIM21" s="60"/>
      <c r="AIN21" s="60"/>
      <c r="AIO21" s="60"/>
      <c r="AIP21" s="60"/>
      <c r="AIQ21" s="60"/>
      <c r="AIR21" s="60"/>
      <c r="AIS21" s="60"/>
      <c r="AIT21" s="60"/>
      <c r="AIU21" s="60"/>
      <c r="AIV21" s="60"/>
      <c r="AIW21" s="60"/>
      <c r="AIX21" s="60"/>
      <c r="AIY21" s="60"/>
      <c r="AIZ21" s="60"/>
      <c r="AJA21" s="60"/>
      <c r="AJB21" s="60"/>
      <c r="AJC21" s="60"/>
      <c r="AJD21" s="60"/>
      <c r="AJE21" s="60"/>
      <c r="AJF21" s="60"/>
      <c r="AJG21" s="60"/>
      <c r="AJH21" s="60"/>
      <c r="AJI21" s="60"/>
      <c r="AJJ21" s="60"/>
      <c r="AJK21" s="60"/>
      <c r="AJL21" s="60"/>
      <c r="AJM21" s="60"/>
      <c r="AJN21" s="60"/>
      <c r="AJO21" s="60"/>
      <c r="AJP21" s="60"/>
      <c r="AJQ21" s="60"/>
      <c r="AJR21" s="60"/>
      <c r="AJS21" s="60"/>
      <c r="AJT21" s="60"/>
      <c r="AJU21" s="60"/>
      <c r="AJV21" s="60"/>
      <c r="AJW21" s="60"/>
      <c r="AJX21" s="60"/>
      <c r="AJY21" s="60"/>
      <c r="AJZ21" s="60"/>
      <c r="AKA21" s="60"/>
      <c r="AKB21" s="60"/>
      <c r="AKC21" s="60"/>
      <c r="AKD21" s="60"/>
      <c r="AKE21" s="60"/>
      <c r="AKF21" s="60"/>
      <c r="AKG21" s="60"/>
      <c r="AKH21" s="60"/>
      <c r="AKI21" s="60"/>
      <c r="AKJ21" s="60"/>
      <c r="AKK21" s="60"/>
      <c r="AKL21" s="60"/>
      <c r="AKM21" s="60"/>
      <c r="AKN21" s="60"/>
      <c r="AKO21" s="60"/>
      <c r="AKP21" s="60"/>
      <c r="AKQ21" s="60"/>
      <c r="AKR21" s="60"/>
      <c r="AKS21" s="60"/>
      <c r="AKT21" s="60"/>
      <c r="AKU21" s="60"/>
      <c r="AKV21" s="60"/>
      <c r="AKW21" s="60"/>
      <c r="AKX21" s="60"/>
      <c r="AKY21" s="60"/>
      <c r="AKZ21" s="60"/>
      <c r="ALA21" s="60"/>
      <c r="ALB21" s="60"/>
      <c r="ALC21" s="60"/>
      <c r="ALD21" s="60"/>
      <c r="ALE21" s="60"/>
      <c r="ALF21" s="60"/>
      <c r="ALG21" s="60"/>
      <c r="ALH21" s="60"/>
      <c r="ALI21" s="60"/>
      <c r="ALJ21" s="60"/>
      <c r="ALK21" s="60"/>
      <c r="ALL21" s="60"/>
      <c r="ALM21" s="60"/>
      <c r="ALN21" s="60"/>
      <c r="ALO21" s="60"/>
      <c r="ALP21" s="60"/>
      <c r="ALQ21" s="60"/>
      <c r="ALR21" s="60"/>
      <c r="ALS21" s="60"/>
      <c r="ALT21" s="60"/>
      <c r="ALU21" s="60"/>
      <c r="ALV21" s="60"/>
    </row>
    <row r="22" spans="1:1010" s="61" customFormat="1" ht="18" customHeight="1" thickBot="1" x14ac:dyDescent="0.3">
      <c r="A22" s="76"/>
      <c r="B22" s="77"/>
      <c r="C22" s="77"/>
      <c r="D22" s="48"/>
      <c r="E22" s="77"/>
      <c r="F22" s="48"/>
      <c r="G22" s="49"/>
      <c r="H22" s="48"/>
      <c r="I22" s="49"/>
      <c r="J22" s="48"/>
      <c r="K22" s="49"/>
      <c r="L22" s="55"/>
      <c r="M22" s="55"/>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c r="IQ22" s="60"/>
      <c r="IR22" s="60"/>
      <c r="IS22" s="60"/>
      <c r="IT22" s="60"/>
      <c r="IU22" s="60"/>
      <c r="IV22" s="60"/>
      <c r="IW22" s="60"/>
      <c r="IX22" s="60"/>
      <c r="IY22" s="60"/>
      <c r="IZ22" s="60"/>
      <c r="JA22" s="60"/>
      <c r="JB22" s="60"/>
      <c r="JC22" s="60"/>
      <c r="JD22" s="60"/>
      <c r="JE22" s="60"/>
      <c r="JF22" s="60"/>
      <c r="JG22" s="60"/>
      <c r="JH22" s="60"/>
      <c r="JI22" s="60"/>
      <c r="JJ22" s="60"/>
      <c r="JK22" s="60"/>
      <c r="JL22" s="60"/>
      <c r="JM22" s="60"/>
      <c r="JN22" s="60"/>
      <c r="JO22" s="60"/>
      <c r="JP22" s="60"/>
      <c r="JQ22" s="60"/>
      <c r="JR22" s="60"/>
      <c r="JS22" s="60"/>
      <c r="JT22" s="60"/>
      <c r="JU22" s="60"/>
      <c r="JV22" s="60"/>
      <c r="JW22" s="60"/>
      <c r="JX22" s="60"/>
      <c r="JY22" s="60"/>
      <c r="JZ22" s="60"/>
      <c r="KA22" s="60"/>
      <c r="KB22" s="60"/>
      <c r="KC22" s="60"/>
      <c r="KD22" s="60"/>
      <c r="KE22" s="60"/>
      <c r="KF22" s="60"/>
      <c r="KG22" s="60"/>
      <c r="KH22" s="60"/>
      <c r="KI22" s="60"/>
      <c r="KJ22" s="60"/>
      <c r="KK22" s="60"/>
      <c r="KL22" s="60"/>
      <c r="KM22" s="60"/>
      <c r="KN22" s="60"/>
      <c r="KO22" s="60"/>
      <c r="KP22" s="60"/>
      <c r="KQ22" s="60"/>
      <c r="KR22" s="60"/>
      <c r="KS22" s="60"/>
      <c r="KT22" s="60"/>
      <c r="KU22" s="60"/>
      <c r="KV22" s="60"/>
      <c r="KW22" s="60"/>
      <c r="KX22" s="60"/>
      <c r="KY22" s="60"/>
      <c r="KZ22" s="60"/>
      <c r="LA22" s="60"/>
      <c r="LB22" s="60"/>
      <c r="LC22" s="60"/>
      <c r="LD22" s="60"/>
      <c r="LE22" s="60"/>
      <c r="LF22" s="60"/>
      <c r="LG22" s="60"/>
      <c r="LH22" s="60"/>
      <c r="LI22" s="60"/>
      <c r="LJ22" s="60"/>
      <c r="LK22" s="60"/>
      <c r="LL22" s="60"/>
      <c r="LM22" s="60"/>
      <c r="LN22" s="60"/>
      <c r="LO22" s="60"/>
      <c r="LP22" s="60"/>
      <c r="LQ22" s="60"/>
      <c r="LR22" s="60"/>
      <c r="LS22" s="60"/>
      <c r="LT22" s="60"/>
      <c r="LU22" s="60"/>
      <c r="LV22" s="60"/>
      <c r="LW22" s="60"/>
      <c r="LX22" s="60"/>
      <c r="LY22" s="60"/>
      <c r="LZ22" s="60"/>
      <c r="MA22" s="60"/>
      <c r="MB22" s="60"/>
      <c r="MC22" s="60"/>
      <c r="MD22" s="60"/>
      <c r="ME22" s="60"/>
      <c r="MF22" s="60"/>
      <c r="MG22" s="60"/>
      <c r="MH22" s="60"/>
      <c r="MI22" s="60"/>
      <c r="MJ22" s="60"/>
      <c r="MK22" s="60"/>
      <c r="ML22" s="60"/>
      <c r="MM22" s="60"/>
      <c r="MN22" s="60"/>
      <c r="MO22" s="60"/>
      <c r="MP22" s="60"/>
      <c r="MQ22" s="60"/>
      <c r="MR22" s="60"/>
      <c r="MS22" s="60"/>
      <c r="MT22" s="60"/>
      <c r="MU22" s="60"/>
      <c r="MV22" s="60"/>
      <c r="MW22" s="60"/>
      <c r="MX22" s="60"/>
      <c r="MY22" s="60"/>
      <c r="MZ22" s="60"/>
      <c r="NA22" s="60"/>
      <c r="NB22" s="60"/>
      <c r="NC22" s="60"/>
      <c r="ND22" s="60"/>
      <c r="NE22" s="60"/>
      <c r="NF22" s="60"/>
      <c r="NG22" s="60"/>
      <c r="NH22" s="60"/>
      <c r="NI22" s="60"/>
      <c r="NJ22" s="60"/>
      <c r="NK22" s="60"/>
      <c r="NL22" s="60"/>
      <c r="NM22" s="60"/>
      <c r="NN22" s="60"/>
      <c r="NO22" s="60"/>
      <c r="NP22" s="60"/>
      <c r="NQ22" s="60"/>
      <c r="NR22" s="60"/>
      <c r="NS22" s="60"/>
      <c r="NT22" s="60"/>
      <c r="NU22" s="60"/>
      <c r="NV22" s="60"/>
      <c r="NW22" s="60"/>
      <c r="NX22" s="60"/>
      <c r="NY22" s="60"/>
      <c r="NZ22" s="60"/>
      <c r="OA22" s="60"/>
      <c r="OB22" s="60"/>
      <c r="OC22" s="60"/>
      <c r="OD22" s="60"/>
      <c r="OE22" s="60"/>
      <c r="OF22" s="60"/>
      <c r="OG22" s="60"/>
      <c r="OH22" s="60"/>
      <c r="OI22" s="60"/>
      <c r="OJ22" s="60"/>
      <c r="OK22" s="60"/>
      <c r="OL22" s="60"/>
      <c r="OM22" s="60"/>
      <c r="ON22" s="60"/>
      <c r="OO22" s="60"/>
      <c r="OP22" s="60"/>
      <c r="OQ22" s="60"/>
      <c r="OR22" s="60"/>
      <c r="OS22" s="60"/>
      <c r="OT22" s="60"/>
      <c r="OU22" s="60"/>
      <c r="OV22" s="60"/>
      <c r="OW22" s="60"/>
      <c r="OX22" s="60"/>
      <c r="OY22" s="60"/>
      <c r="OZ22" s="60"/>
      <c r="PA22" s="60"/>
      <c r="PB22" s="60"/>
      <c r="PC22" s="60"/>
      <c r="PD22" s="60"/>
      <c r="PE22" s="60"/>
      <c r="PF22" s="60"/>
      <c r="PG22" s="60"/>
      <c r="PH22" s="60"/>
      <c r="PI22" s="60"/>
      <c r="PJ22" s="60"/>
      <c r="PK22" s="60"/>
      <c r="PL22" s="60"/>
      <c r="PM22" s="60"/>
      <c r="PN22" s="60"/>
      <c r="PO22" s="60"/>
      <c r="PP22" s="60"/>
      <c r="PQ22" s="60"/>
      <c r="PR22" s="60"/>
      <c r="PS22" s="60"/>
      <c r="PT22" s="60"/>
      <c r="PU22" s="60"/>
      <c r="PV22" s="60"/>
      <c r="PW22" s="60"/>
      <c r="PX22" s="60"/>
      <c r="PY22" s="60"/>
      <c r="PZ22" s="60"/>
      <c r="QA22" s="60"/>
      <c r="QB22" s="60"/>
      <c r="QC22" s="60"/>
      <c r="QD22" s="60"/>
      <c r="QE22" s="60"/>
      <c r="QF22" s="60"/>
      <c r="QG22" s="60"/>
      <c r="QH22" s="60"/>
      <c r="QI22" s="60"/>
      <c r="QJ22" s="60"/>
      <c r="QK22" s="60"/>
      <c r="QL22" s="60"/>
      <c r="QM22" s="60"/>
      <c r="QN22" s="60"/>
      <c r="QO22" s="60"/>
      <c r="QP22" s="60"/>
      <c r="QQ22" s="60"/>
      <c r="QR22" s="60"/>
      <c r="QS22" s="60"/>
      <c r="QT22" s="60"/>
      <c r="QU22" s="60"/>
      <c r="QV22" s="60"/>
      <c r="QW22" s="60"/>
      <c r="QX22" s="60"/>
      <c r="QY22" s="60"/>
      <c r="QZ22" s="60"/>
      <c r="RA22" s="60"/>
      <c r="RB22" s="60"/>
      <c r="RC22" s="60"/>
      <c r="RD22" s="60"/>
      <c r="RE22" s="60"/>
      <c r="RF22" s="60"/>
      <c r="RG22" s="60"/>
      <c r="RH22" s="60"/>
      <c r="RI22" s="60"/>
      <c r="RJ22" s="60"/>
      <c r="RK22" s="60"/>
      <c r="RL22" s="60"/>
      <c r="RM22" s="60"/>
      <c r="RN22" s="60"/>
      <c r="RO22" s="60"/>
      <c r="RP22" s="60"/>
      <c r="RQ22" s="60"/>
      <c r="RR22" s="60"/>
      <c r="RS22" s="60"/>
      <c r="RT22" s="60"/>
      <c r="RU22" s="60"/>
      <c r="RV22" s="60"/>
      <c r="RW22" s="60"/>
      <c r="RX22" s="60"/>
      <c r="RY22" s="60"/>
      <c r="RZ22" s="60"/>
      <c r="SA22" s="60"/>
      <c r="SB22" s="60"/>
      <c r="SC22" s="60"/>
      <c r="SD22" s="60"/>
      <c r="SE22" s="60"/>
      <c r="SF22" s="60"/>
      <c r="SG22" s="60"/>
      <c r="SH22" s="60"/>
      <c r="SI22" s="60"/>
      <c r="SJ22" s="60"/>
      <c r="SK22" s="60"/>
      <c r="SL22" s="60"/>
      <c r="SM22" s="60"/>
      <c r="SN22" s="60"/>
      <c r="SO22" s="60"/>
      <c r="SP22" s="60"/>
      <c r="SQ22" s="60"/>
      <c r="SR22" s="60"/>
      <c r="SS22" s="60"/>
      <c r="ST22" s="60"/>
      <c r="SU22" s="60"/>
      <c r="SV22" s="60"/>
      <c r="SW22" s="60"/>
      <c r="SX22" s="60"/>
      <c r="SY22" s="60"/>
      <c r="SZ22" s="60"/>
      <c r="TA22" s="60"/>
      <c r="TB22" s="60"/>
      <c r="TC22" s="60"/>
      <c r="TD22" s="60"/>
      <c r="TE22" s="60"/>
      <c r="TF22" s="60"/>
      <c r="TG22" s="60"/>
      <c r="TH22" s="60"/>
      <c r="TI22" s="60"/>
      <c r="TJ22" s="60"/>
      <c r="TK22" s="60"/>
      <c r="TL22" s="60"/>
      <c r="TM22" s="60"/>
      <c r="TN22" s="60"/>
      <c r="TO22" s="60"/>
      <c r="TP22" s="60"/>
      <c r="TQ22" s="60"/>
      <c r="TR22" s="60"/>
      <c r="TS22" s="60"/>
      <c r="TT22" s="60"/>
      <c r="TU22" s="60"/>
      <c r="TV22" s="60"/>
      <c r="TW22" s="60"/>
      <c r="TX22" s="60"/>
      <c r="TY22" s="60"/>
      <c r="TZ22" s="60"/>
      <c r="UA22" s="60"/>
      <c r="UB22" s="60"/>
      <c r="UC22" s="60"/>
      <c r="UD22" s="60"/>
      <c r="UE22" s="60"/>
      <c r="UF22" s="60"/>
      <c r="UG22" s="60"/>
      <c r="UH22" s="60"/>
      <c r="UI22" s="60"/>
      <c r="UJ22" s="60"/>
      <c r="UK22" s="60"/>
      <c r="UL22" s="60"/>
      <c r="UM22" s="60"/>
      <c r="UN22" s="60"/>
      <c r="UO22" s="60"/>
      <c r="UP22" s="60"/>
      <c r="UQ22" s="60"/>
      <c r="UR22" s="60"/>
      <c r="US22" s="60"/>
      <c r="UT22" s="60"/>
      <c r="UU22" s="60"/>
      <c r="UV22" s="60"/>
      <c r="UW22" s="60"/>
      <c r="UX22" s="60"/>
      <c r="UY22" s="60"/>
      <c r="UZ22" s="60"/>
      <c r="VA22" s="60"/>
      <c r="VB22" s="60"/>
      <c r="VC22" s="60"/>
      <c r="VD22" s="60"/>
      <c r="VE22" s="60"/>
      <c r="VF22" s="60"/>
      <c r="VG22" s="60"/>
      <c r="VH22" s="60"/>
      <c r="VI22" s="60"/>
      <c r="VJ22" s="60"/>
      <c r="VK22" s="60"/>
      <c r="VL22" s="60"/>
      <c r="VM22" s="60"/>
      <c r="VN22" s="60"/>
      <c r="VO22" s="60"/>
      <c r="VP22" s="60"/>
      <c r="VQ22" s="60"/>
      <c r="VR22" s="60"/>
      <c r="VS22" s="60"/>
      <c r="VT22" s="60"/>
      <c r="VU22" s="60"/>
      <c r="VV22" s="60"/>
      <c r="VW22" s="60"/>
      <c r="VX22" s="60"/>
      <c r="VY22" s="60"/>
      <c r="VZ22" s="60"/>
      <c r="WA22" s="60"/>
      <c r="WB22" s="60"/>
      <c r="WC22" s="60"/>
      <c r="WD22" s="60"/>
      <c r="WE22" s="60"/>
      <c r="WF22" s="60"/>
      <c r="WG22" s="60"/>
      <c r="WH22" s="60"/>
      <c r="WI22" s="60"/>
      <c r="WJ22" s="60"/>
      <c r="WK22" s="60"/>
      <c r="WL22" s="60"/>
      <c r="WM22" s="60"/>
      <c r="WN22" s="60"/>
      <c r="WO22" s="60"/>
      <c r="WP22" s="60"/>
      <c r="WQ22" s="60"/>
      <c r="WR22" s="60"/>
      <c r="WS22" s="60"/>
      <c r="WT22" s="60"/>
      <c r="WU22" s="60"/>
      <c r="WV22" s="60"/>
      <c r="WW22" s="60"/>
      <c r="WX22" s="60"/>
      <c r="WY22" s="60"/>
      <c r="WZ22" s="60"/>
      <c r="XA22" s="60"/>
      <c r="XB22" s="60"/>
      <c r="XC22" s="60"/>
      <c r="XD22" s="60"/>
      <c r="XE22" s="60"/>
      <c r="XF22" s="60"/>
      <c r="XG22" s="60"/>
      <c r="XH22" s="60"/>
      <c r="XI22" s="60"/>
      <c r="XJ22" s="60"/>
      <c r="XK22" s="60"/>
      <c r="XL22" s="60"/>
      <c r="XM22" s="60"/>
      <c r="XN22" s="60"/>
      <c r="XO22" s="60"/>
      <c r="XP22" s="60"/>
      <c r="XQ22" s="60"/>
      <c r="XR22" s="60"/>
      <c r="XS22" s="60"/>
      <c r="XT22" s="60"/>
      <c r="XU22" s="60"/>
      <c r="XV22" s="60"/>
      <c r="XW22" s="60"/>
      <c r="XX22" s="60"/>
      <c r="XY22" s="60"/>
      <c r="XZ22" s="60"/>
      <c r="YA22" s="60"/>
      <c r="YB22" s="60"/>
      <c r="YC22" s="60"/>
      <c r="YD22" s="60"/>
      <c r="YE22" s="60"/>
      <c r="YF22" s="60"/>
      <c r="YG22" s="60"/>
      <c r="YH22" s="60"/>
      <c r="YI22" s="60"/>
      <c r="YJ22" s="60"/>
      <c r="YK22" s="60"/>
      <c r="YL22" s="60"/>
      <c r="YM22" s="60"/>
      <c r="YN22" s="60"/>
      <c r="YO22" s="60"/>
      <c r="YP22" s="60"/>
      <c r="YQ22" s="60"/>
      <c r="YR22" s="60"/>
      <c r="YS22" s="60"/>
      <c r="YT22" s="60"/>
      <c r="YU22" s="60"/>
      <c r="YV22" s="60"/>
      <c r="YW22" s="60"/>
      <c r="YX22" s="60"/>
      <c r="YY22" s="60"/>
      <c r="YZ22" s="60"/>
      <c r="ZA22" s="60"/>
      <c r="ZB22" s="60"/>
      <c r="ZC22" s="60"/>
      <c r="ZD22" s="60"/>
      <c r="ZE22" s="60"/>
      <c r="ZF22" s="60"/>
      <c r="ZG22" s="60"/>
      <c r="ZH22" s="60"/>
      <c r="ZI22" s="60"/>
      <c r="ZJ22" s="60"/>
      <c r="ZK22" s="60"/>
      <c r="ZL22" s="60"/>
      <c r="ZM22" s="60"/>
      <c r="ZN22" s="60"/>
      <c r="ZO22" s="60"/>
      <c r="ZP22" s="60"/>
      <c r="ZQ22" s="60"/>
      <c r="ZR22" s="60"/>
      <c r="ZS22" s="60"/>
      <c r="ZT22" s="60"/>
      <c r="ZU22" s="60"/>
      <c r="ZV22" s="60"/>
      <c r="ZW22" s="60"/>
      <c r="ZX22" s="60"/>
      <c r="ZY22" s="60"/>
      <c r="ZZ22" s="60"/>
      <c r="AAA22" s="60"/>
      <c r="AAB22" s="60"/>
      <c r="AAC22" s="60"/>
      <c r="AAD22" s="60"/>
      <c r="AAE22" s="60"/>
      <c r="AAF22" s="60"/>
      <c r="AAG22" s="60"/>
      <c r="AAH22" s="60"/>
      <c r="AAI22" s="60"/>
      <c r="AAJ22" s="60"/>
      <c r="AAK22" s="60"/>
      <c r="AAL22" s="60"/>
      <c r="AAM22" s="60"/>
      <c r="AAN22" s="60"/>
      <c r="AAO22" s="60"/>
      <c r="AAP22" s="60"/>
      <c r="AAQ22" s="60"/>
      <c r="AAR22" s="60"/>
      <c r="AAS22" s="60"/>
      <c r="AAT22" s="60"/>
      <c r="AAU22" s="60"/>
      <c r="AAV22" s="60"/>
      <c r="AAW22" s="60"/>
      <c r="AAX22" s="60"/>
      <c r="AAY22" s="60"/>
      <c r="AAZ22" s="60"/>
      <c r="ABA22" s="60"/>
      <c r="ABB22" s="60"/>
      <c r="ABC22" s="60"/>
      <c r="ABD22" s="60"/>
      <c r="ABE22" s="60"/>
      <c r="ABF22" s="60"/>
      <c r="ABG22" s="60"/>
      <c r="ABH22" s="60"/>
      <c r="ABI22" s="60"/>
      <c r="ABJ22" s="60"/>
      <c r="ABK22" s="60"/>
      <c r="ABL22" s="60"/>
      <c r="ABM22" s="60"/>
      <c r="ABN22" s="60"/>
      <c r="ABO22" s="60"/>
      <c r="ABP22" s="60"/>
      <c r="ABQ22" s="60"/>
      <c r="ABR22" s="60"/>
      <c r="ABS22" s="60"/>
      <c r="ABT22" s="60"/>
      <c r="ABU22" s="60"/>
      <c r="ABV22" s="60"/>
      <c r="ABW22" s="60"/>
      <c r="ABX22" s="60"/>
      <c r="ABY22" s="60"/>
      <c r="ABZ22" s="60"/>
      <c r="ACA22" s="60"/>
      <c r="ACB22" s="60"/>
      <c r="ACC22" s="60"/>
      <c r="ACD22" s="60"/>
      <c r="ACE22" s="60"/>
      <c r="ACF22" s="60"/>
      <c r="ACG22" s="60"/>
      <c r="ACH22" s="60"/>
      <c r="ACI22" s="60"/>
      <c r="ACJ22" s="60"/>
      <c r="ACK22" s="60"/>
      <c r="ACL22" s="60"/>
      <c r="ACM22" s="60"/>
      <c r="ACN22" s="60"/>
      <c r="ACO22" s="60"/>
      <c r="ACP22" s="60"/>
      <c r="ACQ22" s="60"/>
      <c r="ACR22" s="60"/>
      <c r="ACS22" s="60"/>
      <c r="ACT22" s="60"/>
      <c r="ACU22" s="60"/>
      <c r="ACV22" s="60"/>
      <c r="ACW22" s="60"/>
      <c r="ACX22" s="60"/>
      <c r="ACY22" s="60"/>
      <c r="ACZ22" s="60"/>
      <c r="ADA22" s="60"/>
      <c r="ADB22" s="60"/>
      <c r="ADC22" s="60"/>
      <c r="ADD22" s="60"/>
      <c r="ADE22" s="60"/>
      <c r="ADF22" s="60"/>
      <c r="ADG22" s="60"/>
      <c r="ADH22" s="60"/>
      <c r="ADI22" s="60"/>
      <c r="ADJ22" s="60"/>
      <c r="ADK22" s="60"/>
      <c r="ADL22" s="60"/>
      <c r="ADM22" s="60"/>
      <c r="ADN22" s="60"/>
      <c r="ADO22" s="60"/>
      <c r="ADP22" s="60"/>
      <c r="ADQ22" s="60"/>
      <c r="ADR22" s="60"/>
      <c r="ADS22" s="60"/>
      <c r="ADT22" s="60"/>
      <c r="ADU22" s="60"/>
      <c r="ADV22" s="60"/>
      <c r="ADW22" s="60"/>
      <c r="ADX22" s="60"/>
      <c r="ADY22" s="60"/>
      <c r="ADZ22" s="60"/>
      <c r="AEA22" s="60"/>
      <c r="AEB22" s="60"/>
      <c r="AEC22" s="60"/>
      <c r="AED22" s="60"/>
      <c r="AEE22" s="60"/>
      <c r="AEF22" s="60"/>
      <c r="AEG22" s="60"/>
      <c r="AEH22" s="60"/>
      <c r="AEI22" s="60"/>
      <c r="AEJ22" s="60"/>
      <c r="AEK22" s="60"/>
      <c r="AEL22" s="60"/>
      <c r="AEM22" s="60"/>
      <c r="AEN22" s="60"/>
      <c r="AEO22" s="60"/>
      <c r="AEP22" s="60"/>
      <c r="AEQ22" s="60"/>
      <c r="AER22" s="60"/>
      <c r="AES22" s="60"/>
      <c r="AET22" s="60"/>
      <c r="AEU22" s="60"/>
      <c r="AEV22" s="60"/>
      <c r="AEW22" s="60"/>
      <c r="AEX22" s="60"/>
      <c r="AEY22" s="60"/>
      <c r="AEZ22" s="60"/>
      <c r="AFA22" s="60"/>
      <c r="AFB22" s="60"/>
      <c r="AFC22" s="60"/>
      <c r="AFD22" s="60"/>
      <c r="AFE22" s="60"/>
      <c r="AFF22" s="60"/>
      <c r="AFG22" s="60"/>
      <c r="AFH22" s="60"/>
      <c r="AFI22" s="60"/>
      <c r="AFJ22" s="60"/>
      <c r="AFK22" s="60"/>
      <c r="AFL22" s="60"/>
      <c r="AFM22" s="60"/>
      <c r="AFN22" s="60"/>
      <c r="AFO22" s="60"/>
      <c r="AFP22" s="60"/>
      <c r="AFQ22" s="60"/>
      <c r="AFR22" s="60"/>
      <c r="AFS22" s="60"/>
      <c r="AFT22" s="60"/>
      <c r="AFU22" s="60"/>
      <c r="AFV22" s="60"/>
      <c r="AFW22" s="60"/>
      <c r="AFX22" s="60"/>
      <c r="AFY22" s="60"/>
      <c r="AFZ22" s="60"/>
      <c r="AGA22" s="60"/>
      <c r="AGB22" s="60"/>
      <c r="AGC22" s="60"/>
      <c r="AGD22" s="60"/>
      <c r="AGE22" s="60"/>
      <c r="AGF22" s="60"/>
      <c r="AGG22" s="60"/>
      <c r="AGH22" s="60"/>
      <c r="AGI22" s="60"/>
      <c r="AGJ22" s="60"/>
      <c r="AGK22" s="60"/>
      <c r="AGL22" s="60"/>
      <c r="AGM22" s="60"/>
      <c r="AGN22" s="60"/>
      <c r="AGO22" s="60"/>
      <c r="AGP22" s="60"/>
      <c r="AGQ22" s="60"/>
      <c r="AGR22" s="60"/>
      <c r="AGS22" s="60"/>
      <c r="AGT22" s="60"/>
      <c r="AGU22" s="60"/>
      <c r="AGV22" s="60"/>
      <c r="AGW22" s="60"/>
      <c r="AGX22" s="60"/>
      <c r="AGY22" s="60"/>
      <c r="AGZ22" s="60"/>
      <c r="AHA22" s="60"/>
      <c r="AHB22" s="60"/>
      <c r="AHC22" s="60"/>
      <c r="AHD22" s="60"/>
      <c r="AHE22" s="60"/>
      <c r="AHF22" s="60"/>
      <c r="AHG22" s="60"/>
      <c r="AHH22" s="60"/>
      <c r="AHI22" s="60"/>
      <c r="AHJ22" s="60"/>
      <c r="AHK22" s="60"/>
      <c r="AHL22" s="60"/>
      <c r="AHM22" s="60"/>
      <c r="AHN22" s="60"/>
      <c r="AHO22" s="60"/>
      <c r="AHP22" s="60"/>
      <c r="AHQ22" s="60"/>
      <c r="AHR22" s="60"/>
      <c r="AHS22" s="60"/>
      <c r="AHT22" s="60"/>
      <c r="AHU22" s="60"/>
      <c r="AHV22" s="60"/>
      <c r="AHW22" s="60"/>
      <c r="AHX22" s="60"/>
      <c r="AHY22" s="60"/>
      <c r="AHZ22" s="60"/>
      <c r="AIA22" s="60"/>
      <c r="AIB22" s="60"/>
      <c r="AIC22" s="60"/>
      <c r="AID22" s="60"/>
      <c r="AIE22" s="60"/>
      <c r="AIF22" s="60"/>
      <c r="AIG22" s="60"/>
      <c r="AIH22" s="60"/>
      <c r="AII22" s="60"/>
      <c r="AIJ22" s="60"/>
      <c r="AIK22" s="60"/>
      <c r="AIL22" s="60"/>
      <c r="AIM22" s="60"/>
      <c r="AIN22" s="60"/>
      <c r="AIO22" s="60"/>
      <c r="AIP22" s="60"/>
      <c r="AIQ22" s="60"/>
      <c r="AIR22" s="60"/>
      <c r="AIS22" s="60"/>
      <c r="AIT22" s="60"/>
      <c r="AIU22" s="60"/>
      <c r="AIV22" s="60"/>
      <c r="AIW22" s="60"/>
      <c r="AIX22" s="60"/>
      <c r="AIY22" s="60"/>
      <c r="AIZ22" s="60"/>
      <c r="AJA22" s="60"/>
      <c r="AJB22" s="60"/>
      <c r="AJC22" s="60"/>
      <c r="AJD22" s="60"/>
      <c r="AJE22" s="60"/>
      <c r="AJF22" s="60"/>
      <c r="AJG22" s="60"/>
      <c r="AJH22" s="60"/>
      <c r="AJI22" s="60"/>
      <c r="AJJ22" s="60"/>
      <c r="AJK22" s="60"/>
      <c r="AJL22" s="60"/>
      <c r="AJM22" s="60"/>
      <c r="AJN22" s="60"/>
      <c r="AJO22" s="60"/>
      <c r="AJP22" s="60"/>
      <c r="AJQ22" s="60"/>
      <c r="AJR22" s="60"/>
      <c r="AJS22" s="60"/>
      <c r="AJT22" s="60"/>
      <c r="AJU22" s="60"/>
      <c r="AJV22" s="60"/>
      <c r="AJW22" s="60"/>
      <c r="AJX22" s="60"/>
      <c r="AJY22" s="60"/>
      <c r="AJZ22" s="60"/>
      <c r="AKA22" s="60"/>
      <c r="AKB22" s="60"/>
      <c r="AKC22" s="60"/>
      <c r="AKD22" s="60"/>
      <c r="AKE22" s="60"/>
      <c r="AKF22" s="60"/>
      <c r="AKG22" s="60"/>
      <c r="AKH22" s="60"/>
      <c r="AKI22" s="60"/>
      <c r="AKJ22" s="60"/>
      <c r="AKK22" s="60"/>
      <c r="AKL22" s="60"/>
      <c r="AKM22" s="60"/>
      <c r="AKN22" s="60"/>
      <c r="AKO22" s="60"/>
      <c r="AKP22" s="60"/>
      <c r="AKQ22" s="60"/>
      <c r="AKR22" s="60"/>
      <c r="AKS22" s="60"/>
      <c r="AKT22" s="60"/>
      <c r="AKU22" s="60"/>
      <c r="AKV22" s="60"/>
      <c r="AKW22" s="60"/>
      <c r="AKX22" s="60"/>
      <c r="AKY22" s="60"/>
      <c r="AKZ22" s="60"/>
      <c r="ALA22" s="60"/>
      <c r="ALB22" s="60"/>
      <c r="ALC22" s="60"/>
      <c r="ALD22" s="60"/>
      <c r="ALE22" s="60"/>
      <c r="ALF22" s="60"/>
      <c r="ALG22" s="60"/>
      <c r="ALH22" s="60"/>
      <c r="ALI22" s="60"/>
      <c r="ALJ22" s="60"/>
      <c r="ALK22" s="60"/>
      <c r="ALL22" s="60"/>
      <c r="ALM22" s="60"/>
      <c r="ALN22" s="60"/>
      <c r="ALO22" s="60"/>
      <c r="ALP22" s="60"/>
      <c r="ALQ22" s="60"/>
      <c r="ALR22" s="60"/>
      <c r="ALS22" s="60"/>
      <c r="ALT22" s="60"/>
      <c r="ALU22" s="60"/>
      <c r="ALV22" s="60"/>
    </row>
    <row r="23" spans="1:1010" s="61" customFormat="1" ht="23.25" customHeight="1" thickBot="1" x14ac:dyDescent="0.3">
      <c r="A23" s="69" t="s">
        <v>32</v>
      </c>
      <c r="B23" s="44">
        <v>15285471718.885223</v>
      </c>
      <c r="C23" s="44">
        <v>14341650934.879997</v>
      </c>
      <c r="D23" s="45">
        <f>(C23/B23)</f>
        <v>0.93825373522237232</v>
      </c>
      <c r="E23" s="44"/>
      <c r="F23" s="45"/>
      <c r="G23" s="78">
        <f>12625761859.48+79066411.1099987+3555330.19000053+1572709.14999962+55211496.7300014+11204624.1799984+1565278504.04</f>
        <v>14341650934.879997</v>
      </c>
      <c r="H23" s="45">
        <f t="shared" si="2"/>
        <v>0.93825373522237232</v>
      </c>
      <c r="I23" s="78">
        <f>12413131205.62+19481431.8500004+79066411.1100006+27516469.5499992+9916874.75+1033896609.11</f>
        <v>13583009001.990002</v>
      </c>
      <c r="J23" s="45">
        <f t="shared" si="3"/>
        <v>0.88862216696970975</v>
      </c>
      <c r="K23" s="78">
        <f>I23+E23</f>
        <v>13583009001.990002</v>
      </c>
      <c r="L23" s="56">
        <f t="shared" si="5"/>
        <v>0.88862216696970975</v>
      </c>
      <c r="M23" s="55"/>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c r="IQ23" s="60"/>
      <c r="IR23" s="60"/>
      <c r="IS23" s="60"/>
      <c r="IT23" s="60"/>
      <c r="IU23" s="60"/>
      <c r="IV23" s="60"/>
      <c r="IW23" s="60"/>
      <c r="IX23" s="60"/>
      <c r="IY23" s="60"/>
      <c r="IZ23" s="60"/>
      <c r="JA23" s="60"/>
      <c r="JB23" s="60"/>
      <c r="JC23" s="60"/>
      <c r="JD23" s="60"/>
      <c r="JE23" s="60"/>
      <c r="JF23" s="60"/>
      <c r="JG23" s="60"/>
      <c r="JH23" s="60"/>
      <c r="JI23" s="60"/>
      <c r="JJ23" s="60"/>
      <c r="JK23" s="60"/>
      <c r="JL23" s="60"/>
      <c r="JM23" s="60"/>
      <c r="JN23" s="60"/>
      <c r="JO23" s="60"/>
      <c r="JP23" s="60"/>
      <c r="JQ23" s="60"/>
      <c r="JR23" s="60"/>
      <c r="JS23" s="60"/>
      <c r="JT23" s="60"/>
      <c r="JU23" s="60"/>
      <c r="JV23" s="60"/>
      <c r="JW23" s="60"/>
      <c r="JX23" s="60"/>
      <c r="JY23" s="60"/>
      <c r="JZ23" s="60"/>
      <c r="KA23" s="60"/>
      <c r="KB23" s="60"/>
      <c r="KC23" s="60"/>
      <c r="KD23" s="60"/>
      <c r="KE23" s="60"/>
      <c r="KF23" s="60"/>
      <c r="KG23" s="60"/>
      <c r="KH23" s="60"/>
      <c r="KI23" s="60"/>
      <c r="KJ23" s="60"/>
      <c r="KK23" s="60"/>
      <c r="KL23" s="60"/>
      <c r="KM23" s="60"/>
      <c r="KN23" s="60"/>
      <c r="KO23" s="60"/>
      <c r="KP23" s="60"/>
      <c r="KQ23" s="60"/>
      <c r="KR23" s="60"/>
      <c r="KS23" s="60"/>
      <c r="KT23" s="60"/>
      <c r="KU23" s="60"/>
      <c r="KV23" s="60"/>
      <c r="KW23" s="60"/>
      <c r="KX23" s="60"/>
      <c r="KY23" s="60"/>
      <c r="KZ23" s="60"/>
      <c r="LA23" s="60"/>
      <c r="LB23" s="60"/>
      <c r="LC23" s="60"/>
      <c r="LD23" s="60"/>
      <c r="LE23" s="60"/>
      <c r="LF23" s="60"/>
      <c r="LG23" s="60"/>
      <c r="LH23" s="60"/>
      <c r="LI23" s="60"/>
      <c r="LJ23" s="60"/>
      <c r="LK23" s="60"/>
      <c r="LL23" s="60"/>
      <c r="LM23" s="60"/>
      <c r="LN23" s="60"/>
      <c r="LO23" s="60"/>
      <c r="LP23" s="60"/>
      <c r="LQ23" s="60"/>
      <c r="LR23" s="60"/>
      <c r="LS23" s="60"/>
      <c r="LT23" s="60"/>
      <c r="LU23" s="60"/>
      <c r="LV23" s="60"/>
      <c r="LW23" s="60"/>
      <c r="LX23" s="60"/>
      <c r="LY23" s="60"/>
      <c r="LZ23" s="60"/>
      <c r="MA23" s="60"/>
      <c r="MB23" s="60"/>
      <c r="MC23" s="60"/>
      <c r="MD23" s="60"/>
      <c r="ME23" s="60"/>
      <c r="MF23" s="60"/>
      <c r="MG23" s="60"/>
      <c r="MH23" s="60"/>
      <c r="MI23" s="60"/>
      <c r="MJ23" s="60"/>
      <c r="MK23" s="60"/>
      <c r="ML23" s="60"/>
      <c r="MM23" s="60"/>
      <c r="MN23" s="60"/>
      <c r="MO23" s="60"/>
      <c r="MP23" s="60"/>
      <c r="MQ23" s="60"/>
      <c r="MR23" s="60"/>
      <c r="MS23" s="60"/>
      <c r="MT23" s="60"/>
      <c r="MU23" s="60"/>
      <c r="MV23" s="60"/>
      <c r="MW23" s="60"/>
      <c r="MX23" s="60"/>
      <c r="MY23" s="60"/>
      <c r="MZ23" s="60"/>
      <c r="NA23" s="60"/>
      <c r="NB23" s="60"/>
      <c r="NC23" s="60"/>
      <c r="ND23" s="60"/>
      <c r="NE23" s="60"/>
      <c r="NF23" s="60"/>
      <c r="NG23" s="60"/>
      <c r="NH23" s="60"/>
      <c r="NI23" s="60"/>
      <c r="NJ23" s="60"/>
      <c r="NK23" s="60"/>
      <c r="NL23" s="60"/>
      <c r="NM23" s="60"/>
      <c r="NN23" s="60"/>
      <c r="NO23" s="60"/>
      <c r="NP23" s="60"/>
      <c r="NQ23" s="60"/>
      <c r="NR23" s="60"/>
      <c r="NS23" s="60"/>
      <c r="NT23" s="60"/>
      <c r="NU23" s="60"/>
      <c r="NV23" s="60"/>
      <c r="NW23" s="60"/>
      <c r="NX23" s="60"/>
      <c r="NY23" s="60"/>
      <c r="NZ23" s="60"/>
      <c r="OA23" s="60"/>
      <c r="OB23" s="60"/>
      <c r="OC23" s="60"/>
      <c r="OD23" s="60"/>
      <c r="OE23" s="60"/>
      <c r="OF23" s="60"/>
      <c r="OG23" s="60"/>
      <c r="OH23" s="60"/>
      <c r="OI23" s="60"/>
      <c r="OJ23" s="60"/>
      <c r="OK23" s="60"/>
      <c r="OL23" s="60"/>
      <c r="OM23" s="60"/>
      <c r="ON23" s="60"/>
      <c r="OO23" s="60"/>
      <c r="OP23" s="60"/>
      <c r="OQ23" s="60"/>
      <c r="OR23" s="60"/>
      <c r="OS23" s="60"/>
      <c r="OT23" s="60"/>
      <c r="OU23" s="60"/>
      <c r="OV23" s="60"/>
      <c r="OW23" s="60"/>
      <c r="OX23" s="60"/>
      <c r="OY23" s="60"/>
      <c r="OZ23" s="60"/>
      <c r="PA23" s="60"/>
      <c r="PB23" s="60"/>
      <c r="PC23" s="60"/>
      <c r="PD23" s="60"/>
      <c r="PE23" s="60"/>
      <c r="PF23" s="60"/>
      <c r="PG23" s="60"/>
      <c r="PH23" s="60"/>
      <c r="PI23" s="60"/>
      <c r="PJ23" s="60"/>
      <c r="PK23" s="60"/>
      <c r="PL23" s="60"/>
      <c r="PM23" s="60"/>
      <c r="PN23" s="60"/>
      <c r="PO23" s="60"/>
      <c r="PP23" s="60"/>
      <c r="PQ23" s="60"/>
      <c r="PR23" s="60"/>
      <c r="PS23" s="60"/>
      <c r="PT23" s="60"/>
      <c r="PU23" s="60"/>
      <c r="PV23" s="60"/>
      <c r="PW23" s="60"/>
      <c r="PX23" s="60"/>
      <c r="PY23" s="60"/>
      <c r="PZ23" s="60"/>
      <c r="QA23" s="60"/>
      <c r="QB23" s="60"/>
      <c r="QC23" s="60"/>
      <c r="QD23" s="60"/>
      <c r="QE23" s="60"/>
      <c r="QF23" s="60"/>
      <c r="QG23" s="60"/>
      <c r="QH23" s="60"/>
      <c r="QI23" s="60"/>
      <c r="QJ23" s="60"/>
      <c r="QK23" s="60"/>
      <c r="QL23" s="60"/>
      <c r="QM23" s="60"/>
      <c r="QN23" s="60"/>
      <c r="QO23" s="60"/>
      <c r="QP23" s="60"/>
      <c r="QQ23" s="60"/>
      <c r="QR23" s="60"/>
      <c r="QS23" s="60"/>
      <c r="QT23" s="60"/>
      <c r="QU23" s="60"/>
      <c r="QV23" s="60"/>
      <c r="QW23" s="60"/>
      <c r="QX23" s="60"/>
      <c r="QY23" s="60"/>
      <c r="QZ23" s="60"/>
      <c r="RA23" s="60"/>
      <c r="RB23" s="60"/>
      <c r="RC23" s="60"/>
      <c r="RD23" s="60"/>
      <c r="RE23" s="60"/>
      <c r="RF23" s="60"/>
      <c r="RG23" s="60"/>
      <c r="RH23" s="60"/>
      <c r="RI23" s="60"/>
      <c r="RJ23" s="60"/>
      <c r="RK23" s="60"/>
      <c r="RL23" s="60"/>
      <c r="RM23" s="60"/>
      <c r="RN23" s="60"/>
      <c r="RO23" s="60"/>
      <c r="RP23" s="60"/>
      <c r="RQ23" s="60"/>
      <c r="RR23" s="60"/>
      <c r="RS23" s="60"/>
      <c r="RT23" s="60"/>
      <c r="RU23" s="60"/>
      <c r="RV23" s="60"/>
      <c r="RW23" s="60"/>
      <c r="RX23" s="60"/>
      <c r="RY23" s="60"/>
      <c r="RZ23" s="60"/>
      <c r="SA23" s="60"/>
      <c r="SB23" s="60"/>
      <c r="SC23" s="60"/>
      <c r="SD23" s="60"/>
      <c r="SE23" s="60"/>
      <c r="SF23" s="60"/>
      <c r="SG23" s="60"/>
      <c r="SH23" s="60"/>
      <c r="SI23" s="60"/>
      <c r="SJ23" s="60"/>
      <c r="SK23" s="60"/>
      <c r="SL23" s="60"/>
      <c r="SM23" s="60"/>
      <c r="SN23" s="60"/>
      <c r="SO23" s="60"/>
      <c r="SP23" s="60"/>
      <c r="SQ23" s="60"/>
      <c r="SR23" s="60"/>
      <c r="SS23" s="60"/>
      <c r="ST23" s="60"/>
      <c r="SU23" s="60"/>
      <c r="SV23" s="60"/>
      <c r="SW23" s="60"/>
      <c r="SX23" s="60"/>
      <c r="SY23" s="60"/>
      <c r="SZ23" s="60"/>
      <c r="TA23" s="60"/>
      <c r="TB23" s="60"/>
      <c r="TC23" s="60"/>
      <c r="TD23" s="60"/>
      <c r="TE23" s="60"/>
      <c r="TF23" s="60"/>
      <c r="TG23" s="60"/>
      <c r="TH23" s="60"/>
      <c r="TI23" s="60"/>
      <c r="TJ23" s="60"/>
      <c r="TK23" s="60"/>
      <c r="TL23" s="60"/>
      <c r="TM23" s="60"/>
      <c r="TN23" s="60"/>
      <c r="TO23" s="60"/>
      <c r="TP23" s="60"/>
      <c r="TQ23" s="60"/>
      <c r="TR23" s="60"/>
      <c r="TS23" s="60"/>
      <c r="TT23" s="60"/>
      <c r="TU23" s="60"/>
      <c r="TV23" s="60"/>
      <c r="TW23" s="60"/>
      <c r="TX23" s="60"/>
      <c r="TY23" s="60"/>
      <c r="TZ23" s="60"/>
      <c r="UA23" s="60"/>
      <c r="UB23" s="60"/>
      <c r="UC23" s="60"/>
      <c r="UD23" s="60"/>
      <c r="UE23" s="60"/>
      <c r="UF23" s="60"/>
      <c r="UG23" s="60"/>
      <c r="UH23" s="60"/>
      <c r="UI23" s="60"/>
      <c r="UJ23" s="60"/>
      <c r="UK23" s="60"/>
      <c r="UL23" s="60"/>
      <c r="UM23" s="60"/>
      <c r="UN23" s="60"/>
      <c r="UO23" s="60"/>
      <c r="UP23" s="60"/>
      <c r="UQ23" s="60"/>
      <c r="UR23" s="60"/>
      <c r="US23" s="60"/>
      <c r="UT23" s="60"/>
      <c r="UU23" s="60"/>
      <c r="UV23" s="60"/>
      <c r="UW23" s="60"/>
      <c r="UX23" s="60"/>
      <c r="UY23" s="60"/>
      <c r="UZ23" s="60"/>
      <c r="VA23" s="60"/>
      <c r="VB23" s="60"/>
      <c r="VC23" s="60"/>
      <c r="VD23" s="60"/>
      <c r="VE23" s="60"/>
      <c r="VF23" s="60"/>
      <c r="VG23" s="60"/>
      <c r="VH23" s="60"/>
      <c r="VI23" s="60"/>
      <c r="VJ23" s="60"/>
      <c r="VK23" s="60"/>
      <c r="VL23" s="60"/>
      <c r="VM23" s="60"/>
      <c r="VN23" s="60"/>
      <c r="VO23" s="60"/>
      <c r="VP23" s="60"/>
      <c r="VQ23" s="60"/>
      <c r="VR23" s="60"/>
      <c r="VS23" s="60"/>
      <c r="VT23" s="60"/>
      <c r="VU23" s="60"/>
      <c r="VV23" s="60"/>
      <c r="VW23" s="60"/>
      <c r="VX23" s="60"/>
      <c r="VY23" s="60"/>
      <c r="VZ23" s="60"/>
      <c r="WA23" s="60"/>
      <c r="WB23" s="60"/>
      <c r="WC23" s="60"/>
      <c r="WD23" s="60"/>
      <c r="WE23" s="60"/>
      <c r="WF23" s="60"/>
      <c r="WG23" s="60"/>
      <c r="WH23" s="60"/>
      <c r="WI23" s="60"/>
      <c r="WJ23" s="60"/>
      <c r="WK23" s="60"/>
      <c r="WL23" s="60"/>
      <c r="WM23" s="60"/>
      <c r="WN23" s="60"/>
      <c r="WO23" s="60"/>
      <c r="WP23" s="60"/>
      <c r="WQ23" s="60"/>
      <c r="WR23" s="60"/>
      <c r="WS23" s="60"/>
      <c r="WT23" s="60"/>
      <c r="WU23" s="60"/>
      <c r="WV23" s="60"/>
      <c r="WW23" s="60"/>
      <c r="WX23" s="60"/>
      <c r="WY23" s="60"/>
      <c r="WZ23" s="60"/>
      <c r="XA23" s="60"/>
      <c r="XB23" s="60"/>
      <c r="XC23" s="60"/>
      <c r="XD23" s="60"/>
      <c r="XE23" s="60"/>
      <c r="XF23" s="60"/>
      <c r="XG23" s="60"/>
      <c r="XH23" s="60"/>
      <c r="XI23" s="60"/>
      <c r="XJ23" s="60"/>
      <c r="XK23" s="60"/>
      <c r="XL23" s="60"/>
      <c r="XM23" s="60"/>
      <c r="XN23" s="60"/>
      <c r="XO23" s="60"/>
      <c r="XP23" s="60"/>
      <c r="XQ23" s="60"/>
      <c r="XR23" s="60"/>
      <c r="XS23" s="60"/>
      <c r="XT23" s="60"/>
      <c r="XU23" s="60"/>
      <c r="XV23" s="60"/>
      <c r="XW23" s="60"/>
      <c r="XX23" s="60"/>
      <c r="XY23" s="60"/>
      <c r="XZ23" s="60"/>
      <c r="YA23" s="60"/>
      <c r="YB23" s="60"/>
      <c r="YC23" s="60"/>
      <c r="YD23" s="60"/>
      <c r="YE23" s="60"/>
      <c r="YF23" s="60"/>
      <c r="YG23" s="60"/>
      <c r="YH23" s="60"/>
      <c r="YI23" s="60"/>
      <c r="YJ23" s="60"/>
      <c r="YK23" s="60"/>
      <c r="YL23" s="60"/>
      <c r="YM23" s="60"/>
      <c r="YN23" s="60"/>
      <c r="YO23" s="60"/>
      <c r="YP23" s="60"/>
      <c r="YQ23" s="60"/>
      <c r="YR23" s="60"/>
      <c r="YS23" s="60"/>
      <c r="YT23" s="60"/>
      <c r="YU23" s="60"/>
      <c r="YV23" s="60"/>
      <c r="YW23" s="60"/>
      <c r="YX23" s="60"/>
      <c r="YY23" s="60"/>
      <c r="YZ23" s="60"/>
      <c r="ZA23" s="60"/>
      <c r="ZB23" s="60"/>
      <c r="ZC23" s="60"/>
      <c r="ZD23" s="60"/>
      <c r="ZE23" s="60"/>
      <c r="ZF23" s="60"/>
      <c r="ZG23" s="60"/>
      <c r="ZH23" s="60"/>
      <c r="ZI23" s="60"/>
      <c r="ZJ23" s="60"/>
      <c r="ZK23" s="60"/>
      <c r="ZL23" s="60"/>
      <c r="ZM23" s="60"/>
      <c r="ZN23" s="60"/>
      <c r="ZO23" s="60"/>
      <c r="ZP23" s="60"/>
      <c r="ZQ23" s="60"/>
      <c r="ZR23" s="60"/>
      <c r="ZS23" s="60"/>
      <c r="ZT23" s="60"/>
      <c r="ZU23" s="60"/>
      <c r="ZV23" s="60"/>
      <c r="ZW23" s="60"/>
      <c r="ZX23" s="60"/>
      <c r="ZY23" s="60"/>
      <c r="ZZ23" s="60"/>
      <c r="AAA23" s="60"/>
      <c r="AAB23" s="60"/>
      <c r="AAC23" s="60"/>
      <c r="AAD23" s="60"/>
      <c r="AAE23" s="60"/>
      <c r="AAF23" s="60"/>
      <c r="AAG23" s="60"/>
      <c r="AAH23" s="60"/>
      <c r="AAI23" s="60"/>
      <c r="AAJ23" s="60"/>
      <c r="AAK23" s="60"/>
      <c r="AAL23" s="60"/>
      <c r="AAM23" s="60"/>
      <c r="AAN23" s="60"/>
      <c r="AAO23" s="60"/>
      <c r="AAP23" s="60"/>
      <c r="AAQ23" s="60"/>
      <c r="AAR23" s="60"/>
      <c r="AAS23" s="60"/>
      <c r="AAT23" s="60"/>
      <c r="AAU23" s="60"/>
      <c r="AAV23" s="60"/>
      <c r="AAW23" s="60"/>
      <c r="AAX23" s="60"/>
      <c r="AAY23" s="60"/>
      <c r="AAZ23" s="60"/>
      <c r="ABA23" s="60"/>
      <c r="ABB23" s="60"/>
      <c r="ABC23" s="60"/>
      <c r="ABD23" s="60"/>
      <c r="ABE23" s="60"/>
      <c r="ABF23" s="60"/>
      <c r="ABG23" s="60"/>
      <c r="ABH23" s="60"/>
      <c r="ABI23" s="60"/>
      <c r="ABJ23" s="60"/>
      <c r="ABK23" s="60"/>
      <c r="ABL23" s="60"/>
      <c r="ABM23" s="60"/>
      <c r="ABN23" s="60"/>
      <c r="ABO23" s="60"/>
      <c r="ABP23" s="60"/>
      <c r="ABQ23" s="60"/>
      <c r="ABR23" s="60"/>
      <c r="ABS23" s="60"/>
      <c r="ABT23" s="60"/>
      <c r="ABU23" s="60"/>
      <c r="ABV23" s="60"/>
      <c r="ABW23" s="60"/>
      <c r="ABX23" s="60"/>
      <c r="ABY23" s="60"/>
      <c r="ABZ23" s="60"/>
      <c r="ACA23" s="60"/>
      <c r="ACB23" s="60"/>
      <c r="ACC23" s="60"/>
      <c r="ACD23" s="60"/>
      <c r="ACE23" s="60"/>
      <c r="ACF23" s="60"/>
      <c r="ACG23" s="60"/>
      <c r="ACH23" s="60"/>
      <c r="ACI23" s="60"/>
      <c r="ACJ23" s="60"/>
      <c r="ACK23" s="60"/>
      <c r="ACL23" s="60"/>
      <c r="ACM23" s="60"/>
      <c r="ACN23" s="60"/>
      <c r="ACO23" s="60"/>
      <c r="ACP23" s="60"/>
      <c r="ACQ23" s="60"/>
      <c r="ACR23" s="60"/>
      <c r="ACS23" s="60"/>
      <c r="ACT23" s="60"/>
      <c r="ACU23" s="60"/>
      <c r="ACV23" s="60"/>
      <c r="ACW23" s="60"/>
      <c r="ACX23" s="60"/>
      <c r="ACY23" s="60"/>
      <c r="ACZ23" s="60"/>
      <c r="ADA23" s="60"/>
      <c r="ADB23" s="60"/>
      <c r="ADC23" s="60"/>
      <c r="ADD23" s="60"/>
      <c r="ADE23" s="60"/>
      <c r="ADF23" s="60"/>
      <c r="ADG23" s="60"/>
      <c r="ADH23" s="60"/>
      <c r="ADI23" s="60"/>
      <c r="ADJ23" s="60"/>
      <c r="ADK23" s="60"/>
      <c r="ADL23" s="60"/>
      <c r="ADM23" s="60"/>
      <c r="ADN23" s="60"/>
      <c r="ADO23" s="60"/>
      <c r="ADP23" s="60"/>
      <c r="ADQ23" s="60"/>
      <c r="ADR23" s="60"/>
      <c r="ADS23" s="60"/>
      <c r="ADT23" s="60"/>
      <c r="ADU23" s="60"/>
      <c r="ADV23" s="60"/>
      <c r="ADW23" s="60"/>
      <c r="ADX23" s="60"/>
      <c r="ADY23" s="60"/>
      <c r="ADZ23" s="60"/>
      <c r="AEA23" s="60"/>
      <c r="AEB23" s="60"/>
      <c r="AEC23" s="60"/>
      <c r="AED23" s="60"/>
      <c r="AEE23" s="60"/>
      <c r="AEF23" s="60"/>
      <c r="AEG23" s="60"/>
      <c r="AEH23" s="60"/>
      <c r="AEI23" s="60"/>
      <c r="AEJ23" s="60"/>
      <c r="AEK23" s="60"/>
      <c r="AEL23" s="60"/>
      <c r="AEM23" s="60"/>
      <c r="AEN23" s="60"/>
      <c r="AEO23" s="60"/>
      <c r="AEP23" s="60"/>
      <c r="AEQ23" s="60"/>
      <c r="AER23" s="60"/>
      <c r="AES23" s="60"/>
      <c r="AET23" s="60"/>
      <c r="AEU23" s="60"/>
      <c r="AEV23" s="60"/>
      <c r="AEW23" s="60"/>
      <c r="AEX23" s="60"/>
      <c r="AEY23" s="60"/>
      <c r="AEZ23" s="60"/>
      <c r="AFA23" s="60"/>
      <c r="AFB23" s="60"/>
      <c r="AFC23" s="60"/>
      <c r="AFD23" s="60"/>
      <c r="AFE23" s="60"/>
      <c r="AFF23" s="60"/>
      <c r="AFG23" s="60"/>
      <c r="AFH23" s="60"/>
      <c r="AFI23" s="60"/>
      <c r="AFJ23" s="60"/>
      <c r="AFK23" s="60"/>
      <c r="AFL23" s="60"/>
      <c r="AFM23" s="60"/>
      <c r="AFN23" s="60"/>
      <c r="AFO23" s="60"/>
      <c r="AFP23" s="60"/>
      <c r="AFQ23" s="60"/>
      <c r="AFR23" s="60"/>
      <c r="AFS23" s="60"/>
      <c r="AFT23" s="60"/>
      <c r="AFU23" s="60"/>
      <c r="AFV23" s="60"/>
      <c r="AFW23" s="60"/>
      <c r="AFX23" s="60"/>
      <c r="AFY23" s="60"/>
      <c r="AFZ23" s="60"/>
      <c r="AGA23" s="60"/>
      <c r="AGB23" s="60"/>
      <c r="AGC23" s="60"/>
      <c r="AGD23" s="60"/>
      <c r="AGE23" s="60"/>
      <c r="AGF23" s="60"/>
      <c r="AGG23" s="60"/>
      <c r="AGH23" s="60"/>
      <c r="AGI23" s="60"/>
      <c r="AGJ23" s="60"/>
      <c r="AGK23" s="60"/>
      <c r="AGL23" s="60"/>
      <c r="AGM23" s="60"/>
      <c r="AGN23" s="60"/>
      <c r="AGO23" s="60"/>
      <c r="AGP23" s="60"/>
      <c r="AGQ23" s="60"/>
      <c r="AGR23" s="60"/>
      <c r="AGS23" s="60"/>
      <c r="AGT23" s="60"/>
      <c r="AGU23" s="60"/>
      <c r="AGV23" s="60"/>
      <c r="AGW23" s="60"/>
      <c r="AGX23" s="60"/>
      <c r="AGY23" s="60"/>
      <c r="AGZ23" s="60"/>
      <c r="AHA23" s="60"/>
      <c r="AHB23" s="60"/>
      <c r="AHC23" s="60"/>
      <c r="AHD23" s="60"/>
      <c r="AHE23" s="60"/>
      <c r="AHF23" s="60"/>
      <c r="AHG23" s="60"/>
      <c r="AHH23" s="60"/>
      <c r="AHI23" s="60"/>
      <c r="AHJ23" s="60"/>
      <c r="AHK23" s="60"/>
      <c r="AHL23" s="60"/>
      <c r="AHM23" s="60"/>
      <c r="AHN23" s="60"/>
      <c r="AHO23" s="60"/>
      <c r="AHP23" s="60"/>
      <c r="AHQ23" s="60"/>
      <c r="AHR23" s="60"/>
      <c r="AHS23" s="60"/>
      <c r="AHT23" s="60"/>
      <c r="AHU23" s="60"/>
      <c r="AHV23" s="60"/>
      <c r="AHW23" s="60"/>
      <c r="AHX23" s="60"/>
      <c r="AHY23" s="60"/>
      <c r="AHZ23" s="60"/>
      <c r="AIA23" s="60"/>
      <c r="AIB23" s="60"/>
      <c r="AIC23" s="60"/>
      <c r="AID23" s="60"/>
      <c r="AIE23" s="60"/>
      <c r="AIF23" s="60"/>
      <c r="AIG23" s="60"/>
      <c r="AIH23" s="60"/>
      <c r="AII23" s="60"/>
      <c r="AIJ23" s="60"/>
      <c r="AIK23" s="60"/>
      <c r="AIL23" s="60"/>
      <c r="AIM23" s="60"/>
      <c r="AIN23" s="60"/>
      <c r="AIO23" s="60"/>
      <c r="AIP23" s="60"/>
      <c r="AIQ23" s="60"/>
      <c r="AIR23" s="60"/>
      <c r="AIS23" s="60"/>
      <c r="AIT23" s="60"/>
      <c r="AIU23" s="60"/>
      <c r="AIV23" s="60"/>
      <c r="AIW23" s="60"/>
      <c r="AIX23" s="60"/>
      <c r="AIY23" s="60"/>
      <c r="AIZ23" s="60"/>
      <c r="AJA23" s="60"/>
      <c r="AJB23" s="60"/>
      <c r="AJC23" s="60"/>
      <c r="AJD23" s="60"/>
      <c r="AJE23" s="60"/>
      <c r="AJF23" s="60"/>
      <c r="AJG23" s="60"/>
      <c r="AJH23" s="60"/>
      <c r="AJI23" s="60"/>
      <c r="AJJ23" s="60"/>
      <c r="AJK23" s="60"/>
      <c r="AJL23" s="60"/>
      <c r="AJM23" s="60"/>
      <c r="AJN23" s="60"/>
      <c r="AJO23" s="60"/>
      <c r="AJP23" s="60"/>
      <c r="AJQ23" s="60"/>
      <c r="AJR23" s="60"/>
      <c r="AJS23" s="60"/>
      <c r="AJT23" s="60"/>
      <c r="AJU23" s="60"/>
      <c r="AJV23" s="60"/>
      <c r="AJW23" s="60"/>
      <c r="AJX23" s="60"/>
      <c r="AJY23" s="60"/>
      <c r="AJZ23" s="60"/>
      <c r="AKA23" s="60"/>
      <c r="AKB23" s="60"/>
      <c r="AKC23" s="60"/>
      <c r="AKD23" s="60"/>
      <c r="AKE23" s="60"/>
      <c r="AKF23" s="60"/>
      <c r="AKG23" s="60"/>
      <c r="AKH23" s="60"/>
      <c r="AKI23" s="60"/>
      <c r="AKJ23" s="60"/>
      <c r="AKK23" s="60"/>
      <c r="AKL23" s="60"/>
      <c r="AKM23" s="60"/>
      <c r="AKN23" s="60"/>
      <c r="AKO23" s="60"/>
      <c r="AKP23" s="60"/>
      <c r="AKQ23" s="60"/>
      <c r="AKR23" s="60"/>
      <c r="AKS23" s="60"/>
      <c r="AKT23" s="60"/>
      <c r="AKU23" s="60"/>
      <c r="AKV23" s="60"/>
      <c r="AKW23" s="60"/>
      <c r="AKX23" s="60"/>
      <c r="AKY23" s="60"/>
      <c r="AKZ23" s="60"/>
      <c r="ALA23" s="60"/>
      <c r="ALB23" s="60"/>
      <c r="ALC23" s="60"/>
      <c r="ALD23" s="60"/>
      <c r="ALE23" s="60"/>
      <c r="ALF23" s="60"/>
      <c r="ALG23" s="60"/>
      <c r="ALH23" s="60"/>
      <c r="ALI23" s="60"/>
      <c r="ALJ23" s="60"/>
      <c r="ALK23" s="60"/>
      <c r="ALL23" s="60"/>
      <c r="ALM23" s="60"/>
      <c r="ALN23" s="60"/>
      <c r="ALO23" s="60"/>
      <c r="ALP23" s="60"/>
      <c r="ALQ23" s="60"/>
      <c r="ALR23" s="60"/>
      <c r="ALS23" s="60"/>
      <c r="ALT23" s="60"/>
      <c r="ALU23" s="60"/>
      <c r="ALV23" s="60"/>
    </row>
    <row r="24" spans="1:1010" s="61" customFormat="1" x14ac:dyDescent="0.25">
      <c r="A24" s="76"/>
      <c r="B24" s="77"/>
      <c r="C24" s="77"/>
      <c r="D24" s="77"/>
      <c r="E24" s="77"/>
      <c r="F24" s="77"/>
      <c r="G24" s="77"/>
      <c r="H24" s="77"/>
      <c r="I24" s="77"/>
      <c r="J24" s="77"/>
      <c r="K24" s="77"/>
      <c r="L24" s="77"/>
      <c r="M24" s="55"/>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c r="IQ24" s="60"/>
      <c r="IR24" s="60"/>
      <c r="IS24" s="60"/>
      <c r="IT24" s="60"/>
      <c r="IU24" s="60"/>
      <c r="IV24" s="60"/>
      <c r="IW24" s="60"/>
      <c r="IX24" s="60"/>
      <c r="IY24" s="60"/>
      <c r="IZ24" s="60"/>
      <c r="JA24" s="60"/>
      <c r="JB24" s="60"/>
      <c r="JC24" s="60"/>
      <c r="JD24" s="60"/>
      <c r="JE24" s="60"/>
      <c r="JF24" s="60"/>
      <c r="JG24" s="60"/>
      <c r="JH24" s="60"/>
      <c r="JI24" s="60"/>
      <c r="JJ24" s="60"/>
      <c r="JK24" s="60"/>
      <c r="JL24" s="60"/>
      <c r="JM24" s="60"/>
      <c r="JN24" s="60"/>
      <c r="JO24" s="60"/>
      <c r="JP24" s="60"/>
      <c r="JQ24" s="60"/>
      <c r="JR24" s="60"/>
      <c r="JS24" s="60"/>
      <c r="JT24" s="60"/>
      <c r="JU24" s="60"/>
      <c r="JV24" s="60"/>
      <c r="JW24" s="60"/>
      <c r="JX24" s="60"/>
      <c r="JY24" s="60"/>
      <c r="JZ24" s="60"/>
      <c r="KA24" s="60"/>
      <c r="KB24" s="60"/>
      <c r="KC24" s="60"/>
      <c r="KD24" s="60"/>
      <c r="KE24" s="60"/>
      <c r="KF24" s="60"/>
      <c r="KG24" s="60"/>
      <c r="KH24" s="60"/>
      <c r="KI24" s="60"/>
      <c r="KJ24" s="60"/>
      <c r="KK24" s="60"/>
      <c r="KL24" s="60"/>
      <c r="KM24" s="60"/>
      <c r="KN24" s="60"/>
      <c r="KO24" s="60"/>
      <c r="KP24" s="60"/>
      <c r="KQ24" s="60"/>
      <c r="KR24" s="60"/>
      <c r="KS24" s="60"/>
      <c r="KT24" s="60"/>
      <c r="KU24" s="60"/>
      <c r="KV24" s="60"/>
      <c r="KW24" s="60"/>
      <c r="KX24" s="60"/>
      <c r="KY24" s="60"/>
      <c r="KZ24" s="60"/>
      <c r="LA24" s="60"/>
      <c r="LB24" s="60"/>
      <c r="LC24" s="60"/>
      <c r="LD24" s="60"/>
      <c r="LE24" s="60"/>
      <c r="LF24" s="60"/>
      <c r="LG24" s="60"/>
      <c r="LH24" s="60"/>
      <c r="LI24" s="60"/>
      <c r="LJ24" s="60"/>
      <c r="LK24" s="60"/>
      <c r="LL24" s="60"/>
      <c r="LM24" s="60"/>
      <c r="LN24" s="60"/>
      <c r="LO24" s="60"/>
      <c r="LP24" s="60"/>
      <c r="LQ24" s="60"/>
      <c r="LR24" s="60"/>
      <c r="LS24" s="60"/>
      <c r="LT24" s="60"/>
      <c r="LU24" s="60"/>
      <c r="LV24" s="60"/>
      <c r="LW24" s="60"/>
      <c r="LX24" s="60"/>
      <c r="LY24" s="60"/>
      <c r="LZ24" s="60"/>
      <c r="MA24" s="60"/>
      <c r="MB24" s="60"/>
      <c r="MC24" s="60"/>
      <c r="MD24" s="60"/>
      <c r="ME24" s="60"/>
      <c r="MF24" s="60"/>
      <c r="MG24" s="60"/>
      <c r="MH24" s="60"/>
      <c r="MI24" s="60"/>
      <c r="MJ24" s="60"/>
      <c r="MK24" s="60"/>
      <c r="ML24" s="60"/>
      <c r="MM24" s="60"/>
      <c r="MN24" s="60"/>
      <c r="MO24" s="60"/>
      <c r="MP24" s="60"/>
      <c r="MQ24" s="60"/>
      <c r="MR24" s="60"/>
      <c r="MS24" s="60"/>
      <c r="MT24" s="60"/>
      <c r="MU24" s="60"/>
      <c r="MV24" s="60"/>
      <c r="MW24" s="60"/>
      <c r="MX24" s="60"/>
      <c r="MY24" s="60"/>
      <c r="MZ24" s="60"/>
      <c r="NA24" s="60"/>
      <c r="NB24" s="60"/>
      <c r="NC24" s="60"/>
      <c r="ND24" s="60"/>
      <c r="NE24" s="60"/>
      <c r="NF24" s="60"/>
      <c r="NG24" s="60"/>
      <c r="NH24" s="60"/>
      <c r="NI24" s="60"/>
      <c r="NJ24" s="60"/>
      <c r="NK24" s="60"/>
      <c r="NL24" s="60"/>
      <c r="NM24" s="60"/>
      <c r="NN24" s="60"/>
      <c r="NO24" s="60"/>
      <c r="NP24" s="60"/>
      <c r="NQ24" s="60"/>
      <c r="NR24" s="60"/>
      <c r="NS24" s="60"/>
      <c r="NT24" s="60"/>
      <c r="NU24" s="60"/>
      <c r="NV24" s="60"/>
      <c r="NW24" s="60"/>
      <c r="NX24" s="60"/>
      <c r="NY24" s="60"/>
      <c r="NZ24" s="60"/>
      <c r="OA24" s="60"/>
      <c r="OB24" s="60"/>
      <c r="OC24" s="60"/>
      <c r="OD24" s="60"/>
      <c r="OE24" s="60"/>
      <c r="OF24" s="60"/>
      <c r="OG24" s="60"/>
      <c r="OH24" s="60"/>
      <c r="OI24" s="60"/>
      <c r="OJ24" s="60"/>
      <c r="OK24" s="60"/>
      <c r="OL24" s="60"/>
      <c r="OM24" s="60"/>
      <c r="ON24" s="60"/>
      <c r="OO24" s="60"/>
      <c r="OP24" s="60"/>
      <c r="OQ24" s="60"/>
      <c r="OR24" s="60"/>
      <c r="OS24" s="60"/>
      <c r="OT24" s="60"/>
      <c r="OU24" s="60"/>
      <c r="OV24" s="60"/>
      <c r="OW24" s="60"/>
      <c r="OX24" s="60"/>
      <c r="OY24" s="60"/>
      <c r="OZ24" s="60"/>
      <c r="PA24" s="60"/>
      <c r="PB24" s="60"/>
      <c r="PC24" s="60"/>
      <c r="PD24" s="60"/>
      <c r="PE24" s="60"/>
      <c r="PF24" s="60"/>
      <c r="PG24" s="60"/>
      <c r="PH24" s="60"/>
      <c r="PI24" s="60"/>
      <c r="PJ24" s="60"/>
      <c r="PK24" s="60"/>
      <c r="PL24" s="60"/>
      <c r="PM24" s="60"/>
      <c r="PN24" s="60"/>
      <c r="PO24" s="60"/>
      <c r="PP24" s="60"/>
      <c r="PQ24" s="60"/>
      <c r="PR24" s="60"/>
      <c r="PS24" s="60"/>
      <c r="PT24" s="60"/>
      <c r="PU24" s="60"/>
      <c r="PV24" s="60"/>
      <c r="PW24" s="60"/>
      <c r="PX24" s="60"/>
      <c r="PY24" s="60"/>
      <c r="PZ24" s="60"/>
      <c r="QA24" s="60"/>
      <c r="QB24" s="60"/>
      <c r="QC24" s="60"/>
      <c r="QD24" s="60"/>
      <c r="QE24" s="60"/>
      <c r="QF24" s="60"/>
      <c r="QG24" s="60"/>
      <c r="QH24" s="60"/>
      <c r="QI24" s="60"/>
      <c r="QJ24" s="60"/>
      <c r="QK24" s="60"/>
      <c r="QL24" s="60"/>
      <c r="QM24" s="60"/>
      <c r="QN24" s="60"/>
      <c r="QO24" s="60"/>
      <c r="QP24" s="60"/>
      <c r="QQ24" s="60"/>
      <c r="QR24" s="60"/>
      <c r="QS24" s="60"/>
      <c r="QT24" s="60"/>
      <c r="QU24" s="60"/>
      <c r="QV24" s="60"/>
      <c r="QW24" s="60"/>
      <c r="QX24" s="60"/>
      <c r="QY24" s="60"/>
      <c r="QZ24" s="60"/>
      <c r="RA24" s="60"/>
      <c r="RB24" s="60"/>
      <c r="RC24" s="60"/>
      <c r="RD24" s="60"/>
      <c r="RE24" s="60"/>
      <c r="RF24" s="60"/>
      <c r="RG24" s="60"/>
      <c r="RH24" s="60"/>
      <c r="RI24" s="60"/>
      <c r="RJ24" s="60"/>
      <c r="RK24" s="60"/>
      <c r="RL24" s="60"/>
      <c r="RM24" s="60"/>
      <c r="RN24" s="60"/>
      <c r="RO24" s="60"/>
      <c r="RP24" s="60"/>
      <c r="RQ24" s="60"/>
      <c r="RR24" s="60"/>
      <c r="RS24" s="60"/>
      <c r="RT24" s="60"/>
      <c r="RU24" s="60"/>
      <c r="RV24" s="60"/>
      <c r="RW24" s="60"/>
      <c r="RX24" s="60"/>
      <c r="RY24" s="60"/>
      <c r="RZ24" s="60"/>
      <c r="SA24" s="60"/>
      <c r="SB24" s="60"/>
      <c r="SC24" s="60"/>
      <c r="SD24" s="60"/>
      <c r="SE24" s="60"/>
      <c r="SF24" s="60"/>
      <c r="SG24" s="60"/>
      <c r="SH24" s="60"/>
      <c r="SI24" s="60"/>
      <c r="SJ24" s="60"/>
      <c r="SK24" s="60"/>
      <c r="SL24" s="60"/>
      <c r="SM24" s="60"/>
      <c r="SN24" s="60"/>
      <c r="SO24" s="60"/>
      <c r="SP24" s="60"/>
      <c r="SQ24" s="60"/>
      <c r="SR24" s="60"/>
      <c r="SS24" s="60"/>
      <c r="ST24" s="60"/>
      <c r="SU24" s="60"/>
      <c r="SV24" s="60"/>
      <c r="SW24" s="60"/>
      <c r="SX24" s="60"/>
      <c r="SY24" s="60"/>
      <c r="SZ24" s="60"/>
      <c r="TA24" s="60"/>
      <c r="TB24" s="60"/>
      <c r="TC24" s="60"/>
      <c r="TD24" s="60"/>
      <c r="TE24" s="60"/>
      <c r="TF24" s="60"/>
      <c r="TG24" s="60"/>
      <c r="TH24" s="60"/>
      <c r="TI24" s="60"/>
      <c r="TJ24" s="60"/>
      <c r="TK24" s="60"/>
      <c r="TL24" s="60"/>
      <c r="TM24" s="60"/>
      <c r="TN24" s="60"/>
      <c r="TO24" s="60"/>
      <c r="TP24" s="60"/>
      <c r="TQ24" s="60"/>
      <c r="TR24" s="60"/>
      <c r="TS24" s="60"/>
      <c r="TT24" s="60"/>
      <c r="TU24" s="60"/>
      <c r="TV24" s="60"/>
      <c r="TW24" s="60"/>
      <c r="TX24" s="60"/>
      <c r="TY24" s="60"/>
      <c r="TZ24" s="60"/>
      <c r="UA24" s="60"/>
      <c r="UB24" s="60"/>
      <c r="UC24" s="60"/>
      <c r="UD24" s="60"/>
      <c r="UE24" s="60"/>
      <c r="UF24" s="60"/>
      <c r="UG24" s="60"/>
      <c r="UH24" s="60"/>
      <c r="UI24" s="60"/>
      <c r="UJ24" s="60"/>
      <c r="UK24" s="60"/>
      <c r="UL24" s="60"/>
      <c r="UM24" s="60"/>
      <c r="UN24" s="60"/>
      <c r="UO24" s="60"/>
      <c r="UP24" s="60"/>
      <c r="UQ24" s="60"/>
      <c r="UR24" s="60"/>
      <c r="US24" s="60"/>
      <c r="UT24" s="60"/>
      <c r="UU24" s="60"/>
      <c r="UV24" s="60"/>
      <c r="UW24" s="60"/>
      <c r="UX24" s="60"/>
      <c r="UY24" s="60"/>
      <c r="UZ24" s="60"/>
      <c r="VA24" s="60"/>
      <c r="VB24" s="60"/>
      <c r="VC24" s="60"/>
      <c r="VD24" s="60"/>
      <c r="VE24" s="60"/>
      <c r="VF24" s="60"/>
      <c r="VG24" s="60"/>
      <c r="VH24" s="60"/>
      <c r="VI24" s="60"/>
      <c r="VJ24" s="60"/>
      <c r="VK24" s="60"/>
      <c r="VL24" s="60"/>
      <c r="VM24" s="60"/>
      <c r="VN24" s="60"/>
      <c r="VO24" s="60"/>
      <c r="VP24" s="60"/>
      <c r="VQ24" s="60"/>
      <c r="VR24" s="60"/>
      <c r="VS24" s="60"/>
      <c r="VT24" s="60"/>
      <c r="VU24" s="60"/>
      <c r="VV24" s="60"/>
      <c r="VW24" s="60"/>
      <c r="VX24" s="60"/>
      <c r="VY24" s="60"/>
      <c r="VZ24" s="60"/>
      <c r="WA24" s="60"/>
      <c r="WB24" s="60"/>
      <c r="WC24" s="60"/>
      <c r="WD24" s="60"/>
      <c r="WE24" s="60"/>
      <c r="WF24" s="60"/>
      <c r="WG24" s="60"/>
      <c r="WH24" s="60"/>
      <c r="WI24" s="60"/>
      <c r="WJ24" s="60"/>
      <c r="WK24" s="60"/>
      <c r="WL24" s="60"/>
      <c r="WM24" s="60"/>
      <c r="WN24" s="60"/>
      <c r="WO24" s="60"/>
      <c r="WP24" s="60"/>
      <c r="WQ24" s="60"/>
      <c r="WR24" s="60"/>
      <c r="WS24" s="60"/>
      <c r="WT24" s="60"/>
      <c r="WU24" s="60"/>
      <c r="WV24" s="60"/>
      <c r="WW24" s="60"/>
      <c r="WX24" s="60"/>
      <c r="WY24" s="60"/>
      <c r="WZ24" s="60"/>
      <c r="XA24" s="60"/>
      <c r="XB24" s="60"/>
      <c r="XC24" s="60"/>
      <c r="XD24" s="60"/>
      <c r="XE24" s="60"/>
      <c r="XF24" s="60"/>
      <c r="XG24" s="60"/>
      <c r="XH24" s="60"/>
      <c r="XI24" s="60"/>
      <c r="XJ24" s="60"/>
      <c r="XK24" s="60"/>
      <c r="XL24" s="60"/>
      <c r="XM24" s="60"/>
      <c r="XN24" s="60"/>
      <c r="XO24" s="60"/>
      <c r="XP24" s="60"/>
      <c r="XQ24" s="60"/>
      <c r="XR24" s="60"/>
      <c r="XS24" s="60"/>
      <c r="XT24" s="60"/>
      <c r="XU24" s="60"/>
      <c r="XV24" s="60"/>
      <c r="XW24" s="60"/>
      <c r="XX24" s="60"/>
      <c r="XY24" s="60"/>
      <c r="XZ24" s="60"/>
      <c r="YA24" s="60"/>
      <c r="YB24" s="60"/>
      <c r="YC24" s="60"/>
      <c r="YD24" s="60"/>
      <c r="YE24" s="60"/>
      <c r="YF24" s="60"/>
      <c r="YG24" s="60"/>
      <c r="YH24" s="60"/>
      <c r="YI24" s="60"/>
      <c r="YJ24" s="60"/>
      <c r="YK24" s="60"/>
      <c r="YL24" s="60"/>
      <c r="YM24" s="60"/>
      <c r="YN24" s="60"/>
      <c r="YO24" s="60"/>
      <c r="YP24" s="60"/>
      <c r="YQ24" s="60"/>
      <c r="YR24" s="60"/>
      <c r="YS24" s="60"/>
      <c r="YT24" s="60"/>
      <c r="YU24" s="60"/>
      <c r="YV24" s="60"/>
      <c r="YW24" s="60"/>
      <c r="YX24" s="60"/>
      <c r="YY24" s="60"/>
      <c r="YZ24" s="60"/>
      <c r="ZA24" s="60"/>
      <c r="ZB24" s="60"/>
      <c r="ZC24" s="60"/>
      <c r="ZD24" s="60"/>
      <c r="ZE24" s="60"/>
      <c r="ZF24" s="60"/>
      <c r="ZG24" s="60"/>
      <c r="ZH24" s="60"/>
      <c r="ZI24" s="60"/>
      <c r="ZJ24" s="60"/>
      <c r="ZK24" s="60"/>
      <c r="ZL24" s="60"/>
      <c r="ZM24" s="60"/>
      <c r="ZN24" s="60"/>
      <c r="ZO24" s="60"/>
      <c r="ZP24" s="60"/>
      <c r="ZQ24" s="60"/>
      <c r="ZR24" s="60"/>
      <c r="ZS24" s="60"/>
      <c r="ZT24" s="60"/>
      <c r="ZU24" s="60"/>
      <c r="ZV24" s="60"/>
      <c r="ZW24" s="60"/>
      <c r="ZX24" s="60"/>
      <c r="ZY24" s="60"/>
      <c r="ZZ24" s="60"/>
      <c r="AAA24" s="60"/>
      <c r="AAB24" s="60"/>
      <c r="AAC24" s="60"/>
      <c r="AAD24" s="60"/>
      <c r="AAE24" s="60"/>
      <c r="AAF24" s="60"/>
      <c r="AAG24" s="60"/>
      <c r="AAH24" s="60"/>
      <c r="AAI24" s="60"/>
      <c r="AAJ24" s="60"/>
      <c r="AAK24" s="60"/>
      <c r="AAL24" s="60"/>
      <c r="AAM24" s="60"/>
      <c r="AAN24" s="60"/>
      <c r="AAO24" s="60"/>
      <c r="AAP24" s="60"/>
      <c r="AAQ24" s="60"/>
      <c r="AAR24" s="60"/>
      <c r="AAS24" s="60"/>
      <c r="AAT24" s="60"/>
      <c r="AAU24" s="60"/>
      <c r="AAV24" s="60"/>
      <c r="AAW24" s="60"/>
      <c r="AAX24" s="60"/>
      <c r="AAY24" s="60"/>
      <c r="AAZ24" s="60"/>
      <c r="ABA24" s="60"/>
      <c r="ABB24" s="60"/>
      <c r="ABC24" s="60"/>
      <c r="ABD24" s="60"/>
      <c r="ABE24" s="60"/>
      <c r="ABF24" s="60"/>
      <c r="ABG24" s="60"/>
      <c r="ABH24" s="60"/>
      <c r="ABI24" s="60"/>
      <c r="ABJ24" s="60"/>
      <c r="ABK24" s="60"/>
      <c r="ABL24" s="60"/>
      <c r="ABM24" s="60"/>
      <c r="ABN24" s="60"/>
      <c r="ABO24" s="60"/>
      <c r="ABP24" s="60"/>
      <c r="ABQ24" s="60"/>
      <c r="ABR24" s="60"/>
      <c r="ABS24" s="60"/>
      <c r="ABT24" s="60"/>
      <c r="ABU24" s="60"/>
      <c r="ABV24" s="60"/>
      <c r="ABW24" s="60"/>
      <c r="ABX24" s="60"/>
      <c r="ABY24" s="60"/>
      <c r="ABZ24" s="60"/>
      <c r="ACA24" s="60"/>
      <c r="ACB24" s="60"/>
      <c r="ACC24" s="60"/>
      <c r="ACD24" s="60"/>
      <c r="ACE24" s="60"/>
      <c r="ACF24" s="60"/>
      <c r="ACG24" s="60"/>
      <c r="ACH24" s="60"/>
      <c r="ACI24" s="60"/>
      <c r="ACJ24" s="60"/>
      <c r="ACK24" s="60"/>
      <c r="ACL24" s="60"/>
      <c r="ACM24" s="60"/>
      <c r="ACN24" s="60"/>
      <c r="ACO24" s="60"/>
      <c r="ACP24" s="60"/>
      <c r="ACQ24" s="60"/>
      <c r="ACR24" s="60"/>
      <c r="ACS24" s="60"/>
      <c r="ACT24" s="60"/>
      <c r="ACU24" s="60"/>
      <c r="ACV24" s="60"/>
      <c r="ACW24" s="60"/>
      <c r="ACX24" s="60"/>
      <c r="ACY24" s="60"/>
      <c r="ACZ24" s="60"/>
      <c r="ADA24" s="60"/>
      <c r="ADB24" s="60"/>
      <c r="ADC24" s="60"/>
      <c r="ADD24" s="60"/>
      <c r="ADE24" s="60"/>
      <c r="ADF24" s="60"/>
      <c r="ADG24" s="60"/>
      <c r="ADH24" s="60"/>
      <c r="ADI24" s="60"/>
      <c r="ADJ24" s="60"/>
      <c r="ADK24" s="60"/>
      <c r="ADL24" s="60"/>
      <c r="ADM24" s="60"/>
      <c r="ADN24" s="60"/>
      <c r="ADO24" s="60"/>
      <c r="ADP24" s="60"/>
      <c r="ADQ24" s="60"/>
      <c r="ADR24" s="60"/>
      <c r="ADS24" s="60"/>
      <c r="ADT24" s="60"/>
      <c r="ADU24" s="60"/>
      <c r="ADV24" s="60"/>
      <c r="ADW24" s="60"/>
      <c r="ADX24" s="60"/>
      <c r="ADY24" s="60"/>
      <c r="ADZ24" s="60"/>
      <c r="AEA24" s="60"/>
      <c r="AEB24" s="60"/>
      <c r="AEC24" s="60"/>
      <c r="AED24" s="60"/>
      <c r="AEE24" s="60"/>
      <c r="AEF24" s="60"/>
      <c r="AEG24" s="60"/>
      <c r="AEH24" s="60"/>
      <c r="AEI24" s="60"/>
      <c r="AEJ24" s="60"/>
      <c r="AEK24" s="60"/>
      <c r="AEL24" s="60"/>
      <c r="AEM24" s="60"/>
      <c r="AEN24" s="60"/>
      <c r="AEO24" s="60"/>
      <c r="AEP24" s="60"/>
      <c r="AEQ24" s="60"/>
      <c r="AER24" s="60"/>
      <c r="AES24" s="60"/>
      <c r="AET24" s="60"/>
      <c r="AEU24" s="60"/>
      <c r="AEV24" s="60"/>
      <c r="AEW24" s="60"/>
      <c r="AEX24" s="60"/>
      <c r="AEY24" s="60"/>
      <c r="AEZ24" s="60"/>
      <c r="AFA24" s="60"/>
      <c r="AFB24" s="60"/>
      <c r="AFC24" s="60"/>
      <c r="AFD24" s="60"/>
      <c r="AFE24" s="60"/>
      <c r="AFF24" s="60"/>
      <c r="AFG24" s="60"/>
      <c r="AFH24" s="60"/>
      <c r="AFI24" s="60"/>
      <c r="AFJ24" s="60"/>
      <c r="AFK24" s="60"/>
      <c r="AFL24" s="60"/>
      <c r="AFM24" s="60"/>
      <c r="AFN24" s="60"/>
      <c r="AFO24" s="60"/>
      <c r="AFP24" s="60"/>
      <c r="AFQ24" s="60"/>
      <c r="AFR24" s="60"/>
      <c r="AFS24" s="60"/>
      <c r="AFT24" s="60"/>
      <c r="AFU24" s="60"/>
      <c r="AFV24" s="60"/>
      <c r="AFW24" s="60"/>
      <c r="AFX24" s="60"/>
      <c r="AFY24" s="60"/>
      <c r="AFZ24" s="60"/>
      <c r="AGA24" s="60"/>
      <c r="AGB24" s="60"/>
      <c r="AGC24" s="60"/>
      <c r="AGD24" s="60"/>
      <c r="AGE24" s="60"/>
      <c r="AGF24" s="60"/>
      <c r="AGG24" s="60"/>
      <c r="AGH24" s="60"/>
      <c r="AGI24" s="60"/>
      <c r="AGJ24" s="60"/>
      <c r="AGK24" s="60"/>
      <c r="AGL24" s="60"/>
      <c r="AGM24" s="60"/>
      <c r="AGN24" s="60"/>
      <c r="AGO24" s="60"/>
      <c r="AGP24" s="60"/>
      <c r="AGQ24" s="60"/>
      <c r="AGR24" s="60"/>
      <c r="AGS24" s="60"/>
      <c r="AGT24" s="60"/>
      <c r="AGU24" s="60"/>
      <c r="AGV24" s="60"/>
      <c r="AGW24" s="60"/>
      <c r="AGX24" s="60"/>
      <c r="AGY24" s="60"/>
      <c r="AGZ24" s="60"/>
      <c r="AHA24" s="60"/>
      <c r="AHB24" s="60"/>
      <c r="AHC24" s="60"/>
      <c r="AHD24" s="60"/>
      <c r="AHE24" s="60"/>
      <c r="AHF24" s="60"/>
      <c r="AHG24" s="60"/>
      <c r="AHH24" s="60"/>
      <c r="AHI24" s="60"/>
      <c r="AHJ24" s="60"/>
      <c r="AHK24" s="60"/>
      <c r="AHL24" s="60"/>
      <c r="AHM24" s="60"/>
      <c r="AHN24" s="60"/>
      <c r="AHO24" s="60"/>
      <c r="AHP24" s="60"/>
      <c r="AHQ24" s="60"/>
      <c r="AHR24" s="60"/>
      <c r="AHS24" s="60"/>
      <c r="AHT24" s="60"/>
      <c r="AHU24" s="60"/>
      <c r="AHV24" s="60"/>
      <c r="AHW24" s="60"/>
      <c r="AHX24" s="60"/>
      <c r="AHY24" s="60"/>
      <c r="AHZ24" s="60"/>
      <c r="AIA24" s="60"/>
      <c r="AIB24" s="60"/>
      <c r="AIC24" s="60"/>
      <c r="AID24" s="60"/>
      <c r="AIE24" s="60"/>
      <c r="AIF24" s="60"/>
      <c r="AIG24" s="60"/>
      <c r="AIH24" s="60"/>
      <c r="AII24" s="60"/>
      <c r="AIJ24" s="60"/>
      <c r="AIK24" s="60"/>
      <c r="AIL24" s="60"/>
      <c r="AIM24" s="60"/>
      <c r="AIN24" s="60"/>
      <c r="AIO24" s="60"/>
      <c r="AIP24" s="60"/>
      <c r="AIQ24" s="60"/>
      <c r="AIR24" s="60"/>
      <c r="AIS24" s="60"/>
      <c r="AIT24" s="60"/>
      <c r="AIU24" s="60"/>
      <c r="AIV24" s="60"/>
      <c r="AIW24" s="60"/>
      <c r="AIX24" s="60"/>
      <c r="AIY24" s="60"/>
      <c r="AIZ24" s="60"/>
      <c r="AJA24" s="60"/>
      <c r="AJB24" s="60"/>
      <c r="AJC24" s="60"/>
      <c r="AJD24" s="60"/>
      <c r="AJE24" s="60"/>
      <c r="AJF24" s="60"/>
      <c r="AJG24" s="60"/>
      <c r="AJH24" s="60"/>
      <c r="AJI24" s="60"/>
      <c r="AJJ24" s="60"/>
      <c r="AJK24" s="60"/>
      <c r="AJL24" s="60"/>
      <c r="AJM24" s="60"/>
      <c r="AJN24" s="60"/>
      <c r="AJO24" s="60"/>
      <c r="AJP24" s="60"/>
      <c r="AJQ24" s="60"/>
      <c r="AJR24" s="60"/>
      <c r="AJS24" s="60"/>
      <c r="AJT24" s="60"/>
      <c r="AJU24" s="60"/>
      <c r="AJV24" s="60"/>
      <c r="AJW24" s="60"/>
      <c r="AJX24" s="60"/>
      <c r="AJY24" s="60"/>
      <c r="AJZ24" s="60"/>
      <c r="AKA24" s="60"/>
      <c r="AKB24" s="60"/>
      <c r="AKC24" s="60"/>
      <c r="AKD24" s="60"/>
      <c r="AKE24" s="60"/>
      <c r="AKF24" s="60"/>
      <c r="AKG24" s="60"/>
      <c r="AKH24" s="60"/>
      <c r="AKI24" s="60"/>
      <c r="AKJ24" s="60"/>
      <c r="AKK24" s="60"/>
      <c r="AKL24" s="60"/>
      <c r="AKM24" s="60"/>
      <c r="AKN24" s="60"/>
      <c r="AKO24" s="60"/>
      <c r="AKP24" s="60"/>
      <c r="AKQ24" s="60"/>
      <c r="AKR24" s="60"/>
      <c r="AKS24" s="60"/>
      <c r="AKT24" s="60"/>
      <c r="AKU24" s="60"/>
      <c r="AKV24" s="60"/>
      <c r="AKW24" s="60"/>
      <c r="AKX24" s="60"/>
      <c r="AKY24" s="60"/>
      <c r="AKZ24" s="60"/>
      <c r="ALA24" s="60"/>
      <c r="ALB24" s="60"/>
      <c r="ALC24" s="60"/>
      <c r="ALD24" s="60"/>
      <c r="ALE24" s="60"/>
      <c r="ALF24" s="60"/>
      <c r="ALG24" s="60"/>
      <c r="ALH24" s="60"/>
      <c r="ALI24" s="60"/>
      <c r="ALJ24" s="60"/>
      <c r="ALK24" s="60"/>
      <c r="ALL24" s="60"/>
      <c r="ALM24" s="60"/>
      <c r="ALN24" s="60"/>
      <c r="ALO24" s="60"/>
      <c r="ALP24" s="60"/>
      <c r="ALQ24" s="60"/>
      <c r="ALR24" s="60"/>
      <c r="ALS24" s="60"/>
      <c r="ALT24" s="60"/>
      <c r="ALU24" s="60"/>
      <c r="ALV24" s="60"/>
    </row>
    <row r="25" spans="1:1010" ht="15" customHeight="1" x14ac:dyDescent="0.25">
      <c r="A25" s="83" t="s">
        <v>26</v>
      </c>
      <c r="B25" s="83"/>
      <c r="C25" s="83"/>
      <c r="D25" s="83"/>
      <c r="E25" s="83"/>
      <c r="F25" s="83"/>
      <c r="G25" s="83"/>
      <c r="H25" s="83"/>
      <c r="I25" s="83"/>
      <c r="J25" s="83"/>
    </row>
    <row r="26" spans="1:1010" ht="16.5" customHeight="1" x14ac:dyDescent="0.25">
      <c r="A26" s="83" t="s">
        <v>33</v>
      </c>
      <c r="B26" s="83"/>
      <c r="C26" s="83"/>
      <c r="D26" s="83"/>
      <c r="E26" s="83"/>
      <c r="F26" s="83"/>
      <c r="G26" s="83"/>
      <c r="H26" s="83"/>
      <c r="I26" s="83"/>
      <c r="J26" s="83"/>
      <c r="M26" s="2"/>
    </row>
    <row r="27" spans="1:1010" ht="51" customHeight="1" x14ac:dyDescent="0.25">
      <c r="A27" s="84" t="s">
        <v>27</v>
      </c>
      <c r="B27" s="84"/>
      <c r="C27" s="84"/>
      <c r="D27" s="84"/>
      <c r="E27" s="84"/>
      <c r="F27" s="84"/>
      <c r="G27" s="84"/>
      <c r="H27" s="84"/>
      <c r="I27" s="84"/>
      <c r="J27" s="84"/>
      <c r="K27" s="84"/>
      <c r="L27" s="84"/>
      <c r="M27" s="22"/>
    </row>
    <row r="28" spans="1:1010" ht="17.25" customHeight="1" x14ac:dyDescent="0.25">
      <c r="A28" s="85" t="s">
        <v>28</v>
      </c>
      <c r="B28" s="85"/>
      <c r="C28" s="85"/>
      <c r="D28" s="85"/>
      <c r="E28" s="85"/>
      <c r="F28" s="85"/>
      <c r="G28" s="85"/>
      <c r="H28" s="85"/>
      <c r="I28" s="85"/>
      <c r="J28" s="85"/>
      <c r="K28" s="85"/>
      <c r="L28" s="85"/>
      <c r="M28" s="22"/>
    </row>
    <row r="29" spans="1:1010" s="25" customFormat="1" x14ac:dyDescent="0.25">
      <c r="A29" s="23"/>
      <c r="B29" s="21"/>
      <c r="C29" s="21"/>
      <c r="D29" s="21"/>
      <c r="E29" s="21"/>
      <c r="F29" s="21"/>
      <c r="G29" s="21"/>
      <c r="H29" s="21"/>
      <c r="I29" s="21"/>
      <c r="J29" s="21"/>
      <c r="K29" s="21"/>
      <c r="L29" s="21"/>
      <c r="M29" s="24"/>
    </row>
    <row r="30" spans="1:1010" s="25" customFormat="1" x14ac:dyDescent="0.25">
      <c r="A30" s="23"/>
      <c r="B30" s="19"/>
      <c r="C30" s="73"/>
      <c r="D30" s="19"/>
      <c r="E30" s="19"/>
      <c r="F30" s="19"/>
      <c r="G30" s="26"/>
      <c r="H30" s="21"/>
      <c r="I30" s="18"/>
      <c r="J30" s="27"/>
    </row>
    <row r="31" spans="1:1010" s="25" customFormat="1" x14ac:dyDescent="0.25">
      <c r="A31" s="23"/>
      <c r="B31" s="19"/>
      <c r="C31" s="19"/>
      <c r="D31" s="19"/>
      <c r="E31" s="19"/>
      <c r="F31" s="19"/>
      <c r="G31" s="19"/>
      <c r="H31" s="19"/>
      <c r="I31" s="19"/>
      <c r="J31" s="19"/>
      <c r="K31" s="19"/>
      <c r="L31" s="19"/>
    </row>
  </sheetData>
  <mergeCells count="12">
    <mergeCell ref="A25:J25"/>
    <mergeCell ref="A26:J26"/>
    <mergeCell ref="A27:L27"/>
    <mergeCell ref="A28:L28"/>
    <mergeCell ref="A2:L3"/>
    <mergeCell ref="A6:A8"/>
    <mergeCell ref="B6:B7"/>
    <mergeCell ref="C6:D6"/>
    <mergeCell ref="E6:F6"/>
    <mergeCell ref="G6:H6"/>
    <mergeCell ref="I6:J6"/>
    <mergeCell ref="K6:L6"/>
  </mergeCells>
  <pageMargins left="0.70833333333333304" right="0.70833333333333304" top="0.74791666666666701" bottom="0.74791666666666701" header="0.51180555555555496" footer="0.51180555555555496"/>
  <pageSetup paperSize="9" scale="26" firstPageNumber="0" orientation="landscape" r:id="rId1"/>
  <drawing r:id="rId2"/>
</worksheet>
</file>

<file path=docProps/app.xml><?xml version="1.0" encoding="utf-8"?>
<Properties xmlns="http://schemas.openxmlformats.org/officeDocument/2006/extended-properties" xmlns:vt="http://schemas.openxmlformats.org/officeDocument/2006/docPropsVTypes">
  <Template/>
  <TotalTime>1014</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Fara subtotaluri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Cristina Vasilica Balan</dc:creator>
  <dc:description/>
  <cp:lastModifiedBy>1111</cp:lastModifiedBy>
  <cp:revision>402</cp:revision>
  <cp:lastPrinted>2023-02-03T09:04:34Z</cp:lastPrinted>
  <dcterms:created xsi:type="dcterms:W3CDTF">2017-11-02T10:21:04Z</dcterms:created>
  <dcterms:modified xsi:type="dcterms:W3CDTF">2023-02-20T09:07:51Z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