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9"/>
  <workbookPr filterPrivacy="1" defaultThemeVersion="124226"/>
  <xr:revisionPtr revIDLastSave="0" documentId="13_ncr:1_{73FF2DBB-596A-4A43-8E34-DCC8ECCE6A4D}" xr6:coauthVersionLast="36" xr6:coauthVersionMax="36" xr10:uidLastSave="{00000000-0000-0000-0000-000000000000}"/>
  <bookViews>
    <workbookView xWindow="240" yWindow="105" windowWidth="14805" windowHeight="8010" tabRatio="900" xr2:uid="{00000000-000D-0000-FFFF-FFFF00000000}"/>
  </bookViews>
  <sheets>
    <sheet name="TITLUL I NOIEMBRIE 2020" sheetId="11" r:id="rId1"/>
  </sheets>
  <calcPr calcId="191029"/>
</workbook>
</file>

<file path=xl/calcChain.xml><?xml version="1.0" encoding="utf-8"?>
<calcChain xmlns="http://schemas.openxmlformats.org/spreadsheetml/2006/main">
  <c r="D157" i="11" l="1"/>
  <c r="D154" i="11"/>
  <c r="D152" i="11"/>
  <c r="D150" i="11"/>
  <c r="D148" i="11"/>
  <c r="D146" i="11"/>
  <c r="D158" i="11" s="1"/>
  <c r="D143" i="11"/>
  <c r="D126" i="11"/>
  <c r="D114" i="11"/>
  <c r="D144" i="11" s="1"/>
  <c r="D112" i="11"/>
  <c r="D109" i="11"/>
  <c r="D86" i="11"/>
  <c r="D76" i="11"/>
  <c r="D58" i="11"/>
  <c r="D54" i="11"/>
  <c r="D50" i="11"/>
  <c r="D42" i="11"/>
  <c r="D37" i="11"/>
  <c r="D28" i="11"/>
  <c r="D18" i="11"/>
  <c r="D110" i="11" s="1"/>
  <c r="D159" i="11" l="1"/>
</calcChain>
</file>

<file path=xl/sharedStrings.xml><?xml version="1.0" encoding="utf-8"?>
<sst xmlns="http://schemas.openxmlformats.org/spreadsheetml/2006/main" count="287" uniqueCount="90">
  <si>
    <t>Capitolul 61.01- Ordine publica si siguranta nationala</t>
  </si>
  <si>
    <t xml:space="preserve">MINISTERUL JUSTITIEI - Aparat propriu </t>
  </si>
  <si>
    <t>perioada: 01-30.11.2020</t>
  </si>
  <si>
    <t>Nr. act</t>
  </si>
  <si>
    <t>Data document</t>
  </si>
  <si>
    <t>Clasificatie bugetara</t>
  </si>
  <si>
    <t>Suma</t>
  </si>
  <si>
    <t>Detaliere</t>
  </si>
  <si>
    <t>TITLUL 10 CHELTUIELI DE PERSONAL</t>
  </si>
  <si>
    <t>10.01.01</t>
  </si>
  <si>
    <t>PLATA SALARII</t>
  </si>
  <si>
    <t>VIRAT RETINERI  DIN SALARII - LA BUG ASIG SOCIALE SI BUG.DE STAT</t>
  </si>
  <si>
    <t>VIRAT RETINERI  DIN SALARII - LA BUGETUL DE STAT</t>
  </si>
  <si>
    <t>VIRAT RETINERI  DIN SALARII - POPRIRI, PENSII FACULTATIVE, COTIZATII</t>
  </si>
  <si>
    <t>REREGLARE PLATA STAT RECTIFICATIV SALARII OCTOMBRIE</t>
  </si>
  <si>
    <t>SUBTOTAL 10.01.01</t>
  </si>
  <si>
    <t>10.01.05</t>
  </si>
  <si>
    <t>SUBTOTAL 10.01.05</t>
  </si>
  <si>
    <t>10.01.06</t>
  </si>
  <si>
    <t>SUBTOTAL 10.01.06</t>
  </si>
  <si>
    <t>PLATA SALARII, VIRAT RETINERI  SALARIATI LA BUG ASIG SOCIALE SI BUG.DE STAT</t>
  </si>
  <si>
    <t>SUBTOTAL 10.01.07</t>
  </si>
  <si>
    <t>10.01.13</t>
  </si>
  <si>
    <t xml:space="preserve">PLATA AVANS DIURNA  DEPLASARE INTERNA </t>
  </si>
  <si>
    <t xml:space="preserve">PLATA AVANS DIURNA SI CAZARE DEPLASARE INTERNA </t>
  </si>
  <si>
    <t>SUBTOTAL 10.01.13</t>
  </si>
  <si>
    <t>10.01.14</t>
  </si>
  <si>
    <t xml:space="preserve">PLATA INDEMNIZATIE DETASARE </t>
  </si>
  <si>
    <t>SUBTOTAL 10.01.14</t>
  </si>
  <si>
    <t>10.01.15</t>
  </si>
  <si>
    <t xml:space="preserve"> PLATA DECONT TRANSPORT </t>
  </si>
  <si>
    <t>SUBTOTAL 10.01.15</t>
  </si>
  <si>
    <t>10.01.16.</t>
  </si>
  <si>
    <t>PLATA DECONTURI CHIRII</t>
  </si>
  <si>
    <t>ALIMENTARE CONT  VALUTA  BCR</t>
  </si>
  <si>
    <t>SUBTOTAL 10.01.16</t>
  </si>
  <si>
    <t>10.01.17.</t>
  </si>
  <si>
    <t xml:space="preserve">PLATA INDEMNIZATIE DE HRANA </t>
  </si>
  <si>
    <t xml:space="preserve"> VIRAT RETINERI  SALARIATI LA BUG ASIG SOCIALE SI BUG.DE STAT</t>
  </si>
  <si>
    <t>SUBTOTAL 10.01.17</t>
  </si>
  <si>
    <t>10.01.30.</t>
  </si>
  <si>
    <t xml:space="preserve">PLATA  CONCEDII MEDICALE SUPORTATE DIN FNUASS </t>
  </si>
  <si>
    <t>PLATA SALARII- STAT COMISIE DISCIPLINA</t>
  </si>
  <si>
    <t>PLATA PLATA STAT RECTIFICATIV SALARII OCTOMBRIE</t>
  </si>
  <si>
    <t>VIRAT RETINERI  STAT RECTIFICATIV OCTOMBRIE  - LA BUG ASIG SOCIALE SI BUG.DE STAT</t>
  </si>
  <si>
    <t>VIRAT RETINERI   STAT RECTIFICATIV OCTOMBRIE - LA BUGETUL DE STAT</t>
  </si>
  <si>
    <t xml:space="preserve">ALIMENTARE CONT VALUTA INDEMNIZATIE  PT. COPIL  MAGISTRAT  DETASAT EUROJUST </t>
  </si>
  <si>
    <t xml:space="preserve">ALIMENTARE CONT VALUTA TAXA SCOLARIZARE PT. COPIL  MAGISTRAT  DETASAT EUROJUST </t>
  </si>
  <si>
    <t>PLATA STAT RECTIFICATIV SALARII OCTOMBRIE</t>
  </si>
  <si>
    <t>SUBTOTAL 10.01.30</t>
  </si>
  <si>
    <t>TOTAL ART. 10.01</t>
  </si>
  <si>
    <t>10.02.02</t>
  </si>
  <si>
    <t xml:space="preserve">PLATA NORMA HRANA </t>
  </si>
  <si>
    <t>SUBTOTAL 10.02.02</t>
  </si>
  <si>
    <t>10.02.03</t>
  </si>
  <si>
    <t>PLATA  ECHIPAMENT F.P.S.S.</t>
  </si>
  <si>
    <t>SUBTOTAL 10.02.03</t>
  </si>
  <si>
    <t>10.02.06.</t>
  </si>
  <si>
    <t>INCASARE DIFERENTA DECONT SERVICII TURISTICE NECUVENITE</t>
  </si>
  <si>
    <t xml:space="preserve">PLATA  DECONTURI SERVICII TURISTICE </t>
  </si>
  <si>
    <t>VIRAT RETINERI CAS LA BUG ASIG SOCIALE SI BUG.DE STAT</t>
  </si>
  <si>
    <t xml:space="preserve"> VIRAT RETINERI  CASS  LA BUG ASIG SOCIALE SI BUG.DE STAT</t>
  </si>
  <si>
    <t>VIRAT RETINERI  IMPOZIT LA BUGETUL DE STAT</t>
  </si>
  <si>
    <t>SUBTOTAL 10.02.06</t>
  </si>
  <si>
    <t>10.02.30</t>
  </si>
  <si>
    <t>PLATA DECONTURI TRANSPORT</t>
  </si>
  <si>
    <t xml:space="preserve">PLATA DECONTURI MEDICAMENTE </t>
  </si>
  <si>
    <t>SUBTOTAL 10.02.30</t>
  </si>
  <si>
    <t>TOTAL ART. 10.02</t>
  </si>
  <si>
    <t>10.03.01.</t>
  </si>
  <si>
    <t>CONTRIBUTII DE ASIGURARI SOCIALE DE STAT- CAS PT. SENTINTE JUDECATORESTI</t>
  </si>
  <si>
    <t>SUBTOTAL 10.03.01</t>
  </si>
  <si>
    <t>10.03.02.</t>
  </si>
  <si>
    <t>CONTRIBUTII DE ASIGURARI DE SOMAJ PT. PLATA SENTINTE JUDECATORESTI</t>
  </si>
  <si>
    <t>SUBTOTAL 10.03.02</t>
  </si>
  <si>
    <t>10.03.03.</t>
  </si>
  <si>
    <t>CONTRIBUTII DE ASIGURARI SOCIALE DE SANATATE PT. PLATA SENTINTE JUDECATORESTI</t>
  </si>
  <si>
    <t>SUBTOTAL 10.03.03</t>
  </si>
  <si>
    <t>10.03.04.</t>
  </si>
  <si>
    <t>CONTRIBUTII DE ASIGURARI PT. ACCIDENTE DE MUNCA SI BOLI PROFESIONALE  PT. PLATA SENTINTE JUDECATORESTI</t>
  </si>
  <si>
    <t>SUBTOTAL 10.03.04</t>
  </si>
  <si>
    <t>10.03.06.</t>
  </si>
  <si>
    <t xml:space="preserve"> CONTRIBUTII  ANGAJATOR - CONTRIBUTII LA FONDUL DE GARANTARE  A CREANTELOR SALARIALE  PT. PLATA INFLATIE  SENTINTE  JUDECATORESTI</t>
  </si>
  <si>
    <t>SUBTOTAL 10.03.06</t>
  </si>
  <si>
    <t>10.03.07.</t>
  </si>
  <si>
    <t>PLATA CONTRIBUTII  ANGAJATOR  LA FONDUL DE GARANTARE  A CREANTELOR SALARIALE PT. PLATA SALARII</t>
  </si>
  <si>
    <t xml:space="preserve">PLATA CONTRIBUTII  ANGAJATOR  LA FONDUL DE GARANTARE  A CREANTELOR SALARIALE PT. PLATA STAT COMISIE DISCIPLINA </t>
  </si>
  <si>
    <t>SUBTOTAL 10.03.07</t>
  </si>
  <si>
    <t>TOTAL  ART. 10.03</t>
  </si>
  <si>
    <t>TOTAL TITLUL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</si>
</sst>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9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sz val="10"/>
      <name val="Arial"/>
      <family val="2"/>
    </font>
    <font>
      <sz val="11"/>
      <name val="Trebuchet MS"/>
      <family val="2"/>
      <charset val="238"/>
    </font>
    <font>
      <sz val="11"/>
      <name val="Calibri"/>
      <family val="2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5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0" fillId="0" borderId="1" xfId="0" applyBorder="1"/>
    <xf numFmtId="0" fontId="2" fillId="0" borderId="0" xfId="0" applyFont="1"/>
    <xf numFmtId="4" fontId="1" fillId="0" borderId="0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4" fontId="1" fillId="0" borderId="0" xfId="0" applyNumberFormat="1" applyFont="1" applyFill="1" applyAlignment="1">
      <alignment wrapText="1"/>
    </xf>
    <xf numFmtId="0" fontId="1" fillId="0" borderId="1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4" fontId="5" fillId="0" borderId="1" xfId="0" applyNumberFormat="1" applyFont="1" applyBorder="1"/>
    <xf numFmtId="0" fontId="2" fillId="0" borderId="1" xfId="0" applyFont="1" applyFill="1" applyBorder="1" applyAlignment="1">
      <alignment vertical="top" wrapText="1"/>
    </xf>
    <xf numFmtId="0" fontId="6" fillId="0" borderId="1" xfId="0" applyFont="1" applyFill="1" applyBorder="1"/>
    <xf numFmtId="0" fontId="6" fillId="0" borderId="0" xfId="0" applyFont="1" applyFill="1"/>
    <xf numFmtId="0" fontId="1" fillId="0" borderId="1" xfId="0" applyFont="1" applyFill="1" applyBorder="1" applyAlignment="1">
      <alignment horizontal="centerContinuous"/>
    </xf>
    <xf numFmtId="4" fontId="1" fillId="0" borderId="1" xfId="0" applyNumberFormat="1" applyFont="1" applyFill="1" applyBorder="1"/>
    <xf numFmtId="0" fontId="7" fillId="0" borderId="1" xfId="0" applyFont="1" applyBorder="1"/>
    <xf numFmtId="14" fontId="7" fillId="0" borderId="1" xfId="0" applyNumberFormat="1" applyFont="1" applyBorder="1"/>
    <xf numFmtId="4" fontId="7" fillId="0" borderId="1" xfId="0" applyNumberFormat="1" applyFont="1" applyFill="1" applyBorder="1"/>
    <xf numFmtId="14" fontId="2" fillId="0" borderId="1" xfId="0" applyNumberFormat="1" applyFont="1" applyBorder="1"/>
    <xf numFmtId="4" fontId="2" fillId="0" borderId="1" xfId="0" applyNumberFormat="1" applyFont="1" applyFill="1" applyBorder="1"/>
    <xf numFmtId="4" fontId="7" fillId="0" borderId="1" xfId="0" applyNumberFormat="1" applyFont="1" applyBorder="1"/>
    <xf numFmtId="0" fontId="2" fillId="0" borderId="1" xfId="0" applyFont="1" applyFill="1" applyBorder="1" applyAlignment="1">
      <alignment wrapText="1"/>
    </xf>
    <xf numFmtId="3" fontId="2" fillId="0" borderId="1" xfId="0" applyNumberFormat="1" applyFont="1" applyBorder="1"/>
    <xf numFmtId="164" fontId="2" fillId="0" borderId="1" xfId="0" applyNumberFormat="1" applyFont="1" applyFill="1" applyBorder="1" applyAlignment="1">
      <alignment horizontal="centerContinuous"/>
    </xf>
    <xf numFmtId="4" fontId="5" fillId="0" borderId="1" xfId="0" applyNumberFormat="1" applyFont="1" applyFill="1" applyBorder="1"/>
    <xf numFmtId="164" fontId="2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14" fontId="2" fillId="0" borderId="1" xfId="0" applyNumberFormat="1" applyFont="1" applyFill="1" applyBorder="1"/>
    <xf numFmtId="0" fontId="5" fillId="0" borderId="1" xfId="0" applyFont="1" applyFill="1" applyBorder="1"/>
    <xf numFmtId="14" fontId="5" fillId="0" borderId="1" xfId="0" applyNumberFormat="1" applyFont="1" applyFill="1" applyBorder="1"/>
    <xf numFmtId="0" fontId="8" fillId="0" borderId="1" xfId="0" applyFont="1" applyBorder="1"/>
    <xf numFmtId="14" fontId="8" fillId="0" borderId="1" xfId="0" applyNumberFormat="1" applyFont="1" applyBorder="1"/>
    <xf numFmtId="4" fontId="8" fillId="0" borderId="1" xfId="0" applyNumberFormat="1" applyFont="1" applyBorder="1"/>
    <xf numFmtId="4" fontId="8" fillId="0" borderId="1" xfId="0" applyNumberFormat="1" applyFont="1" applyFill="1" applyBorder="1"/>
    <xf numFmtId="14" fontId="0" fillId="0" borderId="0" xfId="0" applyNumberFormat="1"/>
    <xf numFmtId="4" fontId="0" fillId="0" borderId="0" xfId="0" applyNumberFormat="1"/>
    <xf numFmtId="0" fontId="7" fillId="0" borderId="0" xfId="0" applyFont="1"/>
    <xf numFmtId="14" fontId="7" fillId="0" borderId="0" xfId="0" applyNumberFormat="1" applyFont="1"/>
    <xf numFmtId="4" fontId="7" fillId="0" borderId="0" xfId="0" applyNumberFormat="1" applyFont="1"/>
    <xf numFmtId="14" fontId="2" fillId="0" borderId="0" xfId="0" applyNumberFormat="1" applyFont="1"/>
    <xf numFmtId="4" fontId="2" fillId="0" borderId="0" xfId="0" applyNumberFormat="1" applyFont="1" applyFill="1"/>
    <xf numFmtId="14" fontId="0" fillId="0" borderId="1" xfId="0" applyNumberFormat="1" applyBorder="1"/>
    <xf numFmtId="4" fontId="0" fillId="0" borderId="1" xfId="0" applyNumberFormat="1" applyBorder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Border="1" applyAlignment="1">
      <alignment horizontal="center"/>
    </xf>
  </cellXfs>
  <cellStyles count="4">
    <cellStyle name="Normal" xfId="0" builtinId="0"/>
    <cellStyle name="Normal 2" xfId="3" xr:uid="{8AC82D5A-5281-4C4F-9477-1971D5EEA869}"/>
    <cellStyle name="Normal 3 2" xfId="1" xr:uid="{00000000-0005-0000-0000-000001000000}"/>
    <cellStyle name="Normal 5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902D1-0A31-4A62-817B-836383FA5142}">
  <dimension ref="A1:E193"/>
  <sheetViews>
    <sheetView tabSelected="1" workbookViewId="0">
      <selection activeCell="D166" sqref="D166"/>
    </sheetView>
  </sheetViews>
  <sheetFormatPr defaultRowHeight="16.5"/>
  <cols>
    <col min="1" max="1" width="12.28515625" style="6" customWidth="1"/>
    <col min="2" max="2" width="10.7109375" style="6" customWidth="1"/>
    <col min="3" max="3" width="11.7109375" style="6" customWidth="1"/>
    <col min="4" max="4" width="15.5703125" style="48" customWidth="1"/>
    <col min="5" max="5" width="42.140625" style="6" customWidth="1"/>
    <col min="6" max="7" width="9.140625" style="6"/>
    <col min="8" max="8" width="8.28515625" style="6" customWidth="1"/>
    <col min="9" max="9" width="7.42578125" style="6" customWidth="1"/>
    <col min="10" max="10" width="7.28515625" style="6" customWidth="1"/>
    <col min="11" max="16384" width="9.140625" style="6"/>
  </cols>
  <sheetData>
    <row r="1" spans="1:5">
      <c r="A1" s="3" t="s">
        <v>1</v>
      </c>
      <c r="B1" s="3"/>
      <c r="C1" s="3"/>
      <c r="D1" s="7"/>
      <c r="E1" s="4"/>
    </row>
    <row r="2" spans="1:5">
      <c r="A2" s="8" t="s">
        <v>0</v>
      </c>
      <c r="B2" s="8"/>
      <c r="C2" s="8"/>
      <c r="D2" s="9"/>
      <c r="E2" s="10"/>
    </row>
    <row r="3" spans="1:5">
      <c r="A3" s="8" t="s">
        <v>8</v>
      </c>
      <c r="B3" s="8"/>
      <c r="C3" s="8"/>
      <c r="D3" s="9"/>
      <c r="E3" s="10"/>
    </row>
    <row r="4" spans="1:5">
      <c r="A4" s="56" t="s">
        <v>2</v>
      </c>
      <c r="B4" s="56"/>
      <c r="C4" s="56"/>
      <c r="D4" s="56"/>
      <c r="E4" s="56"/>
    </row>
    <row r="5" spans="1:5">
      <c r="A5" s="3"/>
      <c r="B5" s="3"/>
      <c r="C5" s="3"/>
      <c r="D5" s="7"/>
      <c r="E5" s="11"/>
    </row>
    <row r="6" spans="1:5" ht="33">
      <c r="A6" s="12" t="s">
        <v>5</v>
      </c>
      <c r="B6" s="12" t="s">
        <v>3</v>
      </c>
      <c r="C6" s="12" t="s">
        <v>4</v>
      </c>
      <c r="D6" s="13" t="s">
        <v>6</v>
      </c>
      <c r="E6" s="12" t="s">
        <v>7</v>
      </c>
    </row>
    <row r="7" spans="1:5">
      <c r="A7" s="14" t="s">
        <v>9</v>
      </c>
      <c r="B7" s="15">
        <v>3104</v>
      </c>
      <c r="C7" s="16">
        <v>44144</v>
      </c>
      <c r="D7" s="17">
        <v>2603291</v>
      </c>
      <c r="E7" s="18" t="s">
        <v>10</v>
      </c>
    </row>
    <row r="8" spans="1:5">
      <c r="A8" s="14" t="s">
        <v>9</v>
      </c>
      <c r="B8" s="15">
        <v>1</v>
      </c>
      <c r="C8" s="16">
        <v>44145</v>
      </c>
      <c r="D8" s="17">
        <v>15072</v>
      </c>
      <c r="E8" s="18" t="s">
        <v>10</v>
      </c>
    </row>
    <row r="9" spans="1:5">
      <c r="A9" s="14" t="s">
        <v>9</v>
      </c>
      <c r="B9" s="15">
        <v>2</v>
      </c>
      <c r="C9" s="16">
        <v>44145</v>
      </c>
      <c r="D9" s="17">
        <v>2140</v>
      </c>
      <c r="E9" s="18" t="s">
        <v>10</v>
      </c>
    </row>
    <row r="10" spans="1:5">
      <c r="A10" s="14" t="s">
        <v>9</v>
      </c>
      <c r="B10" s="15">
        <v>3</v>
      </c>
      <c r="C10" s="16">
        <v>44145</v>
      </c>
      <c r="D10" s="17">
        <v>5133</v>
      </c>
      <c r="E10" s="18" t="s">
        <v>10</v>
      </c>
    </row>
    <row r="11" spans="1:5">
      <c r="A11" s="14" t="s">
        <v>9</v>
      </c>
      <c r="B11" s="15">
        <v>4</v>
      </c>
      <c r="C11" s="16">
        <v>44145</v>
      </c>
      <c r="D11" s="17">
        <v>2483</v>
      </c>
      <c r="E11" s="18" t="s">
        <v>10</v>
      </c>
    </row>
    <row r="12" spans="1:5" ht="33">
      <c r="A12" s="14" t="s">
        <v>9</v>
      </c>
      <c r="B12" s="15">
        <v>3108</v>
      </c>
      <c r="C12" s="16">
        <v>44144</v>
      </c>
      <c r="D12" s="17">
        <v>1115195</v>
      </c>
      <c r="E12" s="18" t="s">
        <v>11</v>
      </c>
    </row>
    <row r="13" spans="1:5" ht="33">
      <c r="A13" s="14" t="s">
        <v>9</v>
      </c>
      <c r="B13" s="15">
        <v>3108</v>
      </c>
      <c r="C13" s="16">
        <v>44144</v>
      </c>
      <c r="D13" s="17">
        <v>450828</v>
      </c>
      <c r="E13" s="18" t="s">
        <v>11</v>
      </c>
    </row>
    <row r="14" spans="1:5" ht="33">
      <c r="A14" s="14" t="s">
        <v>9</v>
      </c>
      <c r="B14" s="15">
        <v>3108</v>
      </c>
      <c r="C14" s="16">
        <v>44144</v>
      </c>
      <c r="D14" s="17">
        <v>283813</v>
      </c>
      <c r="E14" s="18" t="s">
        <v>12</v>
      </c>
    </row>
    <row r="15" spans="1:5" ht="33">
      <c r="A15" s="14" t="s">
        <v>9</v>
      </c>
      <c r="B15" s="15">
        <v>3093</v>
      </c>
      <c r="C15" s="16">
        <v>44144</v>
      </c>
      <c r="D15" s="17">
        <v>8102</v>
      </c>
      <c r="E15" s="18" t="s">
        <v>13</v>
      </c>
    </row>
    <row r="16" spans="1:5" ht="33">
      <c r="A16" s="14" t="s">
        <v>9</v>
      </c>
      <c r="B16" s="15">
        <v>3103</v>
      </c>
      <c r="C16" s="16">
        <v>44144</v>
      </c>
      <c r="D16" s="17">
        <v>2108</v>
      </c>
      <c r="E16" s="18" t="s">
        <v>13</v>
      </c>
    </row>
    <row r="17" spans="1:5" s="20" customFormat="1" ht="33">
      <c r="A17" s="19" t="s">
        <v>9</v>
      </c>
      <c r="B17" s="15">
        <v>1749</v>
      </c>
      <c r="C17" s="16">
        <v>44161</v>
      </c>
      <c r="D17" s="17">
        <v>-5819</v>
      </c>
      <c r="E17" s="18" t="s">
        <v>14</v>
      </c>
    </row>
    <row r="18" spans="1:5">
      <c r="A18" s="21" t="s">
        <v>15</v>
      </c>
      <c r="B18" s="21"/>
      <c r="C18" s="21"/>
      <c r="D18" s="22">
        <f>SUM(D7:D17)</f>
        <v>4482346</v>
      </c>
      <c r="E18" s="18"/>
    </row>
    <row r="19" spans="1:5">
      <c r="A19" s="14" t="s">
        <v>16</v>
      </c>
      <c r="B19" s="23">
        <v>3128</v>
      </c>
      <c r="C19" s="24">
        <v>44144</v>
      </c>
      <c r="D19" s="25">
        <v>313600</v>
      </c>
      <c r="E19" s="18" t="s">
        <v>10</v>
      </c>
    </row>
    <row r="20" spans="1:5">
      <c r="A20" s="14" t="s">
        <v>16</v>
      </c>
      <c r="B20" s="23">
        <v>1</v>
      </c>
      <c r="C20" s="24">
        <v>44145</v>
      </c>
      <c r="D20" s="25">
        <v>1672</v>
      </c>
      <c r="E20" s="18" t="s">
        <v>10</v>
      </c>
    </row>
    <row r="21" spans="1:5">
      <c r="A21" s="14" t="s">
        <v>16</v>
      </c>
      <c r="B21" s="23">
        <v>2</v>
      </c>
      <c r="C21" s="24">
        <v>44145</v>
      </c>
      <c r="D21" s="25">
        <v>262</v>
      </c>
      <c r="E21" s="18" t="s">
        <v>10</v>
      </c>
    </row>
    <row r="22" spans="1:5">
      <c r="A22" s="14" t="s">
        <v>16</v>
      </c>
      <c r="B22" s="23">
        <v>3</v>
      </c>
      <c r="C22" s="24">
        <v>44145</v>
      </c>
      <c r="D22" s="25">
        <v>798</v>
      </c>
      <c r="E22" s="18" t="s">
        <v>10</v>
      </c>
    </row>
    <row r="23" spans="1:5">
      <c r="A23" s="14" t="s">
        <v>16</v>
      </c>
      <c r="B23" s="1">
        <v>4</v>
      </c>
      <c r="C23" s="26">
        <v>44145</v>
      </c>
      <c r="D23" s="27">
        <v>290</v>
      </c>
      <c r="E23" s="18" t="s">
        <v>10</v>
      </c>
    </row>
    <row r="24" spans="1:5" ht="33">
      <c r="A24" s="14" t="s">
        <v>16</v>
      </c>
      <c r="B24" s="23">
        <v>3132</v>
      </c>
      <c r="C24" s="24">
        <v>44144</v>
      </c>
      <c r="D24" s="28">
        <v>140767</v>
      </c>
      <c r="E24" s="18" t="s">
        <v>11</v>
      </c>
    </row>
    <row r="25" spans="1:5" ht="33">
      <c r="A25" s="14" t="s">
        <v>16</v>
      </c>
      <c r="B25" s="23">
        <v>3132</v>
      </c>
      <c r="C25" s="24">
        <v>44144</v>
      </c>
      <c r="D25" s="28">
        <v>55051</v>
      </c>
      <c r="E25" s="18" t="s">
        <v>11</v>
      </c>
    </row>
    <row r="26" spans="1:5" ht="33">
      <c r="A26" s="14" t="s">
        <v>16</v>
      </c>
      <c r="B26" s="23">
        <v>3132</v>
      </c>
      <c r="C26" s="24">
        <v>44144</v>
      </c>
      <c r="D26" s="28">
        <v>36051</v>
      </c>
      <c r="E26" s="18" t="s">
        <v>12</v>
      </c>
    </row>
    <row r="27" spans="1:5" ht="33">
      <c r="A27" s="14" t="s">
        <v>16</v>
      </c>
      <c r="B27" s="15">
        <v>1750</v>
      </c>
      <c r="C27" s="16">
        <v>44160</v>
      </c>
      <c r="D27" s="17">
        <v>-290</v>
      </c>
      <c r="E27" s="18" t="s">
        <v>14</v>
      </c>
    </row>
    <row r="28" spans="1:5">
      <c r="A28" s="21" t="s">
        <v>17</v>
      </c>
      <c r="B28" s="21"/>
      <c r="C28" s="21"/>
      <c r="D28" s="22">
        <f>SUM(D19:D27)</f>
        <v>548201</v>
      </c>
      <c r="E28" s="29"/>
    </row>
    <row r="29" spans="1:5">
      <c r="A29" s="14" t="s">
        <v>18</v>
      </c>
      <c r="B29" s="23">
        <v>3149</v>
      </c>
      <c r="C29" s="24">
        <v>44144</v>
      </c>
      <c r="D29" s="25">
        <v>366603</v>
      </c>
      <c r="E29" s="18" t="s">
        <v>10</v>
      </c>
    </row>
    <row r="30" spans="1:5">
      <c r="A30" s="14" t="s">
        <v>18</v>
      </c>
      <c r="B30" s="23">
        <v>1</v>
      </c>
      <c r="C30" s="24">
        <v>44145</v>
      </c>
      <c r="D30" s="25">
        <v>2161</v>
      </c>
      <c r="E30" s="18" t="s">
        <v>10</v>
      </c>
    </row>
    <row r="31" spans="1:5">
      <c r="A31" s="14" t="s">
        <v>18</v>
      </c>
      <c r="B31" s="23">
        <v>2</v>
      </c>
      <c r="C31" s="24">
        <v>44145</v>
      </c>
      <c r="D31" s="25">
        <v>135</v>
      </c>
      <c r="E31" s="18" t="s">
        <v>10</v>
      </c>
    </row>
    <row r="32" spans="1:5">
      <c r="A32" s="14" t="s">
        <v>18</v>
      </c>
      <c r="B32" s="30">
        <v>3</v>
      </c>
      <c r="C32" s="26">
        <v>44145</v>
      </c>
      <c r="D32" s="27">
        <v>334</v>
      </c>
      <c r="E32" s="18" t="s">
        <v>10</v>
      </c>
    </row>
    <row r="33" spans="1:5" ht="33">
      <c r="A33" s="14" t="s">
        <v>18</v>
      </c>
      <c r="B33" s="30">
        <v>3153</v>
      </c>
      <c r="C33" s="26">
        <v>44144</v>
      </c>
      <c r="D33" s="27">
        <v>151631</v>
      </c>
      <c r="E33" s="18" t="s">
        <v>11</v>
      </c>
    </row>
    <row r="34" spans="1:5" ht="33">
      <c r="A34" s="14" t="s">
        <v>18</v>
      </c>
      <c r="B34" s="30">
        <v>3153</v>
      </c>
      <c r="C34" s="26">
        <v>44144</v>
      </c>
      <c r="D34" s="27">
        <v>59300</v>
      </c>
      <c r="E34" s="18" t="s">
        <v>11</v>
      </c>
    </row>
    <row r="35" spans="1:5" ht="33">
      <c r="A35" s="14" t="s">
        <v>18</v>
      </c>
      <c r="B35" s="30">
        <v>3153</v>
      </c>
      <c r="C35" s="26">
        <v>44144</v>
      </c>
      <c r="D35" s="27">
        <v>38834</v>
      </c>
      <c r="E35" s="18" t="s">
        <v>12</v>
      </c>
    </row>
    <row r="36" spans="1:5" ht="33">
      <c r="A36" s="14" t="s">
        <v>18</v>
      </c>
      <c r="B36" s="30">
        <v>1175</v>
      </c>
      <c r="C36" s="26">
        <v>44160</v>
      </c>
      <c r="D36" s="27">
        <v>-1033</v>
      </c>
      <c r="E36" s="18" t="s">
        <v>14</v>
      </c>
    </row>
    <row r="37" spans="1:5">
      <c r="A37" s="21" t="s">
        <v>19</v>
      </c>
      <c r="B37" s="21"/>
      <c r="C37" s="21"/>
      <c r="D37" s="22">
        <f>SUM(D29:D36)</f>
        <v>617965</v>
      </c>
      <c r="E37" s="29"/>
    </row>
    <row r="38" spans="1:5">
      <c r="A38" s="31">
        <v>39092</v>
      </c>
      <c r="B38" s="15">
        <v>3169</v>
      </c>
      <c r="C38" s="16">
        <v>44144</v>
      </c>
      <c r="D38" s="32">
        <v>20242</v>
      </c>
      <c r="E38" s="18" t="s">
        <v>10</v>
      </c>
    </row>
    <row r="39" spans="1:5" ht="49.5">
      <c r="A39" s="33">
        <v>39092</v>
      </c>
      <c r="B39" s="23">
        <v>3169</v>
      </c>
      <c r="C39" s="24">
        <v>44144</v>
      </c>
      <c r="D39" s="25">
        <v>8650</v>
      </c>
      <c r="E39" s="18" t="s">
        <v>20</v>
      </c>
    </row>
    <row r="40" spans="1:5" ht="49.5">
      <c r="A40" s="33">
        <v>39092</v>
      </c>
      <c r="B40" s="23">
        <v>3169</v>
      </c>
      <c r="C40" s="24">
        <v>44144</v>
      </c>
      <c r="D40" s="25">
        <v>3460</v>
      </c>
      <c r="E40" s="18" t="s">
        <v>20</v>
      </c>
    </row>
    <row r="41" spans="1:5" ht="49.5">
      <c r="A41" s="33">
        <v>39092</v>
      </c>
      <c r="B41" s="23">
        <v>3169</v>
      </c>
      <c r="C41" s="24">
        <v>44144</v>
      </c>
      <c r="D41" s="25">
        <v>2249</v>
      </c>
      <c r="E41" s="18" t="s">
        <v>20</v>
      </c>
    </row>
    <row r="42" spans="1:5">
      <c r="A42" s="21" t="s">
        <v>21</v>
      </c>
      <c r="B42" s="21"/>
      <c r="C42" s="21"/>
      <c r="D42" s="22">
        <f>SUM(D38:D41)</f>
        <v>34601</v>
      </c>
      <c r="E42" s="29"/>
    </row>
    <row r="43" spans="1:5" ht="33">
      <c r="A43" s="14" t="s">
        <v>22</v>
      </c>
      <c r="B43" s="23">
        <v>3469</v>
      </c>
      <c r="C43" s="24">
        <v>44162</v>
      </c>
      <c r="D43" s="28">
        <v>20</v>
      </c>
      <c r="E43" s="29" t="s">
        <v>23</v>
      </c>
    </row>
    <row r="44" spans="1:5" ht="33" hidden="1">
      <c r="A44" s="14" t="s">
        <v>22</v>
      </c>
      <c r="B44" s="23"/>
      <c r="C44" s="24"/>
      <c r="D44" s="28"/>
      <c r="E44" s="29" t="s">
        <v>24</v>
      </c>
    </row>
    <row r="45" spans="1:5" ht="33" hidden="1">
      <c r="A45" s="14" t="s">
        <v>22</v>
      </c>
      <c r="B45" s="23"/>
      <c r="C45" s="24"/>
      <c r="D45" s="28"/>
      <c r="E45" s="29" t="s">
        <v>23</v>
      </c>
    </row>
    <row r="46" spans="1:5" ht="33" hidden="1">
      <c r="A46" s="14" t="s">
        <v>22</v>
      </c>
      <c r="B46" s="23"/>
      <c r="C46" s="24"/>
      <c r="D46" s="28"/>
      <c r="E46" s="29" t="s">
        <v>23</v>
      </c>
    </row>
    <row r="47" spans="1:5" ht="33" hidden="1">
      <c r="A47" s="14" t="s">
        <v>22</v>
      </c>
      <c r="B47" s="23"/>
      <c r="C47" s="24"/>
      <c r="D47" s="28"/>
      <c r="E47" s="29" t="s">
        <v>23</v>
      </c>
    </row>
    <row r="48" spans="1:5" ht="33" hidden="1">
      <c r="A48" s="14" t="s">
        <v>22</v>
      </c>
      <c r="B48" s="23"/>
      <c r="C48" s="24"/>
      <c r="D48" s="28"/>
      <c r="E48" s="29" t="s">
        <v>23</v>
      </c>
    </row>
    <row r="49" spans="1:5" ht="33" hidden="1">
      <c r="A49" s="14" t="s">
        <v>22</v>
      </c>
      <c r="B49" s="23"/>
      <c r="C49" s="24"/>
      <c r="D49" s="28"/>
      <c r="E49" s="29" t="s">
        <v>23</v>
      </c>
    </row>
    <row r="50" spans="1:5">
      <c r="A50" s="21" t="s">
        <v>25</v>
      </c>
      <c r="B50" s="21"/>
      <c r="C50" s="21"/>
      <c r="D50" s="22">
        <f>SUM(D43:D49)</f>
        <v>20</v>
      </c>
      <c r="E50" s="29"/>
    </row>
    <row r="51" spans="1:5" ht="15.75" customHeight="1">
      <c r="A51" s="14" t="s">
        <v>26</v>
      </c>
      <c r="B51" s="23">
        <v>3217</v>
      </c>
      <c r="C51" s="24">
        <v>44145</v>
      </c>
      <c r="D51" s="28">
        <v>13765.24</v>
      </c>
      <c r="E51" s="29" t="s">
        <v>27</v>
      </c>
    </row>
    <row r="52" spans="1:5" ht="15" customHeight="1">
      <c r="A52" s="14" t="s">
        <v>26</v>
      </c>
      <c r="B52" s="23">
        <v>3231</v>
      </c>
      <c r="C52" s="24">
        <v>44145</v>
      </c>
      <c r="D52" s="28">
        <v>480</v>
      </c>
      <c r="E52" s="29" t="s">
        <v>27</v>
      </c>
    </row>
    <row r="53" spans="1:5" ht="15" customHeight="1">
      <c r="A53" s="14" t="s">
        <v>26</v>
      </c>
      <c r="B53" s="23">
        <v>3232</v>
      </c>
      <c r="C53" s="24">
        <v>44145</v>
      </c>
      <c r="D53" s="28">
        <v>620</v>
      </c>
      <c r="E53" s="29" t="s">
        <v>27</v>
      </c>
    </row>
    <row r="54" spans="1:5">
      <c r="A54" s="21" t="s">
        <v>28</v>
      </c>
      <c r="B54" s="21"/>
      <c r="C54" s="21"/>
      <c r="D54" s="22">
        <f>SUM(D51:D53)</f>
        <v>14865.24</v>
      </c>
      <c r="E54" s="29"/>
    </row>
    <row r="55" spans="1:5">
      <c r="A55" s="14" t="s">
        <v>29</v>
      </c>
      <c r="B55" s="1">
        <v>3085</v>
      </c>
      <c r="C55" s="26">
        <v>44141</v>
      </c>
      <c r="D55" s="27">
        <v>598.71</v>
      </c>
      <c r="E55" s="29" t="s">
        <v>30</v>
      </c>
    </row>
    <row r="56" spans="1:5">
      <c r="A56" s="14" t="s">
        <v>29</v>
      </c>
      <c r="B56" s="1">
        <v>3377</v>
      </c>
      <c r="C56" s="26">
        <v>44153</v>
      </c>
      <c r="D56" s="27">
        <v>295.8</v>
      </c>
      <c r="E56" s="29" t="s">
        <v>30</v>
      </c>
    </row>
    <row r="57" spans="1:5">
      <c r="A57" s="14" t="s">
        <v>29</v>
      </c>
      <c r="B57" s="1">
        <v>3378</v>
      </c>
      <c r="C57" s="26">
        <v>44153</v>
      </c>
      <c r="D57" s="27">
        <v>279.38</v>
      </c>
      <c r="E57" s="29" t="s">
        <v>30</v>
      </c>
    </row>
    <row r="58" spans="1:5">
      <c r="A58" s="21" t="s">
        <v>31</v>
      </c>
      <c r="B58" s="21"/>
      <c r="C58" s="21"/>
      <c r="D58" s="22">
        <f>SUM(D55:D57)</f>
        <v>1173.8899999999999</v>
      </c>
      <c r="E58" s="34"/>
    </row>
    <row r="59" spans="1:5">
      <c r="A59" s="35" t="s">
        <v>32</v>
      </c>
      <c r="B59" s="1">
        <v>3068</v>
      </c>
      <c r="C59" s="26">
        <v>44144</v>
      </c>
      <c r="D59" s="27">
        <v>3420</v>
      </c>
      <c r="E59" s="18" t="s">
        <v>33</v>
      </c>
    </row>
    <row r="60" spans="1:5">
      <c r="A60" s="35" t="s">
        <v>32</v>
      </c>
      <c r="B60" s="1">
        <v>3089</v>
      </c>
      <c r="C60" s="26">
        <v>44145</v>
      </c>
      <c r="D60" s="27">
        <v>5539.5</v>
      </c>
      <c r="E60" s="18" t="s">
        <v>33</v>
      </c>
    </row>
    <row r="61" spans="1:5">
      <c r="A61" s="35" t="s">
        <v>32</v>
      </c>
      <c r="B61" s="1">
        <v>3211</v>
      </c>
      <c r="C61" s="26">
        <v>44145</v>
      </c>
      <c r="D61" s="27">
        <v>1350</v>
      </c>
      <c r="E61" s="18" t="s">
        <v>33</v>
      </c>
    </row>
    <row r="62" spans="1:5">
      <c r="A62" s="35" t="s">
        <v>32</v>
      </c>
      <c r="B62" s="1">
        <v>3212</v>
      </c>
      <c r="C62" s="26">
        <v>44145</v>
      </c>
      <c r="D62" s="27">
        <v>1551.5</v>
      </c>
      <c r="E62" s="18" t="s">
        <v>33</v>
      </c>
    </row>
    <row r="63" spans="1:5">
      <c r="A63" s="35" t="s">
        <v>32</v>
      </c>
      <c r="B63" s="1">
        <v>3213</v>
      </c>
      <c r="C63" s="26">
        <v>44145</v>
      </c>
      <c r="D63" s="27">
        <v>1506</v>
      </c>
      <c r="E63" s="18" t="s">
        <v>33</v>
      </c>
    </row>
    <row r="64" spans="1:5">
      <c r="A64" s="35" t="s">
        <v>32</v>
      </c>
      <c r="B64" s="1">
        <v>3214</v>
      </c>
      <c r="C64" s="26">
        <v>44145</v>
      </c>
      <c r="D64" s="27">
        <v>1057</v>
      </c>
      <c r="E64" s="18" t="s">
        <v>33</v>
      </c>
    </row>
    <row r="65" spans="1:5">
      <c r="A65" s="35" t="s">
        <v>32</v>
      </c>
      <c r="B65" s="1">
        <v>3215</v>
      </c>
      <c r="C65" s="26">
        <v>44145</v>
      </c>
      <c r="D65" s="27">
        <v>4405</v>
      </c>
      <c r="E65" s="18" t="s">
        <v>33</v>
      </c>
    </row>
    <row r="66" spans="1:5">
      <c r="A66" s="35" t="s">
        <v>32</v>
      </c>
      <c r="B66" s="1">
        <v>3428</v>
      </c>
      <c r="C66" s="26">
        <v>44153</v>
      </c>
      <c r="D66" s="27">
        <v>73685.3</v>
      </c>
      <c r="E66" s="18" t="s">
        <v>33</v>
      </c>
    </row>
    <row r="67" spans="1:5" ht="15.75" customHeight="1">
      <c r="A67" s="35" t="s">
        <v>32</v>
      </c>
      <c r="B67" s="1">
        <v>3430</v>
      </c>
      <c r="C67" s="26">
        <v>44153</v>
      </c>
      <c r="D67" s="27">
        <v>82834.880000000005</v>
      </c>
      <c r="E67" s="18" t="s">
        <v>33</v>
      </c>
    </row>
    <row r="68" spans="1:5">
      <c r="A68" s="35" t="s">
        <v>32</v>
      </c>
      <c r="B68" s="1">
        <v>3472</v>
      </c>
      <c r="C68" s="26">
        <v>44162</v>
      </c>
      <c r="D68" s="27">
        <v>5458.99</v>
      </c>
      <c r="E68" s="18" t="s">
        <v>33</v>
      </c>
    </row>
    <row r="69" spans="1:5" hidden="1">
      <c r="A69" s="35" t="s">
        <v>32</v>
      </c>
      <c r="B69" s="1"/>
      <c r="C69" s="26"/>
      <c r="D69" s="27"/>
      <c r="E69" s="18" t="s">
        <v>33</v>
      </c>
    </row>
    <row r="70" spans="1:5" hidden="1">
      <c r="A70" s="35" t="s">
        <v>32</v>
      </c>
      <c r="B70" s="1"/>
      <c r="C70" s="26"/>
      <c r="D70" s="27"/>
      <c r="E70" s="18" t="s">
        <v>33</v>
      </c>
    </row>
    <row r="71" spans="1:5" hidden="1">
      <c r="A71" s="35" t="s">
        <v>32</v>
      </c>
      <c r="B71" s="1"/>
      <c r="C71" s="26"/>
      <c r="D71" s="27"/>
      <c r="E71" s="18" t="s">
        <v>33</v>
      </c>
    </row>
    <row r="72" spans="1:5" hidden="1">
      <c r="A72" s="35" t="s">
        <v>32</v>
      </c>
      <c r="B72" s="1"/>
      <c r="C72" s="26"/>
      <c r="D72" s="27"/>
      <c r="E72" s="18" t="s">
        <v>33</v>
      </c>
    </row>
    <row r="73" spans="1:5" hidden="1">
      <c r="A73" s="35" t="s">
        <v>32</v>
      </c>
      <c r="B73" s="1"/>
      <c r="C73" s="26"/>
      <c r="D73" s="27"/>
      <c r="E73" s="18" t="s">
        <v>33</v>
      </c>
    </row>
    <row r="74" spans="1:5" hidden="1">
      <c r="A74" s="35" t="s">
        <v>32</v>
      </c>
      <c r="B74" s="1"/>
      <c r="C74" s="26"/>
      <c r="D74" s="27"/>
      <c r="E74" s="18" t="s">
        <v>34</v>
      </c>
    </row>
    <row r="75" spans="1:5" hidden="1">
      <c r="A75" s="35" t="s">
        <v>32</v>
      </c>
      <c r="B75" s="1"/>
      <c r="C75" s="26"/>
      <c r="D75" s="27"/>
      <c r="E75" s="18" t="s">
        <v>34</v>
      </c>
    </row>
    <row r="76" spans="1:5">
      <c r="A76" s="21" t="s">
        <v>35</v>
      </c>
      <c r="B76" s="21"/>
      <c r="C76" s="21"/>
      <c r="D76" s="22">
        <f>SUM(D59:D75)</f>
        <v>180808.16999999998</v>
      </c>
      <c r="E76" s="29"/>
    </row>
    <row r="77" spans="1:5">
      <c r="A77" s="35" t="s">
        <v>36</v>
      </c>
      <c r="B77" s="23">
        <v>3124</v>
      </c>
      <c r="C77" s="24">
        <v>44144</v>
      </c>
      <c r="D77" s="25">
        <v>53626</v>
      </c>
      <c r="E77" s="29" t="s">
        <v>37</v>
      </c>
    </row>
    <row r="78" spans="1:5">
      <c r="A78" s="35" t="s">
        <v>36</v>
      </c>
      <c r="B78" s="23">
        <v>1</v>
      </c>
      <c r="C78" s="24">
        <v>44145</v>
      </c>
      <c r="D78" s="25">
        <v>176</v>
      </c>
      <c r="E78" s="29" t="s">
        <v>37</v>
      </c>
    </row>
    <row r="79" spans="1:5">
      <c r="A79" s="35" t="s">
        <v>36</v>
      </c>
      <c r="B79" s="23">
        <v>2</v>
      </c>
      <c r="C79" s="24">
        <v>44145</v>
      </c>
      <c r="D79" s="25">
        <v>203</v>
      </c>
      <c r="E79" s="29" t="s">
        <v>37</v>
      </c>
    </row>
    <row r="80" spans="1:5">
      <c r="A80" s="35" t="s">
        <v>36</v>
      </c>
      <c r="B80" s="23">
        <v>3</v>
      </c>
      <c r="C80" s="24">
        <v>44145</v>
      </c>
      <c r="D80" s="25">
        <v>203</v>
      </c>
      <c r="E80" s="29" t="s">
        <v>37</v>
      </c>
    </row>
    <row r="81" spans="1:5">
      <c r="A81" s="35" t="s">
        <v>36</v>
      </c>
      <c r="B81" s="23">
        <v>4</v>
      </c>
      <c r="C81" s="24">
        <v>44145</v>
      </c>
      <c r="D81" s="25">
        <v>64</v>
      </c>
      <c r="E81" s="29" t="s">
        <v>37</v>
      </c>
    </row>
    <row r="82" spans="1:5" ht="33">
      <c r="A82" s="35" t="s">
        <v>36</v>
      </c>
      <c r="B82" s="23">
        <v>3116</v>
      </c>
      <c r="C82" s="24">
        <v>44144</v>
      </c>
      <c r="D82" s="25">
        <v>21048</v>
      </c>
      <c r="E82" s="18" t="s">
        <v>38</v>
      </c>
    </row>
    <row r="83" spans="1:5" ht="33">
      <c r="A83" s="35" t="s">
        <v>36</v>
      </c>
      <c r="B83" s="23">
        <v>3116</v>
      </c>
      <c r="C83" s="24">
        <v>44144</v>
      </c>
      <c r="D83" s="25">
        <v>8419</v>
      </c>
      <c r="E83" s="18" t="s">
        <v>38</v>
      </c>
    </row>
    <row r="84" spans="1:5" ht="33">
      <c r="A84" s="35" t="s">
        <v>36</v>
      </c>
      <c r="B84" s="23">
        <v>3116</v>
      </c>
      <c r="C84" s="24">
        <v>44144</v>
      </c>
      <c r="D84" s="25">
        <v>5473</v>
      </c>
      <c r="E84" s="18" t="s">
        <v>38</v>
      </c>
    </row>
    <row r="85" spans="1:5" ht="33">
      <c r="A85" s="35" t="s">
        <v>36</v>
      </c>
      <c r="B85" s="23">
        <v>1752</v>
      </c>
      <c r="C85" s="24">
        <v>44160</v>
      </c>
      <c r="D85" s="25">
        <v>-86</v>
      </c>
      <c r="E85" s="18" t="s">
        <v>14</v>
      </c>
    </row>
    <row r="86" spans="1:5">
      <c r="A86" s="21" t="s">
        <v>39</v>
      </c>
      <c r="B86" s="21"/>
      <c r="C86" s="21"/>
      <c r="D86" s="22">
        <f>SUM(D77:D85)</f>
        <v>89126</v>
      </c>
      <c r="E86" s="34"/>
    </row>
    <row r="87" spans="1:5" hidden="1">
      <c r="A87" s="35" t="s">
        <v>40</v>
      </c>
      <c r="B87" s="15"/>
      <c r="C87" s="16"/>
      <c r="D87" s="17"/>
      <c r="E87" s="18" t="s">
        <v>10</v>
      </c>
    </row>
    <row r="88" spans="1:5" ht="33">
      <c r="A88" s="35" t="s">
        <v>40</v>
      </c>
      <c r="B88" s="36">
        <v>3147</v>
      </c>
      <c r="C88" s="37">
        <v>44144</v>
      </c>
      <c r="D88" s="32">
        <v>68744</v>
      </c>
      <c r="E88" s="18" t="s">
        <v>41</v>
      </c>
    </row>
    <row r="89" spans="1:5" ht="33">
      <c r="A89" s="35" t="s">
        <v>40</v>
      </c>
      <c r="B89" s="15">
        <v>3141</v>
      </c>
      <c r="C89" s="16">
        <v>44144</v>
      </c>
      <c r="D89" s="32">
        <v>38257</v>
      </c>
      <c r="E89" s="18" t="s">
        <v>11</v>
      </c>
    </row>
    <row r="90" spans="1:5" ht="33">
      <c r="A90" s="35" t="s">
        <v>40</v>
      </c>
      <c r="B90" s="15">
        <v>3148</v>
      </c>
      <c r="C90" s="16">
        <v>44144</v>
      </c>
      <c r="D90" s="32">
        <v>223</v>
      </c>
      <c r="E90" s="18" t="s">
        <v>11</v>
      </c>
    </row>
    <row r="91" spans="1:5" ht="33">
      <c r="A91" s="35" t="s">
        <v>40</v>
      </c>
      <c r="B91" s="15">
        <v>3141</v>
      </c>
      <c r="C91" s="16">
        <v>44144</v>
      </c>
      <c r="D91" s="32">
        <v>11477</v>
      </c>
      <c r="E91" s="18" t="s">
        <v>12</v>
      </c>
    </row>
    <row r="92" spans="1:5">
      <c r="A92" s="35" t="s">
        <v>40</v>
      </c>
      <c r="B92" s="15">
        <v>3354</v>
      </c>
      <c r="C92" s="16">
        <v>44151</v>
      </c>
      <c r="D92" s="32">
        <v>265</v>
      </c>
      <c r="E92" s="18" t="s">
        <v>42</v>
      </c>
    </row>
    <row r="93" spans="1:5" ht="33">
      <c r="A93" s="35" t="s">
        <v>40</v>
      </c>
      <c r="B93" s="15">
        <v>3351</v>
      </c>
      <c r="C93" s="16">
        <v>44151</v>
      </c>
      <c r="D93" s="32">
        <v>113</v>
      </c>
      <c r="E93" s="18" t="s">
        <v>11</v>
      </c>
    </row>
    <row r="94" spans="1:5" ht="33">
      <c r="A94" s="35" t="s">
        <v>40</v>
      </c>
      <c r="B94" s="15">
        <v>3351</v>
      </c>
      <c r="C94" s="16">
        <v>44151</v>
      </c>
      <c r="D94" s="32">
        <v>45</v>
      </c>
      <c r="E94" s="18" t="s">
        <v>11</v>
      </c>
    </row>
    <row r="95" spans="1:5" ht="33">
      <c r="A95" s="35" t="s">
        <v>40</v>
      </c>
      <c r="B95" s="15">
        <v>3351</v>
      </c>
      <c r="C95" s="16">
        <v>44151</v>
      </c>
      <c r="D95" s="32">
        <v>30</v>
      </c>
      <c r="E95" s="18" t="s">
        <v>12</v>
      </c>
    </row>
    <row r="96" spans="1:5" ht="36" customHeight="1">
      <c r="A96" s="35" t="s">
        <v>40</v>
      </c>
      <c r="B96" s="38">
        <v>1739</v>
      </c>
      <c r="C96" s="39">
        <v>44159</v>
      </c>
      <c r="D96" s="40">
        <v>4241</v>
      </c>
      <c r="E96" s="18" t="s">
        <v>43</v>
      </c>
    </row>
    <row r="97" spans="1:5" ht="36" customHeight="1">
      <c r="A97" s="35" t="s">
        <v>40</v>
      </c>
      <c r="B97" s="38">
        <v>1740</v>
      </c>
      <c r="C97" s="39">
        <v>44159</v>
      </c>
      <c r="D97" s="40">
        <v>232</v>
      </c>
      <c r="E97" s="18" t="s">
        <v>43</v>
      </c>
    </row>
    <row r="98" spans="1:5" ht="36" customHeight="1">
      <c r="A98" s="35" t="s">
        <v>40</v>
      </c>
      <c r="B98" s="38">
        <v>1741</v>
      </c>
      <c r="C98" s="39">
        <v>44159</v>
      </c>
      <c r="D98" s="40">
        <v>1410</v>
      </c>
      <c r="E98" s="18" t="s">
        <v>43</v>
      </c>
    </row>
    <row r="99" spans="1:5" ht="36" customHeight="1">
      <c r="A99" s="35" t="s">
        <v>40</v>
      </c>
      <c r="B99" s="38">
        <v>1742</v>
      </c>
      <c r="C99" s="39">
        <v>44159</v>
      </c>
      <c r="D99" s="40">
        <v>10</v>
      </c>
      <c r="E99" s="18" t="s">
        <v>43</v>
      </c>
    </row>
    <row r="100" spans="1:5" ht="36" customHeight="1">
      <c r="A100" s="35" t="s">
        <v>40</v>
      </c>
      <c r="B100" s="38">
        <v>1742</v>
      </c>
      <c r="C100" s="39">
        <v>44159</v>
      </c>
      <c r="D100" s="40">
        <v>3780</v>
      </c>
      <c r="E100" s="18" t="s">
        <v>43</v>
      </c>
    </row>
    <row r="101" spans="1:5" ht="36" customHeight="1">
      <c r="A101" s="35" t="s">
        <v>40</v>
      </c>
      <c r="B101" s="38">
        <v>1738</v>
      </c>
      <c r="C101" s="39">
        <v>44159</v>
      </c>
      <c r="D101" s="41">
        <v>3310</v>
      </c>
      <c r="E101" s="18" t="s">
        <v>44</v>
      </c>
    </row>
    <row r="102" spans="1:5" ht="36" customHeight="1">
      <c r="A102" s="35" t="s">
        <v>40</v>
      </c>
      <c r="B102" s="38">
        <v>1737</v>
      </c>
      <c r="C102" s="39">
        <v>44159</v>
      </c>
      <c r="D102" s="41">
        <v>1075</v>
      </c>
      <c r="E102" s="18" t="s">
        <v>45</v>
      </c>
    </row>
    <row r="103" spans="1:5" ht="36" customHeight="1">
      <c r="A103" s="35" t="s">
        <v>40</v>
      </c>
      <c r="B103" s="15">
        <v>3173</v>
      </c>
      <c r="C103" s="16">
        <v>44144</v>
      </c>
      <c r="D103" s="32">
        <v>885.72</v>
      </c>
      <c r="E103" s="18" t="s">
        <v>46</v>
      </c>
    </row>
    <row r="104" spans="1:5" ht="36" customHeight="1">
      <c r="A104" s="35" t="s">
        <v>40</v>
      </c>
      <c r="B104" s="15">
        <v>3474</v>
      </c>
      <c r="C104" s="16">
        <v>44162</v>
      </c>
      <c r="D104" s="32">
        <v>2436.6</v>
      </c>
      <c r="E104" s="18" t="s">
        <v>47</v>
      </c>
    </row>
    <row r="105" spans="1:5" ht="36" customHeight="1">
      <c r="A105" s="35" t="s">
        <v>40</v>
      </c>
      <c r="B105" s="15">
        <v>1750</v>
      </c>
      <c r="C105" s="16">
        <v>44160</v>
      </c>
      <c r="D105" s="32">
        <v>290</v>
      </c>
      <c r="E105" s="18" t="s">
        <v>14</v>
      </c>
    </row>
    <row r="106" spans="1:5" ht="36" customHeight="1">
      <c r="A106" s="35" t="s">
        <v>40</v>
      </c>
      <c r="B106" s="15">
        <v>1751</v>
      </c>
      <c r="C106" s="16">
        <v>44160</v>
      </c>
      <c r="D106" s="32">
        <v>1033</v>
      </c>
      <c r="E106" s="18" t="s">
        <v>14</v>
      </c>
    </row>
    <row r="107" spans="1:5" ht="36" customHeight="1">
      <c r="A107" s="35" t="s">
        <v>40</v>
      </c>
      <c r="B107" s="15">
        <v>1752</v>
      </c>
      <c r="C107" s="16">
        <v>44160</v>
      </c>
      <c r="D107" s="32">
        <v>86</v>
      </c>
      <c r="E107" s="18" t="s">
        <v>14</v>
      </c>
    </row>
    <row r="108" spans="1:5" ht="36" customHeight="1">
      <c r="A108" s="35" t="s">
        <v>40</v>
      </c>
      <c r="B108" s="15">
        <v>1749</v>
      </c>
      <c r="C108" s="16">
        <v>44161</v>
      </c>
      <c r="D108" s="32">
        <v>5819</v>
      </c>
      <c r="E108" s="18" t="s">
        <v>48</v>
      </c>
    </row>
    <row r="109" spans="1:5">
      <c r="A109" s="21" t="s">
        <v>49</v>
      </c>
      <c r="B109" s="21"/>
      <c r="C109" s="21"/>
      <c r="D109" s="22">
        <f>SUM(D87:D108)</f>
        <v>143762.32</v>
      </c>
      <c r="E109" s="34"/>
    </row>
    <row r="110" spans="1:5">
      <c r="A110" s="21" t="s">
        <v>50</v>
      </c>
      <c r="B110" s="21"/>
      <c r="C110" s="21"/>
      <c r="D110" s="22">
        <f>+D18+D28+D37+D42+D50+D54+D58+D76+D86+D109</f>
        <v>6112868.6200000001</v>
      </c>
      <c r="E110" s="29"/>
    </row>
    <row r="111" spans="1:5">
      <c r="A111" s="14" t="s">
        <v>51</v>
      </c>
      <c r="B111">
        <v>3142</v>
      </c>
      <c r="C111" s="42">
        <v>44144</v>
      </c>
      <c r="D111" s="43">
        <v>48814</v>
      </c>
      <c r="E111" s="29" t="s">
        <v>52</v>
      </c>
    </row>
    <row r="112" spans="1:5">
      <c r="A112" s="21" t="s">
        <v>53</v>
      </c>
      <c r="B112" s="21"/>
      <c r="C112" s="21"/>
      <c r="D112" s="22">
        <f>SUM(D111:D111)</f>
        <v>48814</v>
      </c>
      <c r="E112" s="34"/>
    </row>
    <row r="113" spans="1:5">
      <c r="A113" s="14" t="s">
        <v>54</v>
      </c>
      <c r="B113" s="44">
        <v>3165</v>
      </c>
      <c r="C113" s="45">
        <v>44144</v>
      </c>
      <c r="D113" s="46">
        <v>7406</v>
      </c>
      <c r="E113" s="29" t="s">
        <v>55</v>
      </c>
    </row>
    <row r="114" spans="1:5">
      <c r="A114" s="21" t="s">
        <v>56</v>
      </c>
      <c r="B114" s="21"/>
      <c r="C114" s="21"/>
      <c r="D114" s="22">
        <f>SUM(D113:D113)</f>
        <v>7406</v>
      </c>
      <c r="E114" s="2"/>
    </row>
    <row r="115" spans="1:5" ht="33">
      <c r="A115" s="35" t="s">
        <v>57</v>
      </c>
      <c r="B115" s="44">
        <v>3086</v>
      </c>
      <c r="C115" s="45">
        <v>44141</v>
      </c>
      <c r="D115" s="46">
        <v>1450</v>
      </c>
      <c r="E115" s="29" t="s">
        <v>58</v>
      </c>
    </row>
    <row r="116" spans="1:5">
      <c r="A116" s="35" t="s">
        <v>57</v>
      </c>
      <c r="B116" s="1">
        <v>3218</v>
      </c>
      <c r="C116" s="26">
        <v>44145</v>
      </c>
      <c r="D116" s="27">
        <v>1450</v>
      </c>
      <c r="E116" s="29" t="s">
        <v>59</v>
      </c>
    </row>
    <row r="117" spans="1:5">
      <c r="A117" s="35" t="s">
        <v>57</v>
      </c>
      <c r="B117" s="1">
        <v>1726</v>
      </c>
      <c r="C117" s="26">
        <v>44155</v>
      </c>
      <c r="D117" s="27">
        <v>1450</v>
      </c>
      <c r="E117" s="29" t="s">
        <v>59</v>
      </c>
    </row>
    <row r="118" spans="1:5" ht="33">
      <c r="A118" s="35" t="s">
        <v>57</v>
      </c>
      <c r="B118" s="1">
        <v>301</v>
      </c>
      <c r="C118" s="26">
        <v>44138</v>
      </c>
      <c r="D118" s="27">
        <v>-250</v>
      </c>
      <c r="E118" s="29" t="s">
        <v>58</v>
      </c>
    </row>
    <row r="119" spans="1:5" ht="33" hidden="1">
      <c r="A119" s="35" t="s">
        <v>57</v>
      </c>
      <c r="B119" s="1"/>
      <c r="C119" s="26"/>
      <c r="D119" s="27"/>
      <c r="E119" s="18" t="s">
        <v>60</v>
      </c>
    </row>
    <row r="120" spans="1:5" ht="33" hidden="1">
      <c r="A120" s="35" t="s">
        <v>57</v>
      </c>
      <c r="B120" s="1"/>
      <c r="C120" s="26"/>
      <c r="D120" s="27"/>
      <c r="E120" s="18" t="s">
        <v>61</v>
      </c>
    </row>
    <row r="121" spans="1:5" ht="33" hidden="1">
      <c r="A121" s="35" t="s">
        <v>57</v>
      </c>
      <c r="B121" s="1"/>
      <c r="C121" s="26"/>
      <c r="D121" s="27"/>
      <c r="E121" s="18" t="s">
        <v>62</v>
      </c>
    </row>
    <row r="122" spans="1:5" hidden="1">
      <c r="A122" s="35" t="s">
        <v>57</v>
      </c>
      <c r="B122" s="1"/>
      <c r="C122" s="26"/>
      <c r="D122" s="27"/>
      <c r="E122" s="29" t="s">
        <v>59</v>
      </c>
    </row>
    <row r="123" spans="1:5" ht="33" hidden="1">
      <c r="A123" s="35" t="s">
        <v>57</v>
      </c>
      <c r="B123" s="1"/>
      <c r="C123" s="26"/>
      <c r="D123" s="27"/>
      <c r="E123" s="18" t="s">
        <v>60</v>
      </c>
    </row>
    <row r="124" spans="1:5" ht="33" hidden="1">
      <c r="A124" s="35" t="s">
        <v>57</v>
      </c>
      <c r="B124" s="1"/>
      <c r="C124" s="26"/>
      <c r="D124" s="27"/>
      <c r="E124" s="18" t="s">
        <v>61</v>
      </c>
    </row>
    <row r="125" spans="1:5" ht="33" hidden="1">
      <c r="A125" s="35" t="s">
        <v>57</v>
      </c>
      <c r="B125" s="1"/>
      <c r="C125" s="26"/>
      <c r="D125" s="27"/>
      <c r="E125" s="18" t="s">
        <v>62</v>
      </c>
    </row>
    <row r="126" spans="1:5">
      <c r="A126" s="21" t="s">
        <v>63</v>
      </c>
      <c r="B126" s="21"/>
      <c r="C126" s="21"/>
      <c r="D126" s="22">
        <f>SUM(D115:D125)</f>
        <v>4100</v>
      </c>
      <c r="E126" s="2"/>
    </row>
    <row r="127" spans="1:5">
      <c r="A127" s="14" t="s">
        <v>64</v>
      </c>
      <c r="B127" s="1">
        <v>309</v>
      </c>
      <c r="C127" s="26">
        <v>44153</v>
      </c>
      <c r="D127" s="27">
        <v>730.84</v>
      </c>
      <c r="E127" s="29" t="s">
        <v>65</v>
      </c>
    </row>
    <row r="128" spans="1:5">
      <c r="A128" s="14" t="s">
        <v>64</v>
      </c>
      <c r="B128" s="1">
        <v>310</v>
      </c>
      <c r="C128" s="26">
        <v>44153</v>
      </c>
      <c r="D128" s="27">
        <v>487.21</v>
      </c>
      <c r="E128" s="29" t="s">
        <v>65</v>
      </c>
    </row>
    <row r="129" spans="1:5">
      <c r="A129" s="14" t="s">
        <v>64</v>
      </c>
      <c r="B129" s="1">
        <v>3379</v>
      </c>
      <c r="C129" s="26">
        <v>44153</v>
      </c>
      <c r="D129" s="27">
        <v>2154.4299999999998</v>
      </c>
      <c r="E129" s="29" t="s">
        <v>65</v>
      </c>
    </row>
    <row r="130" spans="1:5">
      <c r="A130" s="14" t="s">
        <v>64</v>
      </c>
      <c r="B130" s="1">
        <v>3380</v>
      </c>
      <c r="C130" s="26">
        <v>44153</v>
      </c>
      <c r="D130" s="27">
        <v>372.6</v>
      </c>
      <c r="E130" s="29" t="s">
        <v>65</v>
      </c>
    </row>
    <row r="131" spans="1:5">
      <c r="A131" s="14" t="s">
        <v>64</v>
      </c>
      <c r="B131" s="1">
        <v>3381</v>
      </c>
      <c r="C131" s="26">
        <v>44153</v>
      </c>
      <c r="D131" s="27">
        <v>867.57</v>
      </c>
      <c r="E131" s="29" t="s">
        <v>65</v>
      </c>
    </row>
    <row r="132" spans="1:5">
      <c r="A132" s="14" t="s">
        <v>64</v>
      </c>
      <c r="B132" s="1">
        <v>3386</v>
      </c>
      <c r="C132" s="26">
        <v>44153</v>
      </c>
      <c r="D132" s="27">
        <v>4590.49</v>
      </c>
      <c r="E132" s="29" t="s">
        <v>65</v>
      </c>
    </row>
    <row r="133" spans="1:5">
      <c r="A133" s="14" t="s">
        <v>64</v>
      </c>
      <c r="B133" s="1">
        <v>3436</v>
      </c>
      <c r="C133" s="26">
        <v>44153</v>
      </c>
      <c r="D133" s="27">
        <v>2897.84</v>
      </c>
      <c r="E133" s="29" t="s">
        <v>66</v>
      </c>
    </row>
    <row r="134" spans="1:5">
      <c r="A134" s="14" t="s">
        <v>64</v>
      </c>
      <c r="B134" s="1">
        <v>3437</v>
      </c>
      <c r="C134" s="26">
        <v>44153</v>
      </c>
      <c r="D134" s="27">
        <v>2046.94</v>
      </c>
      <c r="E134" s="29" t="s">
        <v>66</v>
      </c>
    </row>
    <row r="135" spans="1:5">
      <c r="A135" s="14" t="s">
        <v>64</v>
      </c>
      <c r="B135" s="1">
        <v>312</v>
      </c>
      <c r="C135" s="26">
        <v>44160</v>
      </c>
      <c r="D135" s="27">
        <v>301.57</v>
      </c>
      <c r="E135" s="29" t="s">
        <v>66</v>
      </c>
    </row>
    <row r="136" spans="1:5">
      <c r="A136" s="14" t="s">
        <v>64</v>
      </c>
      <c r="B136" s="1">
        <v>312</v>
      </c>
      <c r="C136" s="26">
        <v>44160</v>
      </c>
      <c r="D136" s="27">
        <v>134.49</v>
      </c>
      <c r="E136" s="29" t="s">
        <v>66</v>
      </c>
    </row>
    <row r="137" spans="1:5">
      <c r="A137" s="14" t="s">
        <v>64</v>
      </c>
      <c r="B137" s="1">
        <v>314</v>
      </c>
      <c r="C137" s="26">
        <v>44160</v>
      </c>
      <c r="D137" s="27">
        <v>791.88</v>
      </c>
      <c r="E137" s="29" t="s">
        <v>66</v>
      </c>
    </row>
    <row r="138" spans="1:5">
      <c r="A138" s="14" t="s">
        <v>64</v>
      </c>
      <c r="B138" s="1">
        <v>1744</v>
      </c>
      <c r="C138" s="26">
        <v>44160</v>
      </c>
      <c r="D138" s="27">
        <v>152.4</v>
      </c>
      <c r="E138" s="29" t="s">
        <v>66</v>
      </c>
    </row>
    <row r="139" spans="1:5">
      <c r="A139" s="14" t="s">
        <v>64</v>
      </c>
      <c r="B139" s="1">
        <v>1745</v>
      </c>
      <c r="C139" s="26">
        <v>44160</v>
      </c>
      <c r="D139" s="27">
        <v>403.27</v>
      </c>
      <c r="E139" s="29" t="s">
        <v>66</v>
      </c>
    </row>
    <row r="140" spans="1:5">
      <c r="A140" s="14" t="s">
        <v>64</v>
      </c>
      <c r="B140" s="1">
        <v>1746</v>
      </c>
      <c r="C140" s="26">
        <v>44160</v>
      </c>
      <c r="D140" s="27">
        <v>1472.59</v>
      </c>
      <c r="E140" s="29" t="s">
        <v>66</v>
      </c>
    </row>
    <row r="141" spans="1:5">
      <c r="A141" s="14" t="s">
        <v>64</v>
      </c>
      <c r="B141" s="1">
        <v>1747</v>
      </c>
      <c r="C141" s="26">
        <v>44160</v>
      </c>
      <c r="D141" s="27">
        <v>171.69</v>
      </c>
      <c r="E141" s="29" t="s">
        <v>66</v>
      </c>
    </row>
    <row r="142" spans="1:5">
      <c r="A142" s="14" t="s">
        <v>64</v>
      </c>
      <c r="B142" s="1">
        <v>1748</v>
      </c>
      <c r="C142" s="26">
        <v>44160</v>
      </c>
      <c r="D142" s="27">
        <v>1418.29</v>
      </c>
      <c r="E142" s="29" t="s">
        <v>66</v>
      </c>
    </row>
    <row r="143" spans="1:5">
      <c r="A143" s="21" t="s">
        <v>67</v>
      </c>
      <c r="B143" s="21"/>
      <c r="C143" s="21"/>
      <c r="D143" s="22">
        <f>SUM(D127:D142)</f>
        <v>18994.099999999999</v>
      </c>
      <c r="E143" s="34"/>
    </row>
    <row r="144" spans="1:5">
      <c r="A144" s="21" t="s">
        <v>68</v>
      </c>
      <c r="B144" s="21"/>
      <c r="C144" s="21"/>
      <c r="D144" s="22">
        <f>D112+D114+D126+D143</f>
        <v>79314.100000000006</v>
      </c>
      <c r="E144" s="29"/>
    </row>
    <row r="145" spans="1:5" ht="43.5" hidden="1" customHeight="1">
      <c r="A145" s="14" t="s">
        <v>69</v>
      </c>
      <c r="B145" s="1"/>
      <c r="C145" s="26"/>
      <c r="D145" s="27"/>
      <c r="E145" s="29" t="s">
        <v>70</v>
      </c>
    </row>
    <row r="146" spans="1:5" hidden="1">
      <c r="A146" s="21" t="s">
        <v>71</v>
      </c>
      <c r="B146" s="21"/>
      <c r="C146" s="21"/>
      <c r="D146" s="22">
        <f>SUM(D145:D145)</f>
        <v>0</v>
      </c>
      <c r="E146" s="34"/>
    </row>
    <row r="147" spans="1:5" ht="33" hidden="1">
      <c r="A147" s="35" t="s">
        <v>72</v>
      </c>
      <c r="C147" s="47"/>
      <c r="E147" s="29" t="s">
        <v>73</v>
      </c>
    </row>
    <row r="148" spans="1:5" hidden="1">
      <c r="A148" s="21" t="s">
        <v>74</v>
      </c>
      <c r="B148" s="21"/>
      <c r="C148" s="21"/>
      <c r="D148" s="22">
        <f>SUM(D147:D147)</f>
        <v>0</v>
      </c>
      <c r="E148" s="34"/>
    </row>
    <row r="149" spans="1:5" ht="49.5" hidden="1">
      <c r="A149" s="14" t="s">
        <v>75</v>
      </c>
      <c r="B149" s="1"/>
      <c r="C149" s="26"/>
      <c r="D149" s="27"/>
      <c r="E149" s="29" t="s">
        <v>76</v>
      </c>
    </row>
    <row r="150" spans="1:5" hidden="1">
      <c r="A150" s="21" t="s">
        <v>77</v>
      </c>
      <c r="B150" s="21"/>
      <c r="C150" s="21"/>
      <c r="D150" s="22">
        <f>SUM(D149:D149)</f>
        <v>0</v>
      </c>
      <c r="E150" s="34"/>
    </row>
    <row r="151" spans="1:5" ht="66" hidden="1">
      <c r="A151" s="14" t="s">
        <v>78</v>
      </c>
      <c r="B151" s="1"/>
      <c r="C151" s="26"/>
      <c r="D151" s="27"/>
      <c r="E151" s="29" t="s">
        <v>79</v>
      </c>
    </row>
    <row r="152" spans="1:5" hidden="1">
      <c r="A152" s="21" t="s">
        <v>80</v>
      </c>
      <c r="B152" s="21"/>
      <c r="C152" s="21"/>
      <c r="D152" s="22">
        <f>SUM(D151:D151)</f>
        <v>0</v>
      </c>
      <c r="E152" s="29"/>
    </row>
    <row r="153" spans="1:5" ht="66" hidden="1">
      <c r="A153" s="14" t="s">
        <v>81</v>
      </c>
      <c r="B153" s="1"/>
      <c r="C153" s="26"/>
      <c r="D153" s="27"/>
      <c r="E153" s="29" t="s">
        <v>82</v>
      </c>
    </row>
    <row r="154" spans="1:5" hidden="1">
      <c r="A154" s="21" t="s">
        <v>83</v>
      </c>
      <c r="B154" s="21"/>
      <c r="C154" s="21"/>
      <c r="D154" s="22">
        <f>SUM(D153:D153)</f>
        <v>0</v>
      </c>
      <c r="E154" s="34"/>
    </row>
    <row r="155" spans="1:5" ht="49.5">
      <c r="A155" s="14" t="s">
        <v>84</v>
      </c>
      <c r="B155" s="5">
        <v>3102</v>
      </c>
      <c r="C155" s="49">
        <v>44144</v>
      </c>
      <c r="D155" s="50">
        <v>130130</v>
      </c>
      <c r="E155" s="51" t="s">
        <v>85</v>
      </c>
    </row>
    <row r="156" spans="1:5" ht="66">
      <c r="A156" s="14" t="s">
        <v>84</v>
      </c>
      <c r="B156" s="52">
        <v>3355</v>
      </c>
      <c r="C156" s="24">
        <v>44151</v>
      </c>
      <c r="D156" s="27">
        <v>10</v>
      </c>
      <c r="E156" s="51" t="s">
        <v>86</v>
      </c>
    </row>
    <row r="157" spans="1:5">
      <c r="A157" s="21" t="s">
        <v>87</v>
      </c>
      <c r="B157" s="21"/>
      <c r="C157" s="21"/>
      <c r="D157" s="22">
        <f>SUM(D155:D156)</f>
        <v>130140</v>
      </c>
      <c r="E157" s="34"/>
    </row>
    <row r="158" spans="1:5">
      <c r="A158" s="21" t="s">
        <v>88</v>
      </c>
      <c r="B158" s="21"/>
      <c r="C158" s="21"/>
      <c r="D158" s="22">
        <f>+D146+D148+D150+D152+D157</f>
        <v>130140</v>
      </c>
      <c r="E158" s="34"/>
    </row>
    <row r="159" spans="1:5">
      <c r="A159" s="21" t="s">
        <v>89</v>
      </c>
      <c r="B159" s="21"/>
      <c r="C159" s="21"/>
      <c r="D159" s="22">
        <f>+D110+D144+D158</f>
        <v>6322322.7199999997</v>
      </c>
      <c r="E159" s="34"/>
    </row>
    <row r="160" spans="1:5">
      <c r="A160" s="53"/>
      <c r="B160" s="53"/>
      <c r="C160" s="53"/>
      <c r="D160" s="7"/>
      <c r="E160" s="54"/>
    </row>
    <row r="161" spans="5:5">
      <c r="E161" s="55"/>
    </row>
    <row r="162" spans="5:5">
      <c r="E162" s="55"/>
    </row>
    <row r="163" spans="5:5">
      <c r="E163" s="55"/>
    </row>
    <row r="164" spans="5:5">
      <c r="E164" s="55"/>
    </row>
    <row r="165" spans="5:5">
      <c r="E165" s="55"/>
    </row>
    <row r="166" spans="5:5">
      <c r="E166" s="55"/>
    </row>
    <row r="167" spans="5:5">
      <c r="E167" s="55"/>
    </row>
    <row r="169" spans="5:5">
      <c r="E169" s="55"/>
    </row>
    <row r="170" spans="5:5">
      <c r="E170" s="55"/>
    </row>
    <row r="171" spans="5:5">
      <c r="E171" s="55"/>
    </row>
    <row r="172" spans="5:5">
      <c r="E172" s="55"/>
    </row>
    <row r="173" spans="5:5">
      <c r="E173" s="55"/>
    </row>
    <row r="174" spans="5:5">
      <c r="E174" s="55"/>
    </row>
    <row r="175" spans="5:5">
      <c r="E175" s="55"/>
    </row>
    <row r="176" spans="5:5">
      <c r="E176" s="55"/>
    </row>
    <row r="177" spans="5:5">
      <c r="E177" s="55"/>
    </row>
    <row r="178" spans="5:5">
      <c r="E178" s="55"/>
    </row>
    <row r="179" spans="5:5">
      <c r="E179" s="55"/>
    </row>
    <row r="180" spans="5:5">
      <c r="E180" s="55"/>
    </row>
    <row r="181" spans="5:5">
      <c r="E181" s="55"/>
    </row>
    <row r="182" spans="5:5">
      <c r="E182" s="55"/>
    </row>
    <row r="183" spans="5:5">
      <c r="E183" s="55"/>
    </row>
    <row r="184" spans="5:5">
      <c r="E184" s="55"/>
    </row>
    <row r="185" spans="5:5">
      <c r="E185" s="55"/>
    </row>
    <row r="186" spans="5:5">
      <c r="E186" s="55"/>
    </row>
    <row r="187" spans="5:5">
      <c r="E187" s="55"/>
    </row>
    <row r="188" spans="5:5">
      <c r="E188" s="55"/>
    </row>
    <row r="189" spans="5:5">
      <c r="E189" s="55"/>
    </row>
    <row r="190" spans="5:5">
      <c r="E190" s="55"/>
    </row>
    <row r="191" spans="5:5">
      <c r="E191" s="55"/>
    </row>
    <row r="192" spans="5:5">
      <c r="E192" s="55"/>
    </row>
    <row r="193" spans="5:5">
      <c r="E193" s="55"/>
    </row>
  </sheetData>
  <mergeCells count="1"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TITLUL I NOIEMBRIE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2020-12-18T06:16:23Z</dcterms:modified>
</cp:coreProperties>
</file>