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 defaultThemeVersion="124226"/>
  <xr:revisionPtr revIDLastSave="0" documentId="13_ncr:1_{2DA4A895-958A-488D-8871-F30B85FF228B}" xr6:coauthVersionLast="36" xr6:coauthVersionMax="36" xr10:uidLastSave="{00000000-0000-0000-0000-000000000000}"/>
  <bookViews>
    <workbookView xWindow="240" yWindow="105" windowWidth="14805" windowHeight="8010" tabRatio="781" xr2:uid="{00000000-000D-0000-FFFF-FFFF00000000}"/>
  </bookViews>
  <sheets>
    <sheet name="personal" sheetId="2" r:id="rId1"/>
  </sheets>
  <calcPr calcId="191029"/>
</workbook>
</file>

<file path=xl/calcChain.xml><?xml version="1.0" encoding="utf-8"?>
<calcChain xmlns="http://schemas.openxmlformats.org/spreadsheetml/2006/main">
  <c r="D135" i="2" l="1"/>
  <c r="D136" i="2" s="1"/>
  <c r="D133" i="2"/>
  <c r="D131" i="2"/>
  <c r="D129" i="2"/>
  <c r="D127" i="2"/>
  <c r="D125" i="2"/>
  <c r="D121" i="2"/>
  <c r="D122" i="2" s="1"/>
  <c r="D115" i="2"/>
  <c r="D113" i="2"/>
  <c r="D106" i="2"/>
  <c r="D101" i="2"/>
  <c r="D91" i="2"/>
  <c r="D53" i="2"/>
  <c r="D46" i="2"/>
  <c r="D44" i="2"/>
  <c r="D42" i="2"/>
  <c r="D34" i="2"/>
  <c r="D22" i="2"/>
  <c r="D107" i="2" s="1"/>
  <c r="D1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0" authorId="0" shapeId="0" xr:uid="{077C4217-EDB5-425F-92F8-AE5F59FAB39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Sumele astea nu cred ca ar trebui sa le trecem. Ele se vor plati din nou in luna mai.</t>
        </r>
      </text>
    </comment>
  </commentList>
</comments>
</file>

<file path=xl/sharedStrings.xml><?xml version="1.0" encoding="utf-8"?>
<sst xmlns="http://schemas.openxmlformats.org/spreadsheetml/2006/main" count="249" uniqueCount="78">
  <si>
    <t xml:space="preserve">MINISTERUL JUSTITIEI - Aparat propriu </t>
  </si>
  <si>
    <t>Nr. act</t>
  </si>
  <si>
    <t>Data document</t>
  </si>
  <si>
    <t>Suma</t>
  </si>
  <si>
    <t>Detaliere</t>
  </si>
  <si>
    <t>Capitolul 61.01- Ordine publica si siguranta nationala</t>
  </si>
  <si>
    <t>TITLUL 10 CHELTUIELI DE PERSONAL</t>
  </si>
  <si>
    <t>Clasificatie bugetara</t>
  </si>
  <si>
    <t>10.01.01</t>
  </si>
  <si>
    <t>PLATA SALARII</t>
  </si>
  <si>
    <t>VIRAT RETINERI  DIN SALARII - LA BUG ASIG SOCIALE SI BUG.DE STAT</t>
  </si>
  <si>
    <t>VIRAT RETINERI  DIN SALARII - POPRIRI, PENSII FACULTATIVE, COTIZATII</t>
  </si>
  <si>
    <t>SUBTOTAL 10.01.01</t>
  </si>
  <si>
    <t>10.01.05</t>
  </si>
  <si>
    <t>PLATA SALARII, VIRAT RETINERI  SALARIATI LA BUG ASIG SOCIALE SI BUG.DE STAT</t>
  </si>
  <si>
    <t>10.01.06</t>
  </si>
  <si>
    <t>SUBTOTAL 10.01.06</t>
  </si>
  <si>
    <t>10.01.13</t>
  </si>
  <si>
    <t xml:space="preserve">PLATA DIURNA DEPLASARE INTERNA </t>
  </si>
  <si>
    <t>SUBTOTAL 10.01.13</t>
  </si>
  <si>
    <t>10.01.14</t>
  </si>
  <si>
    <t xml:space="preserve"> INDEMNIZATIE DETASARE </t>
  </si>
  <si>
    <t>SUBTOTAL 10.01.14</t>
  </si>
  <si>
    <t>10.01.15</t>
  </si>
  <si>
    <t xml:space="preserve"> PLATA DECONT TRANSPORT </t>
  </si>
  <si>
    <t>SUBTOTAL 10.01.15</t>
  </si>
  <si>
    <t>10.01.16.</t>
  </si>
  <si>
    <t>PLATA DECONTURI CHIRII</t>
  </si>
  <si>
    <t>SUBTOTAL 10.01.16</t>
  </si>
  <si>
    <t>10.01.17.</t>
  </si>
  <si>
    <t xml:space="preserve">PLATA INDEMNIZATIE DE HRANA </t>
  </si>
  <si>
    <t>SUBTOTAL 10.01.17</t>
  </si>
  <si>
    <t>10.01.30.</t>
  </si>
  <si>
    <t xml:space="preserve">PLATA  CONCEDII MEDICALE SUPORTATE DIN FNUASS </t>
  </si>
  <si>
    <t>PLATA   LA BUG  ASIG SOCIALE CONTRIB  10%  CASS ANGAJAT</t>
  </si>
  <si>
    <t>SUBTOTAL 10.01.30</t>
  </si>
  <si>
    <t>TOTAL ART. 10.01</t>
  </si>
  <si>
    <t>10.02.02</t>
  </si>
  <si>
    <t xml:space="preserve">PLATA NORMA HRANA </t>
  </si>
  <si>
    <t>SUBTOTAL 10.02.02</t>
  </si>
  <si>
    <t>10.02.03</t>
  </si>
  <si>
    <t>PLATA  ECHIPAMENT F.P.S.S.</t>
  </si>
  <si>
    <t>SUBTOTAL 10.02.03</t>
  </si>
  <si>
    <t>10.02.30</t>
  </si>
  <si>
    <t xml:space="preserve">PLATA DECONTURI MEDICAMENTE </t>
  </si>
  <si>
    <t>SUBTOTAL 10.02.30</t>
  </si>
  <si>
    <t>TOTAL ART. 10.02</t>
  </si>
  <si>
    <t>10.03.01.</t>
  </si>
  <si>
    <t>SUBTOTAL 10.03.01</t>
  </si>
  <si>
    <t>10.03.02.</t>
  </si>
  <si>
    <t>SUBTOTAL 10.03.02</t>
  </si>
  <si>
    <t>10.03.03.</t>
  </si>
  <si>
    <t>SUBTOTAL 10.03.03</t>
  </si>
  <si>
    <t>10.03.04.</t>
  </si>
  <si>
    <t>SUBTOTAL 10.03.04</t>
  </si>
  <si>
    <t>10.03.06.</t>
  </si>
  <si>
    <t>SUBTOTAL 10.03.06</t>
  </si>
  <si>
    <t>10.03.07.</t>
  </si>
  <si>
    <t>SUBTOTAL 10.03.07</t>
  </si>
  <si>
    <t>TOTAL  ART. 10.03</t>
  </si>
  <si>
    <t>TOTAL TITLUL 10</t>
  </si>
  <si>
    <t xml:space="preserve">ALIMENTARE CONT VALUTA TAXA SCOLARIZARE PT. COPIL  MAGISTRAT  DETASAT EUROJUST </t>
  </si>
  <si>
    <t>SUBTOTAL 10.01.05</t>
  </si>
  <si>
    <t xml:space="preserve"> VIRAT RETINERI  SALARIATI LA BUG ASIG SOCIALE SI BUG.DE STAT</t>
  </si>
  <si>
    <t>CONTRIBUTII DE ASIGURARI SOCIALE DE STAT- CAS PT. SENTINTE JUDECATORESTI</t>
  </si>
  <si>
    <t xml:space="preserve">CONTRIBUTII DE ASIGURARI SOCIALE DE STAT- CAS </t>
  </si>
  <si>
    <t>CONTRIBUTII DE ASIGURARI DE SOMAJ PT. PLATA SENTINTE JUDECATORESTI</t>
  </si>
  <si>
    <t>CONTRIBUTII DE ASIGURARI SOCIALE DE SANATATE PT. PLATA SENTINTE JUDECATORESTI</t>
  </si>
  <si>
    <t>CONTRIBUTII DE ASIGURARI PT. ACCIDENTE DE MUNCA SI BOLI PROFESIONALE  PT. PLATA SENTINTE JUDECATORESTI</t>
  </si>
  <si>
    <t xml:space="preserve"> CONTRIBUTII  ANGAJATOR - CONTRIBUTII LA FONDUL DE GARANTARE  A CREANTELOR SALARIALE  PT. PLATA INFLATIE  SENTINTE  JUDECATORESTI</t>
  </si>
  <si>
    <t>PLATA CONTRIBUTII  ANGAJATOR  LA FONDUL DE GARANTARE  A CREANTELOR SALARIALE PT. PLATA SALARII</t>
  </si>
  <si>
    <t>perioada: 01-30.04.2020</t>
  </si>
  <si>
    <t>VIRAT RETINERI  DIN SALARII - LA BUGETUL DE STAT</t>
  </si>
  <si>
    <t>INCASARE SOLD NEUTILIZAT DIN BCR</t>
  </si>
  <si>
    <t>SUME RETURNATE -REPR. COTIZATII FACULTATIVE PENSII</t>
  </si>
  <si>
    <t>PLATA SALARII, VIRAT RETINERI  SALARIATI LA BUGETUL DE STAT</t>
  </si>
  <si>
    <t>ALIMENTARE CONT  VALUTA  BCR</t>
  </si>
  <si>
    <t xml:space="preserve"> VIRAT RETINERI  SALARIATI LA  BUGETUL DE 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</si>
</sst>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rebuchet MS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5" fillId="0" borderId="1" xfId="0" applyFont="1" applyBorder="1"/>
    <xf numFmtId="4" fontId="5" fillId="0" borderId="1" xfId="0" applyNumberFormat="1" applyFont="1" applyBorder="1"/>
    <xf numFmtId="14" fontId="5" fillId="0" borderId="1" xfId="0" applyNumberFormat="1" applyFont="1" applyBorder="1"/>
    <xf numFmtId="14" fontId="2" fillId="0" borderId="1" xfId="0" applyNumberFormat="1" applyFont="1" applyBorder="1"/>
    <xf numFmtId="4" fontId="2" fillId="0" borderId="1" xfId="0" applyNumberFormat="1" applyFont="1" applyBorder="1"/>
    <xf numFmtId="4" fontId="2" fillId="0" borderId="0" xfId="0" applyNumberFormat="1" applyFont="1" applyFill="1"/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Continuous"/>
    </xf>
    <xf numFmtId="14" fontId="5" fillId="0" borderId="0" xfId="0" applyNumberFormat="1" applyFont="1"/>
    <xf numFmtId="0" fontId="2" fillId="0" borderId="1" xfId="0" applyFont="1" applyFill="1" applyBorder="1" applyAlignment="1">
      <alignment horizontal="left" wrapText="1"/>
    </xf>
    <xf numFmtId="3" fontId="2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4" fontId="5" fillId="0" borderId="0" xfId="0" applyNumberFormat="1" applyFont="1"/>
    <xf numFmtId="0" fontId="2" fillId="0" borderId="0" xfId="0" applyFont="1" applyAlignment="1">
      <alignment wrapText="1"/>
    </xf>
    <xf numFmtId="0" fontId="6" fillId="0" borderId="1" xfId="0" applyFont="1" applyBorder="1"/>
    <xf numFmtId="14" fontId="6" fillId="0" borderId="1" xfId="0" applyNumberFormat="1" applyFont="1" applyBorder="1"/>
    <xf numFmtId="4" fontId="6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2" fillId="0" borderId="1" xfId="0" applyNumberFormat="1" applyFont="1" applyFill="1" applyBorder="1" applyAlignment="1">
      <alignment horizontal="centerContinuous"/>
    </xf>
    <xf numFmtId="0" fontId="9" fillId="0" borderId="1" xfId="0" applyFont="1" applyFill="1" applyBorder="1"/>
    <xf numFmtId="0" fontId="10" fillId="0" borderId="1" xfId="0" applyFont="1" applyFill="1" applyBorder="1"/>
    <xf numFmtId="14" fontId="10" fillId="0" borderId="1" xfId="0" applyNumberFormat="1" applyFont="1" applyFill="1" applyBorder="1"/>
    <xf numFmtId="4" fontId="10" fillId="0" borderId="1" xfId="0" applyNumberFormat="1" applyFont="1" applyFill="1" applyBorder="1"/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/>
    <xf numFmtId="0" fontId="1" fillId="0" borderId="0" xfId="0" applyFont="1" applyBorder="1" applyAlignment="1">
      <alignment horizontal="center"/>
    </xf>
  </cellXfs>
  <cellStyles count="3">
    <cellStyle name="Normal" xfId="0" builtinId="0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1"/>
  <sheetViews>
    <sheetView tabSelected="1" zoomScaleNormal="100" workbookViewId="0">
      <selection activeCell="E139" sqref="E139"/>
    </sheetView>
  </sheetViews>
  <sheetFormatPr defaultRowHeight="16.5"/>
  <cols>
    <col min="1" max="1" width="12.28515625" style="1" customWidth="1"/>
    <col min="2" max="2" width="10.7109375" style="1" customWidth="1"/>
    <col min="3" max="3" width="19.28515625" style="1" customWidth="1"/>
    <col min="4" max="4" width="17.140625" style="2" customWidth="1"/>
    <col min="5" max="5" width="51" style="1" customWidth="1"/>
    <col min="6" max="6" width="9.140625" style="1"/>
    <col min="7" max="7" width="9.140625" style="1" customWidth="1"/>
    <col min="8" max="8" width="8.28515625" style="1" customWidth="1"/>
    <col min="9" max="9" width="7.42578125" style="1" customWidth="1"/>
    <col min="10" max="10" width="7.28515625" style="1" customWidth="1"/>
    <col min="11" max="16384" width="9.140625" style="1"/>
  </cols>
  <sheetData>
    <row r="1" spans="1:5">
      <c r="A1" s="3" t="s">
        <v>0</v>
      </c>
      <c r="B1" s="3"/>
      <c r="C1" s="3"/>
      <c r="D1" s="4"/>
      <c r="E1" s="9"/>
    </row>
    <row r="2" spans="1:5">
      <c r="A2" s="6" t="s">
        <v>5</v>
      </c>
      <c r="B2" s="6"/>
      <c r="C2" s="6"/>
      <c r="D2" s="10"/>
      <c r="E2" s="11"/>
    </row>
    <row r="3" spans="1:5">
      <c r="A3" s="6" t="s">
        <v>6</v>
      </c>
      <c r="B3" s="6"/>
      <c r="C3" s="6"/>
      <c r="D3" s="10"/>
      <c r="E3" s="11"/>
    </row>
    <row r="4" spans="1:5">
      <c r="A4" s="50" t="s">
        <v>71</v>
      </c>
      <c r="B4" s="50"/>
      <c r="C4" s="50"/>
      <c r="D4" s="50"/>
      <c r="E4" s="50"/>
    </row>
    <row r="5" spans="1:5">
      <c r="A5" s="3"/>
      <c r="B5" s="3"/>
      <c r="C5" s="3"/>
      <c r="D5" s="4"/>
      <c r="E5" s="5"/>
    </row>
    <row r="6" spans="1:5" ht="33">
      <c r="A6" s="19" t="s">
        <v>7</v>
      </c>
      <c r="B6" s="19" t="s">
        <v>1</v>
      </c>
      <c r="C6" s="19" t="s">
        <v>2</v>
      </c>
      <c r="D6" s="20" t="s">
        <v>3</v>
      </c>
      <c r="E6" s="19" t="s">
        <v>4</v>
      </c>
    </row>
    <row r="7" spans="1:5">
      <c r="A7" s="21" t="s">
        <v>8</v>
      </c>
      <c r="B7" s="37">
        <v>4000</v>
      </c>
      <c r="C7" s="38">
        <v>43930</v>
      </c>
      <c r="D7" s="39">
        <v>2738519</v>
      </c>
      <c r="E7" s="22" t="s">
        <v>9</v>
      </c>
    </row>
    <row r="8" spans="1:5">
      <c r="A8" s="21" t="s">
        <v>8</v>
      </c>
      <c r="B8" s="37">
        <v>1</v>
      </c>
      <c r="C8" s="38">
        <v>43931</v>
      </c>
      <c r="D8" s="39">
        <v>6134</v>
      </c>
      <c r="E8" s="22" t="s">
        <v>9</v>
      </c>
    </row>
    <row r="9" spans="1:5">
      <c r="A9" s="21" t="s">
        <v>8</v>
      </c>
      <c r="B9" s="37">
        <v>2</v>
      </c>
      <c r="C9" s="38">
        <v>43931</v>
      </c>
      <c r="D9" s="39">
        <v>15661</v>
      </c>
      <c r="E9" s="22" t="s">
        <v>9</v>
      </c>
    </row>
    <row r="10" spans="1:5">
      <c r="A10" s="21" t="s">
        <v>8</v>
      </c>
      <c r="B10" s="37">
        <v>3</v>
      </c>
      <c r="C10" s="38">
        <v>43931</v>
      </c>
      <c r="D10" s="39">
        <v>1773</v>
      </c>
      <c r="E10" s="22" t="s">
        <v>9</v>
      </c>
    </row>
    <row r="11" spans="1:5">
      <c r="A11" s="21" t="s">
        <v>8</v>
      </c>
      <c r="B11" s="37">
        <v>4</v>
      </c>
      <c r="C11" s="38">
        <v>43931</v>
      </c>
      <c r="D11" s="39">
        <v>2132</v>
      </c>
      <c r="E11" s="22" t="s">
        <v>9</v>
      </c>
    </row>
    <row r="12" spans="1:5">
      <c r="A12" s="21" t="s">
        <v>8</v>
      </c>
      <c r="B12" s="37">
        <v>5</v>
      </c>
      <c r="C12" s="38">
        <v>43931</v>
      </c>
      <c r="D12" s="39">
        <v>2376</v>
      </c>
      <c r="E12" s="22" t="s">
        <v>9</v>
      </c>
    </row>
    <row r="13" spans="1:5" ht="33">
      <c r="A13" s="21" t="s">
        <v>8</v>
      </c>
      <c r="B13" s="37">
        <v>1597</v>
      </c>
      <c r="C13" s="38">
        <v>43930</v>
      </c>
      <c r="D13" s="39">
        <v>257740</v>
      </c>
      <c r="E13" s="22" t="s">
        <v>72</v>
      </c>
    </row>
    <row r="14" spans="1:5" ht="33">
      <c r="A14" s="21" t="s">
        <v>8</v>
      </c>
      <c r="B14" s="37">
        <v>1597</v>
      </c>
      <c r="C14" s="38">
        <v>43930</v>
      </c>
      <c r="D14" s="39">
        <v>1000504</v>
      </c>
      <c r="E14" s="22" t="s">
        <v>10</v>
      </c>
    </row>
    <row r="15" spans="1:5" ht="33">
      <c r="A15" s="21" t="s">
        <v>8</v>
      </c>
      <c r="B15" s="37">
        <v>1597</v>
      </c>
      <c r="C15" s="38">
        <v>43930</v>
      </c>
      <c r="D15" s="39">
        <v>391419</v>
      </c>
      <c r="E15" s="22" t="s">
        <v>10</v>
      </c>
    </row>
    <row r="16" spans="1:5" ht="33">
      <c r="A16" s="21" t="s">
        <v>8</v>
      </c>
      <c r="B16" s="37">
        <v>1573</v>
      </c>
      <c r="C16" s="38">
        <v>43930</v>
      </c>
      <c r="D16" s="39">
        <v>1971</v>
      </c>
      <c r="E16" s="22" t="s">
        <v>11</v>
      </c>
    </row>
    <row r="17" spans="1:5" ht="33">
      <c r="A17" s="21" t="s">
        <v>8</v>
      </c>
      <c r="B17" s="37">
        <v>1574</v>
      </c>
      <c r="C17" s="38">
        <v>43930</v>
      </c>
      <c r="D17" s="39">
        <v>29</v>
      </c>
      <c r="E17" s="22" t="s">
        <v>11</v>
      </c>
    </row>
    <row r="18" spans="1:5" ht="33">
      <c r="A18" s="21" t="s">
        <v>8</v>
      </c>
      <c r="B18" s="37">
        <v>1576</v>
      </c>
      <c r="C18" s="38">
        <v>43930</v>
      </c>
      <c r="D18" s="39">
        <v>8893</v>
      </c>
      <c r="E18" s="22" t="s">
        <v>11</v>
      </c>
    </row>
    <row r="19" spans="1:5">
      <c r="A19" s="21" t="s">
        <v>8</v>
      </c>
      <c r="B19" s="37">
        <v>1669</v>
      </c>
      <c r="C19" s="38">
        <v>43930</v>
      </c>
      <c r="D19" s="39">
        <v>-656.21</v>
      </c>
      <c r="E19" s="22" t="s">
        <v>73</v>
      </c>
    </row>
    <row r="20" spans="1:5" s="49" customFormat="1" ht="33">
      <c r="A20" s="44" t="s">
        <v>8</v>
      </c>
      <c r="B20" s="45">
        <v>4123</v>
      </c>
      <c r="C20" s="46">
        <v>43948</v>
      </c>
      <c r="D20" s="47">
        <v>-1375</v>
      </c>
      <c r="E20" s="48" t="s">
        <v>74</v>
      </c>
    </row>
    <row r="21" spans="1:5" s="49" customFormat="1" ht="33">
      <c r="A21" s="44" t="s">
        <v>8</v>
      </c>
      <c r="B21" s="45">
        <v>4151</v>
      </c>
      <c r="C21" s="46">
        <v>43948</v>
      </c>
      <c r="D21" s="47">
        <v>-2745</v>
      </c>
      <c r="E21" s="48" t="s">
        <v>74</v>
      </c>
    </row>
    <row r="22" spans="1:5">
      <c r="A22" s="24" t="s">
        <v>12</v>
      </c>
      <c r="B22" s="24"/>
      <c r="C22" s="24"/>
      <c r="D22" s="25">
        <f>SUM(D7:D21)</f>
        <v>4422374.79</v>
      </c>
      <c r="E22" s="26"/>
    </row>
    <row r="23" spans="1:5">
      <c r="A23" s="21" t="s">
        <v>13</v>
      </c>
      <c r="B23" s="40">
        <v>1581</v>
      </c>
      <c r="C23" s="41">
        <v>43930</v>
      </c>
      <c r="D23" s="42">
        <v>194149</v>
      </c>
      <c r="E23" s="22" t="s">
        <v>9</v>
      </c>
    </row>
    <row r="24" spans="1:5">
      <c r="A24" s="21" t="s">
        <v>13</v>
      </c>
      <c r="B24" s="40">
        <v>1</v>
      </c>
      <c r="C24" s="41">
        <v>43931</v>
      </c>
      <c r="D24" s="42">
        <v>84</v>
      </c>
      <c r="E24" s="22" t="s">
        <v>9</v>
      </c>
    </row>
    <row r="25" spans="1:5">
      <c r="A25" s="21" t="s">
        <v>13</v>
      </c>
      <c r="B25" s="40">
        <v>2</v>
      </c>
      <c r="C25" s="41">
        <v>43931</v>
      </c>
      <c r="D25" s="42">
        <v>1572</v>
      </c>
      <c r="E25" s="22" t="s">
        <v>9</v>
      </c>
    </row>
    <row r="26" spans="1:5">
      <c r="A26" s="21" t="s">
        <v>13</v>
      </c>
      <c r="B26" s="40">
        <v>3</v>
      </c>
      <c r="C26" s="41">
        <v>43931</v>
      </c>
      <c r="D26" s="42">
        <v>312</v>
      </c>
      <c r="E26" s="22" t="s">
        <v>9</v>
      </c>
    </row>
    <row r="27" spans="1:5">
      <c r="A27" s="21" t="s">
        <v>13</v>
      </c>
      <c r="B27" s="40">
        <v>4</v>
      </c>
      <c r="C27" s="41">
        <v>43931</v>
      </c>
      <c r="D27" s="42">
        <v>440</v>
      </c>
      <c r="E27" s="22" t="s">
        <v>9</v>
      </c>
    </row>
    <row r="28" spans="1:5">
      <c r="A28" s="21" t="s">
        <v>13</v>
      </c>
      <c r="B28" s="40">
        <v>5</v>
      </c>
      <c r="C28" s="41">
        <v>43931</v>
      </c>
      <c r="D28" s="42">
        <v>377</v>
      </c>
      <c r="E28" s="22" t="s">
        <v>9</v>
      </c>
    </row>
    <row r="29" spans="1:5">
      <c r="A29" s="21" t="s">
        <v>13</v>
      </c>
      <c r="B29" s="40"/>
      <c r="C29" s="41"/>
      <c r="D29" s="42"/>
      <c r="E29" s="22" t="s">
        <v>9</v>
      </c>
    </row>
    <row r="30" spans="1:5">
      <c r="A30" s="21" t="s">
        <v>13</v>
      </c>
      <c r="B30" s="40"/>
      <c r="C30" s="41"/>
      <c r="D30" s="39"/>
      <c r="E30" s="22" t="s">
        <v>9</v>
      </c>
    </row>
    <row r="31" spans="1:5" ht="33">
      <c r="A31" s="21" t="s">
        <v>13</v>
      </c>
      <c r="B31" s="8">
        <v>1596</v>
      </c>
      <c r="C31" s="15">
        <v>43930</v>
      </c>
      <c r="D31" s="16">
        <v>48757</v>
      </c>
      <c r="E31" s="22" t="s">
        <v>75</v>
      </c>
    </row>
    <row r="32" spans="1:5" ht="33">
      <c r="A32" s="21" t="s">
        <v>13</v>
      </c>
      <c r="B32" s="8">
        <v>1596</v>
      </c>
      <c r="C32" s="15">
        <v>43930</v>
      </c>
      <c r="D32" s="16">
        <v>189232</v>
      </c>
      <c r="E32" s="22" t="s">
        <v>14</v>
      </c>
    </row>
    <row r="33" spans="1:5" ht="33">
      <c r="A33" s="21" t="s">
        <v>13</v>
      </c>
      <c r="B33" s="8">
        <v>1596</v>
      </c>
      <c r="C33" s="15">
        <v>43930</v>
      </c>
      <c r="D33" s="16">
        <v>74066</v>
      </c>
      <c r="E33" s="22" t="s">
        <v>14</v>
      </c>
    </row>
    <row r="34" spans="1:5">
      <c r="A34" s="24" t="s">
        <v>62</v>
      </c>
      <c r="B34" s="24"/>
      <c r="C34" s="24"/>
      <c r="D34" s="25">
        <f>SUM(D23:D33)</f>
        <v>508989</v>
      </c>
      <c r="E34" s="26"/>
    </row>
    <row r="35" spans="1:5">
      <c r="A35" s="21" t="s">
        <v>15</v>
      </c>
      <c r="B35" s="40">
        <v>1066</v>
      </c>
      <c r="C35" s="41">
        <v>43930</v>
      </c>
      <c r="D35" s="42">
        <v>217478</v>
      </c>
      <c r="E35" s="22" t="s">
        <v>9</v>
      </c>
    </row>
    <row r="36" spans="1:5">
      <c r="A36" s="21" t="s">
        <v>15</v>
      </c>
      <c r="B36" s="40">
        <v>2</v>
      </c>
      <c r="C36" s="41">
        <v>43931</v>
      </c>
      <c r="D36" s="42">
        <v>1376</v>
      </c>
      <c r="E36" s="22" t="s">
        <v>9</v>
      </c>
    </row>
    <row r="37" spans="1:5">
      <c r="A37" s="21" t="s">
        <v>15</v>
      </c>
      <c r="B37" s="40">
        <v>3</v>
      </c>
      <c r="C37" s="41">
        <v>43931</v>
      </c>
      <c r="D37" s="42">
        <v>130</v>
      </c>
      <c r="E37" s="22" t="s">
        <v>9</v>
      </c>
    </row>
    <row r="38" spans="1:5">
      <c r="A38" s="21" t="s">
        <v>15</v>
      </c>
      <c r="B38" s="40">
        <v>4</v>
      </c>
      <c r="C38" s="41">
        <v>43931</v>
      </c>
      <c r="D38" s="42">
        <v>184</v>
      </c>
      <c r="E38" s="22" t="s">
        <v>9</v>
      </c>
    </row>
    <row r="39" spans="1:5" ht="33">
      <c r="A39" s="21" t="s">
        <v>15</v>
      </c>
      <c r="B39" s="32">
        <v>1595</v>
      </c>
      <c r="C39" s="15">
        <v>43930</v>
      </c>
      <c r="D39" s="16">
        <v>63087</v>
      </c>
      <c r="E39" s="22" t="s">
        <v>14</v>
      </c>
    </row>
    <row r="40" spans="1:5" ht="33">
      <c r="A40" s="21" t="s">
        <v>15</v>
      </c>
      <c r="B40" s="32">
        <v>1595</v>
      </c>
      <c r="C40" s="15">
        <v>43930</v>
      </c>
      <c r="D40" s="16">
        <v>244847</v>
      </c>
      <c r="E40" s="22" t="s">
        <v>14</v>
      </c>
    </row>
    <row r="41" spans="1:5" ht="33">
      <c r="A41" s="21" t="s">
        <v>15</v>
      </c>
      <c r="B41" s="32">
        <v>1595</v>
      </c>
      <c r="C41" s="15">
        <v>43930</v>
      </c>
      <c r="D41" s="16">
        <v>95834</v>
      </c>
      <c r="E41" s="22" t="s">
        <v>14</v>
      </c>
    </row>
    <row r="42" spans="1:5">
      <c r="A42" s="24" t="s">
        <v>16</v>
      </c>
      <c r="B42" s="24"/>
      <c r="C42" s="24"/>
      <c r="D42" s="25">
        <f>SUM(D35:D41)</f>
        <v>622936</v>
      </c>
      <c r="E42" s="26"/>
    </row>
    <row r="43" spans="1:5" hidden="1">
      <c r="A43" s="21" t="s">
        <v>17</v>
      </c>
      <c r="B43" s="12"/>
      <c r="C43" s="14"/>
      <c r="D43" s="13"/>
      <c r="E43" s="26" t="s">
        <v>18</v>
      </c>
    </row>
    <row r="44" spans="1:5" hidden="1">
      <c r="A44" s="24" t="s">
        <v>19</v>
      </c>
      <c r="B44" s="24"/>
      <c r="C44" s="24"/>
      <c r="D44" s="25">
        <f>SUM(D43:D43)</f>
        <v>0</v>
      </c>
      <c r="E44" s="26"/>
    </row>
    <row r="45" spans="1:5">
      <c r="A45" s="21" t="s">
        <v>20</v>
      </c>
      <c r="B45" s="12">
        <v>1664</v>
      </c>
      <c r="C45" s="14">
        <v>43929</v>
      </c>
      <c r="D45" s="13">
        <v>5350</v>
      </c>
      <c r="E45" s="26" t="s">
        <v>21</v>
      </c>
    </row>
    <row r="46" spans="1:5">
      <c r="A46" s="24" t="s">
        <v>22</v>
      </c>
      <c r="B46" s="24"/>
      <c r="C46" s="24"/>
      <c r="D46" s="25">
        <f>SUM(D45:D45)</f>
        <v>5350</v>
      </c>
      <c r="E46" s="26"/>
    </row>
    <row r="47" spans="1:5">
      <c r="A47" s="21" t="s">
        <v>23</v>
      </c>
      <c r="B47" s="12">
        <v>3</v>
      </c>
      <c r="C47" s="14">
        <v>43943</v>
      </c>
      <c r="D47" s="13">
        <v>80.17</v>
      </c>
      <c r="E47" s="26" t="s">
        <v>24</v>
      </c>
    </row>
    <row r="48" spans="1:5">
      <c r="A48" s="21" t="s">
        <v>23</v>
      </c>
      <c r="B48" s="12">
        <v>4</v>
      </c>
      <c r="C48" s="14">
        <v>43943</v>
      </c>
      <c r="D48" s="13">
        <v>76.349999999999994</v>
      </c>
      <c r="E48" s="26" t="s">
        <v>24</v>
      </c>
    </row>
    <row r="49" spans="1:5">
      <c r="A49" s="21" t="s">
        <v>23</v>
      </c>
      <c r="B49" s="12">
        <v>8</v>
      </c>
      <c r="C49" s="14">
        <v>43943</v>
      </c>
      <c r="D49" s="13">
        <v>138.13999999999999</v>
      </c>
      <c r="E49" s="26" t="s">
        <v>24</v>
      </c>
    </row>
    <row r="50" spans="1:5">
      <c r="A50" s="21" t="s">
        <v>23</v>
      </c>
      <c r="B50" s="12">
        <v>9</v>
      </c>
      <c r="C50" s="14">
        <v>43943</v>
      </c>
      <c r="D50" s="13">
        <v>167.86</v>
      </c>
      <c r="E50" s="26" t="s">
        <v>24</v>
      </c>
    </row>
    <row r="51" spans="1:5">
      <c r="A51" s="21" t="s">
        <v>23</v>
      </c>
      <c r="B51" s="12">
        <v>10</v>
      </c>
      <c r="C51" s="14">
        <v>43943</v>
      </c>
      <c r="D51" s="13">
        <v>269.27999999999997</v>
      </c>
      <c r="E51" s="26" t="s">
        <v>24</v>
      </c>
    </row>
    <row r="52" spans="1:5">
      <c r="A52" s="21" t="s">
        <v>23</v>
      </c>
      <c r="B52" s="12">
        <v>11</v>
      </c>
      <c r="C52" s="14">
        <v>43943</v>
      </c>
      <c r="D52" s="13">
        <v>693.34</v>
      </c>
      <c r="E52" s="26" t="s">
        <v>24</v>
      </c>
    </row>
    <row r="53" spans="1:5">
      <c r="A53" s="24" t="s">
        <v>25</v>
      </c>
      <c r="B53" s="24"/>
      <c r="C53" s="24"/>
      <c r="D53" s="25">
        <f>SUM(D47:D52)</f>
        <v>1425.1399999999999</v>
      </c>
      <c r="E53" s="27"/>
    </row>
    <row r="54" spans="1:5">
      <c r="A54" s="28" t="s">
        <v>26</v>
      </c>
      <c r="B54" s="12">
        <v>1547</v>
      </c>
      <c r="C54" s="14">
        <v>43924</v>
      </c>
      <c r="D54" s="13">
        <v>1800</v>
      </c>
      <c r="E54" s="22" t="s">
        <v>27</v>
      </c>
    </row>
    <row r="55" spans="1:5">
      <c r="A55" s="28" t="s">
        <v>26</v>
      </c>
      <c r="B55" s="12">
        <v>1548</v>
      </c>
      <c r="C55" s="14">
        <v>43924</v>
      </c>
      <c r="D55" s="13">
        <v>1950</v>
      </c>
      <c r="E55" s="22" t="s">
        <v>27</v>
      </c>
    </row>
    <row r="56" spans="1:5">
      <c r="A56" s="28" t="s">
        <v>26</v>
      </c>
      <c r="B56" s="12">
        <v>1549</v>
      </c>
      <c r="C56" s="14">
        <v>43924</v>
      </c>
      <c r="D56" s="13">
        <v>2376</v>
      </c>
      <c r="E56" s="22" t="s">
        <v>27</v>
      </c>
    </row>
    <row r="57" spans="1:5">
      <c r="A57" s="28" t="s">
        <v>26</v>
      </c>
      <c r="B57" s="12">
        <v>1550</v>
      </c>
      <c r="C57" s="14">
        <v>43924</v>
      </c>
      <c r="D57" s="13">
        <v>1350</v>
      </c>
      <c r="E57" s="22" t="s">
        <v>27</v>
      </c>
    </row>
    <row r="58" spans="1:5">
      <c r="A58" s="28" t="s">
        <v>26</v>
      </c>
      <c r="B58" s="12">
        <v>1551</v>
      </c>
      <c r="C58" s="14">
        <v>43924</v>
      </c>
      <c r="D58" s="13">
        <v>2163.87</v>
      </c>
      <c r="E58" s="22" t="s">
        <v>27</v>
      </c>
    </row>
    <row r="59" spans="1:5">
      <c r="A59" s="28" t="s">
        <v>26</v>
      </c>
      <c r="B59" s="12">
        <v>1552</v>
      </c>
      <c r="C59" s="14">
        <v>43924</v>
      </c>
      <c r="D59" s="13">
        <v>1551.5</v>
      </c>
      <c r="E59" s="22" t="s">
        <v>27</v>
      </c>
    </row>
    <row r="60" spans="1:5" ht="15.75" customHeight="1">
      <c r="A60" s="28" t="s">
        <v>26</v>
      </c>
      <c r="B60" s="12">
        <v>1553</v>
      </c>
      <c r="C60" s="14">
        <v>43924</v>
      </c>
      <c r="D60" s="13">
        <v>1506</v>
      </c>
      <c r="E60" s="22" t="s">
        <v>27</v>
      </c>
    </row>
    <row r="61" spans="1:5" ht="15.75" customHeight="1">
      <c r="A61" s="28" t="s">
        <v>26</v>
      </c>
      <c r="B61" s="12">
        <v>1554</v>
      </c>
      <c r="C61" s="14">
        <v>43924</v>
      </c>
      <c r="D61" s="13">
        <v>1057</v>
      </c>
      <c r="E61" s="22" t="s">
        <v>27</v>
      </c>
    </row>
    <row r="62" spans="1:5" ht="15.75" customHeight="1">
      <c r="A62" s="28" t="s">
        <v>26</v>
      </c>
      <c r="B62" s="12">
        <v>1671</v>
      </c>
      <c r="C62" s="14">
        <v>43936</v>
      </c>
      <c r="D62" s="13">
        <v>2658.59</v>
      </c>
      <c r="E62" s="22" t="s">
        <v>27</v>
      </c>
    </row>
    <row r="63" spans="1:5" ht="15.75" customHeight="1">
      <c r="A63" s="28" t="s">
        <v>26</v>
      </c>
      <c r="B63" s="12">
        <v>1672</v>
      </c>
      <c r="C63" s="14">
        <v>43936</v>
      </c>
      <c r="D63" s="13">
        <v>2789.27</v>
      </c>
      <c r="E63" s="22" t="s">
        <v>27</v>
      </c>
    </row>
    <row r="64" spans="1:5">
      <c r="A64" s="28" t="s">
        <v>26</v>
      </c>
      <c r="B64" s="12">
        <v>1673</v>
      </c>
      <c r="C64" s="14">
        <v>43936</v>
      </c>
      <c r="D64" s="13">
        <v>2713.43</v>
      </c>
      <c r="E64" s="22" t="s">
        <v>27</v>
      </c>
    </row>
    <row r="65" spans="1:5">
      <c r="A65" s="28" t="s">
        <v>26</v>
      </c>
      <c r="B65" s="12">
        <v>1674</v>
      </c>
      <c r="C65" s="14">
        <v>43936</v>
      </c>
      <c r="D65" s="13">
        <v>2739.21</v>
      </c>
      <c r="E65" s="22" t="s">
        <v>27</v>
      </c>
    </row>
    <row r="66" spans="1:5">
      <c r="A66" s="28" t="s">
        <v>26</v>
      </c>
      <c r="B66" s="12">
        <v>1675</v>
      </c>
      <c r="C66" s="14">
        <v>43936</v>
      </c>
      <c r="D66" s="13">
        <v>2694.16</v>
      </c>
      <c r="E66" s="22" t="s">
        <v>27</v>
      </c>
    </row>
    <row r="67" spans="1:5">
      <c r="A67" s="28" t="s">
        <v>26</v>
      </c>
      <c r="B67" s="12">
        <v>1676</v>
      </c>
      <c r="C67" s="14">
        <v>43936</v>
      </c>
      <c r="D67" s="13">
        <v>2675.64</v>
      </c>
      <c r="E67" s="22" t="s">
        <v>27</v>
      </c>
    </row>
    <row r="68" spans="1:5">
      <c r="A68" s="28" t="s">
        <v>26</v>
      </c>
      <c r="B68" s="12">
        <v>1677</v>
      </c>
      <c r="C68" s="14">
        <v>43936</v>
      </c>
      <c r="D68" s="13">
        <v>2307.15</v>
      </c>
      <c r="E68" s="22" t="s">
        <v>27</v>
      </c>
    </row>
    <row r="69" spans="1:5">
      <c r="A69" s="28" t="s">
        <v>26</v>
      </c>
      <c r="B69" s="12">
        <v>1678</v>
      </c>
      <c r="C69" s="14">
        <v>43936</v>
      </c>
      <c r="D69" s="13">
        <v>2531.9899999999998</v>
      </c>
      <c r="E69" s="22" t="s">
        <v>27</v>
      </c>
    </row>
    <row r="70" spans="1:5">
      <c r="A70" s="28" t="s">
        <v>26</v>
      </c>
      <c r="B70" s="12">
        <v>1679</v>
      </c>
      <c r="C70" s="14">
        <v>43936</v>
      </c>
      <c r="D70" s="13">
        <v>2776.27</v>
      </c>
      <c r="E70" s="22" t="s">
        <v>27</v>
      </c>
    </row>
    <row r="71" spans="1:5">
      <c r="A71" s="28" t="s">
        <v>26</v>
      </c>
      <c r="B71" s="12">
        <v>1680</v>
      </c>
      <c r="C71" s="14">
        <v>43936</v>
      </c>
      <c r="D71" s="13">
        <v>2794.73</v>
      </c>
      <c r="E71" s="22" t="s">
        <v>27</v>
      </c>
    </row>
    <row r="72" spans="1:5">
      <c r="A72" s="28" t="s">
        <v>26</v>
      </c>
      <c r="B72" s="12">
        <v>1681</v>
      </c>
      <c r="C72" s="14">
        <v>43936</v>
      </c>
      <c r="D72" s="13">
        <v>2757.92</v>
      </c>
      <c r="E72" s="22" t="s">
        <v>27</v>
      </c>
    </row>
    <row r="73" spans="1:5">
      <c r="A73" s="28" t="s">
        <v>26</v>
      </c>
      <c r="B73" s="12">
        <v>1682</v>
      </c>
      <c r="C73" s="14">
        <v>43936</v>
      </c>
      <c r="D73" s="13">
        <v>2737.82</v>
      </c>
      <c r="E73" s="22" t="s">
        <v>27</v>
      </c>
    </row>
    <row r="74" spans="1:5">
      <c r="A74" s="28" t="s">
        <v>26</v>
      </c>
      <c r="B74" s="12">
        <v>1683</v>
      </c>
      <c r="C74" s="14">
        <v>43936</v>
      </c>
      <c r="D74" s="13">
        <v>2795.22</v>
      </c>
      <c r="E74" s="22" t="s">
        <v>27</v>
      </c>
    </row>
    <row r="75" spans="1:5">
      <c r="A75" s="28" t="s">
        <v>26</v>
      </c>
      <c r="B75" s="12">
        <v>1684</v>
      </c>
      <c r="C75" s="14">
        <v>43936</v>
      </c>
      <c r="D75" s="13">
        <v>2407.65</v>
      </c>
      <c r="E75" s="22" t="s">
        <v>27</v>
      </c>
    </row>
    <row r="76" spans="1:5">
      <c r="A76" s="28" t="s">
        <v>26</v>
      </c>
      <c r="B76" s="12">
        <v>1685</v>
      </c>
      <c r="C76" s="14">
        <v>43936</v>
      </c>
      <c r="D76" s="13">
        <v>2657.62</v>
      </c>
      <c r="E76" s="22" t="s">
        <v>27</v>
      </c>
    </row>
    <row r="77" spans="1:5">
      <c r="A77" s="28" t="s">
        <v>26</v>
      </c>
      <c r="B77" s="12">
        <v>1686</v>
      </c>
      <c r="C77" s="14">
        <v>43936</v>
      </c>
      <c r="D77" s="13">
        <v>2008.27</v>
      </c>
      <c r="E77" s="22" t="s">
        <v>27</v>
      </c>
    </row>
    <row r="78" spans="1:5">
      <c r="A78" s="28" t="s">
        <v>26</v>
      </c>
      <c r="B78" s="12">
        <v>1687</v>
      </c>
      <c r="C78" s="14">
        <v>43936</v>
      </c>
      <c r="D78" s="13">
        <v>2607.4699999999998</v>
      </c>
      <c r="E78" s="22" t="s">
        <v>27</v>
      </c>
    </row>
    <row r="79" spans="1:5">
      <c r="A79" s="28" t="s">
        <v>26</v>
      </c>
      <c r="B79" s="12">
        <v>1688</v>
      </c>
      <c r="C79" s="14">
        <v>43936</v>
      </c>
      <c r="D79" s="13">
        <v>2666.25</v>
      </c>
      <c r="E79" s="22" t="s">
        <v>27</v>
      </c>
    </row>
    <row r="80" spans="1:5">
      <c r="A80" s="28" t="s">
        <v>26</v>
      </c>
      <c r="B80" s="12">
        <v>1689</v>
      </c>
      <c r="C80" s="14">
        <v>43936</v>
      </c>
      <c r="D80" s="13">
        <v>2695.97</v>
      </c>
      <c r="E80" s="22" t="s">
        <v>27</v>
      </c>
    </row>
    <row r="81" spans="1:5">
      <c r="A81" s="28" t="s">
        <v>26</v>
      </c>
      <c r="B81" s="12">
        <v>1690</v>
      </c>
      <c r="C81" s="14">
        <v>43936</v>
      </c>
      <c r="D81" s="13">
        <v>2682.75</v>
      </c>
      <c r="E81" s="22" t="s">
        <v>27</v>
      </c>
    </row>
    <row r="82" spans="1:5">
      <c r="A82" s="28" t="s">
        <v>26</v>
      </c>
      <c r="B82" s="12">
        <v>1691</v>
      </c>
      <c r="C82" s="14">
        <v>43936</v>
      </c>
      <c r="D82" s="13">
        <v>2517.91</v>
      </c>
      <c r="E82" s="22" t="s">
        <v>27</v>
      </c>
    </row>
    <row r="83" spans="1:5">
      <c r="A83" s="28" t="s">
        <v>26</v>
      </c>
      <c r="B83" s="12">
        <v>1692</v>
      </c>
      <c r="C83" s="14">
        <v>43936</v>
      </c>
      <c r="D83" s="13">
        <v>2292.65</v>
      </c>
      <c r="E83" s="22" t="s">
        <v>27</v>
      </c>
    </row>
    <row r="84" spans="1:5">
      <c r="A84" s="28" t="s">
        <v>26</v>
      </c>
      <c r="B84" s="12">
        <v>1694</v>
      </c>
      <c r="C84" s="14">
        <v>43936</v>
      </c>
      <c r="D84" s="13">
        <v>2590.9299999999998</v>
      </c>
      <c r="E84" s="22" t="s">
        <v>27</v>
      </c>
    </row>
    <row r="85" spans="1:5">
      <c r="A85" s="28" t="s">
        <v>26</v>
      </c>
      <c r="B85" s="12">
        <v>1</v>
      </c>
      <c r="C85" s="14">
        <v>43943</v>
      </c>
      <c r="D85" s="13">
        <v>2783.29</v>
      </c>
      <c r="E85" s="22" t="s">
        <v>27</v>
      </c>
    </row>
    <row r="86" spans="1:5">
      <c r="A86" s="28" t="s">
        <v>26</v>
      </c>
      <c r="B86" s="12">
        <v>2</v>
      </c>
      <c r="C86" s="14">
        <v>43943</v>
      </c>
      <c r="D86" s="13">
        <v>2698.88</v>
      </c>
      <c r="E86" s="22" t="s">
        <v>27</v>
      </c>
    </row>
    <row r="87" spans="1:5">
      <c r="A87" s="28" t="s">
        <v>26</v>
      </c>
      <c r="B87" s="12">
        <v>3</v>
      </c>
      <c r="C87" s="14">
        <v>43943</v>
      </c>
      <c r="D87" s="13">
        <v>2443.96</v>
      </c>
      <c r="E87" s="22" t="s">
        <v>27</v>
      </c>
    </row>
    <row r="88" spans="1:5">
      <c r="A88" s="28" t="s">
        <v>26</v>
      </c>
      <c r="B88" s="12">
        <v>4</v>
      </c>
      <c r="C88" s="14">
        <v>43943</v>
      </c>
      <c r="D88" s="13">
        <v>2710.12</v>
      </c>
      <c r="E88" s="22" t="s">
        <v>27</v>
      </c>
    </row>
    <row r="89" spans="1:5">
      <c r="A89" s="28" t="s">
        <v>26</v>
      </c>
      <c r="B89" s="8">
        <v>5</v>
      </c>
      <c r="C89" s="15">
        <v>43943</v>
      </c>
      <c r="D89" s="16">
        <v>70651.37</v>
      </c>
      <c r="E89" s="22" t="s">
        <v>27</v>
      </c>
    </row>
    <row r="90" spans="1:5">
      <c r="A90" s="28" t="s">
        <v>26</v>
      </c>
      <c r="B90" s="12">
        <v>1665</v>
      </c>
      <c r="C90" s="14">
        <v>43929</v>
      </c>
      <c r="D90" s="13">
        <v>6705.62</v>
      </c>
      <c r="E90" s="22" t="s">
        <v>76</v>
      </c>
    </row>
    <row r="91" spans="1:5">
      <c r="A91" s="24" t="s">
        <v>28</v>
      </c>
      <c r="B91" s="24"/>
      <c r="C91" s="24"/>
      <c r="D91" s="25">
        <f>SUM(D54:D90)</f>
        <v>161846.47999999998</v>
      </c>
      <c r="E91" s="26"/>
    </row>
    <row r="92" spans="1:5">
      <c r="A92" s="28" t="s">
        <v>29</v>
      </c>
      <c r="B92" s="40">
        <v>1641</v>
      </c>
      <c r="C92" s="41">
        <v>43930</v>
      </c>
      <c r="D92" s="42">
        <v>47858</v>
      </c>
      <c r="E92" s="26" t="s">
        <v>30</v>
      </c>
    </row>
    <row r="93" spans="1:5">
      <c r="A93" s="28" t="s">
        <v>29</v>
      </c>
      <c r="B93" s="40">
        <v>1</v>
      </c>
      <c r="C93" s="41">
        <v>43931</v>
      </c>
      <c r="D93" s="42">
        <v>203</v>
      </c>
      <c r="E93" s="26" t="s">
        <v>30</v>
      </c>
    </row>
    <row r="94" spans="1:5">
      <c r="A94" s="28" t="s">
        <v>29</v>
      </c>
      <c r="B94" s="40">
        <v>2</v>
      </c>
      <c r="C94" s="41">
        <v>43931</v>
      </c>
      <c r="D94" s="42">
        <v>203</v>
      </c>
      <c r="E94" s="26" t="s">
        <v>30</v>
      </c>
    </row>
    <row r="95" spans="1:5">
      <c r="A95" s="28" t="s">
        <v>29</v>
      </c>
      <c r="B95" s="40">
        <v>3</v>
      </c>
      <c r="C95" s="41">
        <v>43931</v>
      </c>
      <c r="D95" s="42">
        <v>203</v>
      </c>
      <c r="E95" s="26" t="s">
        <v>30</v>
      </c>
    </row>
    <row r="96" spans="1:5">
      <c r="A96" s="28" t="s">
        <v>29</v>
      </c>
      <c r="B96" s="40">
        <v>4</v>
      </c>
      <c r="C96" s="41">
        <v>43931</v>
      </c>
      <c r="D96" s="42">
        <v>203</v>
      </c>
      <c r="E96" s="26" t="s">
        <v>30</v>
      </c>
    </row>
    <row r="97" spans="1:15">
      <c r="A97" s="28" t="s">
        <v>29</v>
      </c>
      <c r="B97" s="40">
        <v>5</v>
      </c>
      <c r="C97" s="41">
        <v>43931</v>
      </c>
      <c r="D97" s="42">
        <v>203</v>
      </c>
      <c r="E97" s="26" t="s">
        <v>30</v>
      </c>
    </row>
    <row r="98" spans="1:15" ht="33">
      <c r="A98" s="28" t="s">
        <v>29</v>
      </c>
      <c r="B98" s="40">
        <v>1122</v>
      </c>
      <c r="C98" s="41">
        <v>43930</v>
      </c>
      <c r="D98" s="42">
        <v>21048</v>
      </c>
      <c r="E98" s="22" t="s">
        <v>63</v>
      </c>
    </row>
    <row r="99" spans="1:15" ht="33">
      <c r="A99" s="28" t="s">
        <v>29</v>
      </c>
      <c r="B99" s="40">
        <v>1122</v>
      </c>
      <c r="C99" s="41">
        <v>43930</v>
      </c>
      <c r="D99" s="42">
        <v>8419</v>
      </c>
      <c r="E99" s="22" t="s">
        <v>63</v>
      </c>
    </row>
    <row r="100" spans="1:15" ht="33">
      <c r="A100" s="28" t="s">
        <v>29</v>
      </c>
      <c r="B100" s="40">
        <v>1122</v>
      </c>
      <c r="C100" s="41">
        <v>43930</v>
      </c>
      <c r="D100" s="42">
        <v>5473</v>
      </c>
      <c r="E100" s="22" t="s">
        <v>77</v>
      </c>
    </row>
    <row r="101" spans="1:15">
      <c r="A101" s="24" t="s">
        <v>31</v>
      </c>
      <c r="B101" s="24"/>
      <c r="C101" s="24"/>
      <c r="D101" s="25">
        <f>SUM(D92:D100)</f>
        <v>83813</v>
      </c>
      <c r="E101" s="27"/>
    </row>
    <row r="102" spans="1:15">
      <c r="A102" s="28" t="s">
        <v>32</v>
      </c>
      <c r="B102" s="37">
        <v>1583</v>
      </c>
      <c r="C102" s="38">
        <v>43930</v>
      </c>
      <c r="D102" s="39">
        <v>75565</v>
      </c>
      <c r="E102" s="22" t="s">
        <v>9</v>
      </c>
    </row>
    <row r="103" spans="1:15" ht="36" customHeight="1">
      <c r="A103" s="28" t="s">
        <v>32</v>
      </c>
      <c r="B103" s="37">
        <v>1623</v>
      </c>
      <c r="C103" s="38">
        <v>43930</v>
      </c>
      <c r="D103" s="39">
        <v>101448</v>
      </c>
      <c r="E103" s="22" t="s">
        <v>33</v>
      </c>
    </row>
    <row r="104" spans="1:15" ht="33">
      <c r="A104" s="28" t="s">
        <v>32</v>
      </c>
      <c r="B104" s="37">
        <v>1631</v>
      </c>
      <c r="C104" s="38">
        <v>43930</v>
      </c>
      <c r="D104" s="39">
        <v>1338</v>
      </c>
      <c r="E104" s="22" t="s">
        <v>34</v>
      </c>
    </row>
    <row r="105" spans="1:15" ht="33">
      <c r="A105" s="28" t="s">
        <v>32</v>
      </c>
      <c r="B105" s="37">
        <v>1663</v>
      </c>
      <c r="C105" s="38">
        <v>43929</v>
      </c>
      <c r="D105" s="39">
        <v>882.09</v>
      </c>
      <c r="E105" s="26" t="s">
        <v>61</v>
      </c>
    </row>
    <row r="106" spans="1:15">
      <c r="A106" s="24" t="s">
        <v>35</v>
      </c>
      <c r="B106" s="24"/>
      <c r="C106" s="24"/>
      <c r="D106" s="25">
        <f>SUM(D102:D105)</f>
        <v>179233.09</v>
      </c>
      <c r="E106" s="27"/>
    </row>
    <row r="107" spans="1:15">
      <c r="A107" s="24" t="s">
        <v>36</v>
      </c>
      <c r="B107" s="24"/>
      <c r="C107" s="24"/>
      <c r="D107" s="25">
        <f>+D22+D34+D42+D44+D46+D53+D91+D101+D106</f>
        <v>5985967.5</v>
      </c>
      <c r="E107" s="26"/>
    </row>
    <row r="108" spans="1:15">
      <c r="A108" s="21" t="s">
        <v>37</v>
      </c>
      <c r="B108" s="40">
        <v>1580</v>
      </c>
      <c r="C108" s="41">
        <v>43930</v>
      </c>
      <c r="D108" s="42">
        <v>41331</v>
      </c>
      <c r="E108" s="26" t="s">
        <v>38</v>
      </c>
    </row>
    <row r="109" spans="1:15">
      <c r="A109" s="21" t="s">
        <v>37</v>
      </c>
      <c r="B109" s="40">
        <v>1592</v>
      </c>
      <c r="C109" s="41">
        <v>43930</v>
      </c>
      <c r="D109" s="42">
        <v>6429</v>
      </c>
      <c r="E109" s="26" t="s">
        <v>38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>
      <c r="A110" s="21" t="s">
        <v>37</v>
      </c>
      <c r="B110" s="29">
        <v>1628</v>
      </c>
      <c r="C110" s="43">
        <v>43930</v>
      </c>
      <c r="D110" s="23">
        <v>2108</v>
      </c>
      <c r="E110" s="26" t="s">
        <v>38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>
      <c r="A111" s="21" t="s">
        <v>37</v>
      </c>
      <c r="B111" s="29">
        <v>1647</v>
      </c>
      <c r="C111" s="43">
        <v>43930</v>
      </c>
      <c r="D111" s="23">
        <v>1054</v>
      </c>
      <c r="E111" s="26" t="s">
        <v>38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>
      <c r="A112" s="21" t="s">
        <v>37</v>
      </c>
      <c r="B112" s="29">
        <v>1660</v>
      </c>
      <c r="C112" s="43">
        <v>43930</v>
      </c>
      <c r="D112" s="23">
        <v>2108</v>
      </c>
      <c r="E112" s="26" t="s">
        <v>38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5">
      <c r="A113" s="24" t="s">
        <v>39</v>
      </c>
      <c r="B113" s="24"/>
      <c r="C113" s="24"/>
      <c r="D113" s="25">
        <f>SUM(D108:D112)</f>
        <v>53030</v>
      </c>
      <c r="E113" s="27"/>
    </row>
    <row r="114" spans="1:5">
      <c r="A114" s="21" t="s">
        <v>40</v>
      </c>
      <c r="B114" s="12">
        <v>1661</v>
      </c>
      <c r="C114" s="14">
        <v>43930</v>
      </c>
      <c r="D114" s="13">
        <v>7919</v>
      </c>
      <c r="E114" s="26" t="s">
        <v>41</v>
      </c>
    </row>
    <row r="115" spans="1:5">
      <c r="A115" s="24" t="s">
        <v>42</v>
      </c>
      <c r="B115" s="24"/>
      <c r="C115" s="24"/>
      <c r="D115" s="25">
        <f>SUM(D114:D114)</f>
        <v>7919</v>
      </c>
      <c r="E115" s="18"/>
    </row>
    <row r="116" spans="1:5">
      <c r="A116" s="21" t="s">
        <v>43</v>
      </c>
      <c r="B116" s="12">
        <v>1</v>
      </c>
      <c r="C116" s="14">
        <v>43943</v>
      </c>
      <c r="D116" s="13">
        <v>198.89</v>
      </c>
      <c r="E116" s="26" t="s">
        <v>44</v>
      </c>
    </row>
    <row r="117" spans="1:5">
      <c r="A117" s="21" t="s">
        <v>43</v>
      </c>
      <c r="B117" s="12">
        <v>2</v>
      </c>
      <c r="C117" s="14">
        <v>43943</v>
      </c>
      <c r="D117" s="13">
        <v>179.7</v>
      </c>
      <c r="E117" s="26" t="s">
        <v>44</v>
      </c>
    </row>
    <row r="118" spans="1:5">
      <c r="A118" s="21" t="s">
        <v>43</v>
      </c>
      <c r="B118" s="12">
        <v>5</v>
      </c>
      <c r="C118" s="14">
        <v>43943</v>
      </c>
      <c r="D118" s="13">
        <v>695.57</v>
      </c>
      <c r="E118" s="26" t="s">
        <v>44</v>
      </c>
    </row>
    <row r="119" spans="1:5">
      <c r="A119" s="21" t="s">
        <v>43</v>
      </c>
      <c r="B119" s="12">
        <v>6</v>
      </c>
      <c r="C119" s="14">
        <v>43943</v>
      </c>
      <c r="D119" s="13">
        <v>141.57</v>
      </c>
      <c r="E119" s="26" t="s">
        <v>44</v>
      </c>
    </row>
    <row r="120" spans="1:5">
      <c r="A120" s="21" t="s">
        <v>43</v>
      </c>
      <c r="B120" s="12">
        <v>7</v>
      </c>
      <c r="C120" s="14">
        <v>43943</v>
      </c>
      <c r="D120" s="13">
        <v>255.65</v>
      </c>
      <c r="E120" s="26" t="s">
        <v>44</v>
      </c>
    </row>
    <row r="121" spans="1:5">
      <c r="A121" s="24" t="s">
        <v>45</v>
      </c>
      <c r="B121" s="24"/>
      <c r="C121" s="24"/>
      <c r="D121" s="25">
        <f>SUM(D116:D120)</f>
        <v>1471.38</v>
      </c>
      <c r="E121" s="27"/>
    </row>
    <row r="122" spans="1:5" ht="15" customHeight="1">
      <c r="A122" s="24" t="s">
        <v>46</v>
      </c>
      <c r="B122" s="24"/>
      <c r="C122" s="24"/>
      <c r="D122" s="25">
        <f>D113+D115+D121</f>
        <v>62420.38</v>
      </c>
      <c r="E122" s="26"/>
    </row>
    <row r="123" spans="1:5" ht="33" hidden="1">
      <c r="A123" s="21" t="s">
        <v>47</v>
      </c>
      <c r="B123" s="12"/>
      <c r="C123" s="14"/>
      <c r="D123" s="13"/>
      <c r="E123" s="26" t="s">
        <v>64</v>
      </c>
    </row>
    <row r="124" spans="1:5" ht="33" hidden="1">
      <c r="A124" s="21" t="s">
        <v>47</v>
      </c>
      <c r="B124" s="8"/>
      <c r="C124" s="15"/>
      <c r="D124" s="16"/>
      <c r="E124" s="26" t="s">
        <v>65</v>
      </c>
    </row>
    <row r="125" spans="1:5" hidden="1">
      <c r="A125" s="24" t="s">
        <v>48</v>
      </c>
      <c r="B125" s="24"/>
      <c r="C125" s="24"/>
      <c r="D125" s="25">
        <f>SUM(D123:D124)</f>
        <v>0</v>
      </c>
      <c r="E125" s="27"/>
    </row>
    <row r="126" spans="1:5" ht="33" hidden="1">
      <c r="A126" s="28" t="s">
        <v>49</v>
      </c>
      <c r="B126" s="7"/>
      <c r="C126" s="30"/>
      <c r="D126" s="35"/>
      <c r="E126" s="26" t="s">
        <v>66</v>
      </c>
    </row>
    <row r="127" spans="1:5" hidden="1">
      <c r="A127" s="24" t="s">
        <v>50</v>
      </c>
      <c r="B127" s="24"/>
      <c r="C127" s="24"/>
      <c r="D127" s="25">
        <f>SUM(D126:D126)</f>
        <v>0</v>
      </c>
      <c r="E127" s="27"/>
    </row>
    <row r="128" spans="1:5" ht="33" hidden="1">
      <c r="A128" s="21" t="s">
        <v>51</v>
      </c>
      <c r="B128" s="12"/>
      <c r="C128" s="14"/>
      <c r="D128" s="13"/>
      <c r="E128" s="26" t="s">
        <v>67</v>
      </c>
    </row>
    <row r="129" spans="1:5" hidden="1">
      <c r="A129" s="24" t="s">
        <v>52</v>
      </c>
      <c r="B129" s="24"/>
      <c r="C129" s="24"/>
      <c r="D129" s="25">
        <f>SUM(D128:D128)</f>
        <v>0</v>
      </c>
      <c r="E129" s="27"/>
    </row>
    <row r="130" spans="1:5" ht="49.5" hidden="1">
      <c r="A130" s="21" t="s">
        <v>53</v>
      </c>
      <c r="B130" s="8"/>
      <c r="C130" s="15"/>
      <c r="D130" s="16"/>
      <c r="E130" s="26" t="s">
        <v>68</v>
      </c>
    </row>
    <row r="131" spans="1:5" hidden="1">
      <c r="A131" s="24" t="s">
        <v>54</v>
      </c>
      <c r="B131" s="24"/>
      <c r="C131" s="24"/>
      <c r="D131" s="25">
        <f>SUM(D130:D130)</f>
        <v>0</v>
      </c>
      <c r="E131" s="26"/>
    </row>
    <row r="132" spans="1:5" ht="66" hidden="1">
      <c r="A132" s="21" t="s">
        <v>55</v>
      </c>
      <c r="B132" s="12"/>
      <c r="C132" s="14"/>
      <c r="D132" s="13"/>
      <c r="E132" s="26" t="s">
        <v>69</v>
      </c>
    </row>
    <row r="133" spans="1:5" hidden="1">
      <c r="A133" s="24" t="s">
        <v>56</v>
      </c>
      <c r="B133" s="24"/>
      <c r="C133" s="24"/>
      <c r="D133" s="25">
        <f>SUM(D132:D132)</f>
        <v>0</v>
      </c>
      <c r="E133" s="27"/>
    </row>
    <row r="134" spans="1:5" ht="49.5">
      <c r="A134" s="21" t="s">
        <v>57</v>
      </c>
      <c r="B134" s="29">
        <v>1622</v>
      </c>
      <c r="C134" s="41">
        <v>43930</v>
      </c>
      <c r="D134" s="23">
        <v>128720</v>
      </c>
      <c r="E134" s="31" t="s">
        <v>70</v>
      </c>
    </row>
    <row r="135" spans="1:5">
      <c r="A135" s="24" t="s">
        <v>58</v>
      </c>
      <c r="B135" s="24"/>
      <c r="C135" s="24"/>
      <c r="D135" s="25">
        <f>SUM(D134:D134)</f>
        <v>128720</v>
      </c>
      <c r="E135" s="27"/>
    </row>
    <row r="136" spans="1:5">
      <c r="A136" s="24" t="s">
        <v>59</v>
      </c>
      <c r="B136" s="24"/>
      <c r="C136" s="24"/>
      <c r="D136" s="25">
        <f>+D135+D131+D129+D127+D133+D125</f>
        <v>128720</v>
      </c>
      <c r="E136" s="27"/>
    </row>
    <row r="137" spans="1:5">
      <c r="A137" s="24" t="s">
        <v>60</v>
      </c>
      <c r="B137" s="24"/>
      <c r="C137" s="24"/>
      <c r="D137" s="25">
        <f>D107+D122+D136</f>
        <v>6177107.8799999999</v>
      </c>
      <c r="E137" s="27"/>
    </row>
    <row r="138" spans="1:5">
      <c r="A138" s="33"/>
      <c r="B138" s="33"/>
      <c r="C138" s="33"/>
      <c r="D138" s="4"/>
      <c r="E138" s="34"/>
    </row>
    <row r="139" spans="1:5">
      <c r="D139" s="17"/>
      <c r="E139" s="36"/>
    </row>
    <row r="140" spans="1:5">
      <c r="D140" s="17"/>
      <c r="E140" s="36"/>
    </row>
    <row r="141" spans="1:5">
      <c r="D141" s="17"/>
      <c r="E141" s="36"/>
    </row>
    <row r="142" spans="1:5">
      <c r="D142" s="17"/>
      <c r="E142" s="36"/>
    </row>
    <row r="143" spans="1:5">
      <c r="D143" s="17"/>
      <c r="E143" s="36"/>
    </row>
    <row r="144" spans="1:5">
      <c r="D144" s="17"/>
      <c r="E144" s="36"/>
    </row>
    <row r="145" spans="4:5">
      <c r="D145" s="17"/>
      <c r="E145" s="36"/>
    </row>
    <row r="146" spans="4:5">
      <c r="D146" s="17"/>
      <c r="E146" s="7"/>
    </row>
    <row r="147" spans="4:5">
      <c r="D147" s="17"/>
      <c r="E147" s="36"/>
    </row>
    <row r="148" spans="4:5">
      <c r="D148" s="17"/>
      <c r="E148" s="36"/>
    </row>
    <row r="149" spans="4:5">
      <c r="D149" s="17"/>
      <c r="E149" s="36"/>
    </row>
    <row r="150" spans="4:5">
      <c r="D150" s="17"/>
      <c r="E150" s="36"/>
    </row>
    <row r="151" spans="4:5">
      <c r="D151" s="17"/>
      <c r="E151" s="36"/>
    </row>
    <row r="152" spans="4:5">
      <c r="D152" s="17"/>
      <c r="E152" s="36"/>
    </row>
    <row r="153" spans="4:5">
      <c r="D153" s="17"/>
      <c r="E153" s="36"/>
    </row>
    <row r="154" spans="4:5">
      <c r="D154" s="17"/>
      <c r="E154" s="36"/>
    </row>
    <row r="155" spans="4:5">
      <c r="D155" s="17"/>
      <c r="E155" s="36"/>
    </row>
    <row r="156" spans="4:5">
      <c r="D156" s="17"/>
      <c r="E156" s="36"/>
    </row>
    <row r="157" spans="4:5">
      <c r="D157" s="17"/>
      <c r="E157" s="36"/>
    </row>
    <row r="158" spans="4:5">
      <c r="D158" s="17"/>
      <c r="E158" s="36"/>
    </row>
    <row r="159" spans="4:5">
      <c r="D159" s="17"/>
      <c r="E159" s="36"/>
    </row>
    <row r="160" spans="4:5">
      <c r="D160" s="17"/>
      <c r="E160" s="36"/>
    </row>
    <row r="161" spans="4:5">
      <c r="D161" s="17"/>
      <c r="E161" s="36"/>
    </row>
    <row r="162" spans="4:5">
      <c r="D162" s="17"/>
      <c r="E162" s="36"/>
    </row>
    <row r="163" spans="4:5">
      <c r="D163" s="17"/>
      <c r="E163" s="36"/>
    </row>
    <row r="164" spans="4:5">
      <c r="D164" s="17"/>
      <c r="E164" s="36"/>
    </row>
    <row r="165" spans="4:5">
      <c r="D165" s="17"/>
      <c r="E165" s="36"/>
    </row>
    <row r="166" spans="4:5">
      <c r="D166" s="17"/>
      <c r="E166" s="36"/>
    </row>
    <row r="167" spans="4:5">
      <c r="D167" s="17"/>
      <c r="E167" s="36"/>
    </row>
    <row r="168" spans="4:5">
      <c r="D168" s="17"/>
      <c r="E168" s="36"/>
    </row>
    <row r="169" spans="4:5">
      <c r="D169" s="17"/>
      <c r="E169" s="36"/>
    </row>
    <row r="170" spans="4:5">
      <c r="D170" s="17"/>
      <c r="E170" s="36"/>
    </row>
    <row r="171" spans="4:5">
      <c r="D171" s="17"/>
      <c r="E171" s="36"/>
    </row>
  </sheetData>
  <mergeCells count="1">
    <mergeCell ref="A4:E4"/>
  </mergeCells>
  <pageMargins left="0.7" right="0.7" top="0.75" bottom="0.75" header="0.3" footer="0.3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2020-05-12T06:11:55Z</dcterms:modified>
</cp:coreProperties>
</file>