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3B8D9901-6A63-476A-B654-72E0D6383855}" xr6:coauthVersionLast="36" xr6:coauthVersionMax="36" xr10:uidLastSave="{00000000-0000-0000-0000-000000000000}"/>
  <bookViews>
    <workbookView xWindow="240" yWindow="105" windowWidth="14805" windowHeight="8010" tabRatio="737" xr2:uid="{00000000-000D-0000-FFFF-FFFF00000000}"/>
  </bookViews>
  <sheets>
    <sheet name="personal" sheetId="2" r:id="rId1"/>
  </sheets>
  <calcPr calcId="191029"/>
</workbook>
</file>

<file path=xl/calcChain.xml><?xml version="1.0" encoding="utf-8"?>
<calcChain xmlns="http://schemas.openxmlformats.org/spreadsheetml/2006/main">
  <c r="D149" i="2" l="1"/>
  <c r="D146" i="2"/>
  <c r="D144" i="2"/>
  <c r="D142" i="2"/>
  <c r="D140" i="2"/>
  <c r="D138" i="2"/>
  <c r="D134" i="2"/>
  <c r="D114" i="2"/>
  <c r="D112" i="2"/>
  <c r="D109" i="2"/>
  <c r="D97" i="2"/>
  <c r="D88" i="2"/>
  <c r="D51" i="2"/>
  <c r="D48" i="2"/>
  <c r="D44" i="2"/>
  <c r="D41" i="2"/>
  <c r="D36" i="2"/>
  <c r="D28" i="2"/>
  <c r="D19" i="2"/>
  <c r="D135" i="2" l="1"/>
  <c r="D110" i="2"/>
  <c r="D150" i="2"/>
  <c r="D151" i="2"/>
</calcChain>
</file>

<file path=xl/sharedStrings.xml><?xml version="1.0" encoding="utf-8"?>
<sst xmlns="http://schemas.openxmlformats.org/spreadsheetml/2006/main" count="272" uniqueCount="85">
  <si>
    <t xml:space="preserve">MINISTERUL JUSTITIEI - Aparat propriu </t>
  </si>
  <si>
    <t>Nr. act</t>
  </si>
  <si>
    <t>Data document</t>
  </si>
  <si>
    <t>Suma</t>
  </si>
  <si>
    <t>Detaliere</t>
  </si>
  <si>
    <t>Capitolul 61.01- Ordine publica si siguranta nationala</t>
  </si>
  <si>
    <t>TITLUL 10 CHELTUIELI DE PERSONAL</t>
  </si>
  <si>
    <t>Clasificatie bugetara</t>
  </si>
  <si>
    <t>10.01.01</t>
  </si>
  <si>
    <t>PLATA SALARII</t>
  </si>
  <si>
    <t>VIRAT RETINERI  DIN SALARII - LA BUG ASIG SOCIALE SI BUG.DE STAT</t>
  </si>
  <si>
    <t>VIRAT RETINERI  DIN SALARII - POPRIRI, PENSII FACULTATIVE, COTIZATII</t>
  </si>
  <si>
    <t>SUBTOTAL 10.01.01</t>
  </si>
  <si>
    <t>10.01.05</t>
  </si>
  <si>
    <t>PLATA SALARII, VIRAT RETINERI  SALARIATI LA BUG ASIG SOCIALE SI BUG.DE STAT</t>
  </si>
  <si>
    <t>10.01.06</t>
  </si>
  <si>
    <t>SUBTOTAL 10.01.06</t>
  </si>
  <si>
    <t>10.01.13</t>
  </si>
  <si>
    <t xml:space="preserve">PLATA DIURNA DEPLASARE INTERNA </t>
  </si>
  <si>
    <t>SUBTOTAL 10.01.13</t>
  </si>
  <si>
    <t>10.01.14</t>
  </si>
  <si>
    <t xml:space="preserve"> INDEMNIZATIE DETASARE </t>
  </si>
  <si>
    <t>SUBTOTAL 10.01.14</t>
  </si>
  <si>
    <t>10.01.15</t>
  </si>
  <si>
    <t xml:space="preserve"> PLATA DECONT TRANSPORT </t>
  </si>
  <si>
    <t>SUBTOTAL 10.01.15</t>
  </si>
  <si>
    <t>10.01.16.</t>
  </si>
  <si>
    <t>PLATA DECONTURI CHIRII</t>
  </si>
  <si>
    <t>SUBTOTAL 10.01.16</t>
  </si>
  <si>
    <t>10.01.17.</t>
  </si>
  <si>
    <t xml:space="preserve">PLATA INDEMNIZATIE DE HRANA </t>
  </si>
  <si>
    <t>SUBTOTAL 10.01.17</t>
  </si>
  <si>
    <t>10.01.30.</t>
  </si>
  <si>
    <t xml:space="preserve">PLATA  CONCEDII MEDICALE SUPORTATE DIN FNUASS </t>
  </si>
  <si>
    <t>PLATA   LA BUG  ASIG SOCIALE CONTRIB  10%  CASS ANGAJAT</t>
  </si>
  <si>
    <t xml:space="preserve">PLATA STAT COMISIE DISCIPLINA </t>
  </si>
  <si>
    <t>SUBTOTAL 10.01.30</t>
  </si>
  <si>
    <t>TOTAL ART. 10.01</t>
  </si>
  <si>
    <t>10.02.02</t>
  </si>
  <si>
    <t xml:space="preserve">PLATA NORMA HRANA </t>
  </si>
  <si>
    <t>SUBTOTAL 10.02.02</t>
  </si>
  <si>
    <t>10.02.03</t>
  </si>
  <si>
    <t>PLATA  ECHIPAMENT F.P.S.S.</t>
  </si>
  <si>
    <t>SUBTOTAL 10.02.03</t>
  </si>
  <si>
    <t>10.02.30</t>
  </si>
  <si>
    <t xml:space="preserve">PLATA DECONTURI MEDICAMENTE </t>
  </si>
  <si>
    <t>SUBTOTAL 10.02.30</t>
  </si>
  <si>
    <t>TOTAL ART. 10.02</t>
  </si>
  <si>
    <t>10.03.01.</t>
  </si>
  <si>
    <t>SUBTOTAL 10.03.01</t>
  </si>
  <si>
    <t>10.03.02.</t>
  </si>
  <si>
    <t>SUBTOTAL 10.03.02</t>
  </si>
  <si>
    <t>10.03.03.</t>
  </si>
  <si>
    <t>SUBTOTAL 10.03.03</t>
  </si>
  <si>
    <t>10.03.04.</t>
  </si>
  <si>
    <t>SUBTOTAL 10.03.04</t>
  </si>
  <si>
    <t>10.03.06.</t>
  </si>
  <si>
    <t>SUBTOTAL 10.03.06</t>
  </si>
  <si>
    <t>10.03.07.</t>
  </si>
  <si>
    <t xml:space="preserve">PLATA CONTRIBUTII  ANGAJATOR  LA FONDUL DE GARANTARE  A CREANTELOR SALARIALE PT. PLATA STAT COMISIE DISCIPLINA </t>
  </si>
  <si>
    <t>SUBTOTAL 10.03.07</t>
  </si>
  <si>
    <t>TOTAL  ART. 10.03</t>
  </si>
  <si>
    <t>TOTAL TITLUL 10</t>
  </si>
  <si>
    <t>perioada: 01-30.06.2020</t>
  </si>
  <si>
    <t>VIRAT RETINERI  DIN SALARII - LA BUGETUL DE STAT</t>
  </si>
  <si>
    <t>RECUPERE DE LA AMOFM  CONTRAVALOARE  CHELTUIALA CU INDEMNIZATIA PT. ZILE LIBERE PLATITE PT. SUPRAVEGHERE COPII, CF. LEGII LEGII 19/2020, IN SITUATIA INCHIDERII TEMPORARE A UNITATILOR DE INVATAMANT SI CF. DECRETULUI 195/2020 PRIV INSTITUIREA STARII DE URGENTA, - LUNA MARTIE 2020</t>
  </si>
  <si>
    <t>PLATA SALARII, VIRAT RETINERI  SALARIATI LA BUGETUL DE STAT</t>
  </si>
  <si>
    <t>SUBTOTAL 10.01.05</t>
  </si>
  <si>
    <t>SUBTOTAL 10.01.07</t>
  </si>
  <si>
    <t xml:space="preserve">ALIMENTARE CONT VALUTA  </t>
  </si>
  <si>
    <t>ALIMENTARE CONT  VALUTA  BCR</t>
  </si>
  <si>
    <t xml:space="preserve"> VIRAT RETINERI  SALARIATI LA BUG ASIG SOCIALE SI BUG.DE STAT</t>
  </si>
  <si>
    <t xml:space="preserve">ALIMENTARE CONT VALUTA INDEMNIZATIE  COPIL  MAGISTRAT  DETASAT EUROJUST </t>
  </si>
  <si>
    <t xml:space="preserve">ALIMENTARE CONT VALUTA TAXA SCOLARIZARE  LUNA MAI  PT. COPIL  MAGISTRAT  DETASAT EUROJUST </t>
  </si>
  <si>
    <t>PLATA STAT COMISIE DISCIPLINA , VIRAT RETINERI  SALARIATI LA BUGETUL DE STAT</t>
  </si>
  <si>
    <t>PLATA STAT COMISIE DISCIPLINA , VIRAT RETINERI  SALARIATI LA BUG ASIG SOCIALE SI BUG.DE STAT</t>
  </si>
  <si>
    <t>VIRAMENT IN CONT ANI PRECEDENTI A SUMELOR REPREZ. "FNUASS DE RECUPERAT-AN 2019"</t>
  </si>
  <si>
    <t>INCASARE FNUASS DE RECUPERAT LUNA MAI 2019</t>
  </si>
  <si>
    <t>CONTRIBUTII DE ASIGURARI SOCIALE DE STAT- CAS PT. SENTINTE JUDECATORESTI</t>
  </si>
  <si>
    <t xml:space="preserve">CONTRIBUTII DE ASIGURARI SOCIALE DE STAT- CAS </t>
  </si>
  <si>
    <t>CONTRIBUTII DE ASIGURARI DE SOMAJ PT. PLATA SENTINTE JUDECATORESTI</t>
  </si>
  <si>
    <t>CONTRIBUTII DE ASIGURARI SOCIALE DE SANATATE PT. PLATA SENTINTE JUDECATORESTI</t>
  </si>
  <si>
    <t>CONTRIBUTII DE ASIGURARI PT. ACCIDENTE DE MUNCA SI BOLI PROFESIONALE  PT. PLATA SENTINTE JUDECATORESTI</t>
  </si>
  <si>
    <t xml:space="preserve"> CONTRIBUTII  ANGAJATOR - CONTRIBUTII LA FONDUL DE GARANTARE  A CREANTELOR SALARIALE  PT. PLATA INFLATIE  SENTINTE  JUDECATORESTI</t>
  </si>
  <si>
    <t>PLATA CONTRIBUTII  ANGAJATOR  LA FONDUL DE GARANTARE  A CREANTELOR SALARIALE PT. PLATA SALARII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</si>
</sst>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Trebuchet MS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8">
    <xf numFmtId="0" fontId="0" fillId="0" borderId="0" xfId="0"/>
    <xf numFmtId="0" fontId="2" fillId="0" borderId="0" xfId="0" applyFont="1"/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5" fillId="0" borderId="1" xfId="0" applyFont="1" applyBorder="1"/>
    <xf numFmtId="4" fontId="5" fillId="0" borderId="1" xfId="0" applyNumberFormat="1" applyFont="1" applyBorder="1"/>
    <xf numFmtId="14" fontId="5" fillId="0" borderId="1" xfId="0" applyNumberFormat="1" applyFont="1" applyBorder="1"/>
    <xf numFmtId="0" fontId="2" fillId="0" borderId="0" xfId="0" applyFont="1" applyFill="1" applyBorder="1"/>
    <xf numFmtId="14" fontId="2" fillId="0" borderId="1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 applyFill="1"/>
    <xf numFmtId="4" fontId="2" fillId="0" borderId="0" xfId="0" applyNumberFormat="1" applyFont="1" applyFill="1" applyBorder="1"/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centerContinuous"/>
    </xf>
    <xf numFmtId="14" fontId="5" fillId="0" borderId="0" xfId="0" applyNumberFormat="1" applyFont="1"/>
    <xf numFmtId="0" fontId="2" fillId="0" borderId="1" xfId="0" applyFont="1" applyFill="1" applyBorder="1" applyAlignment="1">
      <alignment horizontal="left" wrapText="1"/>
    </xf>
    <xf numFmtId="3" fontId="2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Border="1"/>
    <xf numFmtId="0" fontId="5" fillId="0" borderId="0" xfId="0" applyFont="1" applyBorder="1"/>
    <xf numFmtId="14" fontId="2" fillId="0" borderId="0" xfId="0" applyNumberFormat="1" applyFont="1" applyBorder="1"/>
    <xf numFmtId="4" fontId="2" fillId="0" borderId="0" xfId="0" applyNumberFormat="1" applyFont="1" applyBorder="1"/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wrapText="1"/>
    </xf>
    <xf numFmtId="14" fontId="5" fillId="0" borderId="0" xfId="0" applyNumberFormat="1" applyFont="1" applyBorder="1"/>
    <xf numFmtId="4" fontId="5" fillId="0" borderId="0" xfId="0" applyNumberFormat="1" applyFont="1" applyBorder="1"/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 wrapText="1"/>
    </xf>
    <xf numFmtId="0" fontId="7" fillId="0" borderId="1" xfId="0" applyFont="1" applyBorder="1"/>
    <xf numFmtId="14" fontId="7" fillId="0" borderId="1" xfId="0" applyNumberFormat="1" applyFont="1" applyBorder="1"/>
    <xf numFmtId="4" fontId="7" fillId="0" borderId="1" xfId="0" applyNumberFormat="1" applyFont="1" applyBorder="1"/>
    <xf numFmtId="0" fontId="8" fillId="0" borderId="1" xfId="0" applyFont="1" applyFill="1" applyBorder="1"/>
    <xf numFmtId="0" fontId="9" fillId="0" borderId="1" xfId="0" applyFont="1" applyFill="1" applyBorder="1"/>
    <xf numFmtId="14" fontId="9" fillId="0" borderId="1" xfId="0" applyNumberFormat="1" applyFont="1" applyFill="1" applyBorder="1"/>
    <xf numFmtId="4" fontId="9" fillId="0" borderId="1" xfId="0" applyNumberFormat="1" applyFont="1" applyFill="1" applyBorder="1"/>
    <xf numFmtId="0" fontId="8" fillId="0" borderId="1" xfId="0" applyFont="1" applyFill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64" fontId="2" fillId="0" borderId="1" xfId="0" applyNumberFormat="1" applyFont="1" applyFill="1" applyBorder="1" applyAlignment="1">
      <alignment horizontal="centerContinuous"/>
    </xf>
    <xf numFmtId="0" fontId="6" fillId="0" borderId="1" xfId="0" applyFont="1" applyBorder="1"/>
    <xf numFmtId="14" fontId="6" fillId="0" borderId="1" xfId="0" applyNumberFormat="1" applyFont="1" applyBorder="1"/>
    <xf numFmtId="4" fontId="6" fillId="0" borderId="1" xfId="0" applyNumberFormat="1" applyFont="1" applyBorder="1"/>
    <xf numFmtId="0" fontId="7" fillId="0" borderId="1" xfId="0" applyFont="1" applyFill="1" applyBorder="1"/>
    <xf numFmtId="14" fontId="7" fillId="0" borderId="1" xfId="0" applyNumberFormat="1" applyFont="1" applyFill="1" applyBorder="1"/>
    <xf numFmtId="4" fontId="7" fillId="0" borderId="1" xfId="0" applyNumberFormat="1" applyFont="1" applyFill="1" applyBorder="1"/>
    <xf numFmtId="4" fontId="5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/>
    </xf>
  </cellXfs>
  <cellStyles count="3">
    <cellStyle name="Normal" xfId="0" builtinId="0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O194"/>
  <sheetViews>
    <sheetView tabSelected="1" zoomScaleNormal="100" workbookViewId="0">
      <selection activeCell="I17" sqref="I17"/>
    </sheetView>
  </sheetViews>
  <sheetFormatPr defaultColWidth="9.140625" defaultRowHeight="16.5"/>
  <cols>
    <col min="1" max="1" width="12.28515625" style="36" customWidth="1"/>
    <col min="2" max="2" width="9.5703125" style="36" bestFit="1" customWidth="1"/>
    <col min="3" max="3" width="11.7109375" style="38" customWidth="1"/>
    <col min="4" max="4" width="17.140625" style="39" customWidth="1"/>
    <col min="5" max="5" width="56" style="36" customWidth="1"/>
    <col min="6" max="6" width="9.140625" style="36"/>
    <col min="7" max="7" width="9.140625" style="36" customWidth="1"/>
    <col min="8" max="8" width="8.28515625" style="36" customWidth="1"/>
    <col min="9" max="9" width="7.42578125" style="36" customWidth="1"/>
    <col min="10" max="10" width="7.28515625" style="36" customWidth="1"/>
    <col min="11" max="16384" width="9.140625" style="36"/>
  </cols>
  <sheetData>
    <row r="1" spans="1:5">
      <c r="A1" s="2" t="s">
        <v>0</v>
      </c>
      <c r="B1" s="2"/>
      <c r="C1" s="2"/>
      <c r="D1" s="3"/>
      <c r="E1" s="8"/>
    </row>
    <row r="2" spans="1:5">
      <c r="A2" s="5" t="s">
        <v>5</v>
      </c>
      <c r="B2" s="5"/>
      <c r="C2" s="5"/>
      <c r="D2" s="9"/>
      <c r="E2" s="10"/>
    </row>
    <row r="3" spans="1:5">
      <c r="A3" s="5" t="s">
        <v>6</v>
      </c>
      <c r="B3" s="5"/>
      <c r="C3" s="5"/>
      <c r="D3" s="9"/>
      <c r="E3" s="10"/>
    </row>
    <row r="4" spans="1:5">
      <c r="A4" s="67" t="s">
        <v>63</v>
      </c>
      <c r="B4" s="67"/>
      <c r="C4" s="67"/>
      <c r="D4" s="67"/>
      <c r="E4" s="67"/>
    </row>
    <row r="5" spans="1:5">
      <c r="A5" s="2"/>
      <c r="B5" s="2"/>
      <c r="C5" s="2"/>
      <c r="D5" s="3"/>
      <c r="E5" s="4"/>
    </row>
    <row r="6" spans="1:5" ht="33">
      <c r="A6" s="20" t="s">
        <v>7</v>
      </c>
      <c r="B6" s="20" t="s">
        <v>1</v>
      </c>
      <c r="C6" s="20" t="s">
        <v>2</v>
      </c>
      <c r="D6" s="21" t="s">
        <v>3</v>
      </c>
      <c r="E6" s="20" t="s">
        <v>4</v>
      </c>
    </row>
    <row r="7" spans="1:5">
      <c r="A7" s="22" t="s">
        <v>8</v>
      </c>
      <c r="B7" s="47">
        <v>714</v>
      </c>
      <c r="C7" s="48">
        <v>43991</v>
      </c>
      <c r="D7" s="49">
        <v>2625452</v>
      </c>
      <c r="E7" s="23" t="s">
        <v>9</v>
      </c>
    </row>
    <row r="8" spans="1:5">
      <c r="A8" s="22" t="s">
        <v>8</v>
      </c>
      <c r="B8" s="47">
        <v>1</v>
      </c>
      <c r="C8" s="48">
        <v>43992</v>
      </c>
      <c r="D8" s="49">
        <v>14955</v>
      </c>
      <c r="E8" s="23" t="s">
        <v>9</v>
      </c>
    </row>
    <row r="9" spans="1:5">
      <c r="A9" s="22" t="s">
        <v>8</v>
      </c>
      <c r="B9" s="47">
        <v>2</v>
      </c>
      <c r="C9" s="48">
        <v>43992</v>
      </c>
      <c r="D9" s="49">
        <v>1717</v>
      </c>
      <c r="E9" s="23" t="s">
        <v>9</v>
      </c>
    </row>
    <row r="10" spans="1:5">
      <c r="A10" s="22" t="s">
        <v>8</v>
      </c>
      <c r="B10" s="47">
        <v>3</v>
      </c>
      <c r="C10" s="48">
        <v>43992</v>
      </c>
      <c r="D10" s="49">
        <v>5044</v>
      </c>
      <c r="E10" s="23" t="s">
        <v>9</v>
      </c>
    </row>
    <row r="11" spans="1:5">
      <c r="A11" s="22" t="s">
        <v>8</v>
      </c>
      <c r="B11" s="47">
        <v>4</v>
      </c>
      <c r="C11" s="48">
        <v>43992</v>
      </c>
      <c r="D11" s="49">
        <v>2393</v>
      </c>
      <c r="E11" s="23" t="s">
        <v>9</v>
      </c>
    </row>
    <row r="12" spans="1:5">
      <c r="A12" s="22" t="s">
        <v>8</v>
      </c>
      <c r="B12" s="47">
        <v>718</v>
      </c>
      <c r="C12" s="48">
        <v>43991</v>
      </c>
      <c r="D12" s="49">
        <v>1091463</v>
      </c>
      <c r="E12" s="23" t="s">
        <v>64</v>
      </c>
    </row>
    <row r="13" spans="1:5" ht="33">
      <c r="A13" s="22" t="s">
        <v>8</v>
      </c>
      <c r="B13" s="47">
        <v>718</v>
      </c>
      <c r="C13" s="48">
        <v>43991</v>
      </c>
      <c r="D13" s="49">
        <v>428997</v>
      </c>
      <c r="E13" s="23" t="s">
        <v>10</v>
      </c>
    </row>
    <row r="14" spans="1:5" ht="33">
      <c r="A14" s="22" t="s">
        <v>8</v>
      </c>
      <c r="B14" s="47">
        <v>718</v>
      </c>
      <c r="C14" s="48">
        <v>43991</v>
      </c>
      <c r="D14" s="49">
        <v>281063</v>
      </c>
      <c r="E14" s="23" t="s">
        <v>10</v>
      </c>
    </row>
    <row r="15" spans="1:5" ht="33">
      <c r="A15" s="22" t="s">
        <v>8</v>
      </c>
      <c r="B15" s="47">
        <v>713</v>
      </c>
      <c r="C15" s="48">
        <v>43991</v>
      </c>
      <c r="D15" s="49">
        <v>2168</v>
      </c>
      <c r="E15" s="23" t="s">
        <v>11</v>
      </c>
    </row>
    <row r="16" spans="1:5" ht="33">
      <c r="A16" s="22" t="s">
        <v>8</v>
      </c>
      <c r="B16" s="47">
        <v>714</v>
      </c>
      <c r="C16" s="48">
        <v>43991</v>
      </c>
      <c r="D16" s="49">
        <v>41</v>
      </c>
      <c r="E16" s="23" t="s">
        <v>11</v>
      </c>
    </row>
    <row r="17" spans="1:5" ht="33">
      <c r="A17" s="22" t="s">
        <v>8</v>
      </c>
      <c r="B17" s="47">
        <v>714</v>
      </c>
      <c r="C17" s="48">
        <v>43991</v>
      </c>
      <c r="D17" s="49">
        <v>6908</v>
      </c>
      <c r="E17" s="23" t="s">
        <v>11</v>
      </c>
    </row>
    <row r="18" spans="1:5" ht="102.75" customHeight="1">
      <c r="A18" s="50" t="s">
        <v>8</v>
      </c>
      <c r="B18" s="51">
        <v>877</v>
      </c>
      <c r="C18" s="52">
        <v>44000</v>
      </c>
      <c r="D18" s="53">
        <v>-297</v>
      </c>
      <c r="E18" s="54" t="s">
        <v>65</v>
      </c>
    </row>
    <row r="19" spans="1:5">
      <c r="A19" s="25" t="s">
        <v>12</v>
      </c>
      <c r="B19" s="25"/>
      <c r="C19" s="25"/>
      <c r="D19" s="26">
        <f>SUM(D7:D18)</f>
        <v>4459904</v>
      </c>
      <c r="E19" s="27"/>
    </row>
    <row r="20" spans="1:5">
      <c r="A20" s="22" t="s">
        <v>13</v>
      </c>
      <c r="B20" s="55">
        <v>741</v>
      </c>
      <c r="C20" s="56">
        <v>43991</v>
      </c>
      <c r="D20" s="57">
        <v>274714</v>
      </c>
      <c r="E20" s="23" t="s">
        <v>9</v>
      </c>
    </row>
    <row r="21" spans="1:5">
      <c r="A21" s="22" t="s">
        <v>13</v>
      </c>
      <c r="B21" s="55">
        <v>1</v>
      </c>
      <c r="C21" s="56">
        <v>43992</v>
      </c>
      <c r="D21" s="57">
        <v>1572</v>
      </c>
      <c r="E21" s="23" t="s">
        <v>9</v>
      </c>
    </row>
    <row r="22" spans="1:5">
      <c r="A22" s="22" t="s">
        <v>13</v>
      </c>
      <c r="B22" s="55">
        <v>2</v>
      </c>
      <c r="C22" s="56">
        <v>43992</v>
      </c>
      <c r="D22" s="57">
        <v>303</v>
      </c>
      <c r="E22" s="23" t="s">
        <v>9</v>
      </c>
    </row>
    <row r="23" spans="1:5">
      <c r="A23" s="22" t="s">
        <v>13</v>
      </c>
      <c r="B23" s="55">
        <v>3</v>
      </c>
      <c r="C23" s="56">
        <v>43992</v>
      </c>
      <c r="D23" s="57">
        <v>990</v>
      </c>
      <c r="E23" s="23" t="s">
        <v>9</v>
      </c>
    </row>
    <row r="24" spans="1:5">
      <c r="A24" s="22" t="s">
        <v>13</v>
      </c>
      <c r="B24" s="55">
        <v>4</v>
      </c>
      <c r="C24" s="56">
        <v>43992</v>
      </c>
      <c r="D24" s="57">
        <v>379</v>
      </c>
      <c r="E24" s="23" t="s">
        <v>9</v>
      </c>
    </row>
    <row r="25" spans="1:5" ht="33">
      <c r="A25" s="22" t="s">
        <v>13</v>
      </c>
      <c r="B25" s="7">
        <v>745</v>
      </c>
      <c r="C25" s="15">
        <v>43991</v>
      </c>
      <c r="D25" s="16">
        <v>71637</v>
      </c>
      <c r="E25" s="23" t="s">
        <v>66</v>
      </c>
    </row>
    <row r="26" spans="1:5" ht="33">
      <c r="A26" s="22" t="s">
        <v>13</v>
      </c>
      <c r="B26" s="7">
        <v>745</v>
      </c>
      <c r="C26" s="15">
        <v>43991</v>
      </c>
      <c r="D26" s="16">
        <v>28169</v>
      </c>
      <c r="E26" s="23" t="s">
        <v>14</v>
      </c>
    </row>
    <row r="27" spans="1:5" ht="33">
      <c r="A27" s="22" t="s">
        <v>13</v>
      </c>
      <c r="B27" s="7">
        <v>745</v>
      </c>
      <c r="C27" s="15">
        <v>43991</v>
      </c>
      <c r="D27" s="16">
        <v>18452</v>
      </c>
      <c r="E27" s="23" t="s">
        <v>14</v>
      </c>
    </row>
    <row r="28" spans="1:5">
      <c r="A28" s="25" t="s">
        <v>67</v>
      </c>
      <c r="B28" s="25"/>
      <c r="C28" s="25"/>
      <c r="D28" s="26">
        <f>SUM(D20:D27)</f>
        <v>396216</v>
      </c>
      <c r="E28" s="27"/>
    </row>
    <row r="29" spans="1:5">
      <c r="A29" s="22" t="s">
        <v>15</v>
      </c>
      <c r="B29" s="55">
        <v>766</v>
      </c>
      <c r="C29" s="56">
        <v>43991</v>
      </c>
      <c r="D29" s="57">
        <v>224361</v>
      </c>
      <c r="E29" s="23" t="s">
        <v>9</v>
      </c>
    </row>
    <row r="30" spans="1:5">
      <c r="A30" s="22" t="s">
        <v>15</v>
      </c>
      <c r="B30" s="55">
        <v>1</v>
      </c>
      <c r="C30" s="56">
        <v>43992</v>
      </c>
      <c r="D30" s="57">
        <v>1376</v>
      </c>
      <c r="E30" s="23" t="s">
        <v>9</v>
      </c>
    </row>
    <row r="31" spans="1:5">
      <c r="A31" s="22" t="s">
        <v>15</v>
      </c>
      <c r="B31" s="55">
        <v>2</v>
      </c>
      <c r="C31" s="56">
        <v>43992</v>
      </c>
      <c r="D31" s="57">
        <v>127</v>
      </c>
      <c r="E31" s="23" t="s">
        <v>9</v>
      </c>
    </row>
    <row r="32" spans="1:5">
      <c r="A32" s="22" t="s">
        <v>15</v>
      </c>
      <c r="B32" s="55">
        <v>3</v>
      </c>
      <c r="C32" s="56">
        <v>43992</v>
      </c>
      <c r="D32" s="57">
        <v>414</v>
      </c>
      <c r="E32" s="23" t="s">
        <v>9</v>
      </c>
    </row>
    <row r="33" spans="1:5" ht="33">
      <c r="A33" s="22" t="s">
        <v>15</v>
      </c>
      <c r="B33" s="33">
        <v>769</v>
      </c>
      <c r="C33" s="15">
        <v>43991</v>
      </c>
      <c r="D33" s="16">
        <v>240996</v>
      </c>
      <c r="E33" s="23" t="s">
        <v>14</v>
      </c>
    </row>
    <row r="34" spans="1:5" ht="33">
      <c r="A34" s="22" t="s">
        <v>15</v>
      </c>
      <c r="B34" s="33">
        <v>769</v>
      </c>
      <c r="C34" s="15">
        <v>43991</v>
      </c>
      <c r="D34" s="16">
        <v>94766</v>
      </c>
      <c r="E34" s="23" t="s">
        <v>14</v>
      </c>
    </row>
    <row r="35" spans="1:5" ht="33">
      <c r="A35" s="22" t="s">
        <v>15</v>
      </c>
      <c r="B35" s="33">
        <v>769</v>
      </c>
      <c r="C35" s="15">
        <v>43991</v>
      </c>
      <c r="D35" s="16">
        <v>62074</v>
      </c>
      <c r="E35" s="23" t="s">
        <v>14</v>
      </c>
    </row>
    <row r="36" spans="1:5">
      <c r="A36" s="25" t="s">
        <v>16</v>
      </c>
      <c r="B36" s="25"/>
      <c r="C36" s="25"/>
      <c r="D36" s="26">
        <f>SUM(D29:D35)</f>
        <v>624114</v>
      </c>
      <c r="E36" s="27"/>
    </row>
    <row r="37" spans="1:5">
      <c r="A37" s="58">
        <v>39092</v>
      </c>
      <c r="B37" s="47">
        <v>788</v>
      </c>
      <c r="C37" s="48">
        <v>43991</v>
      </c>
      <c r="D37" s="49">
        <v>17769</v>
      </c>
      <c r="E37" s="23" t="s">
        <v>9</v>
      </c>
    </row>
    <row r="38" spans="1:5" ht="33">
      <c r="A38" s="58">
        <v>39092</v>
      </c>
      <c r="B38" s="59">
        <v>785</v>
      </c>
      <c r="C38" s="60">
        <v>43991</v>
      </c>
      <c r="D38" s="61">
        <v>7593</v>
      </c>
      <c r="E38" s="23" t="s">
        <v>14</v>
      </c>
    </row>
    <row r="39" spans="1:5" ht="33">
      <c r="A39" s="58">
        <v>39092</v>
      </c>
      <c r="B39" s="59">
        <v>785</v>
      </c>
      <c r="C39" s="60">
        <v>43991</v>
      </c>
      <c r="D39" s="61">
        <v>3037</v>
      </c>
      <c r="E39" s="23" t="s">
        <v>14</v>
      </c>
    </row>
    <row r="40" spans="1:5" ht="33">
      <c r="A40" s="58">
        <v>39092</v>
      </c>
      <c r="B40" s="59">
        <v>785</v>
      </c>
      <c r="C40" s="60">
        <v>43991</v>
      </c>
      <c r="D40" s="61">
        <v>1974</v>
      </c>
      <c r="E40" s="23" t="s">
        <v>14</v>
      </c>
    </row>
    <row r="41" spans="1:5">
      <c r="A41" s="25" t="s">
        <v>68</v>
      </c>
      <c r="B41" s="25"/>
      <c r="C41" s="25"/>
      <c r="D41" s="26">
        <f>SUM(D37:D40)</f>
        <v>30373</v>
      </c>
      <c r="E41" s="27"/>
    </row>
    <row r="42" spans="1:5">
      <c r="A42" s="22" t="s">
        <v>17</v>
      </c>
      <c r="B42" s="11">
        <v>199</v>
      </c>
      <c r="C42" s="13">
        <v>43986</v>
      </c>
      <c r="D42" s="12">
        <v>270</v>
      </c>
      <c r="E42" s="27" t="s">
        <v>18</v>
      </c>
    </row>
    <row r="43" spans="1:5">
      <c r="A43" s="22" t="s">
        <v>17</v>
      </c>
      <c r="B43" s="11">
        <v>804</v>
      </c>
      <c r="C43" s="13">
        <v>43991</v>
      </c>
      <c r="D43" s="12">
        <v>540</v>
      </c>
      <c r="E43" s="27" t="s">
        <v>18</v>
      </c>
    </row>
    <row r="44" spans="1:5">
      <c r="A44" s="25" t="s">
        <v>19</v>
      </c>
      <c r="B44" s="25"/>
      <c r="C44" s="25"/>
      <c r="D44" s="26">
        <f>SUM(D42:D43)</f>
        <v>810</v>
      </c>
      <c r="E44" s="27"/>
    </row>
    <row r="45" spans="1:5">
      <c r="A45" s="22" t="s">
        <v>20</v>
      </c>
      <c r="B45" s="11">
        <v>800</v>
      </c>
      <c r="C45" s="13">
        <v>43991</v>
      </c>
      <c r="D45" s="12">
        <v>620</v>
      </c>
      <c r="E45" s="27" t="s">
        <v>21</v>
      </c>
    </row>
    <row r="46" spans="1:5">
      <c r="A46" s="22" t="s">
        <v>20</v>
      </c>
      <c r="B46" s="11">
        <v>801</v>
      </c>
      <c r="C46" s="13">
        <v>43991</v>
      </c>
      <c r="D46" s="12">
        <v>620</v>
      </c>
      <c r="E46" s="27" t="s">
        <v>21</v>
      </c>
    </row>
    <row r="47" spans="1:5">
      <c r="A47" s="22" t="s">
        <v>20</v>
      </c>
      <c r="B47" s="11">
        <v>798</v>
      </c>
      <c r="C47" s="13">
        <v>43991</v>
      </c>
      <c r="D47" s="12">
        <v>5254.87</v>
      </c>
      <c r="E47" s="27" t="s">
        <v>69</v>
      </c>
    </row>
    <row r="48" spans="1:5">
      <c r="A48" s="25" t="s">
        <v>22</v>
      </c>
      <c r="B48" s="25"/>
      <c r="C48" s="25"/>
      <c r="D48" s="26">
        <f>SUM(D45:D47)</f>
        <v>6494.87</v>
      </c>
      <c r="E48" s="27"/>
    </row>
    <row r="49" spans="1:5">
      <c r="A49" s="22" t="s">
        <v>23</v>
      </c>
      <c r="B49" s="11">
        <v>1021</v>
      </c>
      <c r="C49" s="13">
        <v>44004</v>
      </c>
      <c r="D49" s="12">
        <v>268.38</v>
      </c>
      <c r="E49" s="27" t="s">
        <v>24</v>
      </c>
    </row>
    <row r="50" spans="1:5">
      <c r="A50" s="22" t="s">
        <v>23</v>
      </c>
      <c r="B50" s="11">
        <v>1022</v>
      </c>
      <c r="C50" s="13">
        <v>44004</v>
      </c>
      <c r="D50" s="12">
        <v>146.47999999999999</v>
      </c>
      <c r="E50" s="27" t="s">
        <v>24</v>
      </c>
    </row>
    <row r="51" spans="1:5">
      <c r="A51" s="25" t="s">
        <v>25</v>
      </c>
      <c r="B51" s="25"/>
      <c r="C51" s="25"/>
      <c r="D51" s="26">
        <f>SUM(D49:D50)</f>
        <v>414.86</v>
      </c>
      <c r="E51" s="28"/>
    </row>
    <row r="52" spans="1:5">
      <c r="A52" s="29" t="s">
        <v>26</v>
      </c>
      <c r="B52" s="11">
        <v>792</v>
      </c>
      <c r="C52" s="13">
        <v>43987</v>
      </c>
      <c r="D52" s="12">
        <v>1350</v>
      </c>
      <c r="E52" s="23" t="s">
        <v>27</v>
      </c>
    </row>
    <row r="53" spans="1:5">
      <c r="A53" s="29" t="s">
        <v>26</v>
      </c>
      <c r="B53" s="11">
        <v>793</v>
      </c>
      <c r="C53" s="13">
        <v>43987</v>
      </c>
      <c r="D53" s="12">
        <v>1551.5</v>
      </c>
      <c r="E53" s="23" t="s">
        <v>27</v>
      </c>
    </row>
    <row r="54" spans="1:5">
      <c r="A54" s="29" t="s">
        <v>26</v>
      </c>
      <c r="B54" s="11">
        <v>794</v>
      </c>
      <c r="C54" s="13">
        <v>43987</v>
      </c>
      <c r="D54" s="12">
        <v>1506</v>
      </c>
      <c r="E54" s="23" t="s">
        <v>27</v>
      </c>
    </row>
    <row r="55" spans="1:5">
      <c r="A55" s="29" t="s">
        <v>26</v>
      </c>
      <c r="B55" s="11">
        <v>795</v>
      </c>
      <c r="C55" s="13">
        <v>43987</v>
      </c>
      <c r="D55" s="12">
        <v>1057</v>
      </c>
      <c r="E55" s="23" t="s">
        <v>27</v>
      </c>
    </row>
    <row r="56" spans="1:5">
      <c r="A56" s="29" t="s">
        <v>26</v>
      </c>
      <c r="B56" s="11">
        <v>796</v>
      </c>
      <c r="C56" s="13">
        <v>43987</v>
      </c>
      <c r="D56" s="12">
        <v>8299.0499999999993</v>
      </c>
      <c r="E56" s="23" t="s">
        <v>27</v>
      </c>
    </row>
    <row r="57" spans="1:5">
      <c r="A57" s="29" t="s">
        <v>26</v>
      </c>
      <c r="B57" s="11">
        <v>799</v>
      </c>
      <c r="C57" s="13">
        <v>43991</v>
      </c>
      <c r="D57" s="12">
        <v>7012.2</v>
      </c>
      <c r="E57" s="23" t="s">
        <v>27</v>
      </c>
    </row>
    <row r="58" spans="1:5">
      <c r="A58" s="29" t="s">
        <v>26</v>
      </c>
      <c r="B58" s="11">
        <v>814</v>
      </c>
      <c r="C58" s="13">
        <v>43998</v>
      </c>
      <c r="D58" s="12">
        <v>2658.59</v>
      </c>
      <c r="E58" s="23" t="s">
        <v>27</v>
      </c>
    </row>
    <row r="59" spans="1:5">
      <c r="A59" s="29" t="s">
        <v>26</v>
      </c>
      <c r="B59" s="11">
        <v>815</v>
      </c>
      <c r="C59" s="13">
        <v>43998</v>
      </c>
      <c r="D59" s="12">
        <v>2794.97</v>
      </c>
      <c r="E59" s="23" t="s">
        <v>27</v>
      </c>
    </row>
    <row r="60" spans="1:5">
      <c r="A60" s="29" t="s">
        <v>26</v>
      </c>
      <c r="B60" s="11">
        <v>816</v>
      </c>
      <c r="C60" s="13">
        <v>43998</v>
      </c>
      <c r="D60" s="12">
        <v>2734.25</v>
      </c>
      <c r="E60" s="23" t="s">
        <v>27</v>
      </c>
    </row>
    <row r="61" spans="1:5">
      <c r="A61" s="29" t="s">
        <v>26</v>
      </c>
      <c r="B61" s="11">
        <v>817</v>
      </c>
      <c r="C61" s="13">
        <v>43998</v>
      </c>
      <c r="D61" s="12">
        <v>2744.89</v>
      </c>
      <c r="E61" s="23" t="s">
        <v>27</v>
      </c>
    </row>
    <row r="62" spans="1:5">
      <c r="A62" s="29" t="s">
        <v>26</v>
      </c>
      <c r="B62" s="11">
        <v>818</v>
      </c>
      <c r="C62" s="13">
        <v>43998</v>
      </c>
      <c r="D62" s="12">
        <v>2713.96</v>
      </c>
      <c r="E62" s="23" t="s">
        <v>27</v>
      </c>
    </row>
    <row r="63" spans="1:5">
      <c r="A63" s="29" t="s">
        <v>26</v>
      </c>
      <c r="B63" s="11">
        <v>819</v>
      </c>
      <c r="C63" s="13">
        <v>43998</v>
      </c>
      <c r="D63" s="12">
        <v>2692.32</v>
      </c>
      <c r="E63" s="23" t="s">
        <v>27</v>
      </c>
    </row>
    <row r="64" spans="1:5">
      <c r="A64" s="29" t="s">
        <v>26</v>
      </c>
      <c r="B64" s="11">
        <v>820</v>
      </c>
      <c r="C64" s="13">
        <v>43998</v>
      </c>
      <c r="D64" s="12">
        <v>2307.15</v>
      </c>
      <c r="E64" s="23" t="s">
        <v>27</v>
      </c>
    </row>
    <row r="65" spans="1:5">
      <c r="A65" s="29" t="s">
        <v>26</v>
      </c>
      <c r="B65" s="11">
        <v>821</v>
      </c>
      <c r="C65" s="13">
        <v>43998</v>
      </c>
      <c r="D65" s="12">
        <v>2543.1</v>
      </c>
      <c r="E65" s="23" t="s">
        <v>27</v>
      </c>
    </row>
    <row r="66" spans="1:5">
      <c r="A66" s="29" t="s">
        <v>26</v>
      </c>
      <c r="B66" s="11">
        <v>822</v>
      </c>
      <c r="C66" s="13">
        <v>43998</v>
      </c>
      <c r="D66" s="12">
        <v>2781.91</v>
      </c>
      <c r="E66" s="23" t="s">
        <v>27</v>
      </c>
    </row>
    <row r="67" spans="1:5">
      <c r="A67" s="29" t="s">
        <v>26</v>
      </c>
      <c r="B67" s="11">
        <v>823</v>
      </c>
      <c r="C67" s="13">
        <v>43998</v>
      </c>
      <c r="D67" s="12">
        <v>2802.47</v>
      </c>
      <c r="E67" s="23" t="s">
        <v>27</v>
      </c>
    </row>
    <row r="68" spans="1:5">
      <c r="A68" s="29" t="s">
        <v>26</v>
      </c>
      <c r="B68" s="11">
        <v>824</v>
      </c>
      <c r="C68" s="13">
        <v>43998</v>
      </c>
      <c r="D68" s="12">
        <v>2763.56</v>
      </c>
      <c r="E68" s="23" t="s">
        <v>27</v>
      </c>
    </row>
    <row r="69" spans="1:5">
      <c r="A69" s="29" t="s">
        <v>26</v>
      </c>
      <c r="B69" s="11">
        <v>825</v>
      </c>
      <c r="C69" s="13">
        <v>43998</v>
      </c>
      <c r="D69" s="12">
        <v>2492.48</v>
      </c>
      <c r="E69" s="23" t="s">
        <v>27</v>
      </c>
    </row>
    <row r="70" spans="1:5">
      <c r="A70" s="29" t="s">
        <v>26</v>
      </c>
      <c r="B70" s="11">
        <v>826</v>
      </c>
      <c r="C70" s="13">
        <v>43998</v>
      </c>
      <c r="D70" s="12">
        <v>2775.8</v>
      </c>
      <c r="E70" s="23" t="s">
        <v>27</v>
      </c>
    </row>
    <row r="71" spans="1:5">
      <c r="A71" s="29" t="s">
        <v>26</v>
      </c>
      <c r="B71" s="11">
        <v>827</v>
      </c>
      <c r="C71" s="13">
        <v>43998</v>
      </c>
      <c r="D71" s="12">
        <v>2807.22</v>
      </c>
      <c r="E71" s="23" t="s">
        <v>27</v>
      </c>
    </row>
    <row r="72" spans="1:5">
      <c r="A72" s="29" t="s">
        <v>26</v>
      </c>
      <c r="B72" s="11">
        <v>828</v>
      </c>
      <c r="C72" s="13">
        <v>43998</v>
      </c>
      <c r="D72" s="12">
        <v>2788.93</v>
      </c>
      <c r="E72" s="23" t="s">
        <v>27</v>
      </c>
    </row>
    <row r="73" spans="1:5">
      <c r="A73" s="29" t="s">
        <v>26</v>
      </c>
      <c r="B73" s="11">
        <v>829</v>
      </c>
      <c r="C73" s="13">
        <v>43998</v>
      </c>
      <c r="D73" s="12">
        <v>2412.65</v>
      </c>
      <c r="E73" s="23" t="s">
        <v>27</v>
      </c>
    </row>
    <row r="74" spans="1:5">
      <c r="A74" s="29" t="s">
        <v>26</v>
      </c>
      <c r="B74" s="11">
        <v>830</v>
      </c>
      <c r="C74" s="13">
        <v>43998</v>
      </c>
      <c r="D74" s="12">
        <v>2657.62</v>
      </c>
      <c r="E74" s="23" t="s">
        <v>27</v>
      </c>
    </row>
    <row r="75" spans="1:5">
      <c r="A75" s="29" t="s">
        <v>26</v>
      </c>
      <c r="B75" s="11">
        <v>831</v>
      </c>
      <c r="C75" s="13">
        <v>43998</v>
      </c>
      <c r="D75" s="12">
        <v>1101.31</v>
      </c>
      <c r="E75" s="23" t="s">
        <v>27</v>
      </c>
    </row>
    <row r="76" spans="1:5">
      <c r="A76" s="29" t="s">
        <v>26</v>
      </c>
      <c r="B76" s="11">
        <v>832</v>
      </c>
      <c r="C76" s="13">
        <v>43998</v>
      </c>
      <c r="D76" s="12">
        <v>2607.4699999999998</v>
      </c>
      <c r="E76" s="23" t="s">
        <v>27</v>
      </c>
    </row>
    <row r="77" spans="1:5">
      <c r="A77" s="29" t="s">
        <v>26</v>
      </c>
      <c r="B77" s="11">
        <v>833</v>
      </c>
      <c r="C77" s="13">
        <v>43998</v>
      </c>
      <c r="D77" s="12">
        <v>2686.05</v>
      </c>
      <c r="E77" s="23" t="s">
        <v>27</v>
      </c>
    </row>
    <row r="78" spans="1:5">
      <c r="A78" s="29" t="s">
        <v>26</v>
      </c>
      <c r="B78" s="11">
        <v>834</v>
      </c>
      <c r="C78" s="13">
        <v>43998</v>
      </c>
      <c r="D78" s="12">
        <v>2719.25</v>
      </c>
      <c r="E78" s="23" t="s">
        <v>27</v>
      </c>
    </row>
    <row r="79" spans="1:5">
      <c r="A79" s="29" t="s">
        <v>26</v>
      </c>
      <c r="B79" s="11">
        <v>835</v>
      </c>
      <c r="C79" s="13">
        <v>43998</v>
      </c>
      <c r="D79" s="12">
        <v>2682.75</v>
      </c>
      <c r="E79" s="23" t="s">
        <v>27</v>
      </c>
    </row>
    <row r="80" spans="1:5">
      <c r="A80" s="29" t="s">
        <v>26</v>
      </c>
      <c r="B80" s="11">
        <v>836</v>
      </c>
      <c r="C80" s="13">
        <v>43998</v>
      </c>
      <c r="D80" s="12">
        <v>2291.5</v>
      </c>
      <c r="E80" s="23" t="s">
        <v>27</v>
      </c>
    </row>
    <row r="81" spans="1:5">
      <c r="A81" s="29" t="s">
        <v>26</v>
      </c>
      <c r="B81" s="11">
        <v>837</v>
      </c>
      <c r="C81" s="13">
        <v>43998</v>
      </c>
      <c r="D81" s="12">
        <v>2784.85</v>
      </c>
      <c r="E81" s="23" t="s">
        <v>27</v>
      </c>
    </row>
    <row r="82" spans="1:5">
      <c r="A82" s="29" t="s">
        <v>26</v>
      </c>
      <c r="B82" s="11">
        <v>838</v>
      </c>
      <c r="C82" s="13">
        <v>43998</v>
      </c>
      <c r="D82" s="12">
        <v>2525.4299999999998</v>
      </c>
      <c r="E82" s="23" t="s">
        <v>27</v>
      </c>
    </row>
    <row r="83" spans="1:5">
      <c r="A83" s="29" t="s">
        <v>26</v>
      </c>
      <c r="B83" s="11">
        <v>945</v>
      </c>
      <c r="C83" s="13">
        <v>43998</v>
      </c>
      <c r="D83" s="12">
        <v>80481.63</v>
      </c>
      <c r="E83" s="23" t="s">
        <v>27</v>
      </c>
    </row>
    <row r="84" spans="1:5">
      <c r="A84" s="29" t="s">
        <v>26</v>
      </c>
      <c r="B84" s="11">
        <v>949</v>
      </c>
      <c r="C84" s="13">
        <v>43998</v>
      </c>
      <c r="D84" s="12">
        <v>2529.02</v>
      </c>
      <c r="E84" s="23" t="s">
        <v>27</v>
      </c>
    </row>
    <row r="85" spans="1:5">
      <c r="A85" s="29" t="s">
        <v>26</v>
      </c>
      <c r="B85" s="11">
        <v>1017</v>
      </c>
      <c r="C85" s="13">
        <v>44001</v>
      </c>
      <c r="D85" s="12">
        <v>2722.24</v>
      </c>
      <c r="E85" s="23" t="s">
        <v>27</v>
      </c>
    </row>
    <row r="86" spans="1:5">
      <c r="A86" s="29" t="s">
        <v>26</v>
      </c>
      <c r="B86" s="7">
        <v>1034</v>
      </c>
      <c r="C86" s="15">
        <v>44005</v>
      </c>
      <c r="D86" s="16">
        <v>5407.14</v>
      </c>
      <c r="E86" s="23" t="s">
        <v>70</v>
      </c>
    </row>
    <row r="87" spans="1:5">
      <c r="A87" s="29" t="s">
        <v>26</v>
      </c>
      <c r="B87" s="11"/>
      <c r="C87" s="13"/>
      <c r="D87" s="12"/>
      <c r="E87" s="23" t="s">
        <v>70</v>
      </c>
    </row>
    <row r="88" spans="1:5">
      <c r="A88" s="25" t="s">
        <v>28</v>
      </c>
      <c r="B88" s="25"/>
      <c r="C88" s="25"/>
      <c r="D88" s="26">
        <f>SUM(D52:D87)</f>
        <v>176786.26</v>
      </c>
      <c r="E88" s="27"/>
    </row>
    <row r="89" spans="1:5">
      <c r="A89" s="29" t="s">
        <v>29</v>
      </c>
      <c r="B89" s="55">
        <v>736</v>
      </c>
      <c r="C89" s="56">
        <v>43991</v>
      </c>
      <c r="D89" s="57">
        <v>54668</v>
      </c>
      <c r="E89" s="27" t="s">
        <v>30</v>
      </c>
    </row>
    <row r="90" spans="1:5">
      <c r="A90" s="29" t="s">
        <v>29</v>
      </c>
      <c r="B90" s="55">
        <v>1</v>
      </c>
      <c r="C90" s="56">
        <v>43992</v>
      </c>
      <c r="D90" s="57">
        <v>203</v>
      </c>
      <c r="E90" s="27" t="s">
        <v>30</v>
      </c>
    </row>
    <row r="91" spans="1:5">
      <c r="A91" s="29" t="s">
        <v>29</v>
      </c>
      <c r="B91" s="55">
        <v>2</v>
      </c>
      <c r="C91" s="56">
        <v>43992</v>
      </c>
      <c r="D91" s="57">
        <v>203</v>
      </c>
      <c r="E91" s="27" t="s">
        <v>30</v>
      </c>
    </row>
    <row r="92" spans="1:5">
      <c r="A92" s="29" t="s">
        <v>29</v>
      </c>
      <c r="B92" s="55">
        <v>3</v>
      </c>
      <c r="C92" s="56">
        <v>43992</v>
      </c>
      <c r="D92" s="57">
        <v>203</v>
      </c>
      <c r="E92" s="27" t="s">
        <v>30</v>
      </c>
    </row>
    <row r="93" spans="1:5">
      <c r="A93" s="29" t="s">
        <v>29</v>
      </c>
      <c r="B93" s="55">
        <v>4</v>
      </c>
      <c r="C93" s="56">
        <v>43992</v>
      </c>
      <c r="D93" s="57">
        <v>203</v>
      </c>
      <c r="E93" s="27" t="s">
        <v>30</v>
      </c>
    </row>
    <row r="94" spans="1:5" ht="33">
      <c r="A94" s="29" t="s">
        <v>29</v>
      </c>
      <c r="B94" s="55">
        <v>728</v>
      </c>
      <c r="C94" s="56">
        <v>43991</v>
      </c>
      <c r="D94" s="57">
        <v>21048</v>
      </c>
      <c r="E94" s="23" t="s">
        <v>71</v>
      </c>
    </row>
    <row r="95" spans="1:5" ht="33">
      <c r="A95" s="29" t="s">
        <v>29</v>
      </c>
      <c r="B95" s="55">
        <v>728</v>
      </c>
      <c r="C95" s="56">
        <v>43991</v>
      </c>
      <c r="D95" s="57">
        <v>8419</v>
      </c>
      <c r="E95" s="23" t="s">
        <v>71</v>
      </c>
    </row>
    <row r="96" spans="1:5" ht="33">
      <c r="A96" s="29" t="s">
        <v>29</v>
      </c>
      <c r="B96" s="55">
        <v>728</v>
      </c>
      <c r="C96" s="56">
        <v>43991</v>
      </c>
      <c r="D96" s="57">
        <v>5473</v>
      </c>
      <c r="E96" s="23" t="s">
        <v>71</v>
      </c>
    </row>
    <row r="97" spans="1:5">
      <c r="A97" s="25" t="s">
        <v>31</v>
      </c>
      <c r="B97" s="25"/>
      <c r="C97" s="25"/>
      <c r="D97" s="26">
        <f>SUM(D89:D96)</f>
        <v>90420</v>
      </c>
      <c r="E97" s="28"/>
    </row>
    <row r="98" spans="1:5">
      <c r="A98" s="29" t="s">
        <v>32</v>
      </c>
      <c r="B98" s="47">
        <v>763</v>
      </c>
      <c r="C98" s="48">
        <v>43991</v>
      </c>
      <c r="D98" s="49">
        <v>43570</v>
      </c>
      <c r="E98" s="23" t="s">
        <v>9</v>
      </c>
    </row>
    <row r="99" spans="1:5">
      <c r="A99" s="29" t="s">
        <v>32</v>
      </c>
      <c r="B99" s="47">
        <v>764</v>
      </c>
      <c r="C99" s="48">
        <v>43991</v>
      </c>
      <c r="D99" s="49">
        <v>85883</v>
      </c>
      <c r="E99" s="23" t="s">
        <v>33</v>
      </c>
    </row>
    <row r="100" spans="1:5" ht="33">
      <c r="A100" s="29" t="s">
        <v>32</v>
      </c>
      <c r="B100" s="47">
        <v>765</v>
      </c>
      <c r="C100" s="48">
        <v>43991</v>
      </c>
      <c r="D100" s="49">
        <v>1338</v>
      </c>
      <c r="E100" s="23" t="s">
        <v>34</v>
      </c>
    </row>
    <row r="101" spans="1:5" ht="33">
      <c r="A101" s="29" t="s">
        <v>32</v>
      </c>
      <c r="B101" s="47">
        <v>797</v>
      </c>
      <c r="C101" s="48">
        <v>43991</v>
      </c>
      <c r="D101" s="49">
        <v>882.09</v>
      </c>
      <c r="E101" s="27" t="s">
        <v>72</v>
      </c>
    </row>
    <row r="102" spans="1:5" ht="33">
      <c r="A102" s="29" t="s">
        <v>32</v>
      </c>
      <c r="B102" s="47">
        <v>959</v>
      </c>
      <c r="C102" s="48">
        <v>43999</v>
      </c>
      <c r="D102" s="49">
        <v>2419.65</v>
      </c>
      <c r="E102" s="23" t="s">
        <v>73</v>
      </c>
    </row>
    <row r="103" spans="1:5">
      <c r="A103" s="29" t="s">
        <v>32</v>
      </c>
      <c r="B103" s="62">
        <v>807</v>
      </c>
      <c r="C103" s="63">
        <v>43994</v>
      </c>
      <c r="D103" s="64">
        <v>533</v>
      </c>
      <c r="E103" s="23" t="s">
        <v>35</v>
      </c>
    </row>
    <row r="104" spans="1:5" ht="33">
      <c r="A104" s="29" t="s">
        <v>32</v>
      </c>
      <c r="B104" s="62">
        <v>809</v>
      </c>
      <c r="C104" s="63">
        <v>43994</v>
      </c>
      <c r="D104" s="64">
        <v>228</v>
      </c>
      <c r="E104" s="23" t="s">
        <v>74</v>
      </c>
    </row>
    <row r="105" spans="1:5" ht="33">
      <c r="A105" s="29" t="s">
        <v>32</v>
      </c>
      <c r="B105" s="62">
        <v>809</v>
      </c>
      <c r="C105" s="63">
        <v>43994</v>
      </c>
      <c r="D105" s="64">
        <v>91</v>
      </c>
      <c r="E105" s="23" t="s">
        <v>75</v>
      </c>
    </row>
    <row r="106" spans="1:5" ht="33">
      <c r="A106" s="29" t="s">
        <v>32</v>
      </c>
      <c r="B106" s="62">
        <v>809</v>
      </c>
      <c r="C106" s="63">
        <v>43994</v>
      </c>
      <c r="D106" s="64">
        <v>59</v>
      </c>
      <c r="E106" s="23" t="s">
        <v>75</v>
      </c>
    </row>
    <row r="107" spans="1:5" ht="33">
      <c r="A107" s="29" t="s">
        <v>32</v>
      </c>
      <c r="B107" s="47">
        <v>107</v>
      </c>
      <c r="C107" s="48">
        <v>43985</v>
      </c>
      <c r="D107" s="49">
        <v>37314</v>
      </c>
      <c r="E107" s="23" t="s">
        <v>76</v>
      </c>
    </row>
    <row r="108" spans="1:5">
      <c r="A108" s="29" t="s">
        <v>32</v>
      </c>
      <c r="B108" s="47">
        <v>6482</v>
      </c>
      <c r="C108" s="48">
        <v>44012</v>
      </c>
      <c r="D108" s="49">
        <v>-35138</v>
      </c>
      <c r="E108" s="23" t="s">
        <v>77</v>
      </c>
    </row>
    <row r="109" spans="1:5">
      <c r="A109" s="25" t="s">
        <v>36</v>
      </c>
      <c r="B109" s="25"/>
      <c r="C109" s="25"/>
      <c r="D109" s="26">
        <f>SUM(D98:D108)</f>
        <v>137179.74</v>
      </c>
      <c r="E109" s="28"/>
    </row>
    <row r="110" spans="1:5">
      <c r="A110" s="25" t="s">
        <v>37</v>
      </c>
      <c r="B110" s="25"/>
      <c r="C110" s="25"/>
      <c r="D110" s="26">
        <f>+D19+D28+D36+D41+D44+D48+D51+D88+D97+D109</f>
        <v>5922712.7300000004</v>
      </c>
      <c r="E110" s="27"/>
    </row>
    <row r="111" spans="1:5">
      <c r="A111" s="22" t="s">
        <v>38</v>
      </c>
      <c r="B111" s="55">
        <v>757</v>
      </c>
      <c r="C111" s="56">
        <v>43991</v>
      </c>
      <c r="D111" s="57">
        <v>53045</v>
      </c>
      <c r="E111" s="27" t="s">
        <v>39</v>
      </c>
    </row>
    <row r="112" spans="1:5">
      <c r="A112" s="25" t="s">
        <v>40</v>
      </c>
      <c r="B112" s="25"/>
      <c r="C112" s="25"/>
      <c r="D112" s="26">
        <f>SUM(D111:D111)</f>
        <v>53045</v>
      </c>
      <c r="E112" s="28"/>
    </row>
    <row r="113" spans="1:5">
      <c r="A113" s="22" t="s">
        <v>41</v>
      </c>
      <c r="B113" s="11">
        <v>781</v>
      </c>
      <c r="C113" s="13">
        <v>43991</v>
      </c>
      <c r="D113" s="12">
        <v>7919</v>
      </c>
      <c r="E113" s="27" t="s">
        <v>42</v>
      </c>
    </row>
    <row r="114" spans="1:5">
      <c r="A114" s="25" t="s">
        <v>43</v>
      </c>
      <c r="B114" s="25"/>
      <c r="C114" s="25"/>
      <c r="D114" s="26">
        <f>SUM(D113:D113)</f>
        <v>7919</v>
      </c>
      <c r="E114" s="19"/>
    </row>
    <row r="115" spans="1:5">
      <c r="A115" s="22" t="s">
        <v>44</v>
      </c>
      <c r="B115" s="11">
        <v>950</v>
      </c>
      <c r="C115" s="13">
        <v>44000</v>
      </c>
      <c r="D115" s="12">
        <v>78.16</v>
      </c>
      <c r="E115" s="27" t="s">
        <v>45</v>
      </c>
    </row>
    <row r="116" spans="1:5">
      <c r="A116" s="22" t="s">
        <v>44</v>
      </c>
      <c r="B116" s="11">
        <v>951</v>
      </c>
      <c r="C116" s="13">
        <v>44000</v>
      </c>
      <c r="D116" s="12">
        <v>4121.17</v>
      </c>
      <c r="E116" s="27" t="s">
        <v>45</v>
      </c>
    </row>
    <row r="117" spans="1:5">
      <c r="A117" s="22" t="s">
        <v>44</v>
      </c>
      <c r="B117" s="11">
        <v>955</v>
      </c>
      <c r="C117" s="13">
        <v>44001</v>
      </c>
      <c r="D117" s="12">
        <v>5667.34</v>
      </c>
      <c r="E117" s="27" t="s">
        <v>45</v>
      </c>
    </row>
    <row r="118" spans="1:5">
      <c r="A118" s="22" t="s">
        <v>44</v>
      </c>
      <c r="B118" s="11">
        <v>211</v>
      </c>
      <c r="C118" s="13">
        <v>44004</v>
      </c>
      <c r="D118" s="12">
        <v>696.95</v>
      </c>
      <c r="E118" s="27" t="s">
        <v>45</v>
      </c>
    </row>
    <row r="119" spans="1:5">
      <c r="A119" s="22" t="s">
        <v>44</v>
      </c>
      <c r="B119" s="11">
        <v>214</v>
      </c>
      <c r="C119" s="13">
        <v>44004</v>
      </c>
      <c r="D119" s="12">
        <v>421.58</v>
      </c>
      <c r="E119" s="27" t="s">
        <v>45</v>
      </c>
    </row>
    <row r="120" spans="1:5" ht="21" customHeight="1">
      <c r="A120" s="22" t="s">
        <v>44</v>
      </c>
      <c r="B120" s="11">
        <v>216</v>
      </c>
      <c r="C120" s="13">
        <v>44004</v>
      </c>
      <c r="D120" s="12">
        <v>560.69000000000005</v>
      </c>
      <c r="E120" s="27" t="s">
        <v>45</v>
      </c>
    </row>
    <row r="121" spans="1:5">
      <c r="A121" s="22" t="s">
        <v>44</v>
      </c>
      <c r="B121" s="11">
        <v>217</v>
      </c>
      <c r="C121" s="13">
        <v>44004</v>
      </c>
      <c r="D121" s="12">
        <v>1114</v>
      </c>
      <c r="E121" s="27" t="s">
        <v>45</v>
      </c>
    </row>
    <row r="122" spans="1:5">
      <c r="A122" s="22" t="s">
        <v>44</v>
      </c>
      <c r="B122" s="11">
        <v>1023</v>
      </c>
      <c r="C122" s="13">
        <v>44004</v>
      </c>
      <c r="D122" s="12">
        <v>353.29</v>
      </c>
      <c r="E122" s="27" t="s">
        <v>45</v>
      </c>
    </row>
    <row r="123" spans="1:5">
      <c r="A123" s="22" t="s">
        <v>44</v>
      </c>
      <c r="B123" s="11">
        <v>1024</v>
      </c>
      <c r="C123" s="13">
        <v>44004</v>
      </c>
      <c r="D123" s="12">
        <v>624.20000000000005</v>
      </c>
      <c r="E123" s="27" t="s">
        <v>45</v>
      </c>
    </row>
    <row r="124" spans="1:5">
      <c r="A124" s="22" t="s">
        <v>44</v>
      </c>
      <c r="B124" s="11">
        <v>1025</v>
      </c>
      <c r="C124" s="13">
        <v>44004</v>
      </c>
      <c r="D124" s="12">
        <v>198.1</v>
      </c>
      <c r="E124" s="27" t="s">
        <v>45</v>
      </c>
    </row>
    <row r="125" spans="1:5">
      <c r="A125" s="22" t="s">
        <v>44</v>
      </c>
      <c r="B125" s="11">
        <v>205</v>
      </c>
      <c r="C125" s="13">
        <v>44005</v>
      </c>
      <c r="D125" s="12">
        <v>1261.1400000000001</v>
      </c>
      <c r="E125" s="27" t="s">
        <v>45</v>
      </c>
    </row>
    <row r="126" spans="1:5">
      <c r="A126" s="22" t="s">
        <v>44</v>
      </c>
      <c r="B126" s="11">
        <v>206</v>
      </c>
      <c r="C126" s="13">
        <v>44005</v>
      </c>
      <c r="D126" s="12">
        <v>763.75</v>
      </c>
      <c r="E126" s="27" t="s">
        <v>45</v>
      </c>
    </row>
    <row r="127" spans="1:5" ht="33" customHeight="1">
      <c r="A127" s="22" t="s">
        <v>44</v>
      </c>
      <c r="B127" s="11">
        <v>207</v>
      </c>
      <c r="C127" s="13">
        <v>44005</v>
      </c>
      <c r="D127" s="12">
        <v>94.52</v>
      </c>
      <c r="E127" s="27" t="s">
        <v>45</v>
      </c>
    </row>
    <row r="128" spans="1:5" ht="33.75" customHeight="1">
      <c r="A128" s="22" t="s">
        <v>44</v>
      </c>
      <c r="B128" s="11">
        <v>208</v>
      </c>
      <c r="C128" s="13">
        <v>44005</v>
      </c>
      <c r="D128" s="12">
        <v>423.75</v>
      </c>
      <c r="E128" s="27" t="s">
        <v>45</v>
      </c>
    </row>
    <row r="129" spans="1:15" ht="35.25" customHeight="1">
      <c r="A129" s="22" t="s">
        <v>44</v>
      </c>
      <c r="B129" s="11">
        <v>209</v>
      </c>
      <c r="C129" s="13">
        <v>44005</v>
      </c>
      <c r="D129" s="12">
        <v>203.72</v>
      </c>
      <c r="E129" s="27" t="s">
        <v>45</v>
      </c>
    </row>
    <row r="130" spans="1:15" ht="35.25" customHeight="1">
      <c r="A130" s="22" t="s">
        <v>44</v>
      </c>
      <c r="B130" s="11">
        <v>210</v>
      </c>
      <c r="C130" s="13">
        <v>44005</v>
      </c>
      <c r="D130" s="12">
        <v>4813.24</v>
      </c>
      <c r="E130" s="27" t="s">
        <v>45</v>
      </c>
    </row>
    <row r="131" spans="1:15">
      <c r="A131" s="22" t="s">
        <v>44</v>
      </c>
      <c r="B131" s="11">
        <v>212</v>
      </c>
      <c r="C131" s="13">
        <v>44005</v>
      </c>
      <c r="D131" s="12">
        <v>244.02</v>
      </c>
      <c r="E131" s="27" t="s">
        <v>45</v>
      </c>
    </row>
    <row r="132" spans="1:15">
      <c r="A132" s="22" t="s">
        <v>44</v>
      </c>
      <c r="B132" s="11">
        <v>213</v>
      </c>
      <c r="C132" s="13">
        <v>44005</v>
      </c>
      <c r="D132" s="12">
        <v>739.36</v>
      </c>
      <c r="E132" s="27" t="s">
        <v>45</v>
      </c>
    </row>
    <row r="133" spans="1:15">
      <c r="A133" s="22" t="s">
        <v>44</v>
      </c>
      <c r="B133" s="11">
        <v>215</v>
      </c>
      <c r="C133" s="13">
        <v>44005</v>
      </c>
      <c r="D133" s="12">
        <v>1206.3599999999999</v>
      </c>
      <c r="E133" s="27" t="s">
        <v>45</v>
      </c>
    </row>
    <row r="134" spans="1:15">
      <c r="A134" s="25" t="s">
        <v>46</v>
      </c>
      <c r="B134" s="25"/>
      <c r="C134" s="25"/>
      <c r="D134" s="26">
        <f>SUM(D115:D133)</f>
        <v>23585.340000000007</v>
      </c>
      <c r="E134" s="28"/>
    </row>
    <row r="135" spans="1:15">
      <c r="A135" s="25" t="s">
        <v>47</v>
      </c>
      <c r="B135" s="25"/>
      <c r="C135" s="25"/>
      <c r="D135" s="26">
        <f>D112+D114+D134</f>
        <v>84549.340000000011</v>
      </c>
      <c r="E135" s="27"/>
    </row>
    <row r="136" spans="1:15" ht="33" hidden="1">
      <c r="A136" s="22" t="s">
        <v>48</v>
      </c>
      <c r="B136" s="11"/>
      <c r="C136" s="13"/>
      <c r="D136" s="12"/>
      <c r="E136" s="27" t="s">
        <v>78</v>
      </c>
      <c r="F136" s="37"/>
      <c r="G136" s="37"/>
      <c r="H136" s="37"/>
      <c r="I136" s="37"/>
      <c r="J136" s="37"/>
      <c r="K136" s="37"/>
      <c r="L136" s="37"/>
      <c r="M136" s="37"/>
      <c r="N136" s="37"/>
      <c r="O136" s="37"/>
    </row>
    <row r="137" spans="1:15" hidden="1">
      <c r="A137" s="22" t="s">
        <v>48</v>
      </c>
      <c r="B137" s="7"/>
      <c r="C137" s="15"/>
      <c r="D137" s="16"/>
      <c r="E137" s="27" t="s">
        <v>79</v>
      </c>
    </row>
    <row r="138" spans="1:15" hidden="1">
      <c r="A138" s="25" t="s">
        <v>49</v>
      </c>
      <c r="B138" s="25"/>
      <c r="C138" s="25"/>
      <c r="D138" s="26">
        <f>SUM(D136:D137)</f>
        <v>0</v>
      </c>
      <c r="E138" s="28"/>
    </row>
    <row r="139" spans="1:15" ht="33" hidden="1">
      <c r="A139" s="29" t="s">
        <v>50</v>
      </c>
      <c r="B139" s="6"/>
      <c r="C139" s="31"/>
      <c r="D139" s="65"/>
      <c r="E139" s="27" t="s">
        <v>80</v>
      </c>
    </row>
    <row r="140" spans="1:15" hidden="1">
      <c r="A140" s="25" t="s">
        <v>51</v>
      </c>
      <c r="B140" s="25"/>
      <c r="C140" s="25"/>
      <c r="D140" s="26">
        <f>SUM(D139:D139)</f>
        <v>0</v>
      </c>
      <c r="E140" s="28"/>
    </row>
    <row r="141" spans="1:15" ht="33" hidden="1">
      <c r="A141" s="22" t="s">
        <v>52</v>
      </c>
      <c r="B141" s="11"/>
      <c r="C141" s="13"/>
      <c r="D141" s="12"/>
      <c r="E141" s="27" t="s">
        <v>81</v>
      </c>
    </row>
    <row r="142" spans="1:15" hidden="1">
      <c r="A142" s="25" t="s">
        <v>53</v>
      </c>
      <c r="B142" s="25"/>
      <c r="C142" s="25"/>
      <c r="D142" s="26">
        <f>SUM(D141:D141)</f>
        <v>0</v>
      </c>
      <c r="E142" s="28"/>
    </row>
    <row r="143" spans="1:15" ht="49.5" hidden="1">
      <c r="A143" s="22" t="s">
        <v>54</v>
      </c>
      <c r="B143" s="7"/>
      <c r="C143" s="15"/>
      <c r="D143" s="16"/>
      <c r="E143" s="27" t="s">
        <v>82</v>
      </c>
    </row>
    <row r="144" spans="1:15" hidden="1">
      <c r="A144" s="25" t="s">
        <v>55</v>
      </c>
      <c r="B144" s="25"/>
      <c r="C144" s="25"/>
      <c r="D144" s="26">
        <f>SUM(D143:D143)</f>
        <v>0</v>
      </c>
      <c r="E144" s="27"/>
    </row>
    <row r="145" spans="1:5" ht="49.5" hidden="1">
      <c r="A145" s="22" t="s">
        <v>56</v>
      </c>
      <c r="B145" s="11"/>
      <c r="C145" s="13"/>
      <c r="D145" s="12"/>
      <c r="E145" s="27" t="s">
        <v>83</v>
      </c>
    </row>
    <row r="146" spans="1:5" hidden="1">
      <c r="A146" s="25" t="s">
        <v>57</v>
      </c>
      <c r="B146" s="25"/>
      <c r="C146" s="25"/>
      <c r="D146" s="26">
        <f>SUM(D145:D145)</f>
        <v>0</v>
      </c>
      <c r="E146" s="28"/>
    </row>
    <row r="147" spans="1:5" ht="49.5">
      <c r="A147" s="22" t="s">
        <v>58</v>
      </c>
      <c r="B147" s="30">
        <v>712</v>
      </c>
      <c r="C147" s="56">
        <v>43991</v>
      </c>
      <c r="D147" s="24">
        <v>127010</v>
      </c>
      <c r="E147" s="32" t="s">
        <v>84</v>
      </c>
    </row>
    <row r="148" spans="1:5" ht="49.5">
      <c r="A148" s="22" t="s">
        <v>58</v>
      </c>
      <c r="B148" s="30">
        <v>808</v>
      </c>
      <c r="C148" s="56">
        <v>43994</v>
      </c>
      <c r="D148" s="24">
        <v>20</v>
      </c>
      <c r="E148" s="32" t="s">
        <v>59</v>
      </c>
    </row>
    <row r="149" spans="1:5">
      <c r="A149" s="25" t="s">
        <v>60</v>
      </c>
      <c r="B149" s="25"/>
      <c r="C149" s="25"/>
      <c r="D149" s="26">
        <f>SUM(D147:D148)</f>
        <v>127030</v>
      </c>
      <c r="E149" s="28"/>
    </row>
    <row r="150" spans="1:5">
      <c r="A150" s="25" t="s">
        <v>61</v>
      </c>
      <c r="B150" s="25"/>
      <c r="C150" s="25"/>
      <c r="D150" s="26">
        <f>+D149+D144+D142+D140+D146+D138</f>
        <v>127030</v>
      </c>
      <c r="E150" s="28"/>
    </row>
    <row r="151" spans="1:5">
      <c r="A151" s="25" t="s">
        <v>62</v>
      </c>
      <c r="B151" s="25"/>
      <c r="C151" s="25"/>
      <c r="D151" s="26">
        <f>D110+D135+D150</f>
        <v>6134292.0700000003</v>
      </c>
      <c r="E151" s="28"/>
    </row>
    <row r="152" spans="1:5">
      <c r="A152" s="34"/>
      <c r="B152" s="34"/>
      <c r="C152" s="34"/>
      <c r="D152" s="3"/>
      <c r="E152" s="35"/>
    </row>
    <row r="153" spans="1:5">
      <c r="A153" s="1"/>
      <c r="B153" s="1"/>
      <c r="C153" s="1"/>
      <c r="D153" s="17"/>
      <c r="E153" s="66"/>
    </row>
    <row r="154" spans="1:5">
      <c r="A154" s="14"/>
      <c r="B154" s="37"/>
      <c r="C154" s="42"/>
      <c r="D154" s="43"/>
      <c r="E154" s="41"/>
    </row>
    <row r="155" spans="1:5">
      <c r="A155" s="14"/>
      <c r="B155" s="37"/>
      <c r="C155" s="42"/>
      <c r="D155" s="43"/>
      <c r="E155" s="41"/>
    </row>
    <row r="156" spans="1:5">
      <c r="A156" s="14"/>
      <c r="B156" s="37"/>
      <c r="C156" s="42"/>
      <c r="D156" s="43"/>
      <c r="E156" s="41"/>
    </row>
    <row r="157" spans="1:5">
      <c r="A157" s="14"/>
      <c r="B157" s="37"/>
      <c r="C157" s="42"/>
      <c r="D157" s="43"/>
      <c r="E157" s="41"/>
    </row>
    <row r="158" spans="1:5">
      <c r="A158" s="14"/>
      <c r="B158" s="37"/>
      <c r="C158" s="42"/>
      <c r="D158" s="43"/>
      <c r="E158" s="41"/>
    </row>
    <row r="159" spans="1:5">
      <c r="A159" s="14"/>
      <c r="B159" s="37"/>
      <c r="C159" s="42"/>
      <c r="D159" s="43"/>
      <c r="E159" s="41"/>
    </row>
    <row r="160" spans="1:5">
      <c r="A160" s="14"/>
      <c r="B160" s="37"/>
      <c r="C160" s="42"/>
      <c r="D160" s="43"/>
      <c r="E160" s="41"/>
    </row>
    <row r="161" spans="1:5">
      <c r="A161" s="14"/>
      <c r="B161" s="37"/>
      <c r="C161" s="42"/>
      <c r="D161" s="43"/>
      <c r="E161" s="41"/>
    </row>
    <row r="162" spans="1:5">
      <c r="A162" s="14"/>
      <c r="B162" s="37"/>
      <c r="C162" s="42"/>
      <c r="D162" s="43"/>
      <c r="E162" s="41"/>
    </row>
    <row r="163" spans="1:5">
      <c r="A163" s="14"/>
      <c r="B163" s="37"/>
      <c r="C163" s="42"/>
      <c r="D163" s="43"/>
      <c r="E163" s="41"/>
    </row>
    <row r="164" spans="1:5">
      <c r="A164" s="14"/>
      <c r="B164" s="37"/>
      <c r="C164" s="42"/>
      <c r="D164" s="43"/>
      <c r="E164" s="41"/>
    </row>
    <row r="165" spans="1:5">
      <c r="A165" s="14"/>
      <c r="B165" s="37"/>
      <c r="C165" s="42"/>
      <c r="D165" s="43"/>
      <c r="E165" s="41"/>
    </row>
    <row r="166" spans="1:5">
      <c r="A166" s="14"/>
      <c r="B166" s="37"/>
      <c r="C166" s="42"/>
      <c r="D166" s="43"/>
      <c r="E166" s="41"/>
    </row>
    <row r="167" spans="1:5">
      <c r="A167" s="14"/>
      <c r="B167" s="37"/>
      <c r="C167" s="42"/>
      <c r="D167" s="43"/>
      <c r="E167" s="41"/>
    </row>
    <row r="168" spans="1:5">
      <c r="A168" s="14"/>
      <c r="B168" s="37"/>
      <c r="C168" s="42"/>
      <c r="D168" s="43"/>
      <c r="E168" s="41"/>
    </row>
    <row r="169" spans="1:5">
      <c r="A169" s="40"/>
      <c r="B169" s="40"/>
      <c r="C169" s="40"/>
      <c r="D169" s="3"/>
      <c r="E169" s="35"/>
    </row>
    <row r="170" spans="1:5" ht="15" customHeight="1">
      <c r="A170" s="40"/>
      <c r="B170" s="40"/>
      <c r="C170" s="40"/>
      <c r="D170" s="3"/>
      <c r="E170" s="41"/>
    </row>
    <row r="171" spans="1:5">
      <c r="A171" s="14"/>
      <c r="B171" s="37"/>
      <c r="C171" s="42"/>
      <c r="D171" s="37"/>
      <c r="E171" s="41"/>
    </row>
    <row r="172" spans="1:5">
      <c r="A172" s="40"/>
      <c r="B172" s="40"/>
      <c r="C172" s="40"/>
      <c r="D172" s="3"/>
      <c r="E172" s="35"/>
    </row>
    <row r="173" spans="1:5">
      <c r="A173" s="44"/>
      <c r="B173" s="37"/>
      <c r="C173" s="42"/>
      <c r="D173" s="43"/>
      <c r="E173" s="41"/>
    </row>
    <row r="174" spans="1:5">
      <c r="A174" s="40"/>
      <c r="B174" s="40"/>
      <c r="C174" s="40"/>
      <c r="D174" s="3"/>
      <c r="E174" s="35"/>
    </row>
    <row r="175" spans="1:5">
      <c r="A175" s="14"/>
      <c r="B175" s="37"/>
      <c r="C175" s="42"/>
      <c r="D175" s="37"/>
      <c r="E175" s="41"/>
    </row>
    <row r="176" spans="1:5">
      <c r="A176" s="40"/>
      <c r="B176" s="40"/>
      <c r="C176" s="40"/>
      <c r="D176" s="3"/>
      <c r="E176" s="35"/>
    </row>
    <row r="177" spans="1:5">
      <c r="A177" s="14"/>
      <c r="E177" s="41"/>
    </row>
    <row r="178" spans="1:5">
      <c r="A178" s="40"/>
      <c r="B178" s="40"/>
      <c r="C178" s="40"/>
      <c r="D178" s="3"/>
      <c r="E178" s="41"/>
    </row>
    <row r="179" spans="1:5" hidden="1">
      <c r="A179" s="14"/>
      <c r="B179" s="37"/>
      <c r="C179" s="42"/>
      <c r="D179" s="43"/>
      <c r="E179" s="41"/>
    </row>
    <row r="180" spans="1:5" hidden="1">
      <c r="A180" s="40"/>
      <c r="B180" s="40"/>
      <c r="C180" s="40"/>
      <c r="D180" s="3"/>
      <c r="E180" s="35"/>
    </row>
    <row r="181" spans="1:5">
      <c r="A181" s="14"/>
      <c r="B181" s="45"/>
      <c r="C181" s="42"/>
      <c r="D181" s="18"/>
      <c r="E181" s="46"/>
    </row>
    <row r="182" spans="1:5">
      <c r="A182" s="14"/>
      <c r="B182" s="45"/>
      <c r="C182" s="42"/>
      <c r="D182" s="18"/>
      <c r="E182" s="46"/>
    </row>
    <row r="183" spans="1:5">
      <c r="A183" s="14"/>
      <c r="B183" s="45"/>
      <c r="C183" s="42"/>
      <c r="D183" s="18"/>
      <c r="E183" s="46"/>
    </row>
    <row r="184" spans="1:5">
      <c r="A184" s="40"/>
      <c r="B184" s="40"/>
      <c r="C184" s="40"/>
      <c r="D184" s="3"/>
      <c r="E184" s="35"/>
    </row>
    <row r="185" spans="1:5">
      <c r="A185" s="40"/>
      <c r="B185" s="40"/>
      <c r="C185" s="40"/>
      <c r="D185" s="3"/>
      <c r="E185" s="35"/>
    </row>
    <row r="186" spans="1:5">
      <c r="A186" s="40"/>
      <c r="B186" s="40"/>
      <c r="C186" s="40"/>
      <c r="D186" s="3"/>
      <c r="E186" s="35"/>
    </row>
    <row r="187" spans="1:5">
      <c r="A187" s="34"/>
      <c r="B187" s="34"/>
      <c r="C187" s="34"/>
      <c r="D187" s="3"/>
      <c r="E187" s="35"/>
    </row>
    <row r="190" spans="1:5" hidden="1"/>
    <row r="191" spans="1:5" hidden="1"/>
    <row r="192" spans="1:5" hidden="1"/>
    <row r="193" hidden="1"/>
    <row r="194" hidden="1"/>
  </sheetData>
  <mergeCells count="1">
    <mergeCell ref="A4:E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2020-07-08T05:12:14Z</dcterms:modified>
</cp:coreProperties>
</file>