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D:\Claudia\2019\Lista contracte\2014 - 2020\2022\9. septembrie\eu\final\"/>
    </mc:Choice>
  </mc:AlternateContent>
  <xr:revisionPtr revIDLastSave="0" documentId="13_ncr:1_{D8BA24AF-C3DC-40B5-870A-2D3D2C53AE15}" xr6:coauthVersionLast="47" xr6:coauthVersionMax="47" xr10:uidLastSave="{00000000-0000-0000-0000-000000000000}"/>
  <bookViews>
    <workbookView xWindow="-120" yWindow="-120" windowWidth="29040" windowHeight="15840" tabRatio="345" xr2:uid="{00000000-000D-0000-FFFF-FFFF00000000}"/>
  </bookViews>
  <sheets>
    <sheet name="POC" sheetId="2" r:id="rId1"/>
  </sheets>
  <definedNames>
    <definedName name="_xlnm._FilterDatabase" localSheetId="0" hidden="1">POC!$A$8:$X$1277</definedName>
    <definedName name="_xlnm.Print_Area" localSheetId="0">POC!$A$3:$X$1277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277" i="2" l="1"/>
  <c r="Q1277" i="2"/>
  <c r="R1277" i="2"/>
  <c r="S1277" i="2"/>
  <c r="W1277" i="2"/>
  <c r="X1277" i="2"/>
  <c r="P1236" i="2"/>
  <c r="Q1236" i="2"/>
  <c r="R1236" i="2"/>
  <c r="S1236" i="2"/>
  <c r="W1236" i="2"/>
  <c r="X1236" i="2"/>
  <c r="P1224" i="2"/>
  <c r="Q1224" i="2"/>
  <c r="R1224" i="2"/>
  <c r="S1224" i="2"/>
  <c r="W1224" i="2"/>
  <c r="X1224" i="2"/>
  <c r="P1197" i="2"/>
  <c r="Q1197" i="2"/>
  <c r="R1197" i="2"/>
  <c r="S1197" i="2"/>
  <c r="W1197" i="2"/>
  <c r="X1197" i="2"/>
  <c r="P1175" i="2"/>
  <c r="Q1175" i="2"/>
  <c r="R1175" i="2"/>
  <c r="S1175" i="2"/>
  <c r="W1175" i="2"/>
  <c r="X1175" i="2"/>
  <c r="P1159" i="2"/>
  <c r="Q1159" i="2"/>
  <c r="R1159" i="2"/>
  <c r="S1159" i="2"/>
  <c r="W1159" i="2"/>
  <c r="X1159" i="2"/>
  <c r="P1121" i="2"/>
  <c r="Q1121" i="2"/>
  <c r="R1121" i="2"/>
  <c r="S1121" i="2"/>
  <c r="W1121" i="2"/>
  <c r="X1121" i="2"/>
  <c r="P1116" i="2"/>
  <c r="Q1116" i="2"/>
  <c r="R1116" i="2"/>
  <c r="S1116" i="2"/>
  <c r="W1116" i="2"/>
  <c r="X1116" i="2"/>
  <c r="P1092" i="2"/>
  <c r="Q1092" i="2"/>
  <c r="R1092" i="2"/>
  <c r="S1092" i="2"/>
  <c r="W1092" i="2"/>
  <c r="X1092" i="2"/>
  <c r="P1060" i="2"/>
  <c r="Q1060" i="2"/>
  <c r="R1060" i="2"/>
  <c r="S1060" i="2"/>
  <c r="W1060" i="2"/>
  <c r="X1060" i="2"/>
  <c r="P1051" i="2"/>
  <c r="Q1051" i="2"/>
  <c r="R1051" i="2"/>
  <c r="S1051" i="2"/>
  <c r="W1051" i="2"/>
  <c r="X1051" i="2"/>
  <c r="P1040" i="2"/>
  <c r="Q1040" i="2"/>
  <c r="R1040" i="2"/>
  <c r="S1040" i="2"/>
  <c r="W1040" i="2"/>
  <c r="X1040" i="2"/>
  <c r="P980" i="2"/>
  <c r="Q980" i="2"/>
  <c r="R980" i="2"/>
  <c r="S980" i="2"/>
  <c r="W980" i="2"/>
  <c r="X980" i="2"/>
  <c r="P953" i="2"/>
  <c r="Q953" i="2"/>
  <c r="R953" i="2"/>
  <c r="S953" i="2"/>
  <c r="W953" i="2"/>
  <c r="X953" i="2"/>
  <c r="P941" i="2"/>
  <c r="Q941" i="2"/>
  <c r="R941" i="2"/>
  <c r="S941" i="2"/>
  <c r="W941" i="2"/>
  <c r="X941" i="2"/>
  <c r="P909" i="2"/>
  <c r="Q909" i="2"/>
  <c r="R909" i="2"/>
  <c r="S909" i="2"/>
  <c r="W909" i="2"/>
  <c r="X909" i="2"/>
  <c r="P900" i="2"/>
  <c r="Q900" i="2"/>
  <c r="R900" i="2"/>
  <c r="S900" i="2"/>
  <c r="W900" i="2"/>
  <c r="X900" i="2"/>
  <c r="P874" i="2"/>
  <c r="Q874" i="2"/>
  <c r="R874" i="2"/>
  <c r="S874" i="2"/>
  <c r="W874" i="2"/>
  <c r="X874" i="2"/>
  <c r="P823" i="2"/>
  <c r="Q823" i="2"/>
  <c r="R823" i="2"/>
  <c r="S823" i="2"/>
  <c r="W823" i="2"/>
  <c r="X823" i="2"/>
  <c r="P728" i="2"/>
  <c r="Q728" i="2"/>
  <c r="R728" i="2"/>
  <c r="S728" i="2"/>
  <c r="W728" i="2"/>
  <c r="X728" i="2"/>
  <c r="P720" i="2"/>
  <c r="Q720" i="2"/>
  <c r="R720" i="2"/>
  <c r="S720" i="2"/>
  <c r="W720" i="2"/>
  <c r="X720" i="2"/>
  <c r="P708" i="2"/>
  <c r="Q708" i="2"/>
  <c r="R708" i="2"/>
  <c r="S708" i="2"/>
  <c r="W708" i="2"/>
  <c r="X708" i="2"/>
  <c r="P687" i="2"/>
  <c r="Q687" i="2"/>
  <c r="R687" i="2"/>
  <c r="S687" i="2"/>
  <c r="W687" i="2"/>
  <c r="X687" i="2"/>
  <c r="P678" i="2"/>
  <c r="Q678" i="2"/>
  <c r="R678" i="2"/>
  <c r="S678" i="2"/>
  <c r="W678" i="2"/>
  <c r="X678" i="2"/>
  <c r="P658" i="2"/>
  <c r="Q658" i="2"/>
  <c r="R658" i="2"/>
  <c r="S658" i="2"/>
  <c r="W658" i="2"/>
  <c r="X658" i="2"/>
  <c r="P621" i="2"/>
  <c r="Q621" i="2"/>
  <c r="R621" i="2"/>
  <c r="S621" i="2"/>
  <c r="W621" i="2"/>
  <c r="X621" i="2"/>
  <c r="P555" i="2"/>
  <c r="Q555" i="2"/>
  <c r="R555" i="2"/>
  <c r="S555" i="2"/>
  <c r="W555" i="2"/>
  <c r="X555" i="2"/>
  <c r="P531" i="2"/>
  <c r="Q531" i="2"/>
  <c r="R531" i="2"/>
  <c r="S531" i="2"/>
  <c r="W531" i="2"/>
  <c r="X531" i="2"/>
  <c r="P525" i="2"/>
  <c r="Q525" i="2"/>
  <c r="R525" i="2"/>
  <c r="S525" i="2"/>
  <c r="W525" i="2"/>
  <c r="X525" i="2"/>
  <c r="P507" i="2"/>
  <c r="Q507" i="2"/>
  <c r="R507" i="2"/>
  <c r="S507" i="2"/>
  <c r="W507" i="2"/>
  <c r="X507" i="2"/>
  <c r="P410" i="2"/>
  <c r="Q410" i="2"/>
  <c r="R410" i="2"/>
  <c r="S410" i="2"/>
  <c r="W410" i="2"/>
  <c r="X410" i="2"/>
  <c r="P403" i="2"/>
  <c r="Q403" i="2"/>
  <c r="R403" i="2"/>
  <c r="S403" i="2"/>
  <c r="W403" i="2"/>
  <c r="X403" i="2"/>
  <c r="P396" i="2"/>
  <c r="Q396" i="2"/>
  <c r="R396" i="2"/>
  <c r="S396" i="2"/>
  <c r="W396" i="2"/>
  <c r="X396" i="2"/>
  <c r="P385" i="2"/>
  <c r="Q385" i="2"/>
  <c r="R385" i="2"/>
  <c r="S385" i="2"/>
  <c r="W385" i="2"/>
  <c r="X385" i="2"/>
  <c r="P206" i="2"/>
  <c r="Q206" i="2"/>
  <c r="R206" i="2"/>
  <c r="S206" i="2"/>
  <c r="W206" i="2"/>
  <c r="X206" i="2"/>
  <c r="P181" i="2"/>
  <c r="Q181" i="2"/>
  <c r="R181" i="2"/>
  <c r="S181" i="2"/>
  <c r="W181" i="2"/>
  <c r="X181" i="2"/>
  <c r="P172" i="2"/>
  <c r="Q172" i="2"/>
  <c r="R172" i="2"/>
  <c r="S172" i="2"/>
  <c r="W172" i="2"/>
  <c r="X172" i="2"/>
  <c r="P158" i="2"/>
  <c r="Q158" i="2"/>
  <c r="R158" i="2"/>
  <c r="S158" i="2"/>
  <c r="W158" i="2"/>
  <c r="X158" i="2"/>
  <c r="P134" i="2"/>
  <c r="Q134" i="2"/>
  <c r="R134" i="2"/>
  <c r="S134" i="2"/>
  <c r="W134" i="2"/>
  <c r="X134" i="2"/>
  <c r="P75" i="2"/>
  <c r="Q75" i="2"/>
  <c r="R75" i="2"/>
  <c r="S75" i="2"/>
  <c r="W75" i="2"/>
  <c r="X75" i="2"/>
  <c r="P66" i="2"/>
  <c r="Q66" i="2"/>
  <c r="R66" i="2"/>
  <c r="S66" i="2"/>
  <c r="W66" i="2"/>
  <c r="X66" i="2"/>
  <c r="P51" i="2"/>
  <c r="Q51" i="2"/>
  <c r="R51" i="2"/>
  <c r="S51" i="2"/>
  <c r="W51" i="2"/>
  <c r="X51" i="2"/>
  <c r="P31" i="2"/>
  <c r="Q31" i="2"/>
  <c r="R31" i="2"/>
  <c r="S31" i="2"/>
  <c r="W31" i="2"/>
  <c r="X31" i="2"/>
  <c r="X1279" i="2" l="1"/>
  <c r="R1279" i="2"/>
  <c r="Q1279" i="2"/>
  <c r="P1279" i="2"/>
  <c r="S1279" i="2"/>
  <c r="W1279" i="2"/>
  <c r="T1276" i="2"/>
  <c r="T1275" i="2"/>
  <c r="T707" i="2" l="1"/>
  <c r="T706" i="2"/>
  <c r="T657" i="2"/>
  <c r="T656" i="2"/>
  <c r="T653" i="2"/>
  <c r="T654" i="2"/>
  <c r="T655" i="2"/>
  <c r="T652" i="2"/>
  <c r="T1090" i="2" l="1"/>
  <c r="T1091" i="2"/>
  <c r="T1089" i="2"/>
  <c r="T821" i="2"/>
  <c r="T822" i="2"/>
  <c r="T820" i="2"/>
  <c r="T554" i="2"/>
  <c r="T553" i="2"/>
  <c r="T506" i="2"/>
  <c r="T505" i="2"/>
  <c r="T384" i="2"/>
  <c r="T381" i="2"/>
  <c r="T382" i="2"/>
  <c r="T383" i="2"/>
  <c r="T380" i="2"/>
  <c r="T1039" i="2" l="1"/>
  <c r="T1038" i="2"/>
  <c r="T379" i="2"/>
  <c r="T550" i="2"/>
  <c r="T551" i="2"/>
  <c r="T552" i="2"/>
  <c r="T547" i="2"/>
  <c r="T548" i="2"/>
  <c r="T549" i="2"/>
  <c r="T546" i="2"/>
  <c r="T1120" i="2" l="1"/>
  <c r="T1119" i="2"/>
  <c r="T1274" i="2"/>
  <c r="T1273" i="2"/>
  <c r="T873" i="2" l="1"/>
  <c r="T872" i="2"/>
  <c r="T705" i="2" l="1"/>
  <c r="T378" i="2"/>
  <c r="T620" i="2" l="1"/>
  <c r="T619" i="2"/>
  <c r="T908" i="2" l="1"/>
  <c r="T907" i="2"/>
  <c r="T871" i="2"/>
  <c r="T979" i="2"/>
  <c r="T978" i="2"/>
  <c r="T1223" i="2" l="1"/>
  <c r="T1037" i="2"/>
  <c r="T618" i="2"/>
  <c r="T395" i="2"/>
  <c r="T394" i="2"/>
  <c r="T377" i="2"/>
  <c r="T171" i="2"/>
  <c r="T170" i="2"/>
  <c r="T1158" i="2" l="1"/>
  <c r="T1157" i="2"/>
  <c r="T819" i="2" l="1"/>
  <c r="T818" i="2"/>
  <c r="T704" i="2" l="1"/>
  <c r="T817" i="2" l="1"/>
  <c r="T703" i="2"/>
  <c r="T686" i="2"/>
  <c r="T685" i="2"/>
  <c r="T617" i="2"/>
  <c r="T1156" i="2" l="1"/>
  <c r="T1088" i="2"/>
  <c r="T1036" i="2"/>
  <c r="T1035" i="2"/>
  <c r="T899" i="2"/>
  <c r="T898" i="2"/>
  <c r="T814" i="2"/>
  <c r="T727" i="2"/>
  <c r="T726" i="2"/>
  <c r="T677" i="2"/>
  <c r="T676" i="2"/>
  <c r="T530" i="2"/>
  <c r="T529" i="2"/>
  <c r="T524" i="2"/>
  <c r="T523" i="2"/>
  <c r="T503" i="2"/>
  <c r="T504" i="2"/>
  <c r="T502" i="2"/>
  <c r="T402" i="2"/>
  <c r="T401" i="2"/>
  <c r="T374" i="2"/>
  <c r="T375" i="2"/>
  <c r="T376" i="2"/>
  <c r="T373" i="2"/>
  <c r="T205" i="2"/>
  <c r="T204" i="2"/>
  <c r="T169" i="2"/>
  <c r="T64" i="2"/>
  <c r="T65" i="2"/>
  <c r="T63" i="2"/>
  <c r="T1234" i="2" l="1"/>
  <c r="T1235" i="2"/>
  <c r="T1217" i="2"/>
  <c r="T1213" i="2"/>
  <c r="T1214" i="2"/>
  <c r="T1215" i="2"/>
  <c r="T1216" i="2"/>
  <c r="T1211" i="2"/>
  <c r="T1212" i="2"/>
  <c r="T1205" i="2"/>
  <c r="T1206" i="2"/>
  <c r="T1207" i="2"/>
  <c r="T1208" i="2"/>
  <c r="T1209" i="2"/>
  <c r="T1210" i="2"/>
  <c r="T1194" i="2"/>
  <c r="T1195" i="2"/>
  <c r="T1196" i="2"/>
  <c r="T1174" i="2"/>
  <c r="T1173" i="2"/>
  <c r="T1153" i="2"/>
  <c r="T1154" i="2"/>
  <c r="T1155" i="2"/>
  <c r="T1152" i="2"/>
  <c r="O1121" i="2"/>
  <c r="T1118" i="2"/>
  <c r="T1121" i="2" s="1"/>
  <c r="T1113" i="2"/>
  <c r="T1114" i="2"/>
  <c r="T1115" i="2"/>
  <c r="T1112" i="2"/>
  <c r="T1080" i="2"/>
  <c r="T1081" i="2"/>
  <c r="T1082" i="2"/>
  <c r="T1083" i="2"/>
  <c r="T1084" i="2"/>
  <c r="T1085" i="2"/>
  <c r="T1086" i="2"/>
  <c r="T1087" i="2"/>
  <c r="T1079" i="2"/>
  <c r="T1050" i="2"/>
  <c r="T1049" i="2"/>
  <c r="T1033" i="2"/>
  <c r="T1034" i="2"/>
  <c r="T1032" i="2"/>
  <c r="T972" i="2"/>
  <c r="T973" i="2"/>
  <c r="T974" i="2"/>
  <c r="T975" i="2"/>
  <c r="T976" i="2"/>
  <c r="T977" i="2"/>
  <c r="T971" i="2"/>
  <c r="T970" i="2"/>
  <c r="T948" i="2"/>
  <c r="T949" i="2"/>
  <c r="T950" i="2"/>
  <c r="T951" i="2"/>
  <c r="T952" i="2"/>
  <c r="T934" i="2"/>
  <c r="T935" i="2"/>
  <c r="T936" i="2"/>
  <c r="T937" i="2"/>
  <c r="T938" i="2"/>
  <c r="T939" i="2"/>
  <c r="T940" i="2"/>
  <c r="T905" i="2"/>
  <c r="T906" i="2"/>
  <c r="T893" i="2"/>
  <c r="T894" i="2"/>
  <c r="T895" i="2"/>
  <c r="T896" i="2"/>
  <c r="T897" i="2"/>
  <c r="T892" i="2"/>
  <c r="T809" i="2"/>
  <c r="T810" i="2"/>
  <c r="T811" i="2"/>
  <c r="T812" i="2"/>
  <c r="T813" i="2"/>
  <c r="T808" i="2"/>
  <c r="T725" i="2"/>
  <c r="T718" i="2"/>
  <c r="T719" i="2"/>
  <c r="T717" i="2"/>
  <c r="T702" i="2"/>
  <c r="T684" i="2"/>
  <c r="T683" i="2"/>
  <c r="T674" i="2"/>
  <c r="T675" i="2"/>
  <c r="T673" i="2"/>
  <c r="T648" i="2"/>
  <c r="T649" i="2"/>
  <c r="T650" i="2"/>
  <c r="T651" i="2"/>
  <c r="T647" i="2"/>
  <c r="T606" i="2"/>
  <c r="T607" i="2"/>
  <c r="T608" i="2"/>
  <c r="T609" i="2"/>
  <c r="T610" i="2"/>
  <c r="T611" i="2"/>
  <c r="T612" i="2"/>
  <c r="T613" i="2"/>
  <c r="T614" i="2"/>
  <c r="T615" i="2"/>
  <c r="T616" i="2"/>
  <c r="T528" i="2"/>
  <c r="T522" i="2"/>
  <c r="T521" i="2"/>
  <c r="T499" i="2"/>
  <c r="T500" i="2"/>
  <c r="T501" i="2"/>
  <c r="T498" i="2"/>
  <c r="T408" i="2"/>
  <c r="T409" i="2"/>
  <c r="T390" i="2"/>
  <c r="T391" i="2"/>
  <c r="T392" i="2"/>
  <c r="T393" i="2"/>
  <c r="T372" i="2"/>
  <c r="T371" i="2"/>
  <c r="T203" i="2"/>
  <c r="T198" i="2"/>
  <c r="T199" i="2"/>
  <c r="T200" i="2"/>
  <c r="T201" i="2"/>
  <c r="T202" i="2"/>
  <c r="T168" i="2"/>
  <c r="T167" i="2"/>
  <c r="T157" i="2"/>
  <c r="T132" i="2"/>
  <c r="T133" i="2"/>
  <c r="T128" i="2"/>
  <c r="T129" i="2"/>
  <c r="T130" i="2"/>
  <c r="T131" i="2"/>
  <c r="T156" i="2"/>
  <c r="T127" i="2"/>
  <c r="T74" i="2"/>
  <c r="T73" i="2"/>
  <c r="T62" i="2"/>
  <c r="T47" i="2"/>
  <c r="T48" i="2"/>
  <c r="T49" i="2"/>
  <c r="T50" i="2"/>
  <c r="T46" i="2"/>
  <c r="T28" i="2"/>
  <c r="T29" i="2"/>
  <c r="T30" i="2"/>
  <c r="T24" i="2"/>
  <c r="T25" i="2"/>
  <c r="T26" i="2"/>
  <c r="T27" i="2"/>
  <c r="T1193" i="2" l="1"/>
  <c r="T1109" i="2"/>
  <c r="T1110" i="2"/>
  <c r="T1111" i="2"/>
  <c r="T1108" i="2"/>
  <c r="T1048" i="2"/>
  <c r="T1031" i="2"/>
  <c r="T807" i="2"/>
  <c r="T806" i="2"/>
  <c r="T672" i="2"/>
  <c r="T520" i="2"/>
  <c r="T518" i="2"/>
  <c r="T605" i="2"/>
  <c r="T519" i="2"/>
  <c r="T497" i="2"/>
  <c r="T407" i="2"/>
  <c r="T370" i="2"/>
  <c r="T369" i="2"/>
  <c r="T71" i="2"/>
  <c r="T72" i="2"/>
  <c r="T933" i="2" l="1"/>
  <c r="T368" i="2"/>
  <c r="T1028" i="2" l="1"/>
  <c r="T1029" i="2"/>
  <c r="T1030" i="2"/>
  <c r="T1025" i="2"/>
  <c r="T1026" i="2"/>
  <c r="T1027" i="2"/>
  <c r="T1020" i="2"/>
  <c r="T1021" i="2"/>
  <c r="T1022" i="2"/>
  <c r="T1023" i="2"/>
  <c r="T1024" i="2"/>
  <c r="T1180" i="2"/>
  <c r="T1181" i="2"/>
  <c r="T1182" i="2"/>
  <c r="T1183" i="2"/>
  <c r="T1184" i="2"/>
  <c r="T1185" i="2"/>
  <c r="T1186" i="2"/>
  <c r="T1187" i="2"/>
  <c r="T1188" i="2"/>
  <c r="T1189" i="2"/>
  <c r="T1190" i="2"/>
  <c r="T1191" i="2"/>
  <c r="T1192" i="2"/>
  <c r="T1172" i="2"/>
  <c r="T1151" i="2"/>
  <c r="T1150" i="2"/>
  <c r="T1104" i="2"/>
  <c r="T1105" i="2"/>
  <c r="T1106" i="2"/>
  <c r="T1107" i="2"/>
  <c r="T1074" i="2"/>
  <c r="T1075" i="2"/>
  <c r="T1076" i="2"/>
  <c r="T1077" i="2"/>
  <c r="T1078" i="2"/>
  <c r="T1046" i="2"/>
  <c r="T1047" i="2"/>
  <c r="T969" i="2"/>
  <c r="T904" i="2"/>
  <c r="T891" i="2"/>
  <c r="T803" i="2"/>
  <c r="T804" i="2"/>
  <c r="T805" i="2"/>
  <c r="T802" i="2"/>
  <c r="T724" i="2"/>
  <c r="T701" i="2"/>
  <c r="T646" i="2"/>
  <c r="T602" i="2"/>
  <c r="T603" i="2"/>
  <c r="T604" i="2"/>
  <c r="T601" i="2"/>
  <c r="T496" i="2"/>
  <c r="T495" i="2"/>
  <c r="T493" i="2"/>
  <c r="T494" i="2"/>
  <c r="T400" i="2"/>
  <c r="T365" i="2"/>
  <c r="T366" i="2"/>
  <c r="T367" i="2"/>
  <c r="T364" i="2"/>
  <c r="T166" i="2"/>
  <c r="T165" i="2"/>
  <c r="T126" i="2"/>
  <c r="T70" i="2"/>
  <c r="T43" i="2"/>
  <c r="T44" i="2"/>
  <c r="T45" i="2"/>
  <c r="T42" i="2"/>
  <c r="T23" i="2"/>
  <c r="T22" i="2"/>
  <c r="O75" i="2" l="1"/>
  <c r="O51" i="2"/>
  <c r="O31" i="2"/>
  <c r="L1279" i="2"/>
  <c r="T1233" i="2"/>
  <c r="O1197" i="2"/>
  <c r="T1179" i="2"/>
  <c r="T1169" i="2"/>
  <c r="T1171" i="2"/>
  <c r="O1159" i="2"/>
  <c r="T1149" i="2"/>
  <c r="T1073" i="2"/>
  <c r="T1044" i="2"/>
  <c r="T1045" i="2"/>
  <c r="T1043" i="2"/>
  <c r="T964" i="2"/>
  <c r="T965" i="2"/>
  <c r="T966" i="2"/>
  <c r="T967" i="2"/>
  <c r="T968" i="2"/>
  <c r="O953" i="2"/>
  <c r="T928" i="2"/>
  <c r="T929" i="2"/>
  <c r="T930" i="2"/>
  <c r="T931" i="2"/>
  <c r="T932" i="2"/>
  <c r="T888" i="2"/>
  <c r="T889" i="2"/>
  <c r="T890" i="2"/>
  <c r="T870" i="2"/>
  <c r="T869" i="2"/>
  <c r="O823" i="2"/>
  <c r="T799" i="2"/>
  <c r="T800" i="2"/>
  <c r="T801" i="2"/>
  <c r="T794" i="2"/>
  <c r="T795" i="2"/>
  <c r="T796" i="2"/>
  <c r="T797" i="2"/>
  <c r="T798" i="2"/>
  <c r="T700" i="2"/>
  <c r="T642" i="2"/>
  <c r="T643" i="2"/>
  <c r="T644" i="2"/>
  <c r="T645" i="2"/>
  <c r="T600" i="2"/>
  <c r="T599" i="2"/>
  <c r="O555" i="2"/>
  <c r="O525" i="2"/>
  <c r="O507" i="2"/>
  <c r="O410" i="2"/>
  <c r="T406" i="2"/>
  <c r="O396" i="2"/>
  <c r="T389" i="2"/>
  <c r="T363" i="2"/>
  <c r="O181" i="2"/>
  <c r="T179" i="2"/>
  <c r="T180" i="2"/>
  <c r="T162" i="2"/>
  <c r="T163" i="2"/>
  <c r="T164" i="2"/>
  <c r="T161" i="2"/>
  <c r="T160" i="2"/>
  <c r="O158" i="2"/>
  <c r="T153" i="2"/>
  <c r="T154" i="2"/>
  <c r="T155" i="2"/>
  <c r="O134" i="2"/>
  <c r="T125" i="2"/>
  <c r="T122" i="2"/>
  <c r="T123" i="2"/>
  <c r="T124" i="2"/>
  <c r="T118" i="2"/>
  <c r="T119" i="2"/>
  <c r="T120" i="2"/>
  <c r="T121" i="2"/>
  <c r="T69" i="2"/>
  <c r="T61" i="2"/>
  <c r="T40" i="2"/>
  <c r="T41" i="2"/>
  <c r="T39" i="2"/>
  <c r="T20" i="2"/>
  <c r="T21" i="2"/>
  <c r="T19" i="2"/>
  <c r="T172" i="2" l="1"/>
  <c r="T1231" i="2"/>
  <c r="T1232" i="2"/>
  <c r="T1230" i="2"/>
  <c r="T1204" i="2"/>
  <c r="T1170" i="2"/>
  <c r="T1100" i="2"/>
  <c r="T1101" i="2"/>
  <c r="T1102" i="2"/>
  <c r="T1103" i="2"/>
  <c r="T1099" i="2"/>
  <c r="O1051" i="2"/>
  <c r="T1042" i="2"/>
  <c r="T1051" i="2" s="1"/>
  <c r="T962" i="2"/>
  <c r="T963" i="2"/>
  <c r="T961" i="2"/>
  <c r="T945" i="2"/>
  <c r="T946" i="2"/>
  <c r="T947" i="2"/>
  <c r="T944" i="2"/>
  <c r="T903" i="2"/>
  <c r="T887" i="2"/>
  <c r="T886" i="2"/>
  <c r="T793" i="2"/>
  <c r="T790" i="2"/>
  <c r="T791" i="2"/>
  <c r="T792" i="2"/>
  <c r="T785" i="2"/>
  <c r="T786" i="2"/>
  <c r="T787" i="2"/>
  <c r="T788" i="2"/>
  <c r="T789" i="2"/>
  <c r="T784" i="2"/>
  <c r="T699" i="2"/>
  <c r="T698" i="2"/>
  <c r="T641" i="2"/>
  <c r="T640" i="2"/>
  <c r="T639" i="2"/>
  <c r="T598" i="2"/>
  <c r="T597" i="2"/>
  <c r="T596" i="2"/>
  <c r="T595" i="2"/>
  <c r="T594" i="2"/>
  <c r="T593" i="2"/>
  <c r="T592" i="2"/>
  <c r="T405" i="2"/>
  <c r="T410" i="2" s="1"/>
  <c r="T197" i="2"/>
  <c r="T196" i="2"/>
  <c r="T178" i="2"/>
  <c r="T177" i="2"/>
  <c r="T152" i="2"/>
  <c r="T151" i="2"/>
  <c r="T117" i="2"/>
  <c r="T116" i="2"/>
  <c r="T115" i="2"/>
  <c r="T114" i="2"/>
  <c r="T113" i="2"/>
  <c r="T112" i="2"/>
  <c r="T38" i="2"/>
  <c r="T37" i="2"/>
  <c r="T1229" i="2" l="1"/>
  <c r="T1228" i="2"/>
  <c r="T1168" i="2"/>
  <c r="T1146" i="2"/>
  <c r="T1147" i="2"/>
  <c r="T1148" i="2"/>
  <c r="T1145" i="2"/>
  <c r="T1098" i="2"/>
  <c r="T1058" i="2"/>
  <c r="T1059" i="2"/>
  <c r="T1057" i="2"/>
  <c r="T1272" i="2"/>
  <c r="T1164" i="2"/>
  <c r="T1163" i="2"/>
  <c r="T1141" i="2"/>
  <c r="T1140" i="2"/>
  <c r="T1019" i="2"/>
  <c r="T1018" i="2"/>
  <c r="T1011" i="2"/>
  <c r="T1012" i="2"/>
  <c r="T1013" i="2"/>
  <c r="T1008" i="2"/>
  <c r="T1009" i="2"/>
  <c r="T1010" i="2"/>
  <c r="T1006" i="2"/>
  <c r="T1007" i="2"/>
  <c r="T1001" i="2"/>
  <c r="T1002" i="2"/>
  <c r="T1003" i="2"/>
  <c r="T1004" i="2"/>
  <c r="T1005" i="2"/>
  <c r="T960" i="2"/>
  <c r="T959" i="2"/>
  <c r="T958" i="2"/>
  <c r="T957" i="2"/>
  <c r="T883" i="2"/>
  <c r="T884" i="2"/>
  <c r="T868" i="2"/>
  <c r="T867" i="2"/>
  <c r="T866" i="2"/>
  <c r="T865" i="2"/>
  <c r="T864" i="2"/>
  <c r="T861" i="2"/>
  <c r="T862" i="2"/>
  <c r="T863" i="2"/>
  <c r="T858" i="2"/>
  <c r="T859" i="2"/>
  <c r="T860" i="2"/>
  <c r="T854" i="2"/>
  <c r="T855" i="2"/>
  <c r="T856" i="2"/>
  <c r="T857" i="2"/>
  <c r="T853" i="2"/>
  <c r="T851" i="2"/>
  <c r="T852" i="2"/>
  <c r="T782" i="2"/>
  <c r="T783" i="2"/>
  <c r="T781" i="2"/>
  <c r="T771" i="2"/>
  <c r="T770" i="2"/>
  <c r="T767" i="2"/>
  <c r="T768" i="2"/>
  <c r="T769" i="2"/>
  <c r="T763" i="2"/>
  <c r="T764" i="2"/>
  <c r="T765" i="2"/>
  <c r="T766" i="2"/>
  <c r="T697" i="2"/>
  <c r="T696" i="2"/>
  <c r="T694" i="2"/>
  <c r="T695" i="2"/>
  <c r="T670" i="2"/>
  <c r="T671" i="2"/>
  <c r="T638" i="2"/>
  <c r="T589" i="2"/>
  <c r="T590" i="2"/>
  <c r="T591" i="2"/>
  <c r="T588" i="2"/>
  <c r="T587" i="2"/>
  <c r="T581" i="2"/>
  <c r="T582" i="2"/>
  <c r="T583" i="2"/>
  <c r="T578" i="2"/>
  <c r="T579" i="2"/>
  <c r="T580" i="2"/>
  <c r="T574" i="2"/>
  <c r="T575" i="2"/>
  <c r="T576" i="2"/>
  <c r="T577" i="2"/>
  <c r="T545" i="2"/>
  <c r="T544" i="2"/>
  <c r="T541" i="2"/>
  <c r="T542" i="2"/>
  <c r="T543" i="2"/>
  <c r="T491" i="2"/>
  <c r="T492" i="2"/>
  <c r="T487" i="2"/>
  <c r="T488" i="2"/>
  <c r="T489" i="2"/>
  <c r="T490" i="2"/>
  <c r="T484" i="2"/>
  <c r="T485" i="2"/>
  <c r="T486" i="2"/>
  <c r="T481" i="2"/>
  <c r="T482" i="2"/>
  <c r="T483" i="2"/>
  <c r="T477" i="2"/>
  <c r="T478" i="2"/>
  <c r="T479" i="2"/>
  <c r="T480" i="2"/>
  <c r="T473" i="2"/>
  <c r="T474" i="2"/>
  <c r="T475" i="2"/>
  <c r="T476" i="2"/>
  <c r="T472" i="2"/>
  <c r="T471" i="2"/>
  <c r="T362" i="2"/>
  <c r="T361" i="2"/>
  <c r="T360" i="2"/>
  <c r="T359" i="2"/>
  <c r="T357" i="2"/>
  <c r="T358" i="2"/>
  <c r="T355" i="2"/>
  <c r="T356" i="2"/>
  <c r="T354" i="2"/>
  <c r="T353" i="2"/>
  <c r="T352" i="2"/>
  <c r="T351" i="2"/>
  <c r="T350" i="2"/>
  <c r="T349" i="2"/>
  <c r="T348" i="2"/>
  <c r="T347" i="2"/>
  <c r="T346" i="2"/>
  <c r="T345" i="2"/>
  <c r="T344" i="2"/>
  <c r="T343" i="2"/>
  <c r="T342" i="2"/>
  <c r="T341" i="2"/>
  <c r="T340" i="2"/>
  <c r="T339" i="2"/>
  <c r="T338" i="2"/>
  <c r="T337" i="2"/>
  <c r="T336" i="2"/>
  <c r="T111" i="2"/>
  <c r="T110" i="2"/>
  <c r="T109" i="2"/>
  <c r="T108" i="2"/>
  <c r="T107" i="2"/>
  <c r="T106" i="2"/>
  <c r="T105" i="2"/>
  <c r="T104" i="2"/>
  <c r="T103" i="2"/>
  <c r="T102" i="2"/>
  <c r="T101" i="2"/>
  <c r="T60" i="2"/>
  <c r="T59" i="2"/>
  <c r="T58" i="2"/>
  <c r="T18" i="2"/>
  <c r="T68" i="2" l="1"/>
  <c r="T75" i="2" s="1"/>
  <c r="T1203" i="2"/>
  <c r="T1202" i="2"/>
  <c r="T1201" i="2"/>
  <c r="O1224" i="2"/>
  <c r="T1167" i="2"/>
  <c r="T1144" i="2"/>
  <c r="T1143" i="2"/>
  <c r="T1097" i="2"/>
  <c r="T1056" i="2"/>
  <c r="T1055" i="2"/>
  <c r="T1054" i="2"/>
  <c r="T1053" i="2"/>
  <c r="T927" i="2"/>
  <c r="T926" i="2"/>
  <c r="T925" i="2"/>
  <c r="O909" i="2"/>
  <c r="T885" i="2"/>
  <c r="T775" i="2"/>
  <c r="T776" i="2"/>
  <c r="T777" i="2"/>
  <c r="T778" i="2"/>
  <c r="T779" i="2"/>
  <c r="T780" i="2"/>
  <c r="T774" i="2"/>
  <c r="T712" i="2"/>
  <c r="T713" i="2"/>
  <c r="T714" i="2"/>
  <c r="T715" i="2"/>
  <c r="T716" i="2"/>
  <c r="T711" i="2"/>
  <c r="T693" i="2"/>
  <c r="T586" i="2"/>
  <c r="T584" i="2"/>
  <c r="T585" i="2"/>
  <c r="T176" i="2"/>
  <c r="O172" i="2"/>
  <c r="T139" i="2"/>
  <c r="T140" i="2"/>
  <c r="T141" i="2"/>
  <c r="T142" i="2"/>
  <c r="T143" i="2"/>
  <c r="T144" i="2"/>
  <c r="T145" i="2"/>
  <c r="T146" i="2"/>
  <c r="T147" i="2"/>
  <c r="T148" i="2"/>
  <c r="T149" i="2"/>
  <c r="T150" i="2"/>
  <c r="T138" i="2"/>
  <c r="T137" i="2"/>
  <c r="T89" i="2"/>
  <c r="T90" i="2"/>
  <c r="T91" i="2"/>
  <c r="T92" i="2"/>
  <c r="T93" i="2"/>
  <c r="T94" i="2"/>
  <c r="T95" i="2"/>
  <c r="T96" i="2"/>
  <c r="T97" i="2"/>
  <c r="T98" i="2"/>
  <c r="T99" i="2"/>
  <c r="T100" i="2"/>
  <c r="T87" i="2"/>
  <c r="T88" i="2"/>
  <c r="T86" i="2"/>
  <c r="T85" i="2"/>
  <c r="T82" i="2"/>
  <c r="T83" i="2"/>
  <c r="T36" i="2"/>
  <c r="T1060" i="2" l="1"/>
  <c r="T1096" i="2"/>
  <c r="T773" i="2"/>
  <c r="O1277" i="2" l="1"/>
  <c r="O1175" i="2"/>
  <c r="O1116" i="2"/>
  <c r="O1092" i="2"/>
  <c r="O1060" i="2"/>
  <c r="O1040" i="2"/>
  <c r="O980" i="2"/>
  <c r="O941" i="2"/>
  <c r="O900" i="2"/>
  <c r="O874" i="2"/>
  <c r="O728" i="2"/>
  <c r="O720" i="2"/>
  <c r="O687" i="2"/>
  <c r="O678" i="2"/>
  <c r="O658" i="2"/>
  <c r="O621" i="2"/>
  <c r="O403" i="2"/>
  <c r="O385" i="2"/>
  <c r="O206" i="2"/>
  <c r="O66" i="2"/>
  <c r="T1271" i="2"/>
  <c r="T1270" i="2"/>
  <c r="T1142" i="2"/>
  <c r="T772" i="2" l="1"/>
  <c r="T692" i="2"/>
  <c r="T35" i="2"/>
  <c r="T17" i="2"/>
  <c r="T517" i="2" l="1"/>
  <c r="T1166" i="2"/>
  <c r="T516" i="2" l="1"/>
  <c r="O531" i="2" l="1"/>
  <c r="T1165" i="2"/>
  <c r="T527" i="2"/>
  <c r="T531" i="2" s="1"/>
  <c r="T1200" i="2"/>
  <c r="T1269" i="2" l="1"/>
  <c r="T1268" i="2"/>
  <c r="T1017" i="2" l="1"/>
  <c r="T1016" i="2" l="1"/>
  <c r="T1267" i="2" l="1"/>
  <c r="T1072" i="2"/>
  <c r="T1227" i="2" l="1"/>
  <c r="T1071" i="2" l="1"/>
  <c r="T1266" i="2"/>
  <c r="T637" i="2"/>
  <c r="T1015" i="2" l="1"/>
  <c r="T924" i="2"/>
  <c r="T691" i="2" l="1"/>
  <c r="T1014" i="2" l="1"/>
  <c r="T388" i="2"/>
  <c r="T636" i="2" l="1"/>
  <c r="T195" i="2"/>
  <c r="T540" i="2"/>
  <c r="T1139" i="2" l="1"/>
  <c r="T1178" i="2"/>
  <c r="T1177" i="2"/>
  <c r="T1197" i="2" s="1"/>
  <c r="T57" i="2"/>
  <c r="T635" i="2"/>
  <c r="T1162" i="2" l="1"/>
  <c r="T1138" i="2"/>
  <c r="T850" i="2"/>
  <c r="T762" i="2"/>
  <c r="T723" i="2"/>
  <c r="T669" i="2"/>
  <c r="T634" i="2"/>
  <c r="T515" i="2"/>
  <c r="T470" i="2"/>
  <c r="T399" i="2"/>
  <c r="T335" i="2"/>
  <c r="T194" i="2"/>
  <c r="T193" i="2"/>
  <c r="T84" i="2"/>
  <c r="T34" i="2"/>
  <c r="T849" i="2" l="1"/>
  <c r="T539" i="2"/>
  <c r="T334" i="2"/>
  <c r="T333" i="2"/>
  <c r="T192" i="2"/>
  <c r="T882" i="2" l="1"/>
  <c r="T761" i="2" l="1"/>
  <c r="T514" i="2"/>
  <c r="T469" i="2"/>
  <c r="T468" i="2"/>
  <c r="T332" i="2" l="1"/>
  <c r="T467" i="2"/>
  <c r="T1137" i="2" l="1"/>
  <c r="T1136" i="2"/>
  <c r="T1135" i="2"/>
  <c r="T848" i="2"/>
  <c r="T760" i="2"/>
  <c r="T758" i="2"/>
  <c r="T759" i="2"/>
  <c r="T757" i="2"/>
  <c r="T756" i="2"/>
  <c r="T755" i="2"/>
  <c r="T754" i="2"/>
  <c r="T753" i="2"/>
  <c r="T573" i="2"/>
  <c r="T513" i="2"/>
  <c r="T464" i="2"/>
  <c r="T465" i="2"/>
  <c r="T466" i="2"/>
  <c r="T463" i="2"/>
  <c r="T331" i="2"/>
  <c r="T330" i="2"/>
  <c r="T329" i="2"/>
  <c r="T327" i="2"/>
  <c r="T328" i="2"/>
  <c r="T1134" i="2" l="1"/>
  <c r="T682" i="2"/>
  <c r="T668" i="2"/>
  <c r="T572" i="2"/>
  <c r="T462" i="2"/>
  <c r="T326" i="2"/>
  <c r="T191" i="2"/>
  <c r="T881" i="2"/>
  <c r="T667" i="2" l="1"/>
  <c r="T538" i="2"/>
  <c r="T175" i="2"/>
  <c r="T325" i="2"/>
  <c r="T1259" i="2" l="1"/>
  <c r="T1260" i="2"/>
  <c r="T1261" i="2"/>
  <c r="T1262" i="2"/>
  <c r="T1263" i="2"/>
  <c r="T1264" i="2"/>
  <c r="T1265" i="2"/>
  <c r="T1252" i="2"/>
  <c r="T1253" i="2"/>
  <c r="T1254" i="2"/>
  <c r="T1255" i="2"/>
  <c r="T1256" i="2"/>
  <c r="T1257" i="2"/>
  <c r="T1258" i="2"/>
  <c r="T1248" i="2"/>
  <c r="T1249" i="2"/>
  <c r="T1250" i="2"/>
  <c r="T1251" i="2"/>
  <c r="T1246" i="2"/>
  <c r="T1245" i="2"/>
  <c r="T1244" i="2"/>
  <c r="T1243" i="2"/>
  <c r="T1242" i="2"/>
  <c r="T1241" i="2"/>
  <c r="T1240" i="2"/>
  <c r="T1239" i="2"/>
  <c r="T1238" i="2"/>
  <c r="T1199" i="2"/>
  <c r="T1224" i="2" s="1"/>
  <c r="T1133" i="2"/>
  <c r="T1132" i="2"/>
  <c r="T1131" i="2"/>
  <c r="T1130" i="2"/>
  <c r="T1129" i="2"/>
  <c r="T1128" i="2"/>
  <c r="T1127" i="2"/>
  <c r="T1126" i="2"/>
  <c r="T1125" i="2"/>
  <c r="T1124" i="2"/>
  <c r="T1123" i="2"/>
  <c r="T1095" i="2"/>
  <c r="T1070" i="2"/>
  <c r="T1069" i="2"/>
  <c r="T1068" i="2"/>
  <c r="T1067" i="2"/>
  <c r="T1066" i="2"/>
  <c r="T1065" i="2"/>
  <c r="T1064" i="2"/>
  <c r="T1063" i="2"/>
  <c r="T1062" i="2"/>
  <c r="T994" i="2"/>
  <c r="T993" i="2"/>
  <c r="T992" i="2"/>
  <c r="T991" i="2"/>
  <c r="T990" i="2"/>
  <c r="T989" i="2"/>
  <c r="T988" i="2"/>
  <c r="T987" i="2"/>
  <c r="T986" i="2"/>
  <c r="T985" i="2"/>
  <c r="T984" i="2"/>
  <c r="T983" i="2"/>
  <c r="T982" i="2"/>
  <c r="T956" i="2"/>
  <c r="T943" i="2"/>
  <c r="T953" i="2" s="1"/>
  <c r="T923" i="2"/>
  <c r="T922" i="2"/>
  <c r="T921" i="2"/>
  <c r="T920" i="2"/>
  <c r="T919" i="2"/>
  <c r="T918" i="2"/>
  <c r="T917" i="2"/>
  <c r="T916" i="2"/>
  <c r="T915" i="2"/>
  <c r="T914" i="2"/>
  <c r="T913" i="2"/>
  <c r="T912" i="2"/>
  <c r="T911" i="2"/>
  <c r="T879" i="2"/>
  <c r="T880" i="2"/>
  <c r="T878" i="2"/>
  <c r="T877" i="2"/>
  <c r="T876" i="2"/>
  <c r="T847" i="2"/>
  <c r="T846" i="2"/>
  <c r="T845" i="2"/>
  <c r="T844" i="2"/>
  <c r="T843" i="2"/>
  <c r="T842" i="2"/>
  <c r="T735" i="2"/>
  <c r="T237" i="2"/>
  <c r="T218" i="2"/>
  <c r="T217" i="2"/>
  <c r="T1159" i="2" l="1"/>
  <c r="T941" i="2"/>
  <c r="T900" i="2"/>
  <c r="T1092" i="2"/>
  <c r="T1000" i="2"/>
  <c r="T999" i="2"/>
  <c r="T324" i="2"/>
  <c r="T571" i="2" l="1"/>
  <c r="T323" i="2"/>
  <c r="T322" i="2"/>
  <c r="T998" i="2" l="1"/>
  <c r="T997" i="2"/>
  <c r="T321" i="2"/>
  <c r="T666" i="2"/>
  <c r="T320" i="2" l="1"/>
  <c r="T996" i="2"/>
  <c r="T995" i="2"/>
  <c r="T1040" i="2" s="1"/>
  <c r="T319" i="2" l="1"/>
  <c r="T902" i="2" l="1"/>
  <c r="T909" i="2" s="1"/>
  <c r="T665" i="2" l="1"/>
  <c r="T461" i="2" l="1"/>
  <c r="T841" i="2" l="1"/>
  <c r="T840" i="2"/>
  <c r="T839" i="2"/>
  <c r="T838" i="2"/>
  <c r="T837" i="2"/>
  <c r="T836" i="2"/>
  <c r="T835" i="2"/>
  <c r="T834" i="2"/>
  <c r="T833" i="2"/>
  <c r="T832" i="2"/>
  <c r="T831" i="2"/>
  <c r="T830" i="2"/>
  <c r="T829" i="2"/>
  <c r="T828" i="2"/>
  <c r="T827" i="2"/>
  <c r="T826" i="2"/>
  <c r="T752" i="2"/>
  <c r="T751" i="2"/>
  <c r="T750" i="2"/>
  <c r="T749" i="2"/>
  <c r="T748" i="2"/>
  <c r="T747" i="2"/>
  <c r="T746" i="2"/>
  <c r="T745" i="2"/>
  <c r="T744" i="2"/>
  <c r="T743" i="2"/>
  <c r="T742" i="2"/>
  <c r="T741" i="2"/>
  <c r="T740" i="2"/>
  <c r="T739" i="2"/>
  <c r="T738" i="2"/>
  <c r="T737" i="2"/>
  <c r="T736" i="2"/>
  <c r="T734" i="2"/>
  <c r="T733" i="2"/>
  <c r="T732" i="2"/>
  <c r="T731" i="2"/>
  <c r="T730" i="2"/>
  <c r="T722" i="2"/>
  <c r="T728" i="2" s="1"/>
  <c r="T710" i="2"/>
  <c r="T720" i="2" s="1"/>
  <c r="T690" i="2"/>
  <c r="T689" i="2"/>
  <c r="T708" i="2" s="1"/>
  <c r="T681" i="2"/>
  <c r="T680" i="2"/>
  <c r="T687" i="2" s="1"/>
  <c r="T664" i="2"/>
  <c r="T663" i="2"/>
  <c r="T662" i="2"/>
  <c r="T661" i="2"/>
  <c r="T660" i="2"/>
  <c r="T633" i="2"/>
  <c r="T632" i="2"/>
  <c r="T631" i="2"/>
  <c r="T630" i="2"/>
  <c r="T629" i="2"/>
  <c r="T628" i="2"/>
  <c r="T627" i="2"/>
  <c r="T626" i="2"/>
  <c r="T625" i="2"/>
  <c r="T624" i="2"/>
  <c r="T623" i="2"/>
  <c r="T570" i="2"/>
  <c r="T569" i="2"/>
  <c r="T568" i="2"/>
  <c r="T567" i="2"/>
  <c r="T566" i="2"/>
  <c r="T565" i="2"/>
  <c r="T564" i="2"/>
  <c r="T563" i="2"/>
  <c r="T562" i="2"/>
  <c r="T561" i="2"/>
  <c r="T560" i="2"/>
  <c r="T559" i="2"/>
  <c r="T558" i="2"/>
  <c r="T557" i="2"/>
  <c r="T537" i="2"/>
  <c r="T536" i="2"/>
  <c r="T535" i="2"/>
  <c r="T534" i="2"/>
  <c r="T533" i="2"/>
  <c r="T555" i="2" s="1"/>
  <c r="T512" i="2"/>
  <c r="T511" i="2"/>
  <c r="T510" i="2"/>
  <c r="T509" i="2"/>
  <c r="T460" i="2"/>
  <c r="T459" i="2"/>
  <c r="T458" i="2"/>
  <c r="T457" i="2"/>
  <c r="T456" i="2"/>
  <c r="T455" i="2"/>
  <c r="T454" i="2"/>
  <c r="T453" i="2"/>
  <c r="T452" i="2"/>
  <c r="T451" i="2"/>
  <c r="T450" i="2"/>
  <c r="T449" i="2"/>
  <c r="T448" i="2"/>
  <c r="T447" i="2"/>
  <c r="T446" i="2"/>
  <c r="T445" i="2"/>
  <c r="T444" i="2"/>
  <c r="T443" i="2"/>
  <c r="T442" i="2"/>
  <c r="T441" i="2"/>
  <c r="T440" i="2"/>
  <c r="T439" i="2"/>
  <c r="T438" i="2"/>
  <c r="T437" i="2"/>
  <c r="T436" i="2"/>
  <c r="T435" i="2"/>
  <c r="T434" i="2"/>
  <c r="T433" i="2"/>
  <c r="T432" i="2"/>
  <c r="T431" i="2"/>
  <c r="T430" i="2"/>
  <c r="T429" i="2"/>
  <c r="T428" i="2"/>
  <c r="T427" i="2"/>
  <c r="T426" i="2"/>
  <c r="T425" i="2"/>
  <c r="T424" i="2"/>
  <c r="T423" i="2"/>
  <c r="T422" i="2"/>
  <c r="T421" i="2"/>
  <c r="T420" i="2"/>
  <c r="T419" i="2"/>
  <c r="T418" i="2"/>
  <c r="T417" i="2"/>
  <c r="T416" i="2"/>
  <c r="T415" i="2"/>
  <c r="T414" i="2"/>
  <c r="T413" i="2"/>
  <c r="T412" i="2"/>
  <c r="T398" i="2"/>
  <c r="T403" i="2" s="1"/>
  <c r="T387" i="2"/>
  <c r="T396" i="2" s="1"/>
  <c r="T318" i="2"/>
  <c r="T317" i="2"/>
  <c r="T316" i="2"/>
  <c r="T315" i="2"/>
  <c r="T314" i="2"/>
  <c r="T313" i="2"/>
  <c r="T312" i="2"/>
  <c r="T311" i="2"/>
  <c r="T310" i="2"/>
  <c r="T309" i="2"/>
  <c r="T308" i="2"/>
  <c r="T307" i="2"/>
  <c r="T306" i="2"/>
  <c r="T305" i="2"/>
  <c r="T304" i="2"/>
  <c r="T303" i="2"/>
  <c r="T302" i="2"/>
  <c r="T301" i="2"/>
  <c r="T300" i="2"/>
  <c r="T299" i="2"/>
  <c r="T298" i="2"/>
  <c r="T297" i="2"/>
  <c r="T296" i="2"/>
  <c r="T295" i="2"/>
  <c r="T294" i="2"/>
  <c r="T293" i="2"/>
  <c r="T292" i="2"/>
  <c r="T291" i="2"/>
  <c r="T290" i="2"/>
  <c r="T289" i="2"/>
  <c r="T288" i="2"/>
  <c r="T287" i="2"/>
  <c r="T286" i="2"/>
  <c r="T285" i="2"/>
  <c r="T284" i="2"/>
  <c r="T283" i="2"/>
  <c r="T282" i="2"/>
  <c r="T281" i="2"/>
  <c r="T280" i="2"/>
  <c r="T279" i="2"/>
  <c r="T278" i="2"/>
  <c r="T277" i="2"/>
  <c r="T276" i="2"/>
  <c r="T275" i="2"/>
  <c r="T274" i="2"/>
  <c r="T273" i="2"/>
  <c r="T272" i="2"/>
  <c r="T271" i="2"/>
  <c r="T270" i="2"/>
  <c r="T269" i="2"/>
  <c r="T268" i="2"/>
  <c r="T267" i="2"/>
  <c r="T266" i="2"/>
  <c r="T265" i="2"/>
  <c r="T264" i="2"/>
  <c r="T263" i="2"/>
  <c r="T262" i="2"/>
  <c r="T261" i="2"/>
  <c r="T260" i="2"/>
  <c r="T259" i="2"/>
  <c r="T258" i="2"/>
  <c r="T257" i="2"/>
  <c r="T256" i="2"/>
  <c r="T255" i="2"/>
  <c r="T254" i="2"/>
  <c r="T253" i="2"/>
  <c r="T252" i="2"/>
  <c r="T251" i="2"/>
  <c r="T250" i="2"/>
  <c r="T249" i="2"/>
  <c r="T248" i="2"/>
  <c r="T247" i="2"/>
  <c r="T246" i="2"/>
  <c r="T245" i="2"/>
  <c r="T244" i="2"/>
  <c r="T243" i="2"/>
  <c r="T242" i="2"/>
  <c r="T241" i="2"/>
  <c r="T240" i="2"/>
  <c r="T239" i="2"/>
  <c r="T238" i="2"/>
  <c r="T236" i="2"/>
  <c r="T235" i="2"/>
  <c r="T234" i="2"/>
  <c r="T233" i="2"/>
  <c r="T232" i="2"/>
  <c r="T231" i="2"/>
  <c r="T230" i="2"/>
  <c r="T229" i="2"/>
  <c r="T228" i="2"/>
  <c r="T227" i="2"/>
  <c r="T226" i="2"/>
  <c r="T225" i="2"/>
  <c r="T224" i="2"/>
  <c r="T223" i="2"/>
  <c r="T222" i="2"/>
  <c r="T221" i="2"/>
  <c r="T220" i="2"/>
  <c r="T219" i="2"/>
  <c r="T216" i="2"/>
  <c r="T215" i="2"/>
  <c r="T214" i="2"/>
  <c r="T213" i="2"/>
  <c r="T212" i="2"/>
  <c r="T211" i="2"/>
  <c r="T210" i="2"/>
  <c r="T209" i="2"/>
  <c r="T208" i="2"/>
  <c r="T190" i="2"/>
  <c r="T189" i="2"/>
  <c r="T188" i="2"/>
  <c r="T187" i="2"/>
  <c r="T186" i="2"/>
  <c r="T185" i="2"/>
  <c r="T184" i="2"/>
  <c r="T183" i="2"/>
  <c r="T174" i="2"/>
  <c r="T181" i="2" s="1"/>
  <c r="T136" i="2"/>
  <c r="T158" i="2" s="1"/>
  <c r="T81" i="2"/>
  <c r="T80" i="2"/>
  <c r="T79" i="2"/>
  <c r="T78" i="2"/>
  <c r="T77" i="2"/>
  <c r="T56" i="2"/>
  <c r="T55" i="2"/>
  <c r="T54" i="2"/>
  <c r="T53" i="2"/>
  <c r="T66" i="2" s="1"/>
  <c r="T33" i="2"/>
  <c r="T51" i="2" s="1"/>
  <c r="T16" i="2"/>
  <c r="T15" i="2"/>
  <c r="T31" i="2" s="1"/>
  <c r="T1247" i="2"/>
  <c r="T1277" i="2" s="1"/>
  <c r="T823" i="2" l="1"/>
  <c r="T507" i="2"/>
  <c r="T658" i="2"/>
  <c r="T525" i="2"/>
  <c r="T385" i="2"/>
  <c r="T621" i="2"/>
  <c r="T206" i="2"/>
  <c r="T134" i="2"/>
  <c r="T678" i="2"/>
  <c r="O1236" i="2"/>
  <c r="T1226" i="2"/>
  <c r="T1236" i="2" s="1"/>
  <c r="T825" i="2" l="1"/>
  <c r="T874" i="2" s="1"/>
  <c r="T1161" i="2" l="1"/>
  <c r="T1175" i="2" s="1"/>
  <c r="T1094" i="2"/>
  <c r="T1116" i="2" s="1"/>
  <c r="T955" i="2"/>
  <c r="T980" i="2" s="1"/>
  <c r="T1279" i="2" s="1"/>
  <c r="O708" i="2"/>
  <c r="O1279" i="2" s="1"/>
</calcChain>
</file>

<file path=xl/sharedStrings.xml><?xml version="1.0" encoding="utf-8"?>
<sst xmlns="http://schemas.openxmlformats.org/spreadsheetml/2006/main" count="12657" uniqueCount="4047">
  <si>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</si>
  <si>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</si>
  <si>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</si>
  <si>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</si>
  <si>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</si>
  <si>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</si>
  <si>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</si>
  <si>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</si>
  <si>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</si>
  <si>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</si>
  <si>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</si>
  <si>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</si>
  <si>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</si>
  <si>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</si>
  <si>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</si>
  <si>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</si>
  <si>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</si>
  <si>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</si>
  <si>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</si>
  <si>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Județ</t>
  </si>
  <si>
    <t>Categorie de intervenție</t>
  </si>
  <si>
    <t>Contribuție privată</t>
  </si>
  <si>
    <t>Contribuția națională</t>
  </si>
  <si>
    <t>JUDEŢUL ALBA</t>
  </si>
  <si>
    <t>JUDEŢUL ARAD</t>
  </si>
  <si>
    <t>TOTAL ALBA</t>
  </si>
  <si>
    <t>TOTAL ARAD</t>
  </si>
  <si>
    <t>TOTAL VRANCEA</t>
  </si>
  <si>
    <t>TOTAL PROIECTE CU ACOPERIRE NAŢIONALĂ</t>
  </si>
  <si>
    <t>LISTA PROIECTELOR CONTRACTATE - PROGRAMUL OPERAŢIONAL COMPETITIVITATE</t>
  </si>
  <si>
    <t>AP 1/P1.1/OS1.1 -Secţiunea A</t>
  </si>
  <si>
    <t>CONSTRUIRE SUPREMIA INOVATION CENTER</t>
  </si>
  <si>
    <t>SUPREMIA GRUP SRL</t>
  </si>
  <si>
    <t>Centru</t>
  </si>
  <si>
    <t>Alba</t>
  </si>
  <si>
    <t>Alba Iulia</t>
  </si>
  <si>
    <t>Privat</t>
  </si>
  <si>
    <t>059</t>
  </si>
  <si>
    <t>Reziliat</t>
  </si>
  <si>
    <t>AP 1/P1.1/OS1.2-Secţiunea E</t>
  </si>
  <si>
    <t>Noi nano-arhitecturi de inspiratie biologica de tip celular - pentru circuite integrate</t>
  </si>
  <si>
    <t xml:space="preserve">UNIVERSITATEA „AUREL VLAICU” DIN ARAD </t>
  </si>
  <si>
    <t>Obiectivul principal al proiectului este de a înțelege funcționarea exactă a anumitor structuri biologice/neuronale.</t>
  </si>
  <si>
    <t>Vest</t>
  </si>
  <si>
    <t>Arad</t>
  </si>
  <si>
    <t>Public</t>
  </si>
  <si>
    <t>060</t>
  </si>
  <si>
    <t>In implementare</t>
  </si>
  <si>
    <t>AA1</t>
  </si>
  <si>
    <t>JUDEŢUL ARGES</t>
  </si>
  <si>
    <t>TOTAL ARGES</t>
  </si>
  <si>
    <t>JUDEŢUL BIHOR</t>
  </si>
  <si>
    <t>TOTAL BIHOR</t>
  </si>
  <si>
    <t>JUDEŢUL BRAILA</t>
  </si>
  <si>
    <t>TOTAL BRAILA</t>
  </si>
  <si>
    <t>JUDEŢUL BRASOV</t>
  </si>
  <si>
    <t>TOTAL BRASOV</t>
  </si>
  <si>
    <t>JUDEŢUL BUCURESTI</t>
  </si>
  <si>
    <t>TOTAL BUCURESTI</t>
  </si>
  <si>
    <t>Transfer de cunostinte in domeniul biologiei redox pentru dezvoltarea de instrumente moleculare avansate in boli neurodegenerative - semnatura factorului de transcriptie Nrf2 pentru diagnostic si terapie</t>
  </si>
  <si>
    <t>INSTITUTULUI NAŢIONAL DE CERCETARE - DEZVOLTARE ÎN DOMENIUL PATOLOGIEI ŞI ŞTIINŢELOR BIOMEDICALE „VICTOR BABES"</t>
  </si>
  <si>
    <t>Obiectivul principal al proiectului este de a dezvolta și consolida competitivitatea C &amp; D a
Institutului National de Patologie "Victor Babes" (IVB) prin dobândireade noi competențe și
transfer de cunoștințe, în scopul de a crea o echipă ştiinţifică extrem de competitivă, capabilă să
efectueze cercetare de înaltă clasă în neuroştiinţe, abordând boli neurodegenerative și boli
neuroinflamatorii.</t>
  </si>
  <si>
    <t>Bucuresti Ilfov</t>
  </si>
  <si>
    <t>Bucuresti</t>
  </si>
  <si>
    <t>AA2</t>
  </si>
  <si>
    <t>Senzori pentru detectare a deformarii, temperaturii si agentilor chimici folosing aceeasi fibra optica-FOSLAB</t>
  </si>
  <si>
    <t>NanoPro Start MC SRL</t>
  </si>
  <si>
    <t>Obiectivul acestui proiect este de a concepe o platformă ”high-tech” integrata inovativa pe baza de fibra optica, pentru detectarea temperaturii, a deformarilor si a agentilor chimici utilizand aceeasi fibra optica</t>
  </si>
  <si>
    <t>CREAREA UNUI NUCLEU DE COMPETENŢĂ DE ÎNALT NIVEL ÎN DOMENIUL CREŞTERII EFICIENŢEI DE CONVERSIE A ENERGIILOR REGENERABILE ŞI A AUTONOMIEI ENERGETICE PRIN UTILIZAREA COMBINATĂ A RESURSELOR</t>
  </si>
  <si>
    <t>INOE 2000 - INSTITUTUL NATIONAL DE CERCETARE DEZVOLTARE PENTRU OPTOELECTRONICA</t>
  </si>
  <si>
    <t xml:space="preserve">Proiectul are ca obiectiv general crearea unui nucleu de competentă ştiinţifică şi tehnologică, de înalt nivel, în domeniul creşterii performanţelor de conversie pentru tipurile de energie regenerabila care se găsesc in cantitati importante pe teritoriul României (solară, biomasă, eoliană, hidro). Nucleul astfel creat va avea ca obiectiv prioritar participarea la competiile nationale, dar mai ales internationale in domeniu. </t>
  </si>
  <si>
    <t>Producţia de BIOcombustibili prin metode iNOVatoare de PIROliză /gazeificare şi TEHnologii avansate - Un Program Dedicat Recrutării și Formării Tinerilor Cercetători Români în Domeniul Energiei şi Produselor din Biomasă</t>
  </si>
  <si>
    <t>Universitatea POLITEHNICA din Bucuresti</t>
  </si>
  <si>
    <t>Principalul obiectiv al proiectului constă în crearea unui nucleu de cercetare competitiv internațional în cadrul Universitatii POLITEHNICA din București (UPB) în domeniul producerii de biocombustibili și energie verde pe baza expertizei de cercetare dezvoltate în SUA, cu acces direct la instalații și tehnologii de ultimă generație care va constitui baza viitoarelor cariere ale tinerilor cercetători.</t>
  </si>
  <si>
    <t xml:space="preserve">Sistem de predictie bazat pe integrare multi-omics pentru prioritizarea interventiilor gerontologice </t>
  </si>
  <si>
    <t>Institutul de Biochimie</t>
  </si>
  <si>
    <t xml:space="preserve">Proiectul va combina analize de biologie sistemica a datelor de genomica, transcriptomica, epigenetica si studii GWAS de la om si organisme model pentru a perfectiona intelegerea noastra despre biologia imbatranirii, si pentru a crea o platforma integrativa de predictie multi-omica pentru prioritizarea interventiilor experimentale in gerontologie. </t>
  </si>
  <si>
    <t>AA3</t>
  </si>
  <si>
    <t>Tehnici neconventionale cu Ultrasunete/Microunde utilizate pentru activarea proceselor chimice si nonchimice</t>
  </si>
  <si>
    <t>Universitatea POLITEHNICA Bucuresti</t>
  </si>
  <si>
    <t>Proiectul are ca obiectiv crearea unui nucleu de competenţă ştiinţifică şi tehnologică de înalt nivel. Acesta va permite studierea efectului ultrasunetelor şi/sau microundelor asupra unor procese nonchimice, chimice sau biologice</t>
  </si>
  <si>
    <t>Eco-Nano-Tehnologii pentru dezvoltarea unui modul cu dublă funcționalitate pe bază de nanofire / Eco-Nano-Technologies to Develop a Module Based on Nanowires with Double Functionality, EcoNanoWires</t>
  </si>
  <si>
    <t>Proiectul se derulează în România și are ca obiectiv principal crearea unui nucleu de competență în cadrul Centrului de Cercetări și Expertizări Eco-Metalurgice din Universitatea Politehnica din București (UPB-CCEEM) pentru dezvoltarea de materiale nanostructurate cu arhitectură 3D și integrarea acestora în platforme funcționale cu aplicabilitate în domeniul protecției mediului și energiei</t>
  </si>
  <si>
    <t>Sistem inteligent pentru realizarea ofertelor pe piaţa angro de energie electrică (SMARTRADE)</t>
  </si>
  <si>
    <t>Academia de Studii Economice din Bucuresti</t>
  </si>
  <si>
    <t>Prin acest proiect ne propunem proiectarea şi dezvoltarea unui prototip de sistem informatic pentru prognoză, analiză și modele de decizie destinat participanților la piața de energie electrică (furnizori/producători) constituiți ca părți responsabile cu echilibrarea (PRE), în scopul de a estima consumul și producția într-un mod adecvat în vederea realizării unor tranzacții eficiente pe piața angro de energie electrică. Prototipul va fi dezvoltat pe o arhitectură privată de tip cloud computing și se va adresa furnizorilor de energie electrică și operatorilor de rețea, în special Operatorului de Transport și de Sistem (OTS), operatorilor de distribuție (ODs) și Autorității Naționale de Reglementare în domeniul Energiei (ANRE), în vederea estimării consumului şi producţiei de energie electrică la nivel național/regional.</t>
  </si>
  <si>
    <t>VALORIFICAREA SUSTENABILĂ A DEȘEURILOR DE PLANTE MEDICINALE SI AROMATICE ÎN VEDEREA OBȚINERII DE PRODUSE CU VALOARE ADAUGATĂ</t>
  </si>
  <si>
    <t>UNIVERSITATEA DE STIINTE AGRONOMICE SI MEDICINA VETERINARA BUCURESTI</t>
  </si>
  <si>
    <t>Obiectivul principal al proiectului este dezvoltarea unei tehnologii absolut inovatoare pentru
valorificarea sustenabilă a deșeurilor din industria plantelor medicinale, aromatice și
oleaginoase, cu aplicații viitoare de piață în obținerea produselor cu valoare adăugată.</t>
  </si>
  <si>
    <t>AA4</t>
  </si>
  <si>
    <t>Imbunatatirea competitivitatii institutionale in domeniul diabetului de tip 1 prin dezvoltarea unui concept inovator de imunoterapie cu celule stromale mezenchimale</t>
  </si>
  <si>
    <t>Institutul de Biologie si Patologie Celulara "Nicolae Simionescu"</t>
  </si>
  <si>
    <t xml:space="preserve">Diabetul de tip 1 (T1D) reprezinta o reactie inflamatorie a insulelor pancreatice, declansata de factori extrinseci precipitanti, in subiecti cu o configuratie genetica favorabila dezvoltarii autoimunitatii. In pofida  interesului intens pentru etiologia, patogeneza si mecanismele ce stau in spatele acestei reactii inflamatorii, exista inca nevoia dezvoltarii unor terapii curative fiabile. Prin urmare, obiectivul stiintific al proiectului DIABETER este de a proiecta, rafina si consolida o abordare de terapie celulara relevanta clinic pentru a vindeca autoimunitatea diabetica, prin livrarea tintita a semnalelor apoptotice folosind ca vehicule celulele mezenchimale stromale (MSC). </t>
  </si>
  <si>
    <t>Dezvoltarea de tehnologii de patch-clamp automatizat pentru testarea riscului pro-aritmogen al medicamentelor</t>
  </si>
  <si>
    <t>Universitatea din Bucuresti</t>
  </si>
  <si>
    <t>Proiectul nostru îşi propune surmontarea tuturor acestor dificultăţi experimentale şi are ca obiectiv general transformarea paradigmei CiPA într-un standard industrial acurat, eficient, robust şi înalt reproductibil în vederea comercializării şi implementării pe scală largă.</t>
  </si>
  <si>
    <t>Dezvoltare unei metodolologii de terapie prin teatru cu efect la nivel neruochimic și neurocognitiv-MET</t>
  </si>
  <si>
    <t>Universitatea de Artă Teatrală și Cinematografică IL CARAGIALE București</t>
  </si>
  <si>
    <t>Obiectivul general al proiectului “Dezvoltare unei metodolologii de terapie prin teatru cu efect la nivel neruochimic și neurocognitiv-MET” este de a cerceta si dezvolta o metodologie de intervenție preventivă, terapeutică, neinvazivă, de consolidare a comportamentelor pro-sociale și de management al stresului.. Efectele stresului asupra organismului uman au un spectru extreme de larg: tulburări psihice, boli cario-vasculare, cancere, etc. Metodlogia de intervenție MET urmărește diminuarea efectelor psiho-somatice ale stresului asupra organismului uman prin combaterea si preventia efectiva si cuantificabila la nivel neruohormonal generând cresterea calitătii vieții si a eficientei profesionale a individului</t>
  </si>
  <si>
    <t>Terapia pacientilor cu diabet zaharat cu celule autologe obtinute prin transdiferentierea celulelor hepatice Dia-Cure</t>
  </si>
  <si>
    <t xml:space="preserve"> Universitatea Titu MAiorescu</t>
  </si>
  <si>
    <t>Principalul obiectiv al proiectului este sa depaseasca limitarile actuale in terapia de transplant celular pentru pacienti diabetici printr-o abordare inovativa de transdiferentiere /reprogramare menita sa converteasca celulele hepatice in celule β-like, producatoare de insulina</t>
  </si>
  <si>
    <t>Stabilirea Profilului Molecular al Neoplasmelor Mieloproliferative și al Leucemiei Acute Mieloide pentru Designul unor Strategii de Diagnostic Precoce, Prognostic și Tratament</t>
  </si>
  <si>
    <t>INSTITUTUL DE VIRUSOLOGIE „ ȘTEFAN S. NICOLAU”</t>
  </si>
  <si>
    <t xml:space="preserve">Proiectul se referă la domeniul de prioritate națională – SĂNĂTATE iar obiectivul său major va fi stabilirea unui nucleu de competență de înalt nivel privind studierea mecanismelor moleculare ale neoplasmelor mieloproliferative (NMP), ale transformării acestora în leucemie acută mieloidă secundara (LAMs), precum și ale LAM de novo cu cariotip normal (LAMdn), într-un institut medical din Academia Română, sub conducerea unui cercetător cu descoperiri inovatoare în domeniu și o remarcabilă experiență internațională în sectorul de cercetare privat, (Ludwig Institute of Cancer Research, Ltd.), precum și în cercetarea academică (Fonds National de la Recherche Scientifique Belgium (FNRS) și Université catholique de Louvain). </t>
  </si>
  <si>
    <t>BIOSENZOR INOVATIV PE BAZĂ DE GRAFENĂ ȊN VEDEREA TESTĂRII
POTENȚIALULUI OSTEOGENIC; ȊNTELEGEREA AVANSATĂ A PERFORMANȚELOR
CELULELOR STEM PENTRU MEDICINĂ REGENERATIVĂ</t>
  </si>
  <si>
    <t>Universitatea Politehnica din Bucuresti</t>
  </si>
  <si>
    <t xml:space="preserve">Scopul acestui proiect este îmbunătățirea statusului de sănătate în societate prin realizarea unui dispozitiv medical inovativ, de tip biosenzor, ca fundament în dezvoltarea Produselor pentru Terapii Medicale Avansate (PTMA). </t>
  </si>
  <si>
    <t>Sisteme avansate de separare pentru valorificarea bioresurselor</t>
  </si>
  <si>
    <t xml:space="preserve">Obiectivul ştiinţific al proiectului este obtinerea de cunoştinţe, sub forma modelelor conceptuale, referitoare la noi sisteme tehnice, de o înaltă eficienţă, pentru separarea şi purificarea produselor valoroase din bio-resurse. Proiectul are ca scop exploatarea sinergiei dintre fenomenele fizice şi chimice ce au loc în sisteme multifazice specifice domeniului biotehnologiei, în care produsele valoroase sunt obţinute prin intermediul reacţiilor biochimice sau sunt izolate din resurse naturale. Rezultatele preconizate au un caracter generic fiind aplicabile în alte domenii în care separarea şi purificarea joacă un rol important, cum ar fi procesarea alimentelor, produse (bio)farmaceutice, biocombustibili, etc.   </t>
  </si>
  <si>
    <t>AP 1/P1.2/OS1.3-Secţiunea C</t>
  </si>
  <si>
    <t>Creșterea competitivității economice a SC SECURIFAI SRL prin realizarea sistemului software inovativ SecurifAI folosind tehnologii de inteligenta artificiala cu aplicare in domeniul securitatii</t>
  </si>
  <si>
    <t>SECURIFAI SRL</t>
  </si>
  <si>
    <t>Obiectiv principal al proiectului este cresterea competitivitatii economice si dezvoltarea afacerii S.C. SECURIFAI SRL prin realizarea in cadrul societatii in urma activitatilor de CDI a unui produs software inovativ - Sistem Software Inteligent de Analiza Video (SecurifAI). Proiectul va avea ca rezultat dezvoltarea afacerii prin absorbtia si producerea de tehnologii informationale de ultima generatie in analiza video si dezvoltarea de sisteme software bazate pe inteligenta artificiala cu aplicare in domeniul IT&amp;C, respectiv analiza, managementul si securitatea datelor de mari dimensiuni, precum si in cel al securitatii, respectiv combaterea transfrontalieră a terorismului, crimei organizate, traficului ilegal de bunuri şi persoane.</t>
  </si>
  <si>
    <t>064</t>
  </si>
  <si>
    <t>STIMULAREA CERCETARII SI INOVARII IN CADRUL SC DIGITAL CRAFT SRL PRIN IMPLEMENTAREA UNUI PROCES DE LUCRU DIGITAL DE CREATIE SI FABRICATIE A BIJUTERIILOR PERSONALIZATE </t>
  </si>
  <si>
    <t>DIGITAL CRAFT SRL</t>
  </si>
  <si>
    <t xml:space="preserve">Obiectivul general al proiectului CUSTOMCRAFT este dezvoltarea unui proces inovativ, semnificativ imbunatatit, de realizare de bijuterii contemporane personalizate in cadrul start-up-ului SC DIGITAL CRAFT SRL. Procesul inovativ are ca punct de pornire rezultatele cercetarii obtinute de catre Directorul de proiect in teza de doctorat si combina caracteristicile mestesugului traditional cu instrumentele digitale, in scopul productiei si comercializarii bijuteriilor personalizate. Prin intermediul proiectului, se doreste dezvoltarea (start-up-ului) SC DIGITAL CRAFT SRL prin cresterea investitiilor in activitatile de cercetare, in scopul inovarii unui proces intr-un sector economic cu potential de crestere (conform Strategiei Nationale de Competitivitate – „Industrii creative”). </t>
  </si>
  <si>
    <t>AP 1/P1.2/OS1.3-Secţiunea D</t>
  </si>
  <si>
    <t>PlatfoRmă Inovativă pentru Aplicaţii M2M versatile - PRIAMM</t>
  </si>
  <si>
    <t>SYSWIN SOLUTIONS SRL</t>
  </si>
  <si>
    <t xml:space="preserve">Obiectivul general al proiectului îl reprezintă stimularea inovării în domeniile IoT (Internet of Things) și M2M (Machine to Machine Communications) în cadrul întreprinderii nou-înființate inovatoare SYSWIN SOLUTIONS SRL, prin realizarea unui produs inovativ complex și a unor servicii inovative bazate pe acest produs, dezvoltate în cadrul temei „2.1.2 Internetul viitorului”, asigurând creșterea competitivității globale a firmei și intrarea SYSWIN SOLUTIONS SRL în noi piețe: vending, flowmetering, tracking, securitate date. Se propun:
• Realizarea unei PlatfoRme Inovative pentru Aplicaţii M2M versatile – PRIAMM, competitivă la nivel global - un serviciu integrat IoT - format din M2M, plus conexiuni maşină-la-persoană sau persoană-la-maşină, masina la active mobile sau imobile. Va fi un instrument securizat, versatil și scalabil de monitorizare, control și management online destinat administrării afacerilor din mai multe industrii, care oferă și managementul plăților și încasărilor, publicitate și afișaj digital, fidelizare clienți, gestiunea programelor de marketing personalizate nevoilor/preferinţelor clientului fidelizat, va surprinde, de asemenea, răspunsurile clientilor în timp real;
• Crearea unor arhitecturi M2M și IoT de tip plug&amp;play pentru produsele/serviciile destinate industriilor vending/gambling/metering/tracking/;
• Crearea unui sistem de securitate a informației comun tuturor serviciilor M2M si IoT.
</t>
  </si>
  <si>
    <t>HUB TEHNOLOGIC INOVATIV BAZAT PE MODELE SEMANTICE ȘI CALCULE DE ÎNALTĂ PERFORMANȚĂ - HUB-TECH</t>
  </si>
  <si>
    <t>RESEARCH TECHNOLOGY SRL</t>
  </si>
  <si>
    <t>Obiectivul general al proiectului îl reprezintă stimularea inovarii în intreprinderea nou-inființata inovatoare, SC Research Technology SRL, prin realizarea unui hub tehnologic inovativ HUB-TECH, care agregă resurse tehnologice și umane în vederea facilitării procesului de redactare de teme de cercetare/soluții tehnice optimizate, prin recomandarea semantică a unor resurse textuale relevante a fi consultate (de exemplu, articole științifice, teze de doctorat, brevete, rezultate ale proiectelor de CDI etc.), introducerea de mecanisme pentru generarea parțială a documentației, precum și crearea unui forum de discuții care să ofere suport personalizat, cu scopul comercializării produselor și serviciilor realizate Astfel, HUB-TECH integrează noi modele computaționale semantice de ultimă generație, care permit identificarea automată de materiale relevante, utilizarea de calcule de înaltă performanță pentru antrenarea acestora, dar totodată integrează în fluxul de mecanisme automate utilizate componenta umană, esențială pentru monitorizarea și rafinarea rezultatelor sistemului prin oferirea de feedback și sugestii.</t>
  </si>
  <si>
    <t>Centru de Comunicatii cu clientii de tip Cloud Computing</t>
  </si>
  <si>
    <t>BEIA CERCETARE SRL</t>
  </si>
  <si>
    <t>Obiectivul General: Producerea in vederea comercializarii noului produs „Centru de comunicatii cu clientii de tip cloud computing”, pornind de la rezultatele proiectului COMM-CENTER (Centru de Comunicatii – beneficii pentru toti) si cererea de brevet de inventie pentru produsul cu acelasi nume, depusa la OSIM si obtinut din activitatea de cercetare-dezvoltare, prin dezvoltarea start-up-ului inovativ S.C. BEIA Cercetare SRL.</t>
  </si>
  <si>
    <t>AA6</t>
  </si>
  <si>
    <t>Corelarea datelor audio, video si text prin produsul informatic inovativ AllNews</t>
  </si>
  <si>
    <t>Premia Software Solutions SRL</t>
  </si>
  <si>
    <t>Obiectivul general al proiectului dezvoltat de Premia Software Solutions SRL este de a crea valoare adăugată în domeniul tehnologiei informației în baza rezultatelor de cercetare obținute in domeniul analizei, managementului și securitatii datelor de mari dimensiuni. Prin prezentul proiect, societatea dorește să își întărească capacitatea de cercetare dezvoltare în domeniul tehnologiei informației și să atragă profesioniști în vederea dezvoltării produsului informatic AllNews, produs inovativ care coreleaza date (video, audio, text) din diverse medii de difuzare in scopul analizarii, catalogarii si extragerii de informatie utila. Prin activitatea de dezvoltare si comercializare a produsului dezvoltat, se vizeaza o creștere sustenabilă a societății, ce va conduce către o diversificare și consolidare a produselor și serviciilor oferite.</t>
  </si>
  <si>
    <t>AA5</t>
  </si>
  <si>
    <t>Tehnologie inovativă GREEN şi sistem integrat pentru centru de date destinat Internetului Viitorului - TEGREC</t>
  </si>
  <si>
    <t>M247 EUROPE SRL</t>
  </si>
  <si>
    <t>Obiectivul general al proiectului îl reprezintă stimularea inovării și creșterea competitivității în cadrul S.C. M247 EUROPE S.R.L. prin realizarea unei noi tehnologii implementabile printr-un sistem integrat în cadrul unui produs inovativ complex și a unor servicii inovative bazate pe acest produs, dezvoltate în cadrul temei „Tehnologie inovativa GREEN și sistem integrat pentru centru de date destinat Internetului Viitorului”. Se propune realizarea unui centru de date „Green” cu performanțe energetice de vârf în România, care va încorpora elemente inovative tehnologice și de sistem privitoare la soluțiile de răcire, ventilație, electrice și IT în domeniul economisirii energiei electrice, conform definiției ”Green”, cu o automatizare multiplă a funcționării inclusiv prin managementul general software al Centrului de Date. Prin realizarea acestui produs inovativ complex firma S.C. M247 EUROPE S.R.L va putea sa dezvolte noi servicii inovative în domenii ale tehnologiilor informaționale și de comunicații, cloud/virtualizare, baze de date de mari dimensiuni, specifice Internetului viitorului,  cu avantajul unor costuri reduse și a unei competitivități tehnice și economice superioare.</t>
  </si>
  <si>
    <t>SIstem inteligent multiparametru pentru MONitorizarea complexa si integrata a structurilor pentru evaluarea si reducerea riscului la dezastru - SIMON</t>
  </si>
  <si>
    <t xml:space="preserve">MONITRON SRL </t>
  </si>
  <si>
    <t>Obiectivul general al proiectului îl reprezintă stimularea inovării în cadrul societăţii S.C. MONITRON S.R.L., prin implementarea unui SIstem inteligent multiparametru pentru MONitorizarea complexă și integrată a structurilor pentru evaluarea și reducerea riscului la dezastru - SIMON, bazat pe monitorizarea structurilor critice complexe din domeniul construcțiilor civile și industriale, drumuri, poduri, baraje, diguri, tunele, într-o soluție unică, modulară, deschisă. Acest lucru va fi posibil prin dezvoltarea unui bloc funcțional comun inclus în fiecare dintre modulele de masură, care va reprezenta interfața între modulul de măsură propriu-zis și un Gateway de comunicație care va asigura comunicația cu baza de date centrală.</t>
  </si>
  <si>
    <t xml:space="preserve">PLATFORMĂ STABILIZATĂ, CU SARCINI REGLABILE, PENTRU APARATURA OPTICĂ UTILIZATĂ ÎN ACTIVITĂȚI DE SUPRAVEGHERE NAVALĂ ȘI TERESTRĂ - IMOTION  </t>
  </si>
  <si>
    <t>IMC POSITIVE BUSINESS SOLUTIONS SRL</t>
  </si>
  <si>
    <t>Obiectivul general urmărit se centrează pe creşterea gradului de competitivitate prin CDI si constă în dezvoltarea şi implementarea unei tehnologii de producţie moderne, flexibile şi competitive, pentru realizarea unui sistem stabilizat pe 3 axe, în funcţie de cerinţele operaţionale. Scopul principal îl reprezintă obținerea unor parametri de performanță în timpul deplasării, apropiați de cei statici, adică să fie afectați cât mai puțin de caracteristicile deplasării (terestre sau navale). Fabricația unui astfel de sistem, eficient în condițiile situațiilor tactice actuale, presupune un proces complex de proiectare, care pornește de la un set de considerente teoretice, o validare practică prin teste statice și dinamice și o verificare efectivă, în teren, a sistemului, montat pe mijlocul purtător, în diferite regimuri de funcționare.</t>
  </si>
  <si>
    <t xml:space="preserve">DISPOZITIV PURTABIL INTELIGENT PENTRU ASISTAREA PERSOANELOR VARSTNICE IN LUPTA CU SINGURATATEA, MENTINEREA SANATATII FIZICE SI STIMULAREA CREATIVITATII - SENTIR </t>
  </si>
  <si>
    <t>ADVANCED SLISYS SRL</t>
  </si>
  <si>
    <t xml:space="preserve">Obiectivul general al acestui proiect este creşterea capacităţii de inovare a firmei, prin activitati de cercetare si valorificarea rezultatelor de cercetare-dezvoltare detinute de ADVANCED SLISYS SRL, pentru dezvoltarea unui dispozitiv digital inovator si a unei metode brevetabile. Introducerea in productie a noului produs, in scopul comercializarii. </t>
  </si>
  <si>
    <t>Interpretarea Automata a Imaginilor si Secventelor Video utilizand Procesarea Limbajului Natural</t>
  </si>
  <si>
    <t>AUTONOMOUS SYSTEMS SRL</t>
  </si>
  <si>
    <t xml:space="preserve">OBIECTIVUL GENERAL al proiectului este reprezentat de sporirea capacitatii de cercetare-dezvoltare tehnologica si inovare a S.C. AUTONOMOUS SYSTEMS S.R.L., in vederea cresterii competitivitatii economice si generarii de noi oportunitati de afaceri.
In vederea atingerii acestui obiectiv general, vor fi derulate activitati de dezvoltare experimentala in domeniul algoritmilor de analiza, descriere si traducere a continutului grafic complex, precum si al algoritmilor de comanda vocala. In vederea derularii acestor activitati de dezvoltare experimentala, vor fi achizitionate echipamente hardware specializate in procesarea masiva a informatiei, statii de lucru(desktop si laptop), licente sisteme operare si software specializat precum si biblioteci electronice (corpus-uri) standardizate pentru limbaj natural / continut grafic.
In mod specific, proiectul va pune bazele si va dezvolta solutii IT in domenii de varf ale tehnologiei actuale, in special domeniile de vedere artificiala, procesarea limbajului natural si invatare automata. Dezvoltând solutii si algoritmi noi si in special, integrându-le intr-un sistem complex inteligent pentru interpretare semantica de imagini si video si traducerea in limbaj natural, proiectul propune solutii noi, in premiera, pe piata romaneasca.
Rezultatele pocesului de cercetare se vor constitui ca baza a unor produse comerciale, dupa cum este prezentat la nivelul planului de afaceri, fapt ce va contribui direct la generarea de noi oportunitati de afaceri pentru S.C. AUTONOMOUS SYSTEMS S.R.L.
</t>
  </si>
  <si>
    <t>AP 1/P1.2/OS1.4-Secţiunea G</t>
  </si>
  <si>
    <t>Implementarea expertizei de cercetare biomedicală prin transfer de cunoștințe către mediul privat pentru validarea de produse și servicii în domeniile biotehnologii medicale și sănătate - INTELBIOMED</t>
  </si>
  <si>
    <t>INCD in Domeniul Patologiei si Stiintelor Biomedicale "Victor Babes"</t>
  </si>
  <si>
    <t xml:space="preserve">Proiectul „Implementarea expertizei de cercetare biomedicală prin transfer de cunoștințe către mediul privat pentru validarea de produse și servicii în domeniile biotehnologii medicale și sănătate” are ca obiectiv general transferul de cunostinte/expertiza si tehnologie de la INCD Victor Babes (IVB) catre intreprinderi private din sectorul productiei si dezvoltarii bioproduselor destinate ingrijirii sanatatii, în vederea cresterii competitivitatii economice si stiintifice a acestora pe plan național și international. </t>
  </si>
  <si>
    <t>062</t>
  </si>
  <si>
    <t>Ecosistem de cercetare, inovare și dezvoltare de produse și servicii TIC pentru o societate conectată la Internet of Things (NETIO)</t>
  </si>
  <si>
    <t>Scopul proiectului NETIO este crearea unui cadru de colaborare efectivă între specialiștii din Universitatea Politehnica din București și întreprinderi și accelerarea transferului de cunoștințe din mediul academic către industrie pentru dezvoltarea de produse și servicii inovative din sfera IoT și a orașelor inteligente, având drept consecință directă creșterea capacității de cercetare, dezvoltare și inovare a întreprinderilor partenere, dar și a mediului economic în general. Dezvoltarea de produse și servicii de comunicație diversificată (Radio, IR, NF, Wireless, etc.), interconectate prin infrastructuri de senzori și obiecte inteligente care pot acoperi o arie geografică semnificativă, poate răspunde la provocările de zi cu zi ale membrilor unei comunități prin furnizarea de informații bazate pe prelucrări inteligente și specifice contextului, precum și date analizate sistematic în vederea surmontării provocărilor urbane identificate.</t>
  </si>
  <si>
    <t>Promovarea, Identificarea si Realizarea de Parteneriate pentru Transfer de Cunostinte in Domeniul Ecologiei Industriale</t>
  </si>
  <si>
    <t>Institutul National de Cercetare-Dezvoltare pentru Ecologie Industriala - ECOIND</t>
  </si>
  <si>
    <t xml:space="preserve">Pornind de la obiectivul general al proiectului care constă în  creşterea capacităţii şi competitivităţii economice a intreprindelor din sectorul forestier pe  baza  furnizării serviciilor şi beneficiilor multiple pe care pădurea şi silvicultura durabilă le asigură societăţii româneşti, scopul proiectului propus este de a asigura creşterea impactului activităţilor economice din domeniul forestier  printr-un un transfer mai bun de cunoaştere şi de expertiză între cercetare şi mediul economic, realizându-se dezvoltarea  unui sector forestier puternic şi dinamic bazat pe sursă de materie primă regenerabilă. </t>
  </si>
  <si>
    <t>Tehnologii curate de procesare și/sau valorificare materiale cu potențial combustibil</t>
  </si>
  <si>
    <t xml:space="preserve">Plecand de la obiectivul central al crearii in 1999 a Centrului de Cercetari Termice din cadrul Universitatii Politehnica din Bucuresti, UPB-CCT, Proiectul CleanTech abordeaza un subiect absolut contemporan care face obiectul mai multor strategii europene cu tinte ambitioase de ponderare si control a unor declinuri greu de readus la echilibru: cresterea nivelului emisiilor atmosferice datorate utilizarii excesive a resurselor naturare care a condus la diminuarea drastica a acestor si la modificarea ingrijoratoare a conditiilor climaterice, precum si inmultirea gropilor de deseuri in zonele urbane. Abordarea integrata a resurselor energetice, a problemelor de mediu si de adaptare la nevoile societatii este singura capabila la nivelul cunostintelor actuale sa ofere alternative viabile, adaptabile unor situatii concrete. </t>
  </si>
  <si>
    <t>Valorificarea expertizei in cercetarea agro-alimentara prin transfer de cunostinte catre mediul economic in vederea obtinerii de produse alimentare sigure si optimizate nutritional</t>
  </si>
  <si>
    <t>Institutul National de Cercetare-Dezvoltare pentru Bioresurse Alimentare-IBA București</t>
  </si>
  <si>
    <t>Proiectul are ca obiectiv general valorificarea expertizei obținută prin cercetare a IBA București în domeniul calității alimentelor - senzoriale, igienice, tehnologice, nutriționale și etice - prin  transferul de cunoștințe către mediul economic privat în vederea obținerii de produse alimentare sigure și optimizate  nutrițional.</t>
  </si>
  <si>
    <t>Procese si sisteme operationale pentru tratarea si valorificarea materiala si energetica a deseurilor</t>
  </si>
  <si>
    <t>Obiectivul general al proiectului “Procese și sisteme operaționale pentru tratarea și valorificarea materială și energetică a deșeurilor – PROVED” constă în creşterea transferului de cunoştinţe, tehnologie şi personal cu competenţe CDI între Universitatea Politehnica din Bucureşti şi mediul privat prin realizarea unei eco-tehnologii de valorificare energetică a deşeurilor municipale şi obţinerea unui Combustibil Derivat din Deşeu (CDD), a unei tehnologii de producere a unui gaz cu proprietăţi combustibile superioare (biogaz), a unei tehnologii inovative de gestionare şi tracking a deșeurilor cu măsurarea efectelor complexe (sociale, mediu, economice) precum şi a unui sistem avansat de depoluare a levigatului rezultat de la depozitele de deşeuri.</t>
  </si>
  <si>
    <t>TRANSFER RAPID DE CUNOȘTINȚE ȘI SPRIJIN TEHNICO-ȘTIINȚIFIC ÎN REALIZAREA DE PRODUSE ȘI TEHNOLOGII COMPETITIVE ÎN ÎNTREPRINDERI SPECIFICE DOMENIULUI BIOECONOMIE ȘI PRODUCERII DE BIORESURSE</t>
  </si>
  <si>
    <t xml:space="preserve">INSTITUTUL NAŢIONAL DE CERCETARE - DEZVOLTARE PENTRU MAŞINI ŞI INSTALAŢII DESTINATE AGRICULTURII ŞI </t>
  </si>
  <si>
    <t>Proiectul are ca obiectiv transferul rapid de cunoştinţe şi sprijin tehnico-ştiinţific în realizarea de produse şi tehnologii competitive în întreprinderi specifice domeniului bioeconomie şi producerii de bioresurse, care îşi dezvoltă afaceri cerute de piaţă.</t>
  </si>
  <si>
    <t>Procedee secvențiale de închidere a  fluxurilor laterale din bioeconomie şi (bio)produse inovative rezultate din acestea - SECVENT</t>
  </si>
  <si>
    <t>Institutul National de Cercetare-Dezvoltare pentru Chimie si Petrochimie</t>
  </si>
  <si>
    <t xml:space="preserve">Scopul proiectului Secvent este de a crește eficiența economică a întreprinderilor partenere, prin dezvoltarea și implementarea unor soluții tehnologice inovative de (bio)procesare a subproduselor din lanțurile valorice ale bioeconomiei, pentru recuperarea şi/sau formarea de componente cu valoare adăugată şi utilizarea acestora pentru (bio)produse cerute de piață.
 Obiectivul general al proiectului Secvent este accelerarea transferului de cunoștințe, tehnologie și personal cu competențe CDI între mediul public și cel privat în domeniul trans-sectorial al bioeconomiei circulare, prin dezvoltarea şi implementarea de procedee biotehnologice secvențiale de închidere a lanțurilor valorice din bioeconomie și de obținerea a (bio)produselor.
</t>
  </si>
  <si>
    <t>PARTENERIATE PENTRU TRANSFER DE CUNOȘTINȚE ÎN VEDEREA CREȘTERII COMPETITIVITĂȚII ÎNTREPRINDERILOR DIN DOMENIUL "INDUSTRIA AUTO ȘI COMPONENTE" ȘI CREȘTERII SIGURANȚEI CIRCULAȚIEI - KTAutoComp</t>
  </si>
  <si>
    <t>Institutul National de Cercetare Dezvoltare pentru Mecatronica si Tehnica Masurarii-INCDMTM Buc.</t>
  </si>
  <si>
    <t xml:space="preserve">Proiectul are în vedere creşterea competitivităţii întreprinderilor mari, mici şi mijlocii cu potenţial de piaţă, preocupate de dezvoltarea/testarea/fabricarea de repere și subansambluri din construcţia autoturismelor (mecanisme de direcţie, cutii de viteză, sisteme de suspensie, servodirecţii, motoare, etc.) prin îmbunătățirea politicilor de inovare axate pe transferul de cunoștințe între mediul ştiinţific și industrie, luând în considerare experiența INCDMTM </t>
  </si>
  <si>
    <t xml:space="preserve">Centru de dispecerizare și management pentru optimizarea  serviciilor integrate de îngrijiri la domiciliu - CDMS </t>
  </si>
  <si>
    <t>INSTITUTUL NATIONAL DE STUDII SI CERCETĂRI PENTRU COMUNICATII - INSCC</t>
  </si>
  <si>
    <t>Obiectul proiectului îl reprezintă realizarea de parteneriate pentru transfer de cunoștințe pentru dezvoltarea suportului ICT necesar pentru implementarea unor Centre de dispecerizare și management pentru optimizarea serviciilor integrate de îngrijiri la domiciliu - CDMS, ca suport pentru dezvoltarea de servicii de medicale și sociale la domiciliu</t>
  </si>
  <si>
    <t xml:space="preserve">Sistem modular integrat si tehnologie pentru ecranare electromagnetica a incintelor in gama 100kHz-18GHz  SITEM  </t>
  </si>
  <si>
    <t>INCDIE ICPE-CA</t>
  </si>
  <si>
    <t>Obiectivul general al proiectului este de a realiza un transfer de cunostinte in domeniul ecranarii electromagnetice prin dezvoltarea unei tehnologii noi, performante, cu reale imbunatatiri si reduceri de costuri pentru ecranarea electromagnetica a incintelor (camere, cladiri) deja existente sau in constructie in domeniul 100kHz - 18GHz,  prin colaborare intre institutia de cercetare si intreprinderile interesate  pentru dezvoltarea competitivitatii economice.</t>
  </si>
  <si>
    <t>Dezvoltarea de soluţii  inovative pentru produse şi tehnologii noi, cerute de piaţă, prin valorificarea expertizei in domeniul materialelor avansate şi transferul de cunoştinţe către mediul privat</t>
  </si>
  <si>
    <t>INSTITUTUL NATIONAL DE CERCETARE DEZVOLTARE TURBOMOTOARE COMOTI</t>
  </si>
  <si>
    <t xml:space="preserve">Obiectivul popunerii de proiect este de a crea un parteneriat stabil, viabil, intre COMOTI si un grup de intreprinderi interesate sa asimileze cunostinte, abilitati si competente in domeniul cercetarii – inovarii, valorificand expertiza COMOTI, raspunzand astfel nevoilor strategice si de dezvoltare ale lor, care au drept scop cresterea competitivitatii economice. 
Se urmareste astfel dezvoltarea de solutii inovative noi, performante, pentru obtinerea de produse noi, cu performante si caracteristici superioare, clar identificate de intreprinderi ca fiind cerute de piata si care le va permite dezvoltarea afacerilor, promovarea de noi afaceri, cresterea competitivitatii economice. 
</t>
  </si>
  <si>
    <t>ECO-NANOTEHNOLOGII DE DEPOLUAREA APELOR ȘI VALORIFICAREA DEȘEURILOR</t>
  </si>
  <si>
    <t>Obiectivul general al prezentului proiect vizează creșterea transferului de cunștințe și tehnologie în domeniul ECO-NANO-TEHNOLOGIILOR PENTRU DEPOLUARE ȘI VALORIFICAREA DEȘEURILOR, între Centrul de Cercetări pentru Protecția Mediului și Tehnologii Ecologice din Universitatea POLITEHNICA București (UPB-CPMTE) și întreprinderi din mediul privat, care va contribui la dezvoltarea economică a acestora precum și la protecția, conservarea și îmbunătățirea mediului.</t>
  </si>
  <si>
    <t>AP 1/P1.1/OS1.1-Secţiunea F</t>
  </si>
  <si>
    <t>Tehnologii inovatoare pentru asigurarea calitatii materialelor in sanatate, energie si mediu  – Centrul pentru Soluții INOVAtoare de Fabricație a Biomaterialelor Inteligente si Suprafețelor BIOMEDicale (INOVABIOMED)</t>
  </si>
  <si>
    <t xml:space="preserve">Obiectivul general este cresterea capacitatii de cercetare-dezvoltare si de transfer de cunostinte prin infiintarea Centrului pentru Soluții Inovatoare de Fabricație a Biomaterialelor Inteligente si Suprafețelor Biomedicale prin crearea de 10 noi laboratoare de cercetare si modernizarea a 6 laboratoare de cercetare existente in cadrul Universitatii Politehnica Bucuresti (UPB), in vederea asigurarii conditiilor pentru dezvoltarea unui grup economic de excelenta in Romania, din care face parte UPB, intr-un sector economic competitiv.
</t>
  </si>
  <si>
    <t>058</t>
  </si>
  <si>
    <t>Construirea unei infrastructuri performante de cercetare-dezvoltare-inovare in domeniul sistemelor de intelligence pentru securitate</t>
  </si>
  <si>
    <t>Academia Națională de Informații ”Mihai Viteazul” Otopeni</t>
  </si>
  <si>
    <t>Obiectivul general al proiectului este creșterea competitivității economice la nivel național prin construirea la nivelul Academiei Naționale de Informații ”Mihai Viteazul” a unei infrastructuri de cercetare în domeniul securității și intelligence-ului la cele mai înalte standarde de performanță. Noul Complex de Cercetare al Institutului Național de Studii de Intelligence - INTELIGENT care urmează a fi dezvoltat prin intermediul proiectului va fi compus din 7 laboratoare de cercetare după cum urmează: Laboratorul de Politici de Securitate, Laboratorul de Securitate Locală, Regională și Globală, Laboratorul de Intelligence Competitiv, Laboratorul de Comunicare Strategică în Situații de Criză, Laboratorul de Cercetare Fundamentală în Intelligence, Laboratorul de Psihologie Experimentală și Laboratorul de Istoria Intelligence-ului.</t>
  </si>
  <si>
    <t>CENTRU DE CERCETARE SISTEME MECATRONICE INTELIGENTE DE SECURIZARE OBIECTIVE SI INTERVENTIE Acronim:CERMISO</t>
  </si>
  <si>
    <t>Institutul National de Cercetare Dezvoltare pentru Mecatronica si Tehnica Masurarii - INCDMTM  Bucuresti</t>
  </si>
  <si>
    <t>Obiectivul proiectului consta in crearea unu centru (CERMISO) de cercetare pentru optimizarea unor
echipamente de tip Minisistem Inteligent Autonom cu Deplasare Aeriana (MIADA) avand
7
aplicatii directe in securitatea si securizarea obiectivelor si interventie rapida in caz de dezastre in
zone greu accesibile. Practic in centru activitatea CD se va desfasura pe urmatoarele linii directoare:
1- Integrarea sistemelor mecatronice inteligente autonome in securitatea spatiului si a mediului
inconjurator.
2- Optimizarea sistemelor mecatronice inteligente autonome aeropurtate
3- Tehnologia transmiterii securizata a informatiei
4- Dezvoltarea micro sistemelor multisenzoriale controlate de inteligenta artificiala.
5- Dezvoltarea inteligentei artificiale de prelucrare automata a datelor in vederea prevenirii
dezastrelor si accidentelor.
6- Dezvoltarea solutiilor si algoritmilor de securizare anti-hacking a sistemelor autonome
aeropurtate.
7- Solutii hardware si software de optimizare a consumului energetic pentru marirea andurantei si
autonomiei de zbor a sistemelor mecatronice aeropurtate.</t>
  </si>
  <si>
    <t>Dispozitiv pentru accelerarea recuperarii kinetoterapeutice</t>
  </si>
  <si>
    <t>KINETO TECH REHAB SRL</t>
  </si>
  <si>
    <t xml:space="preserve">Obiectivul general al proiectului consta in realizarea unui produs inovativ destinat monitorizarii recuperarii pacientilor cu afectiuni locomotorii, in scopul productiei si comercializarii. </t>
  </si>
  <si>
    <t>Cercetarea, dezvoltarea si punerea in aplicare a unui serviciu semnificativ imbunatatit de testare a infertilitatii masculine - INFERTIMA</t>
  </si>
  <si>
    <t>GENOME &amp; GENETICS SRL</t>
  </si>
  <si>
    <t xml:space="preserve">Obiectivul general al proiectului INFERTIMA este dezvoltarea unui proces inovativ, in vederea introducerii pe piata a unui serviciu nou, de testare a infertilitatii masculine pentru mutatiile genei FSHR, printr-o corelatie directa intre mutatiile receptorului de FSH si infertilitatea masculina de cauza genetica. Procesul inovativ are ca punct de pornire rezultatele cercetarii efectuate de catre institutia de cercetare cu care Genome &amp; Genetics a semnat contract de servicii de cercetare. </t>
  </si>
  <si>
    <t>Platforma inteligenta de analiza a datelor de mari dimensiuni si de distribuție a mesajelor in puncte de interes</t>
  </si>
  <si>
    <t xml:space="preserve">BEAM INNOVATION SRL (solicitant initial la depunere: VULPE RĂZVAN-ALEXANDRU) </t>
  </si>
  <si>
    <t>Obiectivul general al proiectului consta in dezvoltarea competitiva a intreprinderii inovatoare de tip spin-off in urma implementării platformei inteligente de marketing. Se dorește revoluționarea industriei sistemelor de Marketing de Proximitate din sectorul de retail prin elaborarea unei soluții inovatoare hardware-software si comercializarea acesteia prin intermediul a 3 tipuri de pachete de servicii si anume: Silver, Gold si Platinum.</t>
  </si>
  <si>
    <t>Procese inovative pentru aplicatii TIC in domeniul financiar - INOVATIC</t>
  </si>
  <si>
    <t>OCEAN CREDIT IFN SA</t>
  </si>
  <si>
    <t xml:space="preserve">Obiectivul general al proiectului INOVATIC consta in dezvoltarea si punerea in productie a unor procese IT semnificativ imbunatatite de acordare de credite tip „overdraft”(descoperiri de cont), de transfer de bani si de plati electronice in cadrul SC OCEAN CREDIT IFN SA. Procesul inovativ are ca punct de pornire cercetarea efectuata de catre institutia de cercetare cu care Ocean Credit IFN SA a semnat contract de servicii de cercetare. </t>
  </si>
  <si>
    <t>Lansarea pe piață a unui sistem inovativ pentru testarea aplicațiilor destinate dispozitivelor dotate cu ecran tactil - MATT</t>
  </si>
  <si>
    <t>RINF ENGINEERING RESEARCH SRL</t>
  </si>
  <si>
    <t xml:space="preserve">Obiectivul general al prezentului proiect îl reprezintă dezvoltarea unui sistem inovativ pentru testarea aplicațiilor destinate dispozitivelor dotate cu ecran tactil - MATT, în vederea creșterii gradului de inovare în domeniul TIC la nivel național și internațional. </t>
  </si>
  <si>
    <t>Dezvoltarea si productia de sisteme integrate portabile pentru citirea contoarelor</t>
  </si>
  <si>
    <t>CREATIVE ENGINEERING SOLUTIONS SRL</t>
  </si>
  <si>
    <t>Obiectivul general al proiectului este cresterea competitivitatii societatii prin cercetarea si dezvoltarea prototipului unui produs nou, INDEXREAD, un sistem integrat mobil care va fi folosit pentru citirea indecsilor contoarelor cat si lansarea acestuia in productie.</t>
  </si>
  <si>
    <t xml:space="preserve">”Vizioparalelograful si tehnica Extruziei computerizate de ghidaj -metode inovative de diagnoza si tratament ale edentatiei” </t>
  </si>
  <si>
    <t>INDEX LINE SYSTEMS SRL</t>
  </si>
  <si>
    <t xml:space="preserve">Obiectivul general al proiectului vizeaza cresterea competitivitatii intreprinderii prin dezvoltarea Vizio-paralelografului (VP) si a Extruziei computerizate de ghidaj (ECG) - tehnologii avansate in stomatologie, ce vizeaza diagnoza si tratamentul edentatiei, una dintre cele mai raspandite cazuri de morbiditate din Romania, in scopul productiei si comercializarii. 
</t>
  </si>
  <si>
    <t xml:space="preserve">Obținerea de  produse alimentare sigure sub aspectul satisfacerii exigențelor metabolice și a potențialului bioeconomic </t>
  </si>
  <si>
    <t>ARBO BIOSISTEM SRL</t>
  </si>
  <si>
    <t>Obiectivul general al prezentului proiect este reprezentat de realizarea prin procedee de prelucrare avansate de produse alimentare
inovative, sigure, accesibile si optimizate nutritional, prin transferul de elemente de cercetare stiinþifica din brevetul de invenþie „Procedeu
si instalaþie pentru prepararea unor produse bioprotective”.</t>
  </si>
  <si>
    <t>061</t>
  </si>
  <si>
    <t>Linie pilot de 300mm pentru dispozitive Smart Power şi Power Discre5293000tes - R3- Power UP</t>
  </si>
  <si>
    <t>Universitatea Politehnică Bucureşti</t>
  </si>
  <si>
    <t>Obiectivul general al prezentului proiect, acceptat la finantare in cadrul ECSEL Joint Undertaking il reprezinta realizarea unei linii pilot
multi-KET (nanoelectronica, nanotehnologie, fabricare avansata) de noua generatie de 300 mm pentru tehnologia Smart Power in Europa,
astfel contribuind la stabilirea referintei mondiale de soluþii inovatoare si competitive pentru provocari societale critice, inclusiv reducerea
emisiilor de CO2 si eficienta energetica. De asemenea, pe baza realizarii activitatilor proiectului se urmareste imbunatatirea productivitatii
si a competitivitatii solutiilor IC integrate pentru tehnologia Smart Power si tehnologii Power Discrete.</t>
  </si>
  <si>
    <t>RoRCraft CompAct</t>
  </si>
  <si>
    <t>Institutul Naţional de Cercetare - Dezvoltare Aerospaţială "ELIE CARAFOLI" - INCAS Bucureşti</t>
  </si>
  <si>
    <t>Obiectivul general al proiectului il reprezinta cresterea capacitatii de cercetare a Institutului National de Cercetare- Dezvoltare
Aerospatiala „Elie Carafoli” – I.N.C.A.S. Bucuresti, in domeniul stiintelor aerospatiale, prin introducerea celor mai noi tehnologii din
domeniul IT intr-un mediu de cercetare de noua generatie, bazat pe realitate virtuala, capabil sa asigure conditiile de simulare necesare
pentru cercetarile in perspectiva anilor 2020 precum si interfata de comunicare in proiectele colaborative internationale in care INCAS
este implicat (ex. JTI Clean Sky si SESAR in cadrul FP7 si in continuare in Horizon 2020).</t>
  </si>
  <si>
    <t>AP 2/ P2.2/A2.2.1</t>
  </si>
  <si>
    <t>README – APLICAȚIE INTERACTIVĂ, INOVATIVĂ, DE EVALUARE A LIZIBILITĂȚII TEXTELOR ÎN LIMBA ROMÂNĂ ȘI DE ÎMBUNĂTĂȚIRE A STILULUI DE REDACTARE</t>
  </si>
  <si>
    <t>COGNOS BUSINESS CONSULTING SRL</t>
  </si>
  <si>
    <t>066</t>
  </si>
  <si>
    <t>MARKSENSE - PLATFORMĂ INFORMATICĂ DE ANALIZĂ ÎN TIMP REAL A FLUXURILOR DE PERSOANE BAZATĂ PE ALGORITMI DE INTELIGENȚĂ ARTIFICIALĂ ȘI PRELUCRARE INTELIGENTĂ DE INFORMAȚII PENTRU AFACERI ȘI MEDIUL GUVERNAMENTAL</t>
  </si>
  <si>
    <t>OPEN GOV SRL</t>
  </si>
  <si>
    <t>S.I.R.O – SOLUTIE INOVATIVA DE RECRUTARE ONLINE</t>
  </si>
  <si>
    <t>STRUCTURAL MANAGEMENT SOLUTIONS SRL</t>
  </si>
  <si>
    <t>Dezvoltare aplicatiei software inovative “Treasure Open Source Software – TOSS”</t>
  </si>
  <si>
    <t>BUSINESS INFORMATION SYSTEMS (ALLEVO) SRL</t>
  </si>
  <si>
    <t>OmniDJ - Platforma de streaming colaborativ cu servicii la cerere</t>
  </si>
  <si>
    <t>KNOWLEDGE INVESTMENT GROUP SRL</t>
  </si>
  <si>
    <t>Obiectivul general al proiectului “OmniDJ - Platforma de streaming colaborativ cu servicii la cerere” este acela de a cerceta si dezvolta o tehnologie inovativa in domeniile orizontale TIC si multimedia cu scopul dezvoltarii finale a unui produs/serviciu menit sa acopere o nevoie reala identificata in piata.</t>
  </si>
  <si>
    <t>CREAREA UNEI PLATFORME CLOUD PENTRU APLICATII SOFTWARE</t>
  </si>
  <si>
    <t>Q-BIS CONSULT SRL</t>
  </si>
  <si>
    <t>DEZVOLTAREA UNEI PLATFORME PENTRU CREAREA VIZUALA DE SITE-URI BAZATE PE WORDPRESS</t>
  </si>
  <si>
    <t>EXTEND STUDIO SRL</t>
  </si>
  <si>
    <t>TempRent – platforma evolutivă de micro-tranzacționare</t>
  </si>
  <si>
    <t>4E SOFTWARE SRL</t>
  </si>
  <si>
    <t>DEZVOLTARE PRIN INOVARE LA SENIOR SOFTWARE AGENCY SRL</t>
  </si>
  <si>
    <t>SENIOR SOFTWARE AGENCY SRL</t>
  </si>
  <si>
    <t>Studio Scope: Dezvoltare produs inovativ de tip Configure Price and Quoting</t>
  </si>
  <si>
    <t>INGENIO SOFTWARE SA</t>
  </si>
  <si>
    <t>SOLUȚIE PENTRU INTEGRAREA PE VERTICALĂ A SOLUȚIILOR TIC ÎN ECONOMIA ROMÂNEASCĂ PRIN DEZVOLTAREA PRODUSELOR INFORMATICE DYNAMIC DOX© CLOUD ȘI DYNAMIC DOX© MOBILE</t>
  </si>
  <si>
    <t>ESSENSYS SOFTWARE SRL</t>
  </si>
  <si>
    <t>SISTEM INFORMATIC INOVATIV DE TIP COMANDA SI CONTROL C2I (Command, Control &amp; Intelligence)</t>
  </si>
  <si>
    <t>I-TOM SOLUTIONS SRL</t>
  </si>
  <si>
    <t>SISTEM INTEGRAT DE MANAGEMENT AL SECURITĂŢII INFORMAŢIEI ÎN CADRUL UNEI ORGANIZAŢII</t>
  </si>
  <si>
    <t>SAFETECH INNOVATIONS SRL</t>
  </si>
  <si>
    <t>SISTEM INFORMATIC INTEGRAT, INOVATIV SI SECURIZAT DE EXAMINARE AUXOLOGICA, URMARIRE A PACIENTULUI SI GENERARE A DIAGRAMELOR DE CRESTERE PENTRU POPULATIA DIN ROMANIA</t>
  </si>
  <si>
    <t>RADCOM SRL</t>
  </si>
  <si>
    <t>LIVEHR – PLATFORMA DE GESTIONARE A RESURSELOR UMANE</t>
  </si>
  <si>
    <t>AVANT CONSULTING SRL</t>
  </si>
  <si>
    <t>„INTEGRAREA PE VERTICALA A IP3D PRIN DEZVOLTAREA UNEI SOLUTII INFORMATICE – CABINA VIRTUALA - PRIN ACTIVITATI DE CDI „</t>
  </si>
  <si>
    <t>IPRINT 3D DESIGN CONSULTING SRL</t>
  </si>
  <si>
    <t>„CRESTEREA COMPETITIVITATII SC YALOS SOFTWARE LABS SRL PRIN DEZVOLTAREA UNEI SOLUTII INFORMATICE INOVATOARE”</t>
  </si>
  <si>
    <t>YALOS SOFTWARE LABS SRL</t>
  </si>
  <si>
    <t>Sistem Informatic Inovativ Factura Inteligenta</t>
  </si>
  <si>
    <t>BUSINESSVIEW SOFTWARE SRL</t>
  </si>
  <si>
    <t>Sistem informatic integrat pentru colectarea si procesarea de date anonime in interiorul spatiilor comerciale</t>
  </si>
  <si>
    <t>MOUNT SOFTWARE SRL</t>
  </si>
  <si>
    <t>Inovare prin conectare</t>
  </si>
  <si>
    <t>SENIOR PROGRAMMING SA</t>
  </si>
  <si>
    <t>AdSelect – Platforma de Management pentru publicitate stradala</t>
  </si>
  <si>
    <t>INGENIOS.RO SRL</t>
  </si>
  <si>
    <t>HR fara hartie</t>
  </si>
  <si>
    <t>HR SINCRON SRL</t>
  </si>
  <si>
    <t>Obiectivul general este cresterea contributiei solutiilor/aplicatiilor IT inovative in dezvoltarea competitivitatii economice a sectorului privat prin dezvoltarea produselor si serviciilor TIC. In acest context, in care inclusiv recomandarea Comisiei Europene catre companiile romanesti este de a profita pe deplin de posibilitatile si avantajele oferite de tehnologiile digitale, HR Sincron SRL doreste sa dezvolte prin proiectul „HR fara hartie” o platforma software inovativa de managementul resurselor umane numita in continuare „Sincron HR Suite”.</t>
  </si>
  <si>
    <t>Dezvoltare aplicatie software si componente hardware pentru analizarea, controlul si partajarea fluxurilor de resurse</t>
  </si>
  <si>
    <t>CORE SECURITY ADVISERS SRL</t>
  </si>
  <si>
    <t>COOPID – SISTEM COOPERATIV DE MANAGEMENT AL IDENTITATII DIGITALE</t>
  </si>
  <si>
    <t>TGS SOFTWARE SRL</t>
  </si>
  <si>
    <t>DEZVOLTAREA UNUI SISTEM BUSINESS INTELLIGENCE PENTRU LANTURI FARMACEUTICE</t>
  </si>
  <si>
    <t>COGNISTUDIO SRL</t>
  </si>
  <si>
    <t>DEZVOLTAREA APLICATIEI SMART HUT- SOLUTIE SOFTWARE-HARDWARE CARE INTEGREAZA ECHIPAMENTE PENTRU FACILITAREA MANAGEMENTULUI CLADIRILOR</t>
  </si>
  <si>
    <t>NETLINX SYSTEMS SRL</t>
  </si>
  <si>
    <t>MyTechJob – PLATFORMA INOVATIVA CU LOCURI DE MUNCA</t>
  </si>
  <si>
    <t>ALERON TRAINING CENTER SRL</t>
  </si>
  <si>
    <t>SOLUTIE TIC INOVATIVA PENTRU CRESTEREA COMPETITIVITATII ECONOMICE A MARKETIZATOR FRIENDS SRL</t>
  </si>
  <si>
    <t>OMNICONVERT SRL fosta MARKETIZATOR FRIENDS SRL</t>
  </si>
  <si>
    <t>Obiectiv general al proiectului este: cresterea competitivitaþii economice a companiei Marketizator Friends prin dezvoltarea experimentala a unei solutii software inovative, care va permite trecerea de la outsourcing la tehnologia bazata pe inovare.</t>
  </si>
  <si>
    <t>CRESTEREA COMPETITIVITATII SC BLUE SKY SOFTWARE SRL PRIN DEZVOLTAREA UNEI APLICATII INFORMATICE INOVATIVE</t>
  </si>
  <si>
    <t>BLUE SKY SOFTWARE SRL</t>
  </si>
  <si>
    <t>Obiectivul general al proiectului il reprezinta cresterea competitivitatii economice a societatii la nivel national prin dezvoltarea unui produs inovativ TIC, respectiv realizarea unei aplicatii informatice inovative cu aplicabilitate in domeniul asistentei sociale si edicala a persoanelor varstnice</t>
  </si>
  <si>
    <t>QRAM – sistem de optimizare a capitalului uman</t>
  </si>
  <si>
    <t>QUALITANCE QBS SRL</t>
  </si>
  <si>
    <t>Dezvoltarea unei solutii inovative de business discovery pentru cresterea competitivitatii si profitabilitatii companiilor</t>
  </si>
  <si>
    <t>UNIT VISION SRL</t>
  </si>
  <si>
    <t>SITAC – SISTEM INOVATIV DE TESTARE ADAPTIVĂ COMPUTERIZATĂ</t>
  </si>
  <si>
    <t>SOFT BUSINESS UNION SRL</t>
  </si>
  <si>
    <t>SISTEM INOVATIV INTEGRAT TIC PENTRU CONTROLUL SI MONITORIZAREA IN TIMP REAL A CALITATII ENERGIEI ELECTRICE SI A PIERDERILOR PE LINIILE DE TRANSPORT SI DISTRIBUTIE DIN SISTEMUL ENERGETIC NATIONAL</t>
  </si>
  <si>
    <t>NOVA INDUSTRIAL SA</t>
  </si>
  <si>
    <t>Tehnologie inteligentă pentru sănătatea familiei</t>
  </si>
  <si>
    <t>POWER NET CONSULTING SRL</t>
  </si>
  <si>
    <t>AV Sensors Manager</t>
  </si>
  <si>
    <t>R.A.I. SOFTWARE SRL</t>
  </si>
  <si>
    <t>PLATFORMA INOVATIVA BAZATA PE TEHNOLOGII DE REALITATE VIRTUALA SI AUGMENTATĂ PENTRU TRATAREA FOBIILOR</t>
  </si>
  <si>
    <t>NOVUSTECH SERVICES SRL</t>
  </si>
  <si>
    <t>CloudBox</t>
  </si>
  <si>
    <t>MAGUAY COMPUTERS SRL</t>
  </si>
  <si>
    <t>SERVICII INOVATIVE PENTRU PUBLICAREA, EDITAREA, CONSULTAREA ŞI GESTIUNEA ONLINE A MANUALELOR ŞCOLARE</t>
  </si>
  <si>
    <t>ASCENDIA SA ( fosta ASCENDIA DESIGN SRL)</t>
  </si>
  <si>
    <t>ANSAMBLU DE INDICI IMOBILIARI STRUCTURAŢI PENTRU PIAŢA ROMÂNEASCĂ ACRONIM: RMI</t>
  </si>
  <si>
    <t>RUN IT SOLUTIONS SRL</t>
  </si>
  <si>
    <t>ZIDOX – PLATFORMĂ INOVATIVĂ DE GESTIONARE A RESURSELOR UMANE</t>
  </si>
  <si>
    <t>ZITEC COM SRL</t>
  </si>
  <si>
    <t>CREŞTEREA COMPETITIVITĂŢII COMPANIILOR ROMÂNEŞTI PRIN DEZVOLTAREA DE CĂTRE OMEGA TRUST A UNEI NOI PLATFORME INOVATIVE DE AUTO-TESTARE SPECIALIZATĂ ÎN DOMENIUL SECURITĂŢII CIBERNETICE</t>
  </si>
  <si>
    <t>OMEGA TRUST SRL</t>
  </si>
  <si>
    <t>JUDEŢUL BUZAU</t>
  </si>
  <si>
    <t>TOTAL BUZAU</t>
  </si>
  <si>
    <t>CRESTEREA COMPETITIVITATII SC PRODINF SOFTWARE SRL PRIN DEZVOLTAREA UNEI SOLUTII TIC</t>
  </si>
  <si>
    <t>PRODINF SOFTWARE SRL</t>
  </si>
  <si>
    <t>„CRESTEREA COMPETITIVITATII SC PRODINF SOFTWARE SRL PRIN DEZVOLTAREA UNEI SOLUTII TIC”</t>
  </si>
  <si>
    <t>Arges</t>
  </si>
  <si>
    <t>Pitesti</t>
  </si>
  <si>
    <t>TRAVEL 365</t>
  </si>
  <si>
    <t>INDUSTRIAL MB PLUS SRL</t>
  </si>
  <si>
    <t>Obiectivul general al proiectului este reprezentat de dezvoltarea activitatii firmei INDUSTRIAL MB PLUS SRL, prin dezvoltarea unei platforme integrate pentru crearea unei pagini de internet de baza, cu continut complet pentru agentii de turism (solutii complete de tip cloud pentru agentiile de turism integrate in sistem).</t>
  </si>
  <si>
    <t>CRESTEREA COMPETITIVITATII SOCIETATII ENJOY SMART SOLUTIONS SRL PRIN DEZVOLTAREA UNEI PLATFORME INFORMATICE INOVATIVE IN DOMENIUL SANATATII</t>
  </si>
  <si>
    <t>ENJOY SMART SOLUTIONS SRL</t>
  </si>
  <si>
    <t>DEZVOLTAREA UNEI PLATFORME E-COMMERCE INOVATIVE IN CADRUL BUSINESS SENSE PARTNERS S.R.L.</t>
  </si>
  <si>
    <t>BUSINESS SENSE PARTNERS SRL</t>
  </si>
  <si>
    <t>Infecţia de origine odontogenă la pacientul cu diabet zaharat tip II, o abordare terapeutică eficientă</t>
  </si>
  <si>
    <t>MAXILOMED SRL (fosta JUNCAR MED SRL)</t>
  </si>
  <si>
    <t>Obiectivul general al proiectului propus spre finantare consta in cresterea competitivitatii si a performantei societatii prin inovare, mai precis, dezvoltarea de servicii si tratamente care să aduca plusvaloare societatii: servicii inovative prin care sunt tratate leziunile cronice de la nivelul oaselor maxilare cu punct de plecare odontogen la pacientul cu diabet zaharat tip II.</t>
  </si>
  <si>
    <t>Nord Vest</t>
  </si>
  <si>
    <t>Bihor</t>
  </si>
  <si>
    <t>Oradea</t>
  </si>
  <si>
    <t>Cercetarea si realizarea unui colorant lichid pentru implanturile dentare din zirconiu la CHROMA DENTARE S.R.L.</t>
  </si>
  <si>
    <t>CHROMA DENTARE SRL</t>
  </si>
  <si>
    <t>Obiectivul general al proiectului este reprezentat de cercetarea si obtinerea unui lichid colorant inovativ pentru coroanele si puntile dentare
realizate din oxidul de zirconiu.</t>
  </si>
  <si>
    <t>ENDODIGEST SRL</t>
  </si>
  <si>
    <t xml:space="preserve">Obiectivul principal al proiectului este de a aduce îmbunătăţiri tratamentului afecțiunilor hepatopatiilor cronice virale, prin abordarea unei proceduri de diagnostic și tratament îmbunătățite, pornind de la concluziile tezei de doctorat, stresul oxidativ, care să ducă la rezultate crescute ale numărului pacienților vindecați prin creșterea răspunsului acestora la tratament. </t>
  </si>
  <si>
    <t>Realizare software inovativ– E.U. ACCOUNTING HARMONIZATION</t>
  </si>
  <si>
    <t>SOFTSTUDIO SOLUTIONS SRL</t>
  </si>
  <si>
    <t>Obiectivul general al proiectului propus spre finantare consta in cresterea competitivitatii si a performantei societatii prin cercetare si inovare, mai precis, dezvoltarea  si transpunerea in functionalitate a unui instrument pentru dezvoltarea software pentru colectarea si centralizarea datelor din gestiunea entitatilor economice, atat cele situate in Romania cat si cele situate in alte tari ale Uniunii Europene care planifica sa adopte Standardele International de Contabilitate, si transpunerea informatiilor direct in contabilitate, in situatii centralizate pe nivel de firme sau grup de firme.</t>
  </si>
  <si>
    <t>Cercetarea-dezvoltarea si lansarea in productie a dispozitivului modular DMT</t>
  </si>
  <si>
    <t>TRANSILVANIA ADVISORS SRL</t>
  </si>
  <si>
    <t>Obiectivul general al proiectului este stimularea cercetarii si inovarii in intreprindere prin cercetarea unui produs nou, inovativ, dezvoltarea prototipului si lansarea acestuia in productie in scopul comercializarii. Noul dispozitiv DMT, va fi un dispozitiv modular utilizat in cadrul centrelor de prelucrare a pieselor prismatice.</t>
  </si>
  <si>
    <t>INOVARE PRIN INTEGRAREA SOLUȚIILOR TIC PENTRU CREȘTEREA COMPETITIVITĂȚII ECONOMICE A SECTOARELOR TIC, INDUSTRIILOR CREATIVE ȘI TURISMULUI PRIN INTERMEDIUL PLATFORMEI INFORMATICE</t>
  </si>
  <si>
    <t>GRAFOR DESIGN SRL</t>
  </si>
  <si>
    <t>YUPP MEDIA – PLATFORMA ELASTICA E-COMMERCE DE PERSONALIZARE PUBLICITARA</t>
  </si>
  <si>
    <t>YUPP MEDIA SRL</t>
  </si>
  <si>
    <t>Sud Est</t>
  </si>
  <si>
    <t>Braila</t>
  </si>
  <si>
    <t>METODĂ INOVATOARE DE RECUPERARE MEDICALĂ PRIN TRATAMENT CU PLASMĂ BOGATĂ ÎN TROMBOCITE ŞI AEROCRIOTERAPIE</t>
  </si>
  <si>
    <t>POLIMED DACIA SRL</t>
  </si>
  <si>
    <t xml:space="preserve">Obiectivul general al proiectului propus de către Polimed Dacia S.R.L. constă în elaborarea unei metode inovatoare în domeniul sănătății, reprezentată de o metodă de diagnostic si recuperare prin combinarea unui tratament PRP (plasmă bogată în trombocite) cu aerocrioterapie în vederea tratării afecțiunilor aparatului locomotor. </t>
  </si>
  <si>
    <t>Brasov</t>
  </si>
  <si>
    <t>LoRaNET – platforma Internet of Things (IoT)</t>
  </si>
  <si>
    <t>FLASHNET SRL</t>
  </si>
  <si>
    <t>SPRIJIN PENTRU CREŞTEREA VALORII ADĂUGATE GENERATE DE SECTORUL TIC ŞI A INOVĂRII IN CADRUL RAP SYSTEMS SRL</t>
  </si>
  <si>
    <t>RAP SYSTEMS SRL</t>
  </si>
  <si>
    <t>Dezvoltarea de catre RAP SYSTEMS a unor programe (functii) pentru PLC-uri cat si pentru HMI-uri, care sa gestioneze controlul motoarelor, cat si a unui program (functie) care sa gestioneze controlul valvelor, programe informatice necesare pentru dezvoltarea unei game de softuri aplicate inovative cu aplicabilitate in intreprinderile de productie din Romania si strainatate si cu impact asupra dezvoltarii firmei la nivel national si international.</t>
  </si>
  <si>
    <t>PORTAL GIS 3D</t>
  </si>
  <si>
    <t>3D GEO LASER SRL</t>
  </si>
  <si>
    <t>DEZVOLTAREA UNEI PLATFORME SOFTWARE DE MANAGEMENT SI CONTROL AL PRODUCTIEI (POST-CALCUL) IN DOMENIUL ALIMENTAR</t>
  </si>
  <si>
    <t>SPECTRUM SRL</t>
  </si>
  <si>
    <t>FILED BOOK AGRO APPLICATION-FBAA</t>
  </si>
  <si>
    <t>BIT SOFTWARE SRL</t>
  </si>
  <si>
    <t>DEZVOLTAREA UNEI PLAFORME E-LEARNING CU SUPORT DE ANALIZA COMPORTAMENTALA A INTERACTIUNII UTILIZATOR-LMS</t>
  </si>
  <si>
    <t>ICEBERG CONSULTING SRL</t>
  </si>
  <si>
    <t>CERCETAREA SI DEZVOLTAREA UNUI SISTEM INOVATIV DE MONITORIZARE, IN TIMP REAL, A CONSUMURILOR ENERGETICE INDUSTRIALE PE PLATFORMA CLOUD PRIVATA</t>
  </si>
  <si>
    <t>ALBOSMART SRL</t>
  </si>
  <si>
    <t>Buzau</t>
  </si>
  <si>
    <t>JUDEŢUL CALARASI</t>
  </si>
  <si>
    <t>TOTAL CALARASI</t>
  </si>
  <si>
    <t xml:space="preserve">PLATFORMĂ MOBILĂ DE OBSERVARE ȘI SUPRAVEGHERE PENTRU INTERVENȚII ÎN SITUAȚII DE URGENȚĂ SMARTISU  </t>
  </si>
  <si>
    <t>C4PRO ENGINEERING SRL</t>
  </si>
  <si>
    <t xml:space="preserve">Obiectivul general al proiectului constă în dezvoltarea de către C4PRO ENGINEERING S.R.L. a unei platforme mobile de intervenţii în situaţii de urgenţă, într-o perioadă de implementare de 24 de luni, la punctul de lucru al solicitantului situat în localitatea Frumuşani, Str. Principală nr.27, cam. 2, jud. Călăraşi. </t>
  </si>
  <si>
    <t>Calarasi</t>
  </si>
  <si>
    <t>Frumusani</t>
  </si>
  <si>
    <t>JUDEŢUL CLUJ</t>
  </si>
  <si>
    <t>TOTAL CLUJ</t>
  </si>
  <si>
    <t>Laborator de cercetare privind terapia personalizată în oncologie</t>
  </si>
  <si>
    <t>MEDISPROF SRL</t>
  </si>
  <si>
    <t>Înființarea și dotarea cu aparatură performantă a unui laborator de cerecetare-dezvoltare în cadrul MEDISPROF în care să se efectueze studii de eficiență aterapiei personalizate în tratamentul pacienților diagnosticați cu cancer.</t>
  </si>
  <si>
    <t>Cluj</t>
  </si>
  <si>
    <t>Cluj Napoca</t>
  </si>
  <si>
    <t>AP 1/P1.1/OS1.1 -Secţiunea B</t>
  </si>
  <si>
    <t>Cluster inovativ pentru tehnologii avansate pilot în energii alternative – CITAT-E</t>
  </si>
  <si>
    <t xml:space="preserve">Crearea unui laborator de cercetare pilot pentru testarea în condiții reale a eficienței energetice produse de panouri fotovoltaice şi instalații eoliene moderne, precum  şi maximizarea acestei eficienţe funcţie de caracteristicile consumatorului. Acest laborator experimental va permite de asemenea creşterea capacității de CDI, în domeniul energiilor alternative, a entităților de cercetare din clusterul TREC-Transylvania Energy Cluster, susţinând totodată capacitatea firmelor din cluster de creştere a competivităţii şi productivităţii pe baze inovative.  </t>
  </si>
  <si>
    <t>Agrotransilvania cluster - cluster inovativ specializat în domeniul bioeconomiei</t>
  </si>
  <si>
    <t>ASOCIAŢIA “CLUSTERUL AGRO-FOOD-IND NAPOCA</t>
  </si>
  <si>
    <t>Obiectivul proiectului: Creșterea capacității de CDI în domeniul bioeconomiei și consolidarea imaginii pe plan național și internațional a AgroTransilvania Cluster, ca și cluster inovativ de specializare inteligentă, prin crearea „Centrului de Cercetări Avansate pentru Produse şi Procese Alimentare Inovative”.</t>
  </si>
  <si>
    <t>Cluster Mobilier Transilvan – cluster inovativ de interes european</t>
  </si>
  <si>
    <t>ASOCIAȚIA CLUSTER MOBILIER TRANSILVAN</t>
  </si>
  <si>
    <t>Dezvoltarea la nivelul Cluster Mobilier Transilvan a unei infrastructuri de CDI în domeniul materialelor și consolidarea imaginii entității ca și cluster inovativ cu reprezentativitate regională, națională și europeană, până în anul 2020.</t>
  </si>
  <si>
    <t xml:space="preserve">DEZVOLTAREA INOVATIVĂ A UNOR SISTEME ROBOTICE PENTRU REABILITARE ŞI ASISTARE ÎN ÎMBĂTRÂNIREA SĂNĂTOASĂ </t>
  </si>
  <si>
    <t xml:space="preserve">UNIVERSITATEA TEHNICA DIN CLUJ-NAPOCA </t>
  </si>
  <si>
    <t>AgeWell intenționează să crească și să exploateze experienţa şi rezultatele anterioare ale unui specialist din străinătate şi a unei echipe interdisciplinare cu competențe complementare integrând specialiști în robotica medicală și cadre medicale (neurologi, kinetoterapeuţi) pentru a crea un pol de competență în reabilitare în cadrul Universității  Tehnice din Cluj-Napoca, instituție care va livra soluții europene relevante pe plan medical, pregătite pentru realizarea transferului tehnologic, soluții care corespund provocărilor și pericolelor curente în ceea ce privește îmbătrânirea sănătoasă, stil de viață și sănătate publică.</t>
  </si>
  <si>
    <t>Materiale active unicomponente pentru celule solare organice bazate pe compuşi pi-conjugati autoasamblaţi (SMOSCS)</t>
  </si>
  <si>
    <t>UNIVERSITATEA BABEȘ-BOLYAI, CLUJ-NAPOCA</t>
  </si>
  <si>
    <t xml:space="preserve">Obiectivul principal al proiectului de cercetare îl reprezinta obþinerea de materiale active pentru celule solare noi si inovative, capabile sa conduca la dezvoltarea de tehnologii ecologice, ieftine si eficiente precum si la o crestere a fiabilitatii acestora si crearea la Cluj a unui pol de excelenta la nivel mondial în domeniul celulelor fotovoltaice </t>
  </si>
  <si>
    <t xml:space="preserve">Sisteme inteligente privind siguranța populației prin controlul şi reducerea expunerii la radon corelate cu optimizarea eficienţei energetice a locuinţelor din aglomerări urbane importante din România </t>
  </si>
  <si>
    <t xml:space="preserve">Creşterea siguranţei şi sănătăţii populaţiei, îmbunătăţirea calităţii mediului interior şi optimizarea eficienţei energetice a locuinţelor prin dezvoltarea unor sisteme inteligente integrate pentru monitorizarea, controlul şi reducerea expunerii la radon şi la alţi poluanţi casnici aerieni în 5 aglomerări urbane din România (Bucureşti, Cluj-Napoca, Iaşi, Sibiu şi Timişoara), pe baza cercetării inovatoare interdisciplinare. </t>
  </si>
  <si>
    <t>IMAGING-BASED, NON-INVASIVE DIAGNOSIS OF PERSISTENT ATRIAL FIBRILLATION</t>
  </si>
  <si>
    <t>SPITALUL CLINIC JUDEŢEAN DE URGENŢĂ CLUJ-NAPOCA</t>
  </si>
  <si>
    <t>Obiectivul principal al acestui proiect este de a dezvolta un instrument bazat pe imagistică medicală pentru a determina originea fibrilaţiei atriale persistente. Rezultatul proiectului este o nouă metodă de diagnosticare pentru pacienţii care suferă de această boală.</t>
  </si>
  <si>
    <t>Imobilizarea la scară nano a enzimelor și procese microfluidice utilizate în sisteme biocatalitice</t>
  </si>
  <si>
    <t>Proiectul își propune dezvoltarea unor sisteme metabolice artificiale inteligente - cu ajutorul enzimelor depuse pe suporturi nano și integrate în dispozitive microfluidice - în vederea producerii de compuși relevanți industrial, cum ar fi forme de mare enatiopuritate ale unor aminoacizi, amine, aminoalcooli și alcooli</t>
  </si>
  <si>
    <t>Hiperuricemia induce INflamaţie: Ţintirea rolului central al acidului uric în bolile reumatologice şi cardiovasculare</t>
  </si>
  <si>
    <t>UNIVERSITATEA DE MEDICINĂ ŞI FARMACIE  “IULIU HAŢIEGANU” CLUJ-NAPOCA</t>
  </si>
  <si>
    <t xml:space="preserve">1. Evaluarea capaciatatii acidului uric de a induce aprentare metabolica (metabolic imprinting) a sistemului imun nespecific, innascut.2. Validarea epigenetica si moleculara a cailor patogenetice identificate anterior la pacientii cu guta si boli cardiovasculare. 3. Evaluarea determinismului variantelor genice ale unor factori cheie asociati cu aceste procese inflamatorii si epigenetice in susceptibilitatea, severitatea clinica si raspunsul la tratament in guta si bolile cardiovasculare. 4. Evaluarea capacitatii tratamentului - in baza modulatorilor epigenetici- de a restaura echilibrul imun in statusul hiperinflamator indus de acidul uric. </t>
  </si>
  <si>
    <t xml:space="preserve">Impactul clinic și economic al terapiilor personalizate țintite cu anti – microarnuri în reconvertirea rezistenței tumorilor maligne pulmonare </t>
  </si>
  <si>
    <t xml:space="preserve">UNIVERSITATEA DE MEDICINĂ ȘI FARMACIE 
„IULIU HAȚIEGANU” CLUJ NAPOCA 
</t>
  </si>
  <si>
    <t xml:space="preserve">Obiectivul general al acestui studiu este resensibilizarea celulelor tumorale pulmonare la acțiunea chimioterapiei pe bază de platină, cu ajutorul unui medicament țintit anti-miR-155 pe bază de liposomi, într-un mod eficient, precis, și non-toxic. În urma finalizării cu succes a prezentului proiect, vom arăta că țintirea specifică a acestui microARN are potențialul de a participa, alături de chimioterapia tradițională, la eliminarea completă a celulelor tumorale și la prevenirea recidivelor. celulelor tumorale. </t>
  </si>
  <si>
    <t xml:space="preserve">Dezvoltarea unei platforme de nanoscreening bazată pe SERS-TFF pentru detecția timpurie și evaluarea progresiei bolii în cazul cancerului de sân folosind probe de sânge </t>
  </si>
  <si>
    <t>Universitatea de Medicină și Farmacie Iuliu Hațieganu Cluj-Napoca</t>
  </si>
  <si>
    <t xml:space="preserve">Dezvoltarea unei platforme de nano-screening bazată pe tehnica SERS-TFF care să aibă o funcționalitate duală: detecția timpurie și determinarea evoluției cancerului de sân în baza unor analize de sânge. </t>
  </si>
  <si>
    <t>ABORDARI GENOMICE SI MICROFLUIDICE IN BLOCAREA INVAZIEI SI A METASTAZARII CANCERULUI DE SAN</t>
  </si>
  <si>
    <t xml:space="preserve">INSTITUTUL ONCOLOGIC “PROF DR. ION CHIRICUTA” CLUJ-NAPOCA  </t>
  </si>
  <si>
    <t>Obiectivul general al acestui proiect vizează caracterizarea și țintirea selectivă a invazivitatii celulelor tumorale în vederea îmbunătățirii raspunsului la tratament în cancerul de sân.</t>
  </si>
  <si>
    <t>Dezvoltarea și modelarea bioproceselor pentru obținerea de 1,3-propandiol (PD) și acid citric din glicerol brut, cu aplicații în industria alimentară</t>
  </si>
  <si>
    <t xml:space="preserve">UNIVERSITATEA DE ȘTIINȚE AGRICOLE ȘI MEDICINA VETERINARĂ DIN CLUJ-NAPOCA </t>
  </si>
  <si>
    <t>Utilizarea, exploatarea și dezvoltarea în continuare a stadiului tehnicii în domeniul bio-produselor obținute din glicerol cu aplicații în industria alimelor funcționale, precum și dezvoltarea de cercetării condusă de utilizarea de glicerol brut pentru producția de compuși cu  valoare adăugată, precum și produse finite de valoare, valorificarea proceselor biotehnologice</t>
  </si>
  <si>
    <t>Metode de optimizare riemanniene pentru învățare profundă</t>
  </si>
  <si>
    <t xml:space="preserve">INSTITUTUL ROMÂN DE ȘTIINȚĂ ȘI TEHNOLOGIE </t>
  </si>
  <si>
    <t xml:space="preserve">Proiectul DeepRiemann se ocupă cu punerea în aplicare a noțiunilor de geometrie riemanniană în analiza și proiectarea algoritmilor de ordinul întâi și al doilea pentru rețele neuronale în învățare profundă.
În proiect se studiază antrenarea unei rețele neuronale prin folosirea unor unelte de geometria informației și optimizarea varietăților, ca o problemă de optimizare definită peste o varietate statistică. Proiectul este deosebit de inovator și interdisciplinar, cu competențe de la învățarea automată la statistică, optimizare și geometrie diferențială, iar obiectivele proiectului sunt multiple și includ rezultate ale cercetării atât teoretice, cât și aplicate.
</t>
  </si>
  <si>
    <t xml:space="preserve">Dezvoltare automată de software 
prin abstractizare în modele computaționale profunde, distribuite
</t>
  </si>
  <si>
    <t>Obiectivul proiectului AutoWare este crearea unor metode disruptive pentru automatizarea dezvoltării de software și pentru simplificarea muncii programatorilor, prin aplicarea celor mai avansate tehnologii de învățare automată și a unor teorii cognitive.</t>
  </si>
  <si>
    <t>Aplicație web și mobile  de   evaluare temporală,   inovativă a capitalului uman la nivel organizațional  dezvoltată pe baza modelelor  de  evaluare psihologică validate empiric</t>
  </si>
  <si>
    <t>SILVER BULLET SOFTWARE SRL Cluj Napoca</t>
  </si>
  <si>
    <t>Dezvoltarea și comercializarea unui produs de tip aplicație web și mobile pentru evaluarea, monitorizarea și optimizarea utilizării capitalului uman în organizații bazat pe modele psihologice de interacțiune a principalilor factori organizaționali, de grup și individuali care influențează performanța în sarcini specifice în cadrul echipelor distribuite și modelarea acestora.</t>
  </si>
  <si>
    <t xml:space="preserve">Realizarea transferului de cunoştinţe acumulate şi tehnologii dezvoltate de INCDO-INOE 2000, Filiala ICIA în domeniul Materiale pentru implementarea lor la întreprinderi din Romania </t>
  </si>
  <si>
    <t>Institutul National de Cercetare Dezvoltare pentru Optoelectronica INOE 2000</t>
  </si>
  <si>
    <t>Realizarea transferului de cunostinte acumulate si tehnologii dezvoltate de INCDO-INOE 2000, Filiala ICIA în domeniul Materiale pentru implementarea lor la IMM-uri din Romania, TREND, are ca scop principal transferul cunostinþelor dobândite de INCDO-INOE 2000, Filiala ICIA Cluj-Napoca în domeniul Materiale catre întreprinderile care îsi dezvolta afaceri cerute de piaþa în domeniul zeoliþilor, pentru valorificarea superioara a tufului vulcanic zeolitic existent în depozite din România.</t>
  </si>
  <si>
    <t>Transfer de cunoștințe în aplicații clinice ale biogenomicii în oncologie și domenii conexe</t>
  </si>
  <si>
    <t>UNIVERSITATEA DE MEDICINĂ ȘI FARMACIE „IULIU HAȚIEGANU”CLUJ - NAPOCA</t>
  </si>
  <si>
    <t>Obiectivul proiectului este dezvoltarea, prin transfer de cunoștințe, în parteneriat cu minimum 10 firme, de produse și servicii noi/îmbunătățite, inovative, cerute de piață, derivate prin aplicații practice ale biogenomicii în oncologie, într-o perioadă de 60 de luni. Efectul pozitiv pe termen lung constă în creșterea calității serviciilor medicale pentru pacientul cu cancer și creșterea rentabilității pe piață a firmelor partenere.</t>
  </si>
  <si>
    <t>CREȘTEREA CAPACITĂȚII DE TRANSFER TEHNOLOGIC și DE CUNOȘTINȚE A INCDTIM CLUJ ÎN DOMENIUL BIOECONOMIEI</t>
  </si>
  <si>
    <t xml:space="preserve">INSTITUTUL NATIONAL DE CERCETARE DEZVOLTARE PENTRU TEHNOLOGII IZOTOPICE SI MOLECULARE </t>
  </si>
  <si>
    <t>Obiectiv general: Valorificarea prin transfer tehnologic a rezultatelor cercetării și a cunoștințelor cu caracter aplicativ din INCDTIM către mediul privat și implementarea de mecanisme instituționale care să conducă la dezvoltarea pe baze sustenabile a relației laboratoare de cercetare-mediu economic în domeniul inovației tehnologice. Rezultă astfel și integrarea activităților de transfer tehnologic ale INCDTIM în cadrul unui ecosistem eficace și eficient de inovare.</t>
  </si>
  <si>
    <t xml:space="preserve">Parteneriate pentru transfer de cunoștințe şi tehnologie în vederea dezvoltării de circuite integrate specializate pentru creșterea eficienței energetice a noilor generații de vehicule </t>
  </si>
  <si>
    <t>UNIVERSITATEA TEHNICA DIN CLUJ-NAPOCA</t>
  </si>
  <si>
    <t xml:space="preserve">Obiectivul general al proiectului PartEnerIC este transferul de cunostinte si tehnologie dintre Universitatea Tehnica din Cluj Napoca si intreprinderile cu activitati de cercetare-dezvoltare in domeniul circuitelor integrate pentru industria auto, in scopul dezvoltarii de noi tehnici si metodologii de proiectare, verificare, caracterizare si modelare a principalelor tipuri de circuite integrate de mare eficienta pentru managementul puterii in industria auto, validate prin realizarea de prototipuri si medii de modelare-simulare a acestora, precum si comercializarea rezultatelor de cercetare catre mediul privat care isi dezvolta afaceri cerute de piata. 
Proiectul urmareste sa ofere acestor întreprinderi acces la serviciile de cercetare avansata ale Universitatii Tehnice din Cluj-Napoca (UTC-N), precum si posibilitatea de a incheia parteneriate cu UTC-N, in vederea dobandirii de cunostinte si competente necesare elaborarii unor produse inovatoare, semnificativ imbunatatite,
identificate ca fiind cerute de piata. 
</t>
  </si>
  <si>
    <t>Tehnologie inovativa de realizare a pulberilor destinate producerii aliajelor cu memoria formei</t>
  </si>
  <si>
    <t>ECOTEHNIC CONTROL SRL</t>
  </si>
  <si>
    <t>Obiectivul general al proiectului constă în testarea şi implementarea unor tehnologii inovative de producere a unor pulberi aliate tip Cu–Zn–Al utilizate la obtinerea aliajelor cu memoria formei prin procedeul de sinterizare si care sa asigure pieselor realizate din aceste aliaje caracteristici tehnice superioare de memorie a formei si rezistenta la coroziune. Pentru realizarea acestui obiectiv se vor testa tehnologii de producere a pulberilor din aliaje cu memoria formei pe baza de Cu, toate acestea în condiţii de productivitate şi de protecţie a mediului ridicate utilizând un procedeu de fabricare conform revendicarii din Brevetul de invenţie nr. RO 00129302.</t>
  </si>
  <si>
    <t xml:space="preserve">ADSERVISTA – Serviciu de publicitate online de tip semantic bazat pe inteligenta artificiala </t>
  </si>
  <si>
    <t>ZA CLOUD SRL</t>
  </si>
  <si>
    <t xml:space="preserve">Obiectivul general al proiectului este realizarea in 18 luni a unui model functional pentru platforma de publicitate online de tip semantic (semantic advertisting server) bazându­se pe algoritmi de Inteligență Artificială  in scopul de a optimiza relatiile intre jucatorii pe piata de publicitate online, de a creste rezultatele colaborarii lor cu minim 20% si de a obtine rapoarte de conversie mai mari cu cel putin 25% pentru cumparatorii de publicitate. </t>
  </si>
  <si>
    <t>Dezvoltarea  unor noi formulari dermatocosmetice pe baza unor  ingrediente active inovatoare  pentru tratamentul cutanat anti-ageing</t>
  </si>
  <si>
    <t>AVIVA COSMETICS SRL</t>
  </si>
  <si>
    <t>Obiectivul operațional al acestui proiect este îmbunătățirea unei formulări cosmetice anti-ageing (Anti-Ageing Light Day Cream) elaborată în teza de doctorat intitulată „Analiza unor Antioxidanți utilizați în Cosmetică prin Metode Cromatografice/ Analysis of some Antioxidants used in Cosmetics by Chromatographic Methods” și dezvoltarea ei într-un produs vandabil pe piața cosmetică autohtonă. De asemenea, se propune dezvoltarea și formularea unor produse cosmetice complementare, pentru tratamentul anti-ageing, în scopul dezvoltării unei game unitare, precum și studiul eficacității acestor formulări</t>
  </si>
  <si>
    <t>ECHIPAMENT DE LUCRAT SUBSTRATUL ARABIL ADAPTAT TEHNOLOGIEI CONSERVATIVE IN CONTEXTUL SCHIMBARILOR CLIMATICE</t>
  </si>
  <si>
    <t>AGROFERM GCB SRL</t>
  </si>
  <si>
    <t>Obiectivul principal al proiectului este realizarea unui produs inovativ în scopul producerii și comercializării, care va fi destinat lucrărilor minime ale solului în vederea conservării şi menținerii fertilității solurilor de cultură si care sa asigure, totodată, protejarea resurselor naturale si a sănătății consumatorilor, precum si reducerea decalajelor economice si tehnologice fata de nivelul mediu al Uniunii Europene.</t>
  </si>
  <si>
    <t>Poeni, Sat Valea Draganului</t>
  </si>
  <si>
    <t>Diagnosticarea si monitorizarea evolutiei afectiunilor parodontale cu ajutorul ultrasonografiei parodontiului marginal</t>
  </si>
  <si>
    <t>CHIFOR RESEARCH SRL</t>
  </si>
  <si>
    <t>Obiectivul general al proiectului propus spre finantare consta in cresterea competitivitatii si a performantei societatii prin inovare, prin introducerea pe piata a unui serviciu nou de diagnosticare si monitorizare, in medicina dentara, a evolutiei afectiunilor parodontale cu ajutorul ultrasonografiei parodontiului marginal.</t>
  </si>
  <si>
    <t>DEZVOLTARE TEHNOLOGICĂ ŞI INOVARE IN DOMENIUL ASISTENTEI SOCIALE LA DOMNICILIU PRIN APLICATIA DEZVOLTATA DE POLYSOFT SRL</t>
  </si>
  <si>
    <t>POLYSOFT SRL</t>
  </si>
  <si>
    <t>PLATFORMA INOVATIVA DE TIP DATA CENTER MODULAR</t>
  </si>
  <si>
    <t>BUSINESS SERVICE CONSULT INTERNATIONAL SRL</t>
  </si>
  <si>
    <t>ACTIVAREA ORAȘELOR INTELIGENTE CU ZONIZ SMARTCITY</t>
  </si>
  <si>
    <t>GLOBAL E BUSINESS SOLUTION GROUP SRL</t>
  </si>
  <si>
    <t>MOQUPS - Aplicație online inovativă, bazată pe tehnologii cloud, pentru realizarea machetelor software, design grafic și prototipuri interactive într-un mediu colaborativ</t>
  </si>
  <si>
    <t>EVERCODER SOFTWARE SRL</t>
  </si>
  <si>
    <t>INSTRUMENT INFORMATIC INOVATIV PENTRU INSTRUIREA SI TESTAREA CONTROLORILOR DE TRAFIC AERIAN</t>
  </si>
  <si>
    <t>SIM SOFT DISTRIBUTION SRL</t>
  </si>
  <si>
    <t>DEZVOLTAREA UNEI PLATFORME INTELIGENTE PENTRU MONITORIZARE RUTIERĂ – ”MR - IOT”</t>
  </si>
  <si>
    <t>DRAGAN SI ASOCIATII SRL-D</t>
  </si>
  <si>
    <t>DEZVOLTAREA UNUI SISTEM DEDICAT DE LICITAȚIE ELECTRONICĂ ON – LINE PENTRU IMM– 24Auction</t>
  </si>
  <si>
    <t>LIFE IS HARD SA</t>
  </si>
  <si>
    <t>INOTIC - PROGRAMMATIC CONSULTING ONLINE PLATFORM</t>
  </si>
  <si>
    <t>INOVO FINANCE SRL</t>
  </si>
  <si>
    <t>Floresti</t>
  </si>
  <si>
    <t>„PLATFORMĂ INOVATIVĂ INTELLIGENT ENVIRONMENT CU ASISTENT VIRTUAL DE INTELIGENȚĂ ARTIFICIALĂ”</t>
  </si>
  <si>
    <t>SPHERIK TECHNOLOGIES SRL</t>
  </si>
  <si>
    <t>InvestoApp – platformă online bazată pe inteligență artificială pentru managementul și realizarea investițiilor</t>
  </si>
  <si>
    <t>INVESTO CORP SRL</t>
  </si>
  <si>
    <t>PLATFORMĂ INTELIGENTĂ PENTRU EFICIENTIZAREA ACTIVITĂȚII COMPANIILOR DIN SECTORUL IMOBILIAR</t>
  </si>
  <si>
    <t>REAL ESTATE BUSINESS SOLUTIONS SRL</t>
  </si>
  <si>
    <t>DEZVOLTAREA UNEI APLICATII INFORMATICE DE CALCUL A SUMELOR PARTIALE IN EVIDENTA TEMPORARA A STOCURILOR DIN INTERIORUL SPATIILOR LOGISTICE</t>
  </si>
  <si>
    <t>LACAN TECHNOLOGIES RO SRL</t>
  </si>
  <si>
    <t>ASISTENT PENTRU NUTRIȚIE ȘI ANTRENAMENT BAZAT PE I.A.</t>
  </si>
  <si>
    <t>ART DYNASTY SRL</t>
  </si>
  <si>
    <t>Dezvoltarea de produse TIC integrabile pe verticala in economia reala</t>
  </si>
  <si>
    <t xml:space="preserve"> COMKNOW SRL</t>
  </si>
  <si>
    <t>DEZVOLTAREA UNEI PLATFORME INOVATIVE DE MARKETING INTERACTIV PENTRU SUSŢINEREA CREŞTERII ANTREPRENORIALE ŞI COMPETITIVITĂŢII ORGANIZAŢIILOR</t>
  </si>
  <si>
    <t>LINKSCREENS SRL</t>
  </si>
  <si>
    <t>Dezvoltarea unui framework flexibil și scalabil pentru video colaborare cu aplicații în domenii precum telecomunicații, educație și formare profesională, sănătate și mediul de afaceri</t>
  </si>
  <si>
    <t>HYPERMEDIA SRL</t>
  </si>
  <si>
    <t>DEZVOLTAREA PRODUSULUI TIC UNICORNSPACE, INSTRUMENT DE PROTOTIPARE, DESIGN VIZUAL SI GENERATOR DE COD CU APLICABILITATE IN SECTOARELE INDUSTRII CREATIVE, SANATATE SI TIC PENTRU INTEGRAREA PE VERTICALA A SOLUTIILOR TIC</t>
  </si>
  <si>
    <t>EVO FORGE SRL</t>
  </si>
  <si>
    <t>JUDEŢUL CONSTANTA</t>
  </si>
  <si>
    <t>Cercetări asupra dezvoltării de materiale avansate şi optimizare multiscalară prin integrarea materialelor nano-structurate în sisteme energetice avansate</t>
  </si>
  <si>
    <t>UNIVERSITATEA OVIDIUS CONSTANŢA</t>
  </si>
  <si>
    <t>Scopul proiectului este facilitarea accesului unui grup de întreprinderi interesate in dezvoltarea de produse si servicii cu valoare adaugata ridicata prin transferul de cunostinþe din activitatea de cercetare, la expertiza avansata din cadrul UOC-INSAE in domeniul dezvoltarii de materiale nano-structurate si al integrarii acestora in sisteme energetice complexe si accesul la facilitaþile existente pe platforma de cercetare HyRES din cadrul institutului.</t>
  </si>
  <si>
    <t>Constanta</t>
  </si>
  <si>
    <t>MARGO - UN START PENTRU IMM-URI COMPETITIVE</t>
  </si>
  <si>
    <t>YUKA MOBILI SRL</t>
  </si>
  <si>
    <t>Un sistem informatic inovativ - o colectie de servicii integrate</t>
  </si>
  <si>
    <t>MULTISOFT SRL</t>
  </si>
  <si>
    <t>PLATFORMA CLOUD SAAS INOVATIVA DE ARHIVARE ELECTRONICA EDI SI NON EDI INTEGRATA CU SISTEM DE MANAGEMENT A DOCUMENTELOR</t>
  </si>
  <si>
    <t>DIRECT CONSULTING &amp; ADVERTISING SRL</t>
  </si>
  <si>
    <t>Mangalia</t>
  </si>
  <si>
    <t>JUDEŢUL COVASNA</t>
  </si>
  <si>
    <t>TOTAL COVASNA</t>
  </si>
  <si>
    <t>Crearea de instrumente software pentru proiectare nanomateriale noi, avansate, compuși activi farmaceutic și pentru evaluarea farmacologică și toxicologică a acestora</t>
  </si>
  <si>
    <t>AB INITIO RESEARCH SERVICES SRL-D</t>
  </si>
  <si>
    <t xml:space="preserve">Obiectivul general al proiectului este dezvoltarea unui pachet de software comercial inovativ utilizat în designul materiilor avansate, nanomaterialelor și substanțelor farmaceutice, într-o perioadă de  24 de luni, care să răspundă nevoilor pieței identificate în cadrul SNCDI și care aparține unui domeniu de specializare inteligentă și sănătate. Rezultatele atinse vor influența în mod direct și pozitiv activitățile de cercetare-dezvoltare în România, prin urmare vor influența impactul economic a acestor activități pe plan național.    </t>
  </si>
  <si>
    <t>Covasna</t>
  </si>
  <si>
    <t>Sfantu Gheorghe</t>
  </si>
  <si>
    <t>JUDEŢUL DAMBOVITA</t>
  </si>
  <si>
    <t>TOTAL DAMBOVITA</t>
  </si>
  <si>
    <t xml:space="preserve">Sisteme de Simulare a Realității Virtuale si Testare componente fizice în Mediu Simulat Virtual – instrument de înaltă tehnologie utilizat în dezvoltarea noilor modele de vehicule  </t>
  </si>
  <si>
    <t>RENAULT TECHNOLOGIE ROUMANIE SRL</t>
  </si>
  <si>
    <t>Obiectivul general al proiectului propus spre finanțare este reprezentat de dezvoltarea activității de cercetare-dezvoltare a SC RENAULT TECHNOLOGIE ROUMANIE SRL prin modernizarea departamentelor de CD existente și dotarea acestora cu echipamente și instrumente de cercetare în scopul obținerii de produse inovative în sectorul de automobile, cu valoare adăugată mare, competitive atât pe piața națională cât şi cea internațională.</t>
  </si>
  <si>
    <t>Dambovita</t>
  </si>
  <si>
    <t>Titu</t>
  </si>
  <si>
    <t xml:space="preserve">CONSTRUCTII METALICE ECOLOGICE SI SUSTENABILE PRIN TEHNOLOGII EFICIENTE DE FABRICARE TOP  MetEco AMBIENT </t>
  </si>
  <si>
    <t>TOP AMBIENT SRL</t>
  </si>
  <si>
    <t>Obiectivul general al proiectului, conform programului (POC 2-14-2020, Axa prioritară 1, Acţiunea 1.2.1) este de a stimula inovarea întreprinderii nou-înființate (Top Ambient SRL), prin valorificarea potenţialului ideii brevetate (Brevet nr. 123527 / 30.04.2013) pentru dezvoltarea de produse (constructii metalice ecologice si sustenabile) şi tehnologie eficientă de fabricare (profile metalice).  Atât pentru produsele menţionate, căt şi pentru tehnologia asociată acestora, întreprinderea inovatoare deţine două (2) pre-contracte ferme.</t>
  </si>
  <si>
    <t>Crevedia</t>
  </si>
  <si>
    <t>SISTEM RAPID DE MONITORIZARE SI CARTARE INTERACTIVA</t>
  </si>
  <si>
    <t>PROSIG EXPERT SRL</t>
  </si>
  <si>
    <t xml:space="preserve">Obiectivul General: Introducerea inovarii in intreprinderea nou-infiintata inovatoare „Prosig Expert
SRL”, pentru dezvoltarea de produse si procese noi, in scopul productiei si comercializarii, prin valorificarea rezultatelor de cercetare-dezvoltare obtinute in cadrul tezei de doctorat „Aplicarea tehnologiilor laser la studiul topografic al bazinului hidrografic Somes-Tisa”, ca baza de pornire pentru dezvoltarea noilor produse si procese, identificate de aplicantul „Prosig Expert” ca fiind cerute de piata pe baza de pre-contracte ferme detinute de aplicant.
</t>
  </si>
  <si>
    <t>Targoviste</t>
  </si>
  <si>
    <t>CaseBond</t>
  </si>
  <si>
    <t>PHOENIX IT SRL</t>
  </si>
  <si>
    <t>JUDEŢUL DOLJ</t>
  </si>
  <si>
    <t>TOTAL DOLJ</t>
  </si>
  <si>
    <t xml:space="preserve">Genomică FUncțională în infecţii SEvere/ FUSE </t>
  </si>
  <si>
    <t xml:space="preserve">Universitatea de medicina si farmacie din Craiova </t>
  </si>
  <si>
    <t xml:space="preserve">Obiectiv general 1: descrierea interacțiunii dintre genomul gazdă și flora bacteriană și fungică (bacteriom și micobiom), și efectele sale asupra imunității la persoanele sănătoase.
Obiectiv general 2: identificarea dezechilibrelor dintre aceste interacțiuni la pacienții cu sepsis și asocierea cu vulnerabilitatea și severitatea sepsisului, pentru a proiecta noi strategii terapeutice.
</t>
  </si>
  <si>
    <t>Sud Vest</t>
  </si>
  <si>
    <t>Dolj</t>
  </si>
  <si>
    <t>Craiova</t>
  </si>
  <si>
    <t xml:space="preserve">Obiectivul general al proiectului constă în crearea unui nucleu de înaltă competență științifică şi tehnologică, la standarde internationale, în cadrul Universităţi din Craiova (UCV), pentru promovarea cercetării și inovației în medicină, sub conducerea unui specialist romano-american, Dr. Gabriel Gruionu cu peste 20 ani de experiență în științe și inginerie biomedicală de la Harvard Medical School, USA. Dr. Gruionu este originar din Craiova, a terminat cursurile Facultății de Matematică de la UCV și a lucrat în colaborare cu grupul de la Craiova neîntrerupt în tot acest timp. Acum vrea să extindă și să diversifice aceasta colaborare prin prezentul program de cercetare. </t>
  </si>
  <si>
    <t>Metoda inovativa de prevenţie, diagnostic precoce, monitorizare si tratament pentru boala renala cronica diabetica, cauza majora de morbiditate si mortalitate</t>
  </si>
  <si>
    <t>INTERLAB MEDICAL SRL</t>
  </si>
  <si>
    <t>Obiectivul general al proiectului se refera la cresterea competitivitatii societatii INTERLAB MEDICAL SRL pe piata medicala prin introducere inovării în activitatea proprie prin efectuarea unor explorari biochimice si imagistice care sa permita dezvoltarea unui proces substanțial îmbunătățit de depistare precoce a bolii cronice renale (BCR) bazata pe rezultatele cercetarii efectuate in cadrul tezei de doctorat a directorului de proiect.</t>
  </si>
  <si>
    <t>Finalizat</t>
  </si>
  <si>
    <t>Stabilirea unui protocol imagistic inovator de optimizare a diagnosticului precoce al anomaliilor fetale majore</t>
  </si>
  <si>
    <t>ENDOGYN A.M. SRL</t>
  </si>
  <si>
    <t>Obiectivul general al proiectului este cresterea competitivitatii firmei ENDOGYN A.M. SRL pe piata nationala si europeana prin crearea si aplicarea unui protocol investigational  imagistic ultrasonografic inovativ in vederea optimizarii metodei de detectie precoce a anomaliilor fetale.  Proiectul porneste de la cercetarea efectuata in cadrul tezei de doctorat: „FEZABILITATEA ECOGRAFIEI MORFOLOGICE ȘI GENETICE ÎN PRIMUL TRIMESTRU DE SARCINĂ (CHALLENGES IN SONOGRAPHIC DETECTION OF FETAL STRUCTURAL ABNORMALITIES AT THE 11–13 - WEEKS SCAN)”, a directorului de proiect, Lector Doctor Dominic – Gabriel Iliescu.</t>
  </si>
  <si>
    <t>SISTEM DE TRACŢIUNE INTELIGENT, EFICIENT ENERGETIC PENTRU NOI GENERAŢII DE MAŞINI FEROVIARE UŞOARE</t>
  </si>
  <si>
    <t>Universitatea din Craiova</t>
  </si>
  <si>
    <t xml:space="preserve">Obiectivul general al proiectului este creşterea competitivităţii economice atât a unor întreprinderi mari cât şi a unor întreprinderi mici, care, prin dezvoltarea de legături şi sinergii între întreprinderile respective şi centrele de cercetare şi dezvoltare din învăţământul superior create în ultimii ani, permit promovarea investiţiilor pentru elaborarea unui sistem de tracţiune inteligent, eficient energetic, pentru noi generaţii de maşini feroviare uşoare, simultan cu realizarea de modele experimentale care să ajute la verificări mai rapide ale soluţiilor inteligente propuse. </t>
  </si>
  <si>
    <t>CERCETĂRI ŞI TRANSFER DE CUNOŞTINTE ÎN DOMENIUL TEHNOLOGIILOR ŞI INSTRUMENTELOR SOFTWARE PENTRU INFORMATIZAREA PROCESELOR INDUSTRIALE</t>
  </si>
  <si>
    <t xml:space="preserve">Obiectivul general al proiectului este creșterea interacțiunii Universității din Craiova (UCV) cu mediul industrial, bazată pe facilitarea accesului întreprinderilor la expertiza ştiinţifică și infrastructura de cercetare a Universității din Craiova, Facultatea de Automatică, Calculatoare și Electronică, în scopul transferării rezultatelor de cercetare către întreprinderile industriale. Atingerea acestui obiectiv se va concretiza prin obţinerea unor instrumente software aplicabile direct în mediul industrial specific întreprinderilor din regiune dar şi din ţară. </t>
  </si>
  <si>
    <t>Parteneriate pentru transfer de cunoștinţe, cercetare tehnologică și aplicată pentru soluţii inovative de sisteme inteligente destinate creşterii eficienței energetice</t>
  </si>
  <si>
    <t>Obiectivul general - Realizarea unor parteneriate pe termen lung, pentru transfer de cunoștinţe, cercetare tehnologică și aplicată pentru soluţii inovative de sisteme inteligente destinate creşterii eficientei energetice, între Universitatea din Craiova şi întreprinderi.</t>
  </si>
  <si>
    <t xml:space="preserve">Abordare  diagnostica si terapeutica bidirectionala a pacientului cu diabet zaharat si boala parodontala </t>
  </si>
  <si>
    <t>DENTIMAGISTIC SRL</t>
  </si>
  <si>
    <t>Obiectivul general al proiectului este acela de a dezvolta un serviciu bidirecţional de diagnostic şi tratament al afecţiunilor parodontale la pacienţii cu diabet zaharat, pornind de la o evaluare si apreciere precisă a gradului de evoluţie a bolii parodontale, precum şi a afecţiunii metabolice la aceşti pacienţi. Rolul acestei cercetări este acela de a crea o bază de date utilă în detectarea patologiei parodontale la pacienţii diabetici în scopul abordării în echipă a managementului pacientului diabetic.</t>
  </si>
  <si>
    <t xml:space="preserve">Algoritm standardizat, inovativ pentru depistarea precoce a formatiunilor tumorale ovariene cu potential malign    </t>
  </si>
  <si>
    <t xml:space="preserve">Open Medical SRL </t>
  </si>
  <si>
    <t>Obiectivul general al proiectului este cresterea competitivitatii societatii SC OPEN MEDICAL SRL pe piata medicala prin introducerea in platforma de servicii medicale a unei noi metode de diagnostic bazata pe un proces inovativ, un algoritm standardizat, pentru depistarea precoce a formatiunilor tumorale ovariene cu potential malign. Proiectul are ca punct de plecare Teza de doctorat a Directorului de proiect Dr. Dijmarescu Anda Lorena, cu titlul: „Corespondenţe clinice şi paraclinice în tumorile epiteliale ale ovarului”.</t>
  </si>
  <si>
    <t xml:space="preserve">Algoritm de diagnostic si management al ischemiei cardiace </t>
  </si>
  <si>
    <t>Cadiax Med SRL</t>
  </si>
  <si>
    <t>Obiectivul general al proiectului se refera la realizarea de produse, tehnologii/procese noi sau semnificativ îmbunătăţite în scopul producţiei şi comercializării, prin introducerea pe piața medicala a unui nou serviciu „Algoritm de diagnostic si management al ischemiei cardiace -ADMIC-” bazata pe rezultatele cercetării efectuate in cadrul tezei de doctorat a directorului de proiect.</t>
  </si>
  <si>
    <t>DEZVOLTAREA UNOR GAME DE PRODUSE/SERVICII TIC CU APLICABILITATE IN RESTUL ECONOMIEI ROMANESTI PENTRU INTEGRAREA PE VERTICALA A SOLUTIILOR TIC</t>
  </si>
  <si>
    <t>SYNCHRO SRL</t>
  </si>
  <si>
    <t>CRESTEREA COMPETITIVITATII SC INTELIVE METRICS SRL PRIN DEZVOLTAREA UNEI SOLUTII INFORMATICE INOVATOARE</t>
  </si>
  <si>
    <t>INTELIVE METRICS SRL</t>
  </si>
  <si>
    <t>JUDEŢUL GALATI</t>
  </si>
  <si>
    <t>TOTAL GALATI</t>
  </si>
  <si>
    <t>INFIINTAREA UNUI CENTRU DE CERCETARE PENTRU MATERIALE AVANSATE SI MEMBRANE POLIMERICE NANOSTRUCTURALE</t>
  </si>
  <si>
    <t>Obiectivul principal al proiectului il constituie cresterea capacitatii de cercetare-dezvoltare a companiei Grupul de Masuratori si Diagnoza SRL prin infiintarea unui centru de cercetare in domeniul materialelor avansate pentru membrane polimerice nanostructurale care sa conduca pe termen mediu si lung la cresterea competitivitatii firmei pe piata. Investiție se va concretizată prin construirea unei clădiri ce va avea ca scop crearea unui centru regional și dotarea acestuia cu echipamente de cercetare. În plus, acest centru va valorifica potențialul CD și baza materială aflată în cadrul societății Grupul de Măsurători și Diagnoză S.R.L</t>
  </si>
  <si>
    <t>Galati</t>
  </si>
  <si>
    <t>Galati; Sat Vanatori</t>
  </si>
  <si>
    <t>Transfer de cunoștințe privind creșterea eficienței energetice și sisteme inteligente de putere</t>
  </si>
  <si>
    <t>UNIVERSITATEA „DUNĂREA DE JOS” DIN GALAȚI</t>
  </si>
  <si>
    <t xml:space="preserve">Obiectivul general al proiectului îl reprezintă creșterea transferului de cunoștințe tehnologice și personal cu competențe CDI între Universitatea „Dunărea de Jos” din Galați și întreprinderi care dezvoltă afaceri în domeniul energiei electrice cu rezultate cerute de piață. Proiectul vizează constituirea de parteneriate între Universitatea „Dunărea de Jos” din Galați și întreprinderile interesate să obțină cunoștințe, inclusiv abilități și competențe privind creșterea eficienței energetice și sisteme inteligente de putere în vederea obținerii unei soluții competitive, tehnice și economice, pentru un sistem inteligent de tip Filtru Activ de Putere (FAP). </t>
  </si>
  <si>
    <t>ESV – APLICATIE DE COMUNICATII MOBILE SECURIZATE</t>
  </si>
  <si>
    <t>EUROPEAN FUNDS INVEST SRL</t>
  </si>
  <si>
    <t>TEMPO – solutie pentru cresterea relevantei in relatia cu clientul si oferirea de beneficii de fidelitate pentru stimularea vanzarilor</t>
  </si>
  <si>
    <t>EXPREMIO MARKETING SRL</t>
  </si>
  <si>
    <t>DEZVOLTAREA APLICATIILOR TIC INOVATIVE MULTIMODALE ADAPTATE LA NEVOILE CLIENTULUI</t>
  </si>
  <si>
    <t>XCOMM TELECOM SRL</t>
  </si>
  <si>
    <t>Nord Est</t>
  </si>
  <si>
    <t>SISTEM DE SUPORT DECIZIONAL PENTRU VITICULTURA DE PRECIZIE</t>
  </si>
  <si>
    <t>MIRA TECHNOLOGIES GROUP SRL</t>
  </si>
  <si>
    <t>APLICAȚIE INFORMATICA INOVATIVA BAZATA PE MODELE MATEMATICE PENTRU OPTIMIZAREA BUGETELOR DE MARKETING</t>
  </si>
  <si>
    <t>CONVEX NETWORK SRL</t>
  </si>
  <si>
    <t>AKADEMIA.RO – SPECIALIZARE INTELIGENTA, TESTARE SI RECRUTARE IN DOMENIUL TEHNOLOGIEI INFORMATIEI</t>
  </si>
  <si>
    <t>HD PHOTO PRINT SOLUTIONS SRL</t>
  </si>
  <si>
    <t>CONTROL PANEL – SISTEM DE ADMINISTRARE SERVERE SI DOMENII WEB</t>
  </si>
  <si>
    <t>ACTIVE HD PRINTING SOLUTIONS SRL</t>
  </si>
  <si>
    <t>SISTEM INTEGRAT TIC, ACCESIBIL, PENTRU CONTROLUL MICROCLIMATULUI, OPTIMIZAREA INTELIGENTĂ A PRODUCȚIEI ȘI A CONSUMULUI DE APĂ ȘI SUBSTANȚE NUTRITIVE, ÎN VEDEREA CREȘTERII COMPETITIVITĂȚII ECONOMICE A PRODUCĂTORILOR AGRICOLI- SOLATIC</t>
  </si>
  <si>
    <t>TOPALIS ENGINEERING SRL</t>
  </si>
  <si>
    <t>JUDEŢUL GIURGIU</t>
  </si>
  <si>
    <t xml:space="preserve">TEHNOLOGIE INOVATOARE DE VALORIFICARE A DESEURILOR NEPERICULOASE DE TIP NAMOL INDUSTRIAL PENTRU REALIZAREA  MATERIALELOR DE CONSTRUCTIE CARAMIZI SI TENCUIELI </t>
  </si>
  <si>
    <t>PRO MEDIU DUNAREAN SRL</t>
  </si>
  <si>
    <t xml:space="preserve">Obiectivul principal al proiectului il reprezinta lansarea in productie a caramizilor si tencuielii realizate pe baza namolului rezultat de la statia de preepurare aflata in gestiunea SC PRO MEDIU DUNAREAN SRL. Astfel, prin prezentul proiect se realizeaza implementarea unei tehnologii inovative de valorificare si reutilizare a deseurilor rezultate din tratarea apelor uzate provenite din procese industriale inlaturandu-se impactul negativ asupra mediului si a sanatatii umane. </t>
  </si>
  <si>
    <t>Giurgiu</t>
  </si>
  <si>
    <t>Prototip pentru validare nanotehnologie inovatoare şi linie de producţie</t>
  </si>
  <si>
    <t>Process Innovation Nucleus SRL</t>
  </si>
  <si>
    <t xml:space="preserve">Obiectivul proiectului
Prin prezentul proiect, societatea Process Innovation Nucleus S.R.L. (PIN) urmăreşte cercetarea-dezvoltarea unei noi metode industriale de producere a nanopulberilor şi a echipamentului aferent şi, ulterior, introducerea în producţia la scară largă şi vânzarea unor astfel de echipamente. Noua tehnologie va permite o productivitate foarte ridicată şi costuri reduse faţă de metodele convenţionale,  la o calitate foarte înaltă, într-un timp mai scurt de procesare. Ca şi activitate conexă, se urmăreşte inclusiv comercializarea nanopulberilor astfel produse.
</t>
  </si>
  <si>
    <t>Mihailesti</t>
  </si>
  <si>
    <t>METODA INOVATIVA PENTRU FUNCTIONALIZAREA SUPRAFETELOR IMPLANTURILOR DENTARE CU SCOPUL IMBUNATATIRII OSTEOINTEGRARII/MIFID</t>
  </si>
  <si>
    <t>DENTIX MILLENNIUM SRL</t>
  </si>
  <si>
    <t xml:space="preserve">Obiectivul general al acestui proiect este creşterea competitivităţii SC DENTIX MILLENNIUM SRL pe piata nationala a implanturilor dentare prin introducerea in productie a unui implant cu acoperire cu nanotuburi de titan ce permit funcţionalizarea suprafeţei prin adaugarea de proteină osteoindutoare, NPs-Ag, antibiotice sau anti-inflamatoare, bazat pe rezultatele de cercetare-dezvoltare efectuate în cadrul  societăţii în ultimii doi ani. Atingerea acestui obiectiv va duce la :
• Realizarea unei cifre de afaceri mai mare de peste 19 ori încă din primul an de funcţionare;
• Locuri de muncă create - menţinute – trei ani de  la sfârşitul perioadei de implementare: Creşterea numărului de angajaţi cu 7 persoane
• Brevete rezultate din proiect: 1 brevet pentru implant dentar cu suprafaţa funcţionalizată
</t>
  </si>
  <si>
    <t>Sabareni</t>
  </si>
  <si>
    <t>DEZVOLTARE PLATFORMĂ COLABORATIVĂ ÎN DOMENIUL CERCETĂRII</t>
  </si>
  <si>
    <t>SANIMED INTERNATIONAL IMPEX SRL</t>
  </si>
  <si>
    <t>Comuna Călugăreni</t>
  </si>
  <si>
    <t>Conectarea sectorului cercetare-dezvoltare-inovare cu mediul de afaceri prin animarea și promovarea CLUSTERULUI INOVATIV - MANAGEMENTUL ENERGIEI SI DEZVOLTARII DURABILE</t>
  </si>
  <si>
    <t>ASOCIAȚIA CLUSTER INOVATIV MANAGEMENTUL ENERGIEI ȘI DEZVOLTĂRII DURABILE</t>
  </si>
  <si>
    <t>Gorj</t>
  </si>
  <si>
    <t>Targu Jiu</t>
  </si>
  <si>
    <t>UTILIZAREA DEŞEURILOR DIN INDUSTRIILE EXTRACTIVĂ, ENERGETICĂ ŞI METALURGICĂ DREPT SURSE ALTERNATIVE DE MATERII PRIME LA FABRICAREA PRODUSELOR REFRACTARE TERMOIZOLATOARE ŞI A MATERIALELOR DE CONSTRUCŢII</t>
  </si>
  <si>
    <t>Universitatea "Constantin Brancusi" Targu Jiu</t>
  </si>
  <si>
    <t xml:space="preserve">Obiectivul UCB este de a transfera în cadrul proiectului cunoaştere şi expertiză, susţinute de suportul unei infrastructuri de cercetare-dezvoltare ultramodernă, asigurată în cadrul “Centrului regional de cercetare pentru tehnologii energetice durabile” prin achiziţia de aparate şi echipamente de ultimă generaţie, în perioada 2011-2014, cu fonduri europene nerambursabile accesate prin programele specifice de CD (LIFE 10+, POS-CCE). </t>
  </si>
  <si>
    <t>Dezvoltarea unei soluții inovative de management SaaS pentru domeniile HoReCa și Retail</t>
  </si>
  <si>
    <t>SOFTTEHNICA SRL</t>
  </si>
  <si>
    <t>TOTAL GORJ</t>
  </si>
  <si>
    <t>JUDEŢUL HARGHITA</t>
  </si>
  <si>
    <t>TOTAL HARGHITA</t>
  </si>
  <si>
    <t>DEZVOLTAREA PLATFORMEI ELECTRONICE – PIATA GELIOR</t>
  </si>
  <si>
    <t>ENETIX SOFTWARE SRL</t>
  </si>
  <si>
    <t>Harghita</t>
  </si>
  <si>
    <t>Miercurea Ciuc</t>
  </si>
  <si>
    <t>DEZVOLTAREA ȘI PUNEREA PE PIAȚĂ A APLICAȚIEI KPEYE</t>
  </si>
  <si>
    <t>MAGIC SOLUTIONS SRL</t>
  </si>
  <si>
    <t>TEHNOLOGII DE SINTEZA A UNOR COPOLIMERI ACRILICI FUNCTIONALI UTILIZAND INSTALATII DE SINTEZA NECONVENTIONALE CU EFICIENTA RIDICATA -COACNEC</t>
  </si>
  <si>
    <t>Lambda MAT Bucuresti SRL</t>
  </si>
  <si>
    <t>Obiectivul principal al proiectului consta in transpunerea la nivel industrial a echipamentelor de cercetare realizate in faza de demonstrator de COSFEL ACTUAL, implementarea si preluarea tehnologiilor dezvoltate de aceasta in conformitate cu rezultatul de cercetare achizitionat prin contractul NR.15/05.05.2015 cu titlul „Experimentarea polimerizarii in camp de microunde in strat controlat respectiv in sistem dispers”.</t>
  </si>
  <si>
    <t>Ialomita</t>
  </si>
  <si>
    <t>Slobozia</t>
  </si>
  <si>
    <t>JUNKOEKO SRL</t>
  </si>
  <si>
    <t>Obiectivul principal al proiectului propus il reprezinta cresterea capacitatii si infrastructurii de Cercetare-Dezvoltare a aplicantului prin realizarea unui echipament inovativ de topire in camp de microunde a deseurilor metalice neferoase si DEEE-uri (deseuri de echipamente electrice si electronice), prevazut cu un sistem inovator de filtrare a noxelor rezultate din topire. Diversificarea tehnologiilor pentru topirea si rafinarea metalelor din  deseuri neferoase si  DEEE-uri</t>
  </si>
  <si>
    <t>JUDEŢUL IALOMITA</t>
  </si>
  <si>
    <t>TOTAL IALOMITA</t>
  </si>
  <si>
    <t>JUDEŢUL IASI</t>
  </si>
  <si>
    <t>TOTAL IASI</t>
  </si>
  <si>
    <t>Polimeri coordinativi porosi noi cu liganzi organici de dimensiuni variabile pentru stocarea gazelor. POCPOLIG</t>
  </si>
  <si>
    <t>Institutul de Chimie Macromoleculara "Petru Poni"</t>
  </si>
  <si>
    <t xml:space="preserve">Obiectivul general al proiectului consta in cresterea capacitatii si calitatii activitatii de cercetare dezvoltare inovare (CDI)  prin atragerea de specialisti cu competente avansate,  deschiderea unei noi directii de cercetare in domeniul retelelor metalo-organice (RMO) si diversificarea gamei de servicii de cercetare  si transferul acestora catre partenerii industriali,  in scopul stimularii competitivitatii cercetarii stintifice romanesti la nivel european si a competitivitatii economice nationale/ regionale ale Institutului si ale actorilor economici in domeniul de specializare inteligenta eco-nano-tehnologii si materiale avansate.
Proiectul POCPOLIG isi propune sa dezvolte noi materiale avansate nanostructurate, cu caracteristici functionale extinse, destinate pentru aplicatii de nisa, in domenii stiintifice si industriale actuale si viitoare.
Obiectivul general al proiectului consta in cresterea capacitatii si calitatii activitatii de cercetare dezvoltare inovare (CDI)  prin atragerea de specialisti cu competente avansate,  deschiderea unei noi directii de cercetare in domeniul retelelor metalo-organice (RMO) si diversificarea gamei de servicii de cercetare  si transferul acestora catre partenerii industriali,  in scopul stimularii competitivitatii cercetarii stintifice romanesti la nivel european si a competitivitatii economice nationale/ regionale ale Institutului si ale actorilor economici in domeniul de specializare inteligenta eco-nano-tehnologii si materiale avansate.
Proiectul POCPOLIG isi propune sa dezvolte noi materiale avansate nanostructurate, cu caracteristici functionale extinse, destinate pentru aplicatii de nisa, in domenii stiintifice si industriale actuale si viitoare.
</t>
  </si>
  <si>
    <t>Iasi</t>
  </si>
  <si>
    <t>DIVERSIFICAREA ACTIVITATII DE CD PRIN ELABORAREA DE PLATFORME NANO-SENZORIALE PENTRU DETECŢIA ELECTROCHIMICA ŞI CUANTIFICAREA UNOR BIO- SI IMUNO-MARKERI CU APLICATII MEDICALE, DE MEDIU SI SECURITATE</t>
  </si>
  <si>
    <t>Intelectro Iasi SRL</t>
  </si>
  <si>
    <t xml:space="preserve">Obiectivul general al proiectului il constituie consolidarea capacității de CDI a SC Intelectro Iasi SRL în vederea pregătirii pentru participarea la Orizont 2020 si la alte programe europene, prin angajarea unui cercetător universitar cu o mare experienta pe o perioada egală cel puţin cu durata proiectului, si prin consolidarea si intinerirea resursei umane angajata in sectorul CDI al companiei, prin cooptarea de doctoranzi in faza de cercetare pentru teza de doctorat si, respectiv, doctori in stiinte ai Univ. Tehnice Iasi care au sustinut teza de doctorat in ultimii 5 ani. </t>
  </si>
  <si>
    <t>CERCETARE-DEZVOLTARE DE MATERIALE COMPOZITE INOVATIVE NANOSTRUCTURATE, ACTIVABILE IN CAMP DE RADIOFRECVENTA SI DE MICROUNDE, PENTRU TEHNOLOGII REVERSIBILE DE ASAMBLARE CU APLICATII INTERSECTORIALE</t>
  </si>
  <si>
    <t>ALL GREEN SRL</t>
  </si>
  <si>
    <t xml:space="preserve">Obiectivul general al proiectului il constituie consolidarea capacității de CDI a SC ALL GREEN SRL în vederea pregătirii pentru participarea la Orizont 2020 si la alte programe europene, prin angajarea unui cercetător universitar cu o mare experienta pe o perioada egală cel puţin cu durata proiectului, si prin consolidarea si intinerirea resursei umane angajata in sectorul CDI al companiei, prin cooptarea de doctoranzi in faza de cercetare pentru teza de doctorat si, respectiv, doctori in stiinte ai Univ. Tehnice Iasi care au sustinut teza de doctorat in ultimii 5 ani. </t>
  </si>
  <si>
    <t>BRAIN-IN - Sisteme de automatizare inteligente pentru managementul cladirilor, productiei si automatizari industriale</t>
  </si>
  <si>
    <t>BUILDING TECHNOLOGY GROUP R SRL</t>
  </si>
  <si>
    <t>In acest proiect se urmareste crearea lui BRAIN-IN  soft - convertor de limbaj al Sistemelor de Automatizare Inteligente (SAI) pentru cladiri inteligente, managementul productiei si automatizari industriale bazat pe inovarea – imbunatatirea unei platforme software denumita SMART  CONVERT care la acest moment are proprietatea de a aduce la un punct comun tehnologiile: PROFIBUS, LON, CAN, MODBUS. Inovarea consta in integrarea in SMART CONVERT a doua noi tipuri de protocoale de comunicatii (KNX si un limbaj wireless), transformand platforma initiala intr-un produs foarte flexibil si competitiv, care va detine si caracteristici standardizate pentru 5 aplicabilitati ce se pot combina in functie de nevoile si structura cladirilor, productiei si industriei: optimizare consumuri energie, asigurare securitate, confort, optimizare management productie, automatizari industriale, oprimizare functionalitati specifice spitalelor.</t>
  </si>
  <si>
    <t>AA7</t>
  </si>
  <si>
    <t>DEZVOLTARE EXPERIMENTALĂ ÎN PARTENERIAT PUBLIC PRIVAT PENTRU CREAREA DE PLATFORME CLOUD AUTOHTONE CU CARACTERISTICI AVANSATE DE PROTECȚIE A DATELOR</t>
  </si>
  <si>
    <t>Universitatea "Alexandru Ioan Cuza" din Iași</t>
  </si>
  <si>
    <t xml:space="preserve">Principalul obiectiv al proiectului PrivateSky îl constituie transferul de cunoștințe rezultate în urma activității de cercetare desfășurate în cadrul Facultății de Informatică, Universitatea “Alexandru Ioan Cuza” din Iași (UAIC) către industria de IT.
Ideea nou introdusă de acest proiect este concretizată prin utilizarea unei arhitecturi Cloud inovative bazată pe coreografii executabile în crearea de noi tehnologii, instrumente și metode pentru dezvoltarea de software în cloud.
</t>
  </si>
  <si>
    <t xml:space="preserve">Parteneriate pentru transfer de cunoştinţe în domeniul materialelor polimere
 folosite în ingineria biomedicală </t>
  </si>
  <si>
    <t xml:space="preserve">INSTITUTUL DE CHIMIE MACROMOLECULARĂ “PETRU PONI" </t>
  </si>
  <si>
    <t xml:space="preserve">Obiectivul general: Creşterea competitivităţii economice a 5 întreprinderi în perioada 2016-2020,
în urma transferului de cunoştinţe ce vizează expertiza ştiinţifică şi tehnologică în proiectarea şi
realizarea de sisteme polimere multifuncţionale, care pot stimula un răspuns biologic specific şi care permit aderarea şi proliferarea unui anumit tip de celule, funcţie de ţesutul ce trebuie tratat.
</t>
  </si>
  <si>
    <t>PRODUSE ȘI TEHNOLOGII ECOINOVATOARE PENTRU EFICIENȚĂ ENERGETICĂ ÎN CONSTRUCȚII</t>
  </si>
  <si>
    <t>Universitatea Tehnica Gheorghe Asachi din Iasi</t>
  </si>
  <si>
    <t>Obiectivul general al proiectului este creşterea eficienţei energetice la consumator, înțelegând prin consumator construcţiile civile, industriale şi agricole care adăpostesc funcţiuni multiple, denumite într-un cuvânt clădiri. 
Proiectul va dezvolta interacțiunea dintre Facultatea de Construcţii şi Instalații din cadrul Universității Tehnice „Gh. Asachi” din Iași cu mediul de afaceri din domeniul construcţiilor, prin finanțarea accesului întreprinderilor la expertiză extinsă și la facilitățile oferite în laboratoarele facultăţii, în scopul comercializării rezultatelor de cercetare privind asigurarea eficienței energetice, către consumatorul exprimat prin construcțiile civile, industriale și agricole, concepute şi executate de către întreprinderile cu activitate în domeniul construcţiilor.</t>
  </si>
  <si>
    <t>Institutul de Chimie Macromoleculara “Petru Poni” - Pol interdisciplinar de specializare inteligenta prin cercetare-inovare si transfer tehnologic in (bio/nano)materiale polimere si (eco)tehnologii</t>
  </si>
  <si>
    <t>Institutul de Chimie Macromoleculara „Petru Poni” Iasi</t>
  </si>
  <si>
    <t>Obiectivul general al proiectului Institutul de Chimie Macromoleculara “Petru Poni” – Pol interdisciplinar de specializare inteligenta prin cercetare-inovare si transfer tehnologic in (bio/nano)materiale polimere si (eco)tehnologii (InoMatPol) consta in cresterea capacitatii, calitatii si eficientei activitatii CDI prin deschiderea de noi directii de cercetare si diversificarea gamei de servicii de cercetare orientate in special catre industrie – conform cerintelor de inovare ale agentilor economici din cadrul structurilor de tip cluster, in scopul stimularii competitivitatii cercetarii stintifice romanesti la nivel european si a competitivitatii economice nationale/ regionale ale Institutului si ale actorilor economici in domeniul de specializare inteligenta eco-nano-tehnologii si materiale avansate.</t>
  </si>
  <si>
    <t>CENTRU REGIONAL DE CERCETĂRI AVANSATE PENTRU BOLI EMERGENTE, ZOONOZE ȘI SIGURANȚĂ ALIMENTARĂ-ROVETEMERG</t>
  </si>
  <si>
    <t>UNIVERSITATEA DE STIINTE AGRICOLE SI MEDICINA VETERINARA „ION IONESCU DE LA BRAD” Iasi</t>
  </si>
  <si>
    <t xml:space="preserve">Scopul proiectului ROVETEMERG este de a dezvolta un Centru regional de cercetare avansată capabil sa efectueze cercetare interdisciplinară, aplicată și experimentală, privind microorganismele înalt patogene cu potențial de răspândire în masă, bolile infecțioase (re-) emergente și rare, rezistența microbiană la medicamente, siguranța microbiologica a alimentelor, rezultatele obținute având menirea de a îmbunătăți sănătatea animalelor, omului și mediului, în spiritul conceptului One Health.  </t>
  </si>
  <si>
    <t>Dezvoltarea și producerea generatorului cu rotor exterior și flux radial antrenat de o turbină eoliană cu ax vertical</t>
  </si>
  <si>
    <t xml:space="preserve"> GEN MOTOR SRL (solicitant initial la depunere: VÎRLAN BOGDAN)</t>
  </si>
  <si>
    <t xml:space="preserve">Principalul obiectiv al proiectului este acela  de a scoate pe piață un produs nou, inovativ: un generator electric cu rotor exterior și flux radial antrenat  turbină verticală, pe baza rezultatelor obținute de directorul de proiect în timpul stagiului doctoral finalizat. </t>
  </si>
  <si>
    <t>Consolidarea capacitatii SC PROSUPPORT CONSULTING SRL de exploatare , introducere in productie si comercializare a unui produs inovativ rezultat al activitatii de cercetare-dezvoltare</t>
  </si>
  <si>
    <t>PROSUPPORT CONSULTING SRL</t>
  </si>
  <si>
    <t>Proiectul are ca obiectiv general îmbunătățirea capacității start-up-ului SC ProSupport Consulting SRL de inovare și derulare a unor activități de cercetare-dezvoltare de avangardă într-un domeniu de specializare inteligentă (4. Eco-nano-tehnologii și materiale avansate/4.4.2 Materiale polimerice, nanomateriale, nanotehnologii)pentru introducerea în producție a unui nou produs inovator (platforme senzoriale prevăzute cu microelectrozi interdigitați printați pe substraturi nanodielectrice flexibile) cu aplicabilitate într-un domeniu nou, Internetul Tuturor Lucrurilor (ITL).</t>
  </si>
  <si>
    <t>Iasi; Valea Lupului</t>
  </si>
  <si>
    <t>”LOGIOS - CERCETAREA SI DEZVOLTAREA UNUI SISTEM INOVATIV DE E-LEARNING DEDICAT MEDIILOR DE INVATAMÂNT UNIVERSITAR SI PREUNIVERSITAR”</t>
  </si>
  <si>
    <t>RED POINT SOFTWARE SOLUTIONS SRL</t>
  </si>
  <si>
    <t>QODEMO – TEHNOLOGIE SPECIALIZATA PENTRU MAKER MOVEMENT</t>
  </si>
  <si>
    <t>FORTYFOUR SRL</t>
  </si>
  <si>
    <t xml:space="preserve"> Iasi</t>
  </si>
  <si>
    <t>ECOSISTEM MULTIFUNCTIONAL PENTRU INTEGRAREA SERVICIILOR MEDICALE DE TIP “SELF-MANAGEMENT DISEASE” (EMIM)</t>
  </si>
  <si>
    <t>ROMSOFT SRL</t>
  </si>
  <si>
    <t>“DEZVOLTAREA UNEI SOLUȚII TIC INOVATIVE CERTIFICATE PENTRU PROTEJAREA CONFIDENȚIALITĂȚII DATELOR DE PE DISPOZITIVELE MOBILE PRIN ȘTERGERE DEFINITIVĂ”</t>
  </si>
  <si>
    <t>NERA COMPUTERS SRL</t>
  </si>
  <si>
    <t>SOLUTIE MOBILA DE COLECTARE SI INTRETINERE DATE PENTRU SISTEMELE DE TIP ASSET MANAGEMENT</t>
  </si>
  <si>
    <t>FOCALITY SRL</t>
  </si>
  <si>
    <t>Cercetare,dezvoltare si implementare a unei noi generatii de algoritmi de optimizare si reducere a consumului de materiale bazati pe calcul paralel intensiv pe tehnologie CUDA</t>
  </si>
  <si>
    <t>GEMINI CAD SYSTEMS SRL</t>
  </si>
  <si>
    <t>CUTIE NEAGRA ȘI PLATFORMA TIP CRM PENTRU EVALUAREA SI DIMINUAREA RISCURILOR IN TRAFICUL RUTIER</t>
  </si>
  <si>
    <t>EXPERT ACCIDENT RECONSTRUCTION SRL</t>
  </si>
  <si>
    <t>Comuna Bârnova, sat Vișan</t>
  </si>
  <si>
    <t>Nou produs inovativ software – Visio 3D MAG, platforma hardware si servicii pentru proiectarea interactiva de case din lemn, mobilier si amenajari interioare</t>
  </si>
  <si>
    <t>3D MAG SRL</t>
  </si>
  <si>
    <t>Contact - Accesibilitate la purtator</t>
  </si>
  <si>
    <t>LOGICA INFORMATICA RO SRL</t>
  </si>
  <si>
    <t>APPSFLOW – DEZVOLTAREA SAAS A SISTEMULUI DE APLICATII CONFIGURABILE DE PROCESE DE BUSINESS CE ACCELEREAZA INITIATIVELE DE LUCRU INTELIGENT IN ORGANIZATII</t>
  </si>
  <si>
    <t>APPSBROKER CONSULTING SRL</t>
  </si>
  <si>
    <t>AP 1/P1.1/OS1.1 -Proiect major</t>
  </si>
  <si>
    <t>Extreme Light Infrastructure – Nuclear Physics (ELI-NP)</t>
  </si>
  <si>
    <t>INSTITUTUL NATIONAL DE CERCETARE-DEZVOLTARE PENTRU FIZICA SI INGINERIE NUCLEARA "HORIA HULUBEI" - IFIN-HH</t>
  </si>
  <si>
    <t>Constructia in Romania a 2 facilitati stiintifice majore: High Power Laser System ( HPLS) si Gamma Beam System (GBS).</t>
  </si>
  <si>
    <t>Ilfov</t>
  </si>
  <si>
    <t>Magurele</t>
  </si>
  <si>
    <t>Biosenzori electrochimici nanostructurați pentru diagnoză medicală și screening de compuși cu proprietăți farmaceutice: dezvoltare, caracterizarea suprafețelor și aplicații</t>
  </si>
  <si>
    <t>Institutul Naţional de Cercetare-Dezvoltare pentru Fizica Materialelor</t>
  </si>
  <si>
    <t>Obiectivul principal al proiectului este de a impulsiona activitatea noului laborator creat în cadrul INCDFM, L2. Producerea, procesarea și analiza materialelor pentru îmbunătăţirea calității vieții prin demararea de studii privind dezvoltarea de (bio)senzori nanostructurați pentru detecţia de (bio)molecule biomarkeri de afecțiuni medicale și pentru screening-ul de liganzi inhibitori și compuși cu proprietăți farmaceutice. Biosenzorii electrochimici oferă soluții în cadrul Bioeconomiei, în general, și în special în cadrul Biotehnologiei Medicale și Farmacetice prin reducerea costurilor de R&amp;D în Industria Farmaceutică și de Diagnoză Medicală</t>
  </si>
  <si>
    <t>MATERIALE AVANSATE SPECIALE PE BAZA DE BOR SI DE PAMANTURI RARE</t>
  </si>
  <si>
    <t xml:space="preserve">Obiectivul general al proiectului consta in cresterea contributiei cercetarii romanesti la progresul cunoasterii de frontiera prin abordarea complexa (elaborare si studiu aprofundat si interdisciplinar) a unor noi materiale functionale avansate pe baza de bor si/sau pamanturi rare. Este vizata  dezvoltarea de noi sisteme cu proprietati supraconductoare, magnetice si structurale imbunatatite, inclusiv cu functionalitati combinate, care sa se preteze unei largi clase de aplicatii tehnologice.  </t>
  </si>
  <si>
    <t xml:space="preserve">Consolidarea capacităților de CD&amp;I privind infrastructurile critice spațiale în cadrul Agenției Spațiale Române SCIPRO (Space Critical Infrastructure Protection at Rosa) </t>
  </si>
  <si>
    <t>Agentia Spatiala Romana</t>
  </si>
  <si>
    <t xml:space="preserve">Dezvoltarea excelenței în CD &amp; I în domeniul protecției infrastructurilor critice spațiale în cadrul Agenției Spațiale Române, prin implicarea competențelor profesionale ale profesorului Adrian Gheorghe (Universitatea Old Dominion, Statele Unite ale Americii), în scopul de a:
(1) consolida capacitățile interne ale Agenției Spațiale Române prin îmbunătăți capabilităților generale de cercetare și inovare în infrastructurilor critice spațiale, bazate pe transferul de cunoștințe cu profesorul Adrian Gheorghe. Profesorul Adrian Gheorghe deține cea mai înaltă calificare în domeniul guvernării sistemelor complexe și protecția infrastructurilor critice, cu o vasta experiență pe plan intern și internațional. 
(2) institui un centru de competențe in cadrul Agenției Spațiale Române pentru monitorizarea evenimentelor tip HILF (impact ridicat, frecvență scăzută), precum și impactul acestora asupra infrastructurilor critice spațiale, cu scopul de a determina efectul de domino asupra altor infrastructuri și servicii la sol. Centrul va învăța mult din experiența profesorului Adrian Gheorghe în funcția de director al Centre of Excellence on Risk and Safety Sciences, Swiss Federal Institute of Technology, precum și în alte poziții relevante, conform CV-ului atașat. 
(3) oferi produse de analiză în sprijinul protecției infrastructurilor critice spațiale, inclusiv o strategie națională privind protecția infrastructurilor critice spațiale, în plus față de furnizarea de sprijin legislativ și instituțional pentru actori relevanți pe plan domestic şi internațional. 
</t>
  </si>
  <si>
    <t>Terapii tintite pentru boala valvei aortice in diabet</t>
  </si>
  <si>
    <t xml:space="preserve">Obiectivul general al proiectului THERAVALDIS il reprezinta cresterea participarii romanesti in cercetarea la nivelul UE in domeniul biotehnologiei medicale si farmaceutice prin crearea unui nucleu de cercetare in nanotehnologii in cadrul IBPC „N Simionescu”. </t>
  </si>
  <si>
    <t>PLATFOMA DE MIGRARE AUTOMATIZATA IN CLOUD A APLICATIILOR SI SISTEMELOR INFORMATICE CLASICE Cloudifier.NET</t>
  </si>
  <si>
    <t>CLOUDIFIER SRL</t>
  </si>
  <si>
    <t xml:space="preserve">Obiectivul proiectului „PLATFORMA DE MIGRARE AUTOMATIZATA IN CLOUD A APLICATIILOR SI SISTEMELOR INFORMATICE CLASICE- Cloudifier.NET” este cercetarea, dezvoltarea si punerea in functiune in mediul comercial a produsului platforma  inovativ Cloudifier.NET, ce se adreseaza domeniului tehnologiilor informatiei si comunicatiilor. In cadrul acestui obiectiv mentionam si intentia de diseminare publica partiala a rezultatelor proiectului sub licenta European Public License. </t>
  </si>
  <si>
    <t>Voluntari</t>
  </si>
  <si>
    <t>GoDrive CarBox - CUTIE NEAGRA IN CLOUD PENTRU AUTOMOBILE</t>
  </si>
  <si>
    <t>GODRIVE SRL</t>
  </si>
  <si>
    <t xml:space="preserve">Obiectivul principal al proiectului “GoDrive CarBox - CUTIE NEAGRA IN CLOUD PENTRU AUTOMOBILE” il reprezinta realizarea unei platforme completata de un dispozitiv incapsulat pentru monitorizarea, evaluarea si inregistrarea in timp real in mediu de tip cloud-computing si inspectarea prin dispozitive de tip  “smart” a functionarii automobilului personal prin tehnologii de tip Internetul Lucrurilor (Internet-of-Things sau IoT). </t>
  </si>
  <si>
    <t>Mogosoaia</t>
  </si>
  <si>
    <t>PROMOVAREA TEHNOLOGIILOR NECONVENTIONALE ECO-EFICIENTE DE RECUPERARE A METALELOR UTILE DIN DESEURI INDUSTRIALE PRIN CREAREA DE PARTENERIATE PENTRU TRANSFER DE CUNOSTINTE CU AGENTI ECONOMICI</t>
  </si>
  <si>
    <t>INSTITUTUL NAŢIONAL DE CERCETARE – DEZVOLTARE PENTRU METALE NEFEROASE ŞI RARE - IMNR</t>
  </si>
  <si>
    <t>Proiectul urmareste satisfacerea nevoilor de cercetare ale intreprinderilor interesate pentru susţinerea activităţilor cu caracter economic in domenii stiintifice prioritare la nivel european si de interes pentru Romania, cum este cel al tehnologiilor avansate cu aplicatii in ecologizarea mediului. Tehnologia inovativa de valorificare/prelucrare a deseurilor cu continut de metale neferoase se va verifica/demonstra pe o instalatie prototip, iar implementarea ei in economie va avea un impact deosebit asupra reducerii poluarii mediului, a cresterii gradului de recuperare a metalelor neferoase, pretioase si critice continute in deseuri si a reintroducerii lor in circuitul economic</t>
  </si>
  <si>
    <t>Pantelimon</t>
  </si>
  <si>
    <t>Parteneriat in exploatarea Tehnologiilor Generice Esentiale (TGE), utilizand o PLATforma de interactiune cu intreprinderile competitive (TGE-PLAT)</t>
  </si>
  <si>
    <t>INSTITUTUL NAŢIONAL DE CERCETARE-DEZVOLTARE PENTRU  MICROTEHNOLOGIE - IMT BUCURESTI</t>
  </si>
  <si>
    <t>Propunerea de proiect „Parteneriat in exploatarea in Tehnologiilor Generice Esentiale (TGE) utilizand o PLATforma de interactiune cu intreprinderile competitive” (TGE-PLAT)” este destinata parteneriatului pentru transferul de cunostiinte in domeniul definit de prioritatea de specializare inteligenta „Tehnologiile informatiei si comunicatiilor, spatiu si securitate”, cu cele 3 subdomenii, dar cu focalizare pe subdomeniul 2.3 (securitate).</t>
  </si>
  <si>
    <t>NOI TEHNOLOGII AVANSATE DE ACOPERIRE A SUPRAFETELOR FOLOSIND FASCICUL LASER DE MARE PUTERE IN VEDEREA CRESTERII FIABILITATII SI A PERFORMANTELOR MATERIALELOR</t>
  </si>
  <si>
    <t>Institutul National de Cercetare Dezvoltare pentru Fizica Laserilor Plasmei si Radiatiei</t>
  </si>
  <si>
    <t xml:space="preserve">Prezenta propunere de proiect propune dezvoltarea de noi solutii pentru obtinerea de produse si procese, precum si tehnologii noi si/sau îmbunatatite in vederea cresterii fiabilitatii si performantelor materialelor prin acoperiri functionale. O aplicatie extrem de importanta este reconditionarea si repararea de suprafete supuse uzurii datorate ciclului de lucru. </t>
  </si>
  <si>
    <t>Cresterea competitivitatii prin inovare si imbunatatirea proceselor de fabricatie cu iradieri gamma tehnologice</t>
  </si>
  <si>
    <t>Institutul National de Cercetare Dezvoltare pentru Fizica si Inginerie Nucleara "Horia Hulubei"</t>
  </si>
  <si>
    <t xml:space="preserve">Proiectul GAMMA PLUS isi propune sa sprijine intreprinderile din domeniul medico-farmaceutic sa utilizeze infrastructura si competentele departamentului de Iradieri cu Scopuri Multiple (IRASM) din IFIN-HH in procesele lor de productie si in dezvoltarea de produse sau servicii inovatoare. Pentru aceasta au fost stabilite 3 obiective principale:
 Transferul de cunostinte pentru introducerea iradierilor tehnologice cu radiatii gamma in fluxul de fabricatie al produselor medico-farmaceutice.
 Dezvoltarea unor produse noi sau imbunatite prin utilizarea iradierii cu radiatii gamma. 
 Cresterea competitivitatii economice prin introducerea noului procedeu de fabricatie si/sau optimizarea proceselor existente. 
</t>
  </si>
  <si>
    <t>Dezvoltarea unor soluții de furajare inovative pentru galinacee, în vederea obținerii de alimente accesibile, cu calități nutriționale imbunătățite</t>
  </si>
  <si>
    <t>Institutul National de Cercetare-Dezvoltare  pentru Biologie si Nutritie Animala (IBNA Balotesti)</t>
  </si>
  <si>
    <t>Obiectivul principal al proiectului este acela de a dezvolta, în parteneriat cu firmele private din domeniul avicol, soluții de furajare inovative pentru galinacee, în vederea obținerii de alimente accesibile, cu calități nutriționale imbunătățite</t>
  </si>
  <si>
    <t>Balotesti</t>
  </si>
  <si>
    <t>CENTRUL DE INOVARE INTERDISCIPLINAR DE FOTONICA SI PLASMA PENTRU ECO-NANO TEHNOLOGII SI MATERIALE AVANSATE</t>
  </si>
  <si>
    <t>INSTITUTUL NATIONAL DE CERCETARE-DEZVOLTARE PENTRU FIZICA LASERILOR, PLASMEI SI RADIATIEI  Magurele</t>
  </si>
  <si>
    <t>Obiectivul general al proiectului il constituie cresterea capacitatii de cercetare-dezvoltare si de transfer de cunostinte a INFLPR Bucuresti prin crearea unui Centru de Inovare Interdisciplinar de Fotonica si Plasma pentru Eco-Nano Tehnologii Si Materiale Avansate care va deservi cerintelor de inovare ale companiilor din cluster-ul MHTC si din sectoarele economice competitive. Prin aceasta investitie se urmareste indeplinirea mai multor obiective incluse in strategia INFLPR de a se alinia la standardele, nevoile si performantele cerute de mediul industrial si programele de finantare a cercetarii in special cele  europene precum H2020.</t>
  </si>
  <si>
    <t>Constituirea primului laborator de criminalistică nucleară in Romania</t>
  </si>
  <si>
    <t>Institutul National de Cercetare Dezvoltare pentru Fizica si Inginerie Nucleara "Horia Hulubei"  Magurele</t>
  </si>
  <si>
    <t xml:space="preserve">Prin acest proiect, IFIN-HH își propune constituirea primului laborator de criminalistică nucleară din România dedicat analizei materialelor ce conțin uraniu, plutoniu sau descendenți ai acestora. Acest obiectiv a fost definit în scopul consolidării capacităților de securitate națională și cercetare în domeniu. </t>
  </si>
  <si>
    <t xml:space="preserve">Dezvoltarea unui sistem automat inovativ de electroforeza in gel , cu aplicatii in diagnosticul clinic de laborator </t>
  </si>
  <si>
    <t>S.A CLINICHEM SRL</t>
  </si>
  <si>
    <t xml:space="preserve">Obiectivul general al proiectului AUTOELFO  este cresterea competitivitatii unei companii de tip start-up inovativ, prin dezvoltarea si implementarea unei  tehnologii de proiectare si realizare a unui sistem automat inovativ de electroforeza in gel si a unui nou biogel pentru separarea unei game de proteine din proba biologica umana (ser) care vor fi utilizate in laboratoare medicale din spitale si policlinici. Sistemul va permite utilizarea a doua tipuri de biogeluri ce vor separa: 1) 6 fractii proteice, 2)10 fractii proteice. Va avea software specializat pentru comenzi automatizari, prelucrare date, baza de date pacienti, eliberare buletin de analiza. Acest model (tip) de analizor este un concept nou, inovativ, care nu exista pe piata in acest moment dar pentru care cererea este ridicata. </t>
  </si>
  <si>
    <t xml:space="preserve">Dezvoltarea unei platforme hardware și software pentru prevenția și detecția atacurilor cibernetice
</t>
  </si>
  <si>
    <t>POINTLET RESEARCH SRL</t>
  </si>
  <si>
    <t xml:space="preserve">Obiectivul general al proiectului DEZVOLTAREA UNEI PLATFORME HARDWARE ȘI SOFTWARE PENTRU PREVENȚIA ȘI DETECȚIA ATACURILOR CIBERNETICE este reprezentat de:
1. Realizarea unui produs inovator in domeniul Tehnologii Informaționale și de Comunicații având ca bază de cercetare Cererea de Brevet pentru Invenția “Platformă hardware și software pentru prevenția și detecția atacurilor cibernetice”. Societatea beneficiară va concretiza la finele perioadei de implementare de 24 de luni prin obținerea unei platforme IT hardware și software pentru prevenția și detecția atacurilor cibernetice în rețelele de calculatoare, prin folosirea de tehnici avansate de calcul paralel în identificarea tiparelor de atac cibernetic și metode avansate de statistică a clusterelor pentru modelarea vectorilor de atac precum și a atacurilor distribuite cu identificarea celor mai bune măsuri de apărare prin reconfigurarea dinamică a echipamentelor de rețea. 
2. Utilizarea de către echipa de implementarea a unor metode și procedee avansate tehnologic în etapa de introducerea în producție a rezultatelor cercetărilor efectuate în proiect urmărind realizarea produsului informatic innovator cu arhitectura definite pentru a veni în ajutorul utilizatorilor prin simplificarea procedurilor de preventie a atacurilor cibernetice asupra calculatoarelor si a retelelor de calculatoare; 
3. Diversificarea activităţii inovatoare a societății, creşterea calităţii proceselor și produselor şi stimularea cererii de inovare din partea sectorului Tehnologiei Informației și Comunicațiilor.
</t>
  </si>
  <si>
    <t>Berceni</t>
  </si>
  <si>
    <t>SC TERMOSOLAR AKTIV SRL - Realizarea de sisteme solare inovatoare cu o durata redusa de amortizare pentru utilizator</t>
  </si>
  <si>
    <t>TERMOSOLAR AKTIV SRL</t>
  </si>
  <si>
    <t>Obiectivul general al proiectului propus spre finantare este reprezentat de valorificarea unei idei tehnologice brevetabile privitoare la realizarea unui sistem solar pentru producerea de apa calda si caldura de catre SC TERMOSOLAR AKTIV SRL, inclusiv prin diversificarea sa in solutii inovative de producere de energie electrica si energie termica, in vederea dezvoltarii unor produse noi, cu valoare adaugata mare, competitive atat pe piata nationala cat si pe cea internationala</t>
  </si>
  <si>
    <t>sat Petresti, com. Corbeanca</t>
  </si>
  <si>
    <t>DEZVOLTAREA SI REALIZAREA IN SISTEM CAD/CAM A INCALTAMINTEI INDIVIDUALIZATE SI TERAPEUTICE</t>
  </si>
  <si>
    <t>Activ Protonic Art SRL</t>
  </si>
  <si>
    <t xml:space="preserve">Obiectivul general al proiectului este îmbunătățirea semnificativă a tehnologiei de producere a încălțămintei individualizate și terapeutice prin dezvoltarea și implementarea unui sistem CAD / CAM inovativ de măsurare, proiectare și realizare a ansamblului superior și părților componente.  </t>
  </si>
  <si>
    <t>Rudeni, Chitila</t>
  </si>
  <si>
    <t>APLICATIE INOVATIVA DE ADMINISTRARE A INFRASTRUCTURII IT VIRTUALIZATE</t>
  </si>
  <si>
    <t>AD NET MARKET MEDIA SA</t>
  </si>
  <si>
    <t>CRESTEREA COMPETITIVITATII SC ARCADIA PROMO SRL PRIN DEZVOLTAREA UNEI SOLUTII INFORMATICE INOVATOARE – OGLINDA INTELIGENTA</t>
  </si>
  <si>
    <t>ARCADIA PROMO SRL</t>
  </si>
  <si>
    <t>JUDEŢUL ILFOV</t>
  </si>
  <si>
    <t>TOTAL ILFOV</t>
  </si>
  <si>
    <t>TALOS - COMUNICARE INTRAORGANIZAŢIONALĂ MOBILĂ SECURIZATĂ</t>
  </si>
  <si>
    <t>TRENCADIS CORP SRL</t>
  </si>
  <si>
    <t>Maramures</t>
  </si>
  <si>
    <t>Baia Mare</t>
  </si>
  <si>
    <t>Microsere Inteligente – Sistem inovativ de automatizare si monitorizare a culturilor „micro-greens”</t>
  </si>
  <si>
    <t>MEMOX VISION SRL</t>
  </si>
  <si>
    <t>FAMILIA – ASISTENȚĂ MEDICO-SOCIALĂ INTEGRATĂ STIMULÂND ÎMBĂTRÂNIREA ACTIVĂ</t>
  </si>
  <si>
    <t>INDECO SOFT SRL</t>
  </si>
  <si>
    <t>MEC - IOT - DEZVOLTAREA UNEI PLATFORME INTELIGENTE PENTRU MANAGEMENTUL EFICIENȚEI CLĂDIRILOR</t>
  </si>
  <si>
    <t>BRINGO VISION SRL</t>
  </si>
  <si>
    <t>a unei solutii software inovative, care va permite trecerea de la outsourcing la tehnologia bazata pe inovare</t>
  </si>
  <si>
    <t>DEZVOLTARE APLICAȚIE ÎN CADRUL S.C. AUTOWASS MANAGER S.R.L.</t>
  </si>
  <si>
    <t>AUTOWASS MANAGER SRL</t>
  </si>
  <si>
    <t>JUDEŢUL MARAMURES</t>
  </si>
  <si>
    <t>TOTAL MARAMURES</t>
  </si>
  <si>
    <t>JUDEŢUL MURES</t>
  </si>
  <si>
    <t>TOTAL MURES</t>
  </si>
  <si>
    <t>Platformă imagistică multimodală RMN/CT de înaltă performanţă, destinată aplicării medicinii computaționale, nanoparticulelor și imagisticii hibride în cercetarea bolilor aterotrombotice</t>
  </si>
  <si>
    <t>CARDIO MED SRL</t>
  </si>
  <si>
    <t>Mures</t>
  </si>
  <si>
    <t>Targu Mures</t>
  </si>
  <si>
    <t>CENTRU DE EXCELENȚĂ ÎN CERCETARE "GALENUS MEDICA" ÎN REPRODUCEREA UMANĂ ASISTATĂ, DIAGNOSTIC ÎN PRINCIPALELE PATOLOGII ALE GENITORILOR ȘI DEPISTAREA PRECOCE A MALFORMAȚIILOR LA NOU-NĂSCUT ȘI SUGAR</t>
  </si>
  <si>
    <t xml:space="preserve">GALENUS MEDICA SA </t>
  </si>
  <si>
    <t>Obiectivul general al proiectului constă în creșterii capacității de cercetare-dezvoltare și inovare în cadrul întreprinderii GALENUS MEDICA S.A. prin introducerea de noi direcții de cercetare, precum și contribuția lor la creearea de valoare adăugată din punct de vedere științific și economic.</t>
  </si>
  <si>
    <t>Creșterea capacității de cercetare în domeniul imagisticii plăcii coronariene vulnerabile, bazată pe tehnologii avansate de nanoparticule, imagistică de fuziune și simulări computaționale</t>
  </si>
  <si>
    <t>Obiectivul principal al proiectului constă în crearea și consolidarea unui nucleu de înaltă competență științifică în domeniul cercetării avansate a bolilor aterotrombotice,  prin formarea și perfecționarea, în cadrul Centrului de Cercetare Imagistică Multimodală Avansată din cadrul SC Cardio Med SRL, a unei echipe de cercetători avansați care vor deveni experți în cercetarea bolilor aterotrombotice.</t>
  </si>
  <si>
    <t>TEHNOLOGII DE INGINERIE TISULARA PENTRU REGENERAREA VALVELOR CARDIACE</t>
  </si>
  <si>
    <t>Universitatea de Medicina si Farmacie din Tirgu Mures</t>
  </si>
  <si>
    <t>Obiectivele științifice ale acestui proiect sunt: 1) evaluarea utilitatii celulelor cardiovasculare obținute prin diferențierea in vitro a celulelor stem adulte, 2) optimizarea însămânțarii de celule in zone anatomice interne specifice din cadrul scaffoldului (interstițial), precum si externe (endoteliu, adventitia), 3) evaluarea condițiilor optime pentru adaptare mecanică și condiționare in vitro a scaffoldurilor valvulare însămânțate cu celule și 4) implantarea valvelor regenerate in vitro la oaie pentru validare pre-clinica. In viziunea noastra, pe un orizont mai largit, un obiectiv important al acestui proiect este de a genera un nucleu de competență în Medicina Regenerativa la Universitatea de Medicină și Farmacie (UMF) din Târgu Mureș.</t>
  </si>
  <si>
    <t>Terapii ce vizeaza Proteina C Reactiva pentru prevenirea dementei asociate cu atacul vascular cerebral ischemic</t>
  </si>
  <si>
    <t>Inițierea și planificarea acțiunilor coordonate, prin această inițiativă va permite dezvoltarea semnificativă a capacităților individuale din cadrul institutului gazdă și în cele din urmă va permite organizarea unui model pentru extinderea și repetarea de-a lungul altor domenii. Pe o scară mai larga, dezvoltarea unei culturi de cercetare, ethos și concordat, va permite un accesoriu strategic in activitatea de cercetare și optimizarea creșterii efective. In primul rand colaborari  în cadrul neurostiintei si mai tarziu in domeniul mai larg al științelor vieții va permite dezvoltari viitoare și va asigura stabilitatea pe termen lung a masei critice.</t>
  </si>
  <si>
    <t>Masina pentru injectarea deseurilor de plastic recuperate</t>
  </si>
  <si>
    <t>PET FIGHTER SRL</t>
  </si>
  <si>
    <t>Obiectivul general al Proiectului consta in implementarea industriala - ȋn scopul comercializarii - a unei solutii tehnice inovatoare care sa permita un grad sporit de resorbtie a deseurilor de plastic din ambient, prin crearea posibilitatii de implicare industriala la nivel local a unor mici intreprinzatori care nu dispun de resursele financiare si de logistica a celor cateva firme mari amintite. Aceastǎ solutie se materializeaza printr-un echipament nou: o masina de injectat materiale plastice de mici dimensiuni, capabila sa proceseze deseuri de material plastic fara adaos de granule noi.</t>
  </si>
  <si>
    <t>Sistem inteligent de monitorizare perete vegetal</t>
  </si>
  <si>
    <t>LEAFWALL SRL</t>
  </si>
  <si>
    <t>Obiectivul general al proiecului de cercetare este realizarea unui produs destinat comercializarii, bazat pe o tehnologie semnificativ
imbunatatita, (actualmente peretii vegetali au doar un sistem de irigare primitiv) reprezentata de sistem complet automatizat de irigare si
monitorizare a peretilor vegetali pentru a optimiza utilizarea resurselor de apa conventionale sau neconventionale. Sistemului automatizat
de irigare i se vor adauga senzori pentru monitorizare (temperatura, umiditatea, pH-ul, conductivitatea electrica a apei</t>
  </si>
  <si>
    <t>Servicii inovative de acces control si pontaj in cloud pentru IMM</t>
  </si>
  <si>
    <t>SVT ELECTRONICS SRL</t>
  </si>
  <si>
    <t>tehnologie inovativa in domeniile orizontale TIC si multimedia cu scopul dezvoltarii finale a unui produs/serviciu menit sa acopere o nevoie</t>
  </si>
  <si>
    <t>INOVAREA SI DEZVOLTAREA SISTEMULUI GLOOBUS SERVICE BUS (GSB) ÎN VEDEREA CREȘTERII COMPETITIVITĂȚII ECONOMIEI NAȚIONALE ȘI INTERNAȚIONALE</t>
  </si>
  <si>
    <t>GLOBUS SOFTWARE DEVELOPMENT COMPANY SRL</t>
  </si>
  <si>
    <t>Sat Santana de Mures, Comuna Santana de Mures</t>
  </si>
  <si>
    <t>DEZVOLTAREA SISTEMULUI INOVATIV IOT “NAVIGATOR CLOUD” PENTRU O ECONOMIE MODERNĂ</t>
  </si>
  <si>
    <t>NAVIGATOR SOFTWARE SRL</t>
  </si>
  <si>
    <t>Corunca</t>
  </si>
  <si>
    <t>REALIZAREA UNUI SISTEM DE DERMATO-MICROSCOPIE CU SOFTWARE DE RECUNOAŞTERE A LEZIUNILOR CUTANATE DE TIP MELANOM MALIGN ŞI PREMALIGN</t>
  </si>
  <si>
    <t>CATTUS SRL</t>
  </si>
  <si>
    <t>JUDEŢUL OLT</t>
  </si>
  <si>
    <t>TOTAL OLT</t>
  </si>
  <si>
    <t>Investiţii în departamentul de CD al ALRO destinate îmbunătăţirii infrastructurii de cercetare pe segmentul tablă tratată termic din aliaje de aluminiu cu aplicaţii industriale de înaltă calificare</t>
  </si>
  <si>
    <t>ALRO SA</t>
  </si>
  <si>
    <t xml:space="preserve">Obiectul proiectului de finanţare “Investiţii în departamentul de CD al ALRO destinate îmbunătăţirii infrastructurii de cercetare pe segmentul tablă tratată termic din aliaje de aluminiu cu aplicaţii industriale de înaltă calificare” este reprezentat de achiziţia de active corporale pentru C-D, respectiv echipamente pentru cercetarea tehnologiilor de obţinere a tablelor tratate termic din aliaje de aluminiu pentru aplicaţii industriale de înaltă calificare. </t>
  </si>
  <si>
    <t>Olt</t>
  </si>
  <si>
    <t>Slatina</t>
  </si>
  <si>
    <t xml:space="preserve">Laborator de cercetare pentru tehnologii viitoare de comunicatii mobile 5G </t>
  </si>
  <si>
    <t>2K TELECOM SRL</t>
  </si>
  <si>
    <t>Prin proiect se urmareste realizarea primului centru de cercetare 5G din Romania pentru sprijinirea cercetarii in acest domeniu, in 14 luni de la semnarea contractului de finantare. Folosirea infrastructurii de telecomunicatii virtualizate in Cloud este abordarea inovativa a 2K Telecom si va fi motorul platformei de Laborator 5G.</t>
  </si>
  <si>
    <t>Prahova</t>
  </si>
  <si>
    <t>Ploiesti</t>
  </si>
  <si>
    <t xml:space="preserve">Investiții pentru dotarea laboratoarelor din cadrul departamentului de CD în domeniul comunicațiilor mobile ale viitorului din cadrul Ad Net Market Media </t>
  </si>
  <si>
    <t xml:space="preserve">AD NET MARKET MEDIA SRL </t>
  </si>
  <si>
    <t>Obiectivul general al proiectului constă în realizarea unei investiții pentru dotarea laboratoarelor de cercetare din cadrul departamentului de CD în domeniul comunicațiilor mobile ale viitorului, în dezvoltare în cadrul SC Ad Net Market Media. Achiziția de echipamente și instrumente de cercetare în domeniul tehnologiei informațiilor și telecomunicații specifice Internetului viitorului contribuie la îmbunătățirea infrastructurii de cercetare și inovare a firmei, cu repercusiuni imediate și evidente asupra creșterii capacității de cercetare și inovare și a sporirii competitivității și prezenței pe piața de profil și la valorificarea  potențialul tehnico-științific și a bazei materiale existente.</t>
  </si>
  <si>
    <t>Sistem automatizat pentru decontaminarea luciului de apă</t>
  </si>
  <si>
    <t>GEODRILLING  LABORATORY SRL Brazi</t>
  </si>
  <si>
    <t>Obiectivul general al proiectului este realizarea unui produs nou, pe baza rezultatelor unei cercetări in domeniul roboticii realizate de directorul de proiect in cadrul tezei de doctorat. Prin proiect se urmărește extinderea aplicării principiilor de comandă și control studiate în cadrul tezei pentru comanda unui echipament de tip ambarcaţiune care, prin dotarea sa, să permită intervenţia în zonele unde au existat scurgeri de hidrocarburi în apă, în vederea îndepărtării acestora. Acest proces, va implica strângerea şi separarea faţă de apă a hidrocarburilor scurse, realizându-se astfel, pe lângă limitarea extinderii scurgerilor si un proces de curăţare a apei şi ecologizare a zonei afectate, realizându-se astfel o protecţie a mediului.</t>
  </si>
  <si>
    <t>Brazi</t>
  </si>
  <si>
    <t>Sistem inteligent, modular de interconectare și asistenţă informațională destinat infrastructurilor regionale-mySafeCity</t>
  </si>
  <si>
    <t>SYSTEGRA ENGINEERING SRL</t>
  </si>
  <si>
    <t xml:space="preserve">Obiectivul general al proiectului îl reprezintă creșterea gradului de cercetare-dezvoltare si de know-how in întreprinderea nou-înființată inovatoare, SC SYSTEGRA ENGINEERING SRL, prin realizarea unei platforme integrate care înglobează module inovative, flexibile si interconectabile, destinată să gestioneze şi să sintetizeze fluxurile informaționale dintr-o comunitate în scopul informăriişi securizării membrilor acesteia. 
Soluția tehnică dezvoltată își propune:
- Realizarea unei infrastructuri configurabile si adaptabile fiecărei regiuni;
- Dezvoltarea de module independente, ajustabile („self awareness”) ce pot fi interconectate în orice configurație;
- Implementarea unei infrastructuri ce permite adoptarea noilor tehnologii ce vor apare în piață într-un mod facil/fluid;
- Automatizarea, într-o măsură cât mai avansată a extracțiilor de date considerate perimate, din sisteme existente/vechi, şi transformarea acestora într-oinformație activă, dinamică, care prelucrată printr-o platformă capabilă să ofere o mai bun înțelegere a conținutului conduc la previziuni socio-economice, fluidizări logistice, trenduri regionale.
- Creșterea semnificativă a gradului de integrare de noi informații in mediile sociale ale regiunii ce oferă astfel o nouă viziune de ansamblu asupra comunitățiice implementează această infrastructură. 
- Îmbunătățirea calitățiivieții inclusiv pentru diverse segmente din populație (persoane cu dizabilități, vârstnici, copii), marginalizate până la acestmoment, prin transpunerea într-un contact mai coerent cu restul societății şi prin o mai bună monitorizare a acestora.
- Stimularea interacțiunilor între instituții prin promovarea unor sinteze informaționale, în timp real cu agregări de date în segmente de timp preferate, cu posibilitatea alegerii modulelor software preferate şi considerate utile. 
</t>
  </si>
  <si>
    <t>LABORATOR SISTEME SPAŢIALE pentru MISIUNI ORBITALE</t>
  </si>
  <si>
    <t>INSTITUTUL NAŢIONAL DE CERCETARE-DEZVOLTARE AEROSPATIALĂ “ELIE CARAFOLI” – I.N.C.A.S. Bucureşti</t>
  </si>
  <si>
    <t>Obiectivul general al proiectului îl reprezintă creşterea capacităţii de cercetare a Institutului de Cercetare-Dezvoltare Aerospaţială „Elie Carafoli” - I.N.C.A.S. Bucureşti, în domeniul ştiinţelor aerospaţiale prin introducerea celor mai noi tehnologii cheie din domeniul roboticii spaţiale întru-un mediu  de cercetare de nouă generaţie, bazat pe „Harware – In – the – Loop” (HIL) concept  și conceptul „Human – Machine – Interface” (HMI) capabile să asigure condiţii de simulare necesare pentru cercetările în perspective anilor 2020 precum şi interfaţa de comunicare în proiectele colaborative internaţionale în care INCAS este implicat ( ex: vehiculul spaţial PRIDE-USV3 pentru lansatorul VEGA, “Demise Observation Capsule - DOC “ și “LV Mission and Stages Re-entry Trajectory Analysis“, ESA - FLPP – RIBRE – CON – 0016 “Vertical Take-Off Vertical Landing Test Bench”,“Small Innovative Launcher for Europe” – SMILE  pentru  EC Horizon 2020 Program Space).</t>
  </si>
  <si>
    <t>Maneciu, Sat Pamanteni</t>
  </si>
  <si>
    <t>Aditivi prin biotehnologii industriale in slujba comunitatii</t>
  </si>
  <si>
    <t>EURO ENVIROTECH BIOTECHNOLOGY SRL</t>
  </si>
  <si>
    <t xml:space="preserve">Obiectiv general:
Obiectivul general al proiectului este reprezentat de realizarea unui produs nou inovativ care contribuie la creșterea calității compoziției și valorificarea dejecțiilor din fermele de suine, precum și reducerea emisiilor de gaze din depozitele de dejecții, produs care va fi  obținut ca urmare a activității de cercetare-dezvoltare desfășurate în decursul a 24 luni de implementare a proiectului. Activitatea de cercetare aplicativă va fi demarată prin  valorificarea conceptelor elaborate în cadrul  tezei de doctorat cu titlul „Utilizarea zeoliţilor naturali în depoluarea diverselor fluxuri” concepută pentru utilizări în domeniul depoluării mediului.
</t>
  </si>
  <si>
    <t>PLATFORMA UNIFICATA INOVATIVA DE SECURITATE CIBERNETICA</t>
  </si>
  <si>
    <t>AEGO BUSINESS CONSULTING SRL</t>
  </si>
  <si>
    <t>PLATFORMA CONVERGENTA INOVATIVA DE DIFUZARE VIDEO</t>
  </si>
  <si>
    <t>INVOKERNET CONNECTION SRL</t>
  </si>
  <si>
    <t>SISTEM INTEGRAT DE MANAGEMENT AUTOMAT AL UTILITATILOR - SMART ADMIN</t>
  </si>
  <si>
    <t>FUTURE ENGINEERING SRL</t>
  </si>
  <si>
    <t>PLATFORMA INOVATIVA DE AGREGARE A CONEXIUNILOR RADIO CU FACILITATI DE OPTIMIZARE A TRAFICULUI</t>
  </si>
  <si>
    <t>BEBECOM SYSTEM SRL</t>
  </si>
  <si>
    <t>DEZVOLTARE APLICAȚIE DE SIMULARE AVANSATĂ A PIEȚELOR INTERNAȚIONALE DE CAPITAL CU UTILIZAREA INTELIGENȚEI ARTIFICIALE</t>
  </si>
  <si>
    <t>BOLD TECHNOLOGIES SRL</t>
  </si>
  <si>
    <t>JUDEŢUL PRAHOVA</t>
  </si>
  <si>
    <t>TOTAL PRAHOVA</t>
  </si>
  <si>
    <t>JUDEŢUL SIBIU</t>
  </si>
  <si>
    <t>TOTAL SIBIU</t>
  </si>
  <si>
    <t>Crearea de laboratoare privind cercetarea datelor de mari dimensiuni in vederea dezvoltarii unor produse inovative si a unor aplicatii in domeniul internetul viitorului</t>
  </si>
  <si>
    <t>ANAGRAMA SRL</t>
  </si>
  <si>
    <t>Obiectivul general îl constituie realizarea unor produse inovative complexe de tip Oraș Inteligent, bazate pe cele patru concepte rezultate ca efort al activității de cercetare si inovare, care vor sprijini creșterea capacității de cercetare-dezvoltare și inovare a firmei, în scopul creșterii nivelului de inovare și a competitivității pe piață a firmei, precum și oferirea de noi locuri de muncă pentru activitățile de CD din cadrul întreprinderii.</t>
  </si>
  <si>
    <t>Sibiu</t>
  </si>
  <si>
    <t>Cercetare de noua generatie prin asistenta computerizata in managementul patologiilor cardiovasculare</t>
  </si>
  <si>
    <t>UNIVERSITATEA LUCIAN BLAGA DIN SIBIU</t>
  </si>
  <si>
    <t>Proiectul NextCARDIO crează un institut international de cercetare si o initiativa de excelenta in cadrul Universitatii Lucian Blaga din Sibiu (ULBS). Domeniul caruia se adreseaza este cel al sanatatii, cu precadere prin asocierea noilor tehnologii endovasculare la metodele de asistenta computerizata si simulare 3D in managementul patologiilor cardiovasculare (MPC</t>
  </si>
  <si>
    <t>Dezvoltarea sistemelor socio-fizico-cibernetice pe baza Internetului Lucrurilor în fabrica viitorului</t>
  </si>
  <si>
    <t>Un prim obiectiv major al proiectului DiFiCIL este formarea unei echipe sustenabile cu expertiză în analiza, proiectarea și implementarea sistemelor socio-fizico-cibernetice (SSFC) complexe la nivel internaţional pentru participarea cu succes în cadrul proiectelor europene de cercetare, cum ar fi Orizont 2020, INTERREG IVC Al doilea obiectiv major este cercetarea fundamentală și aplicativă în domeniul tehnologiilor emergente de care depinde asimilarea Internetului Viitorului Al treilea obiectiv major al proiectului DiFiCIL este realizarea unei infrastructuri tehnologice pentru cercetarea din domeniul sistemelor socio-fizico-cibernetice în cadrul ULBS cu prototipuri și sisteme experimentare. Infrastructura va permite validarea, demonstrarea și prezentarea conceptelor cercetării fundamentale și aplicative atât pentru mediul academic cât și pentru cel industrial.</t>
  </si>
  <si>
    <t>BIOFLUIDE ECOLOGICE CU UTILIZARI INDUSTRIALE</t>
  </si>
  <si>
    <t>SOLVAGROMED SRL</t>
  </si>
  <si>
    <t xml:space="preserve">Obiectivul general al proiectului este reprezentat  de  dezvoltarea unei tehnologii inovative de producere  a unor bio-fluide industriale  de către compania S.C. Solvagromed S.R..L. prin valorificarea deseurilor de materii grase provenite din reteaua de fast-food-uri si restaurante si prin utilizarea unor materii prime produse din biomasa ( bio-etanol si acid lactic).  </t>
  </si>
  <si>
    <t>Medias</t>
  </si>
  <si>
    <t>CRESTEREA COMPETITIVITATII IN BIOECONOMIE PRIN OBTINEREA UNOR BIOPRODUSE INOVATIVE CU VALOARE ADAUGATA MARE, REZULTATE DIN FLUXURILE LATERALE ALE INDUSTRIEI AGRO-ALIMENTARE</t>
  </si>
  <si>
    <t xml:space="preserve">SALMED FARMA SRL </t>
  </si>
  <si>
    <t xml:space="preserve">Proiectul propus are ca obiectiv principal extragerea si purificarea de compusi biologic activi, din materiale rezultate din fluxurile laterale ale industriei agro-alimentare si bio-farmaceutice si se incadreaza in strategia UE ,,privind o bioeconomie pentru Europa” in directia privind (bio)conversia fluxurilor de subproduse cu valoare adaugata mare si utilizarea eficienta si durabila a bioresurselor.
Se vor elabora si implementa biotehnologii de extractie 
• de alcaloizi- de tip cinconina, din subprodusele rezultate dupa extragerea chininei , din coaja arborelui de chinina. 
• de resveratrol din tescovina strugurilor rosii. 
• de ulei din samburi de struguri, rezultati de la tescuirea strugurilor 
</t>
  </si>
  <si>
    <t>Recuperare termica pentru eficienta energetica in  industrie</t>
  </si>
  <si>
    <t>Q POWER HEAT SYSTEMS SRL</t>
  </si>
  <si>
    <t>Prin prezentul proiect Q Power Heat Systems doreste sa realizeze doua recuperatoare de caldura (unul de tip gaz-aer si unul de tip gaz-lichid) cu tuburi termice pentru aplicatii industriale (cuptoare, uscatoare, cazane, turbine si compresoare) cu temperaturi ale gazelor evacuate medii si joase: 80 °– 300 °C. Recuperatoarele cu tuburi termice sunt instalatii ce faciliteaza transferul de caldura dintr-o zona in alta si sunt folosite ca si parti componente a unor utilaje industriale in scopul eficientizarii consumului de energie</t>
  </si>
  <si>
    <t>SM@RT CITY P@RKING – SISTEM INTELIGENT PENTRU MANAGEMENTUL PARCARILOR URBANE</t>
  </si>
  <si>
    <t>INDUSTRIAL SOFTWARE SRL</t>
  </si>
  <si>
    <t>Smart Bill Intelligence – inovare in gestiunea economico-financiara prin algoritmi de inteligenta artificiala</t>
  </si>
  <si>
    <t>INTELLIGENT IT SRL</t>
  </si>
  <si>
    <t>Valorificarea superioară a crengilor de răşinoase în vederea obţinerii cepurilor de corecţie destinate înlocuirii nodurilor negre căzătoare din cherestea</t>
  </si>
  <si>
    <t xml:space="preserve">ASTDUBEL SRL </t>
  </si>
  <si>
    <t xml:space="preserve">Obiectivul principal al proiectului îl constituie   materializarea cercetării aplicative   din Universitatea Ştefan cel Mare din  Suceava prin dezvoltarea  şi implementarea unei  tehnologii  şi a unor echipamente avansate,  de mare productivitate,  destinate    obţinerii cepurilor de corecţie  din crengi de răşinoase, cepurile   de corecţie fiind folosite la rândul lor  pentru înlocuirea nodurilor negre căzătoare din cherestea. In cadrul obiectivului  principal   este asumată proiectarea şi realizarea     echipamentelor  specifice liniei tehnologice  precum şi începerea producţiei de masă   a mai multor tipodimensiuni de cepuri de corecţie destinate pieţii interne  şi pieţii externe.   </t>
  </si>
  <si>
    <t>Suceava</t>
  </si>
  <si>
    <t>Salcea</t>
  </si>
  <si>
    <t>JUDEŢUL SUCEAVA</t>
  </si>
  <si>
    <t>TOTAL SUCEAVA</t>
  </si>
  <si>
    <t>JUDEŢUL TELEORMAN</t>
  </si>
  <si>
    <t>TOTAL TELEORMAN</t>
  </si>
  <si>
    <t>DOCIGNITER – AGREGATOR INOVATIV DE DOCUMENTE INTELIGENTE</t>
  </si>
  <si>
    <t>T2 SRL</t>
  </si>
  <si>
    <t>Teleorman</t>
  </si>
  <si>
    <t>Rosiori de Vede</t>
  </si>
  <si>
    <t>JUDEŢUL TIMIS</t>
  </si>
  <si>
    <t>TOTAL TIMIS</t>
  </si>
  <si>
    <t>Oncoimunoterapie cu celule natural killer purtatoare de receptori himerici de antigen</t>
  </si>
  <si>
    <t>SPITALUL CLINIC JUDETEAN DE URGENTA „PIUS BRANZEU” TIMISOARA</t>
  </si>
  <si>
    <t>Obiectivul principal al acestei propuneri de proiect este de a urma o abordare unica si de a dezvolta noi CARs care sunt potrivite în mod special pentru terapiile pe baza de celule NK, care reprezinta terapia personalizata anti-tumorala de ultimă ora. Ne asteptam ca acest proiect sa produca cereri de brevet internationale, care se vor traduce in cele din urma in comercializarea acestei tehnologii in Romania si in strainatate. Cunostintele obtinute in urma cercetarilor fundamentale in acest domeniu vor servi ulterior la stabilirea procedurile de lucru, reproductibile care vor ghida productia la nivel de GMP de celule pentru uz clinic pentru studii clinice suplimentare.</t>
  </si>
  <si>
    <t>Timis</t>
  </si>
  <si>
    <t>Timisoara</t>
  </si>
  <si>
    <t>Utilizarea modelelor nutrigenomice pentru personalizarea tratamentelor dietetice in obezitate</t>
  </si>
  <si>
    <t xml:space="preserve">UNIVERSITATEA DE MEDICINĂ ȘI FARMACIE 
“VICTOR BABEȘ”  TIMIȘOARA
</t>
  </si>
  <si>
    <t>Proiectul NutriGen va crea un nucleu de competenţă ştiinţifică şi tehnologică de înalt nivel, in domeniul nutrigenomicii, la standarde europene și internationale, în Romania si in Universitatea  de Medicina si Farmacie Victor Babes Timisoara (UMFVBT), prin atragerea unui specialist din străinătate, cu competenţă recunoscută la nivel mondial.</t>
  </si>
  <si>
    <t>Strategii inovative pentru preventia, diagnosticul si terapia afectiunilor respiratorii induse de polenul de ambrosia</t>
  </si>
  <si>
    <t>Obiectivul principal al proiectului INSPIRED este dezvoltarea unui nou kit de diagnostic bazat pe utilizarea alergenelor recombinate, specific pentru pacienții alergici la ambrozia, care va orienta mai bine terapia bolii, realizat cu sprijinul unei echipe internaționale, prin atragerea de specialiști din străinătate cu competență recunoscută, crescând astfel participarea României în domeniile de cercetare la standarde europene și crearea unui nucleu de competenţă ştiinţifică de înalt nivel în aplicarea tehnologiilor avansate bazate pe alergene recombinate, în cadrul Centrului de cercetare OncoGen – noua infrastructură a Spitalului Clinic Județean de Urgență ”Pius Brânzeu” Timișoara, finanțat din fonduri structurale acordate prin POS CCE 2007-2013 România1.</t>
  </si>
  <si>
    <t>Inovare in integrarea tehnologiei de Realitate Augmentata</t>
  </si>
  <si>
    <t>MO'REAL UNIVERSE SRL</t>
  </si>
  <si>
    <t xml:space="preserve">Obiectivul proiectului il constituie inovarea modului in care este utilizata si integrata tehnologia de Realitate Augmentata.  Ea va adauga plus valoare prin furnizarea unor informatii care il conving pe client sa cumpere, atunci cand instrumentele clasice, de marketing,  nu sunt suficiente.
De asemenea se urmareste si inovarea modului de crestere a gradului de adoptie al tehnologiei de Realitate Augmentata. Solutia propusa de noi presupune vizualizarea tuturor campaniior de promovare prin Realitatea Augmentata (AR) din “jurul” consumatorului, cu ajutorul unei singure aplicatii de mobile, gazduite pe o singura platforma.
</t>
  </si>
  <si>
    <t>Dezvoltarea si introducerea in producţie a produsului eco-bordei</t>
  </si>
  <si>
    <t>ECO LIVING PROJECT SRL</t>
  </si>
  <si>
    <t xml:space="preserve">Obiectivul principal al proiectului este:
1. Punerea pe piata in doi ani de zile a unor case eficiente energetic (consum total specific maxim 90 kWh/mp/an) la un pret cu minimum 30% mai ieftin decat alternativele din piata.
Obiective secundare:
1. Scaderea cu minimum 50% a emisiilor de CO2 generate in urma proceselor de constructie a unei case de o anumita suprafata prin reducerea semnificativa a aportului de ciment folosit si a energiei consumate pentru intretinerea (incalzire si racire) a locuintei.
2. Cresterea semnificativa a suprafetelor acoperite cu covor vegetal din zonele de locuinte.
3. Imbunatatirea conditiilor de trai a persoanelor cu posibilitati financiare mai reduse, prin posibilitatea de a achizitiona locuinte moderne, considerabil mai ieftine decat oferta de pe piata, eficiente energetic, a caror costuri de finantare pot fi acoperite in mare parte prin economia de energie realizata comparativ cu case de aceeasi valoare si suprafata.
</t>
  </si>
  <si>
    <t>Peciu Nou</t>
  </si>
  <si>
    <t>Dezvoltarea si introducerea in productie a tehnologiei de stocare a energiei sub forma de aer comprimat</t>
  </si>
  <si>
    <t>SMART RENEWABLES SRL</t>
  </si>
  <si>
    <t>Obiectivele principale ale proiectului sunt:
a. Fabricarea in premiera in anul doi de proiect a unei instalatii automatizate de producere a aerului comprimat care foloseste surse regenerabile de energie;
b. Demonstrarea tehnologiei de crestere a eficientei generatoarelor fotovoltaice prin aplicarea acesteia intr-un produs industrial. (10% mai multa energie solara pentru aceeasi putere instalata)
Obiective secundare:
a. Eliminarea completa a emisiilor de CO2 si a celorlalte gaze cu efect de sera generate de productia aerului comprimat in companiile clientilor;
b. Cresterea eficientei energetice a marilor consumatori industriali de energie (producerea a cu 25% mai mult aer comprimat pentru aceeasi cantitate de curent electric)</t>
  </si>
  <si>
    <t>BAZE DE DATE DISTRIBUITE, VORTIC – SOFT PENTRU DESIGN PROTOTIPURI</t>
  </si>
  <si>
    <t>INFINITY DEV CENTER</t>
  </si>
  <si>
    <t>Obiectivul general al Proiectului consta in implementarea industriala - ȋn scopul
comercializarii - a unei solutii tehnice inovatoare care sa permita un grad sporit de resorbtie a
deseurilor de plastic din ambient, prin crearea posibilitatii de implicare industriala la nivel local
a unor mici intreprinzatori care nu dispun de resursele financiare si de logistica a celor cateva
firme mari amintite. Aceastǎ solutie se materializeaza printr-un echipament nou: o masina de
injectat materiale plastice de mici dimensiuni, capabila sa proceseze deseuri de material plastic
fara adaos de granule noi.</t>
  </si>
  <si>
    <t xml:space="preserve">Dezvoltarea si introducerea in productie a kituluiI de irigatie energetic autonom &lt;AQUASOLAR&gt; </t>
  </si>
  <si>
    <t>SMART AGRI SYSTEMS SRL</t>
  </si>
  <si>
    <t>Dezvoltarea serviciului de prognoza si productie de energie regenerabila</t>
  </si>
  <si>
    <t>WATT PREDICT SRL</t>
  </si>
  <si>
    <t>Dezvoltarea unei aplicații integrate pentru furnizori de servicii juridice</t>
  </si>
  <si>
    <t>INTEGRATED BUSINESS CENTER SRL</t>
  </si>
  <si>
    <t>Dezvoltarea unei platforme software cu pret scăzut si cerinte hardware reduse, pentru managementul inteligent și controlul activitatilor intr-o tipografie</t>
  </si>
  <si>
    <t>DIMEX CONSULT SRL</t>
  </si>
  <si>
    <t>Sat Chișoda, Giroc</t>
  </si>
  <si>
    <t>JUDEŢUL TULCEA</t>
  </si>
  <si>
    <t>TOTAL TULCEA</t>
  </si>
  <si>
    <t>Dotarea Departamentului Cercetare-Dezvoltare al SC ALUM SA cu instalații independente, performante de cercetare în sprijinul creșterii competitivității economice și a dezvoltării afacerii</t>
  </si>
  <si>
    <t>ALUM SA</t>
  </si>
  <si>
    <t>Tulcea</t>
  </si>
  <si>
    <t>JUDEŢUL VALCEA</t>
  </si>
  <si>
    <t>TOTAL VALCEA</t>
  </si>
  <si>
    <t>Progrese in dezvoltarea electrolizoarelor PEM ca si componenta majora a schemei de stocare a energiei regenerabile bazate pe hidrogen</t>
  </si>
  <si>
    <t>Institutul National de Cercetare-Dezvoltare pentru tehnologii criogenice si izotopice - ICSI Ramnicu Valcea</t>
  </si>
  <si>
    <t>Obiectivul principal al proiectului este de a crea în cadrul ICSI un nucleu de înaltă competență științifică și tehnologică de nivel european care va desfășura activități de cercetare, dezvoltare și inovare („CDI”) în domeniul hidrogenului, folosind tehnologia de electroliză a apei PEM. În același timp, se dorește crearea unei baze de cunoștințe științifice și tehnologice care va putea fi utilizată pentru înființarea unei companii spin-off la finalul proiectului, cu activitate în domeniul de aplicare a electrolizei</t>
  </si>
  <si>
    <t>Valcea</t>
  </si>
  <si>
    <t>PLATFORMA INTEGRATĂ SPARK ONEDATA</t>
  </si>
  <si>
    <t>SPARK CONSULT SRL</t>
  </si>
  <si>
    <t>Vrancea</t>
  </si>
  <si>
    <t>Focsani</t>
  </si>
  <si>
    <t>Rețeaua Națională de Cercetare-Dezvoltare-Inovare în Imagistică Hibridă și TeleMedicină Avansată în GastroEnterologie și Cardiologie</t>
  </si>
  <si>
    <t>ACTAMEDICA SRL</t>
  </si>
  <si>
    <t>Obiectivul general al proiectului IMAGE constă în Crearea și Dezvoltarea Rețelei Naționale de Cercetare-Dezvoltare-Inovare (CDI) în Imagistică Hibridă (de Fuziune) și TeleMedicină Avansată în GastroEnterologie și Cardiologie. În acest scop, vor fi create două centre regionale (pentru jumătatea de Nord și jumătate de Sud a țării) de CDI în Imagistică Hibridă şi Telemedicină Avansată ca şi suport diagnostic şi second opinion pentru o reţea naţională de centre de telemedicină.</t>
  </si>
  <si>
    <t>Proiectarea unui sistem prototip de monitorizare și prognoză bazat pe tehnici moderne ale teledetecției (Earth-Observation) pentru pădurile din România</t>
  </si>
  <si>
    <t>Institutul National de Cercetare Dezvoltare în Silvicultura Marin Dracea</t>
  </si>
  <si>
    <t>EO-ROFORMON va dezvolta un sistem prototip pentru monitorizarea și prognoza evoluției  fondului forestier bazat pe integrarea de date în situ și teledetecție. Proiectul va dezvolta modele de prognoza adaptate la condițiile forestiere din Romania, pentru studiul evoluției fondului forestier utilizând informații cu privire la trecutul istoric și situația prezentă a stării pădurilor, practicile de management forestier, precum și regimul perturbărilor naturale și antropice.</t>
  </si>
  <si>
    <t>ANALIZA INTERRELAŢIEI DINTRE MICROBIOTA INTESTINALĂ ŞI GAZDĂ CU APLICAŢII ÎN PREVENŢIA ŞI CONTROUL DIABETULUI DE TIP 2</t>
  </si>
  <si>
    <t>Universitatea "Stefan cel Mare" din Suceava</t>
  </si>
  <si>
    <t xml:space="preserve">1. Determinarea profilului microbiotei pacientilor cu diabet tip 2 folosind tehnicile moderne si inovatoare de metagenomică cantitativă.
2. Testarea de microorganisme probiotice specifice în prevenirea și controlul diabetului de tip 2, folosind studii clinice dublu-orb, randomizate, controlate cu placebo.4. Elaborarea protocolului și a unui prototip de produs probiotic (alimetar sau capsule) care va fi utilizat în prevenirea și controlul diabetului de tip 2.
5. Dezvoltarea şi elaborarea unui protocolul clinic pentru transplant de microbiotă intestinală (FMT) în gestionarea / controlul diabetului de tip 2.
3. Investigarea mecanismelor fiziologice, metabolice, celulare și moleculare prin care probioticele acționează pentru a preveni și ameliora diabetul de tip 2.
</t>
  </si>
  <si>
    <t>SISTEM DE MONITORIZARE ȘI INSPECȚIE AVANSATĂ AERIANĂ ȘI TERESTRĂ A INFRASTRUCTURILOR CRITICE -SMIATIC</t>
  </si>
  <si>
    <t>ENERGY&amp;ECO CONCEPT SRL</t>
  </si>
  <si>
    <t xml:space="preserve">Obiectivul general al proiectului îl constituie stimularea inovării în cadrul SC ENERGY &amp; ECO CONCEPT SRL prin realizarea unui sistem inteligent de monitorizare și inspecţie avansată a infrastructurilor critice (IC) - SMIATIC, bazat pe utilizarea unor drone aeriene cu autonomie crescută, care achiziţionează informaţii provenite de la un ansamblu de senzori, în vederea detectării eventualelor evenimente apărute în zona operaţională. În cadrul soluţiei tehnice, se vor dezvolta algoritmi inovativi care stau la baza realizării unor pachete software de procesare şi prelucrare a imaginilor video, în vederea identificării şi soluţionării eventualelor incidente, defecte şi impedimente. De asemenea, în cadrul proiectului se va dezvolta atât o componentă software de generare a planului de management al zborului pentru dronele aflate în misiune, cât şi soluţii inovative de reîncărcare, inclusiv wireless sau în zbor, a acestor drone. </t>
  </si>
  <si>
    <t>TEHNOLOGIE DE SINTEZA PENTRU RASINI POLIESTERICE PRIN VALORIFICAREA DE DESEURI UTILIZAND UN REACTOR CU STRAT CERAMIC EXTERIOR INCALZIT NECONVENTIONAL-RASCERT</t>
  </si>
  <si>
    <t>DAILY SOURCING &amp; RESEARCH SRL</t>
  </si>
  <si>
    <t>Obiectivul principal al proiectului propus il reprezinta cresterea capacitatii si a infrastructurii de cercetare-dezvoltare si productie a DAILY SOURCING &amp; RESEARCH  SRL, prin realizarea unei linii tehnologice bazata pe reactoare cu manta ceramica (care absorb energia microundelor si o transforma cu randament ridicat in caldura), pentru fabricarea de rasini din deseuri precum uleiuri vegetale / uleiuri vegetale uzate/ uleiuri animale + glicerina uzata si fulgi de polietilen tereftalat PET. Obiectivul se incadreaza in preocuparile de baza ale firmei privind diversificarea alternativelor de valorificare a deseurilor pentru obtinerea de structuri cu proprietati controlate cu valoare adaugata mare.</t>
  </si>
  <si>
    <t>CERCETAREA ŞI DEZVOLTAREA UNEI INSTALAŢII MOBILE DE OBŢINERE A ENERGIEI REGENERABILE EOLIENE</t>
  </si>
  <si>
    <t>Institutul National de Cercetare Dezvoltare Turbomotoare-COMOTI</t>
  </si>
  <si>
    <t>Scopul acestei propuneri constăîn cercetarea, dezvoltarea şi realizarea unei instalaţii mobile pentru producerea energiei regenerabile folosind surse eoliene şi se va baza pe tehnologii de ultimă generaţie precum tehnologia materialelor compozite realizate în autoclavă pentru fabricarea, atât a modelelor experimentale cât şi a prototipului folosind fibra de carbon şi metode numerice (CFD) şi experimentale pentru evaluarea performanţelor aerodinamice</t>
  </si>
  <si>
    <t>Tehnologii avansate pentru vehicule electrice urbane inteligente</t>
  </si>
  <si>
    <t>Universitatea Tehnica din Cluj-Napoca</t>
  </si>
  <si>
    <t xml:space="preserve">Obiectivul principal al proiectului vizează întărirea şi diversificarea interacţiunii Universităţii Tehnice din Cluj-Napoca cu mediul de afaceri, regional şi naţional, într-un domeniu strategic la nivel naţional şi european, domeniul Transportului inteligent, ecologic şi integrat, prin valorificarea potenţialului infrastructurilor CDI dezvoltate/modernizate în UTCN în perioada 2007-2013. </t>
  </si>
  <si>
    <t>Micro-invertoare cu densitate mare de putere și eficiență ridicată pentru surse regenerabile de energie</t>
  </si>
  <si>
    <t>Obiectivul proiectului MICROINV este intensificarea rapoartelor de colaborare dintre UTCN și mediul privat într-un domeniu de importanță majoră și anume eficientizarea sistemelor de conversie a energiei din surse regenerabile. Întărirea și ramificarea relațiilor de colaborare prin transfer de ”know-how” dinspre mediul academic spre mediul privat va duce la efecte benefice de dezvoltare pentru ambele tipuri de organizații</t>
  </si>
  <si>
    <t>Materiale multifunctionale inteligente pentru aplicatii de inalta tehnologie</t>
  </si>
  <si>
    <t>Institutul National de Cercetare Dezvoltare pentru Fizica Materialelor</t>
  </si>
  <si>
    <t>Obiectivul major al proiectului consta in dezvoltarea, in colaborare cu partenerii industriali, de materiale multifunctionale inteligente pe baza carora sa se dezvolte aplicatii in domenii precum: automotive; tehnologia informatiei si comunicatii; cladiri inteligente; energie; automatizari industriale si domestice; securitate; sectoare de nisa ale economiei (materiale, dispozitive si tehnologii pentru infrastructuri mari: ELI-NP, CERN; tehnologii de reciclare a deseurilor, materiale biocompatibile pentru protezare, senzori integrati in tesuturi biologice).</t>
  </si>
  <si>
    <t xml:space="preserve">Analize fizico-chimice, materiale nanostructurate și dispozitive pentru aplicații în domeniul farmaceutic și medical din România </t>
  </si>
  <si>
    <t xml:space="preserve">Prezenta propunere de proiect are ca obiectiv general realizarea transferului de cunoștinte de la INCDFM la întreprinderi din domeniul economic al sănătății și industriei farmaceutice și a unui Centru de analize pentru industria farmaceutica, acreditat GMP (good manufacturing practice). </t>
  </si>
  <si>
    <t>NOI TEHNOLOGII ŞI PRODUSE PENTRU SĂNĂTATE</t>
  </si>
  <si>
    <t>INSTITUTUL NATIONAL DE CERCETARE DEZVOLTARE CHIMICO FARMACEUTICĂ - ICCF  BUCURESTI</t>
  </si>
  <si>
    <t xml:space="preserve">Proiectul NOI TEHNOLOGII SI PRODUSE PENTRU SANATATE (acronim: INOVOPRODFARM) are ca obiectiv transferul de cunostinte de la Institutul National de Cercetare Dezvoltare Chimico-Farmaceutica, ICCF-Bucuresti, catre intreprinderi mici si mijlocii cu profil de activitate in domeniul produselor naturale (fito)farmaceutice (sau herbal medicines), in scopul implementarii tehnologiilor si procedeelor/metodelor de realizare ale unui numar cat mai mare de produse (fito)farmaceutice inovative cu tehnologii moderne si imbunatatite, pentru care exista interes pe piata (vezi Studiul  de piata). </t>
  </si>
  <si>
    <t xml:space="preserve">Tehnologie inovativă de stocare a energiei in sistem CAES  prin utilizarea de compresoare și expandere cu șurub </t>
  </si>
  <si>
    <t>INSTITUTUL NATIONAL DE CERCETARE - DEZVOLTARE TURBOMOTOARE COMOTI</t>
  </si>
  <si>
    <t xml:space="preserve">Obiectivul principal al proiectului
Obiectivul proiectului este transferul de cunostințe de la entitatea de cercetare la parteneri din mediul economic pentru realizarea unei instalații inovatoare de stocare a energie în sistem CAES (Compressed Air Energy Storage) prin utilizarea de compresoare –expandere cu șurub.
</t>
  </si>
  <si>
    <t>Metode inovative de valorificare a resurselor naturale si de imbunatatire a  eficientei nutritionale a fito-produselor-contributii la cresterea competitivitatii micilor intreprinderi</t>
  </si>
  <si>
    <t>Institutul National de Cercetare-dezvoltare pentru Stiinte Biologice Bucuresti</t>
  </si>
  <si>
    <t>Obiectivul acestui proiect este de a creste eficienta economica a companiilor partenere prin dezvoltarea si implementarea unor solutii tehnologice inovative pentru extractia si caracterizarea principiilor active din material vegetal si prelucrarea mai eficienta a reziduurilor din industria agro-alimentara in scopul obtinerii de sub-produse/produse secundare noi, cu calitati nutritionale superioare</t>
  </si>
  <si>
    <t>SOLUŢII INTELIGENTE DE CREŞTEREA SECURITĂŢII ŞI COMPETITIVITĂŢII PRIN MONITORIZARE, DIAGNOZĂ, REDUCEREA EFECTELOR ENERGETICE NEDORITE ŞI CREŞTEREA EFICIENŢEI ENERGETICE LA GENERARE ŞI LA CONSUMATORI INDUSTRIALI</t>
  </si>
  <si>
    <t xml:space="preserve">Obiectivul general al proiectului este creşterea competitivităţii economice atăt a unor întreprinderi mari cât şi a unor întreprinderi mici, care, prin dezvoltarea de legături şi sinergii între întreprinderile respective şi centrele de cercetare şi dezvoltare din învăţământul superior create în ultimii ani, permit promovarea investiţiilor pentru elaborarea de Soluţii inteligente pentru creşterea securităţii şi competitivităţii grupurilor energetice de putere prin monitorizare, diagnoză şi prin reducerea efectelor energetice nedorite şi creşterea eficienţei energetice la generare şi la consumatori industriali, simultan cu realizarea de instalaţii-pilot care să ajute la verificări mai rapide ale soluţiilor inteligente propuse. </t>
  </si>
  <si>
    <t>MOtor Rachetă cu Ajutaj Liber și Impuls Specific Superior pentru lansatorul orbital românesc NERVA (MORALISS-NERVA)</t>
  </si>
  <si>
    <t xml:space="preserve">Obiectivul general urmărit de echipa proiectului este creșterea capacității de producție spațială a întreprinderilor partenere în colaborare cu U.P.B. prin trei componente:
- fabricarea unui produs inovativ industrial, nou în propulsia spațială pe plan mondial, a cărui competitivitate este asigurată prin eficiența propulsivă superioară altor produse;
- amplificarea colaborării U.P.B. cu întreprinderile prin transferul de tehnologie în domeniul proiectării și experimentării propulsoarelor spațiale;
- asigurarea rolului U.P.B. de lider în cercetare și învățământ universitar în domeniul spațial european și creșterea vizibilității U.P.B. în această poziție;
</t>
  </si>
  <si>
    <t>TRANSFER DE CUNOŞTINŢE CĂTRE MEDIUL PRIVAT ÎN DOMENIUL ENERGIE AVÂND LA BAZĂ EXPERIENŢA ŞTIINŢIFICĂ A ICPE- CA</t>
  </si>
  <si>
    <t>Institutul National de Cercetare-Dezvoltare pentru Inginerie Electrica ICPE-CA</t>
  </si>
  <si>
    <t xml:space="preserve">Realizarea si implementarea in perioada 2016-2021 a unui portofoliu de proiecte de colaborare cu    intreprinderiile din domeniul 3. Energie, Mediu și Schimbari Climatice.
             Realizarea unui portofoliu de servicii / produse / tehnologii al ECCE cu intreprinderile care      desfasoara activitati din domeniul 3. Energie, Mediu și Schimbari Climatice, in perioada 2016-2021.                                   
</t>
  </si>
  <si>
    <t>Tehnologii eco-inovative de valorificare a deseurilor de biomasa</t>
  </si>
  <si>
    <t>INCD pentru Optoelectronica INOE 2000 - IHP</t>
  </si>
  <si>
    <t xml:space="preserve">Obiectivul general:
         Dezvoltarea interactiunii INOE 2000 – IHP cu intreprinderile de productie pentru transferul de cunostinte in subdomeniul tehnologiilor eco-inovative de valorificare a deseurilor de biomasa.
</t>
  </si>
  <si>
    <t>Echipament performant pentru acționarea vanelor din rețeaua de distribuție și transport a gazelor combustibile</t>
  </si>
  <si>
    <t>Obiectivul proiectului este de a realiza o activitate de cercetare-dezvoltare ȋn colaborare, având drept scop proiectarea, executia si omologarea acţionărilor electrice ale vanelor din fluxul tehnologic al echipamentelor de comprimare a gazelor, care lucrează în condiţii extreme cu o largǎ aplicație industrial pe uscat cum ar fi: echipamente de comprimare gaze natural, stații de mǎsurǎ, vane cu acționare electrica de proces (echipamente de camp), aplicatii pe aer, refrigerare, aplicatii pentru controlul fluidelor (rafinarii, instalatii hidraulice, etc.) în scopul creșterii eficienței energetice. Activitatea isi propune să abordeze o gamă largă a variabilelor de proces cum ar fi: locaţia, componenţa agentului de lucru, debitele şi presiunile de producţie, procesul selectat şi dimensiunea instalaţiei, în condiţiile cresterii fiabilitatii, reducerii timpului de intervenţie în cazul unor defecte, respectiv reducerea preţului de cost a mentenanţei.</t>
  </si>
  <si>
    <t>DEZVOLTAREA CAPITALULUI INTELECTUAL PRIN TRANSFER DE CUNOȘTINȚE ÎN DOMENIUL MATERIALELOR AVANSATE  - IMPACT ASUPRA CREȘTERII PRODUCTIVITĂȚII MUNCII ȘI VOLUMULUI PRODUCȚIEI ÎN ÎNTREPRINDERI</t>
  </si>
  <si>
    <t>Institutul National de Cercetare Dezvoltare pentru Inginerie Electrica ICPE-CA</t>
  </si>
  <si>
    <t xml:space="preserve">Obiectiv general:
Valorificarea investiţiilor în infrastructura CD derulate în perioada 2007- 2015 şi a capitalului uman ale INCDIE ICPE-CA prin realizarea şi implementarea în perioada 2016-2021 a unui portofoliu de proiecte de colaborare al Departamentului Materiale Avansate al INCDIE ICPE-CA cu întreprinderiile din domeniul ECO-NANO-TEHNOLOGIILOR şi MATERIALELOR AVANSATE, ca răspuns la nevoile de inovare ale întreprinderilor.
</t>
  </si>
  <si>
    <t xml:space="preserve">CENTRUL DE CERCETARE A MEDIULUI ȘI OBSERVAREA TERREI </t>
  </si>
  <si>
    <t>Institutul National de Cercetare Dezvoltare pentru Optoelectronica Magurele</t>
  </si>
  <si>
    <t>Obiectivul general: Crearea unei infrastructuri de nivel mondial pentru observarea și caracterizarea mediului prin metode optoelectronice avansate, relevantă pentru segmentul de sol din programul ESA de observare a Terrei, și componentă integrantă a infrastructurilor pan-europene de cercetare ACTRIS-RI și InGOS</t>
  </si>
  <si>
    <t>Cercetarea, dezvoltarea si productia unui dispozitiv integrat pentru video asamblari-ImSTAR</t>
  </si>
  <si>
    <t>AQUA MUNDI STARS SRL-D</t>
  </si>
  <si>
    <t>Obiectivul general al proiectului este stimularea cercetarii si inovarii in intreprindere prin cercetarea unui produs inovativ, dezvoltarea prototipului “ImSTAR” si a software-ului aferent acestui produs si lansarea acestuia in productie in scopul comercializarii.</t>
  </si>
  <si>
    <t>Sistem Mobil de Informare si Dirijare Optica a Traficului</t>
  </si>
  <si>
    <t>Global Electronics Solutions SRL</t>
  </si>
  <si>
    <t>Obiectivul general al proiectului il reprezinta valorificarea sprijinului public si privat acordat microintreprinderii start-up pentru dotarea tehnologica si de personal, in scopul cercetarii/dezvoltarii, introducerii in fabricatie si comercializarii rezultatelor CD referitoare la un nou produs numit Sistem Mobil de Informare si Dirijare Optica a Traficului  - SMIDOT, avand la baza conceptul si rezultatele brevetului de inventie nr  RO125937 B1 / 30.07.2012, intitulat  „Element programabil de semnalizare optica, multifunctional, policrom si poligrafic” .</t>
  </si>
  <si>
    <t>TEHNOLOGIE SI INSTRUMENT PENTRU DIAGNOSTIC PRECOCE, MONITORIZARE SI ANALIZA BAROPODOGRAFICA IN ORTOSTATISM PLANTIGRAD</t>
  </si>
  <si>
    <t>Activ Robionic SRL</t>
  </si>
  <si>
    <t>Obiectivul general:  Implementarea rezultatelor unei cercetări efectuate de Universitatea Politehnica București, finanțată de către firma solicitantă, pentru dezvoltarea unei tehnologii de măsurare și introducerea în fabricație a unui instrument de amprentare plantară computerizată (computer podograf) in scopul comercializării pe scară largă.</t>
  </si>
  <si>
    <t>CRESTEREA CONTRIBUTIEI SECTORULUI TIC PENTRU COMPETITIVITATEA ECONOMICĂ PRIN DEZVOLTAREA UNEI PLATFORME ELECTRONICE INOVATIVE E-RETAIL</t>
  </si>
  <si>
    <t>DEMIUMA COMIMPEX SRL</t>
  </si>
  <si>
    <t>Cresterea competitivitatii IMM-urilor prin implementarea unei solutii digitale inovative pentru un management performant al proiectelor cu finantare nerambursabila</t>
  </si>
  <si>
    <t>LOGIC ECOMSOL SRL</t>
  </si>
  <si>
    <t>„ASI IN INFORMATICA – DEZVOLTARE APLICATIE DE SECURITATE INFRASTUCTURA IT&amp;C (ASI)”</t>
  </si>
  <si>
    <t>TRANSCENDENCE SYSTEMS GROUP SRL</t>
  </si>
  <si>
    <t>iCLOUDSOLUTIONS</t>
  </si>
  <si>
    <t>CLOUD SOFT SRL</t>
  </si>
  <si>
    <t>„Platformă digitală multifuncţională pentru integrare economică inteligentă şi promovarea serviciilor şi produselor locale / tradiţionale din Transilvania – „TDD-Transilvania Digital Dominion””</t>
  </si>
  <si>
    <t>COMPANIA DE INFORMATICA APLICATA SA</t>
  </si>
  <si>
    <t>EDUVR APPS – APLICATIE PENTRU GENERAREA CURSURILOR MULTIMEDIA INTERACTIVE FOLOSIND REALITATE VIRTUALA SI AUGMENTATA</t>
  </si>
  <si>
    <t>ALTFACTOR SRL</t>
  </si>
  <si>
    <t>Platforma colaborativă online pentru clustere si membrii acestora</t>
  </si>
  <si>
    <t>ONLINE SOFTWARE SYSTEMS SRL</t>
  </si>
  <si>
    <t>PROIECTE CU ACOPERIRE NAŢIONALĂ</t>
  </si>
  <si>
    <t>nr. proiecte:</t>
  </si>
  <si>
    <t xml:space="preserve">Modelare, Design, şi Analiză a Sistemelor Sintetice bazate pe Auto-Asamblare: MoDASyS  </t>
  </si>
  <si>
    <t>Institutul National de Cercetare Dezvoltare pentru Stiinte Biologice</t>
  </si>
  <si>
    <t xml:space="preserve">Obiectivul stiintific general al acestui proiect consta in introducerea si dezvoltarea cercetarilor in ADN in domeniul nanotehnologiei in Romania si cresterea capacitatilor si competentelor stiintifice ale cercetatorilor romani, astfel incat sa aiba loc cresterea participarii romanesti in cercetarea la nivelul UE. </t>
  </si>
  <si>
    <t>nivel national</t>
  </si>
  <si>
    <t>METODE INOVATIVE PENTRU CRESTEREA PROPRIETATILOR DE STOCARE A ENERGIEI TERMICE LA TEMPERATURI RIDICATE A MATERIALELOR CU SCHIMBARE DE FAZA-ENERHIGH</t>
  </si>
  <si>
    <t>INSTITUTUL NATIONAL DE CERCETARE-DEZVOLTARE PENTRU METALE NEFEROASE SI RARE - IMNR</t>
  </si>
  <si>
    <t>Scopul proiectului ENERHIGH este de a crea sub conducerea unui specialist străin recunoscut din Spania un nucleu de competență științifică și tehnologică în domeniul Materialelor pentru energie pentru a spori în mod semnificativ capacitățile de transfer de cunoștințe ale Institutului român INCDMNR către mediul academic și companii din industria de mașini și echipamente pentru cogenerarea și stocarea energiei</t>
  </si>
  <si>
    <t>Parteneriat pentru transferul de tehnologii inovative și materiale avansate în domeniul artelor vizuale (producție, conservare, restaurare)</t>
  </si>
  <si>
    <t>Universitatea Babeș-Bolyai</t>
  </si>
  <si>
    <t xml:space="preserve">Proiectul UBB-TeMATIC-Art este conceput într-o manieră adaptată la situația concretă, extrem de complexă, a producției și conservării-restaurării în artele vizuale. Obiectivul principal este dezvoltarea, prin transfer de cunoștințe și expertiză (de care dispune cumulativ echipa interdisciplinară a proiectului), în parteneriat cu minimum 10 firme, de produse și servicii noi/îmbunătățite, inovative, în domeniul artelor vizuale (producție, conservare, restaurare), într-o perioadă de 60 de luni. </t>
  </si>
  <si>
    <t xml:space="preserve">CREȘTEREA COMPETITIVITĂȚII ECONOMICE A SECTORULUI FORESTIER ȘI A CALITĂȚII VIEȚII PRIN TRANSFER DE CUNOȘTINȚE, TEHNOLOGIE ȘI COMPETENȚE CDI </t>
  </si>
  <si>
    <t xml:space="preserve">INSTITUTUL NAȚIONAL DE CERCETARE DEZVOLTARE ÎN SILVICULTURĂ ”MARIN DRĂCEA” </t>
  </si>
  <si>
    <t>AP 1/P1.1.2/OS1.3/ 1.2.2 - Instrumente de creditare și măsuri de capital de risc**</t>
  </si>
  <si>
    <t>Acord de finantare</t>
  </si>
  <si>
    <t>Fondul European de Investitii</t>
  </si>
  <si>
    <t>Instrumentele de creditare (garantii sau împrumuturi cu dobânda subventionata si partajarea riscului) vor permite IMM-urilor inovatoare sa acceseze finantare în conditii financiare accesibile, reducând necesarul de garantii suplimentare sau oferind credite cu un nivel mai scazut.
al ratei dobânzii. Prin posibilitatea combinarii instrumentelor financiare cu granturi, se poate obtine si un efect de pârghie semnificativ al
utilizarii fondurilor UE</t>
  </si>
  <si>
    <t>84,31</t>
  </si>
  <si>
    <t>AP 1/P1.1/ 1.1.1-Proiect Fazat non-major ASM</t>
  </si>
  <si>
    <t>Dezvolatarea infrastructurii publice de cercetare dezvoltare si crearea de noi infrastructuri</t>
  </si>
  <si>
    <t>Academia de Stiinte Medicale</t>
  </si>
  <si>
    <t>Orientare rapida catre segmentele inovative ale sectorului medical in domeniul transplantului de organe, tesuturi si celule. Cresterea
adaptabilitatii si competitivitatii personalului din sectorul sanitar prin participarea la cursuri de formare in vederea obtinerii competentelor
necesare transplantului de organe, tesuturi si celule, facilitandu-se astfel dezvoltarea competentelor angajatilor medici si asistente
medicale din sectorul sanitar, in concordanta cu aspiratiile profesionale.</t>
  </si>
  <si>
    <t>AP 1/P1.1.2 /1.1.2 - ANELIS PLUS</t>
  </si>
  <si>
    <t>Acces national electronic la literatura stiintifica pentru sustinerea sistemului de cercetare si edcuatie din Romania</t>
  </si>
  <si>
    <t>Asociatia universitatilor, institutelor de cercetare dezvolaltare si bibliotecilor centrale universitare din Romania</t>
  </si>
  <si>
    <t>Obiectivul general al Proiectului Anelis Plus 2020 este cresterea capacitaþii de CDI a României în domeniile de specializare inteligenta si
în sanatate si se suprapune integral peste obiectivul specific al programului.
Proiectul va creste gradul de implicare al mediului de cercetare românesc în reþele de cercetare internaþionale specializate, de importanþa
majora pentru dezvoltarea viitoare a stiinþei si tehnologiei, si va contribui, în acelasi timp, la dezvoltarea infrastructurii informaþionale
corespunzatoare pentru a sprijini proiectele mari si complexe de cercetare.
De asemenea, proiectul este în conexiune si cu obiectivul specific care se refera la cresterea participarii românesti în cercetarea la nivelul
UE deoarece, prin obiectivele sale si rezultatele asteptate, creste vizibilitatea cercetarii românesti si faciliteaza legaturi cu structuri de
cercetare din mediul internaþional.</t>
  </si>
  <si>
    <t>public</t>
  </si>
  <si>
    <t>AP 2/2.1. Proiect major</t>
  </si>
  <si>
    <t>RO-NET:”Construirea unei infrastructuri nationale de broadband in zonele defavorizate, prin utilizarea fondurilor structurale”</t>
  </si>
  <si>
    <t>MINISTERUL COMUNICAȚIILOR ȘI PENTRU SOCIETATEA INFORMAȚIONALĂ</t>
  </si>
  <si>
    <t>Obiectivul general al proiectului il reprezinta cresterea competitivitatii economice a societatii la nivel national prin dezvoltarea unui produs</t>
  </si>
  <si>
    <t>nivel national - fara Bucuresti</t>
  </si>
  <si>
    <t>046</t>
  </si>
  <si>
    <t>AP 2/2.3. Proiect non major</t>
  </si>
  <si>
    <t>Modernizarea modalitatilor de culegere, evaluare, analizare si raportare a datelor din Registrul Agricol National prin utilizarea tehnologiei informatiei – Faza II</t>
  </si>
  <si>
    <t>Agentia Nationala de Cadastru si Publicitate Imobiliara</t>
  </si>
  <si>
    <t>Obiectivul general al proiectului consta in dezvoltarea instrumentelor si a unei culturi de monitorizare si evaluare a performantelor in domeniul agricol (date specifice Registrului Agricol National - RAN) adaptate la prioritatile economice si sociale actuale venite din partea cetatenilor, mediului de afaceri, precum si administratiei publice locale si centrale.</t>
  </si>
  <si>
    <t>078</t>
  </si>
  <si>
    <t xml:space="preserve">	SII ANALYTICS - Sistem informatic de integrare si valorificare operațională și analitică a volumelor mari de date</t>
  </si>
  <si>
    <t>Serviciul Roman de Informatii prin UM 0929 Bucuresti</t>
  </si>
  <si>
    <t>Obiectivul general al proiectului susþine scopul definit, prin implementarea unui sistem informatic de integrare si valorificare operaþionala si analitica a volumelor mari de date, sub forma unui ansamblu de instrumente software.</t>
  </si>
  <si>
    <t>Sistem informatic colaborativ pentru mediul performant de desfăsurare al achiziţiilor publice – SICAP - FAZA a II a aferenta exercitiului financiar 2014-2020.</t>
  </si>
  <si>
    <t>Agentia pentru Agenda Digitala a Romaniei</t>
  </si>
  <si>
    <t xml:space="preserve">Optimizarea interacţiunii cu mediul de afaceri şi implementarea unor mecanisme avansate de analiză şi schimb de date prin implementarea unui sistem informatic de e-guvernare şi analiză de tip Big Data în cadrul Consiliului Concurenţei </t>
  </si>
  <si>
    <t>Consiliul Concurentei</t>
  </si>
  <si>
    <t>Obiectivul general al proiectului consta in integrarea si valorificarea operaþionala si analitica a volumelor mari de date în vederea susþinerii activitaþilor de investigaþii, dezvoltarea funcþiei de prevenþie, detectare si luare de masuri specifice activitaþii Consiliului Concurentei prin implementarea unui sistem informatic bazat pe o platforma de tip Big Data.</t>
  </si>
  <si>
    <t>Îmbuntăţirea capacităţii de procesare a datelor şi creşterea performanţelor de raportare ale ONRC prin arhitecturi şi tehnologii Big Data</t>
  </si>
  <si>
    <t>Oficiul National al Registrului Comertului</t>
  </si>
  <si>
    <t>Obiectivul general al proiectului consta in dezvoltarea si eficientizarea activitatilor ONRC in domeniul furnizarii de informatii catre clientii sai persoane fizice si juridice, catre institutiile administratiei centrale si locale cu care exista incheiate protocoale de colaborare, precum si in optimizarea functiilor de raportare operationala si manageriala interna, prin: implementarea unor mecanisme automate de schimb de date cu sisteme si institutii externe, implementarea unei platforme de Business Intelligence pentru raportare manageriala si pentru eficientizarea activitatilor de furnizare de informatii catre alte institutii ale Statului, precum si a unei platforme de procesare analitica de tip
Big Data, prin integrarea tuturor informatiilor din bazele de date existente cu surse de date nestructurate care în acest moment fie nu pot fi
valorificate, fie aceasta valorificare implica un efort manual considerabil.</t>
  </si>
  <si>
    <t>TOTAL GIURGIU</t>
  </si>
  <si>
    <t>JUDEŢUL VRANCEA</t>
  </si>
  <si>
    <t>TOTAL GENERAL  POC:</t>
  </si>
  <si>
    <t>Obiectul proiectului de finanțare „Dotarea Departamentului Cercetare-Dezvoltare al SC ALUM SA cu instalaţii independente, performante de cercetare în sprijinul creşterii competitivităţii economice şi a dezvoltării afacerii” este reprezentat de achiziția de active corporale pentru CD, respectiv echipamente pentru cercetarea tehnologiilor de obținere a hidroxidului de aluminiu, produs destinat unor aplicaţii de înaltă tehnologie</t>
  </si>
  <si>
    <t>Aninoasa</t>
  </si>
  <si>
    <t>Cluj Napoca; Brasov</t>
  </si>
  <si>
    <t xml:space="preserve"> Ilfov</t>
  </si>
  <si>
    <t>Tunari</t>
  </si>
  <si>
    <t>Bulbucata, Sat Teisori</t>
  </si>
  <si>
    <t xml:space="preserve"> Chitila</t>
  </si>
  <si>
    <t xml:space="preserve"> Alba</t>
  </si>
  <si>
    <t xml:space="preserve">Obiectivul proiectului: Creșterea capacității de cercetare-dezvoltare in domeniile alimentar si sigurantei alimentare al companiei Supremia Grup insotita de transferul rezultatelor cercetarii asupra mediului de afaceri  specific domeniului cat si al consumatorilor de la nivelul județului Alba, national si international, prin înființarea SUPREMIA INOVATION CENTER - S.I.C. menit să asigure cresterea competitivitatii si notorietatii la nivel national si international al companiei Supremia Grup,creşterea calităţii şi performanţei științifice în aceste domenii , intensificarea colaborarii pe baza de parteneriate pe linia activitatilor de CDI pe plan national si  international,   atragerea de cercetatori, dezvoltarea stocului mondial de cunoaștere  si nu in ultimul rand al calitatii vietii . </t>
  </si>
  <si>
    <t>Dezvoltarea departamentului de cercertare a societăţii COMPA SA şi obţinerea unor rezultate inovatoare în domeniul industriei auto</t>
  </si>
  <si>
    <t>COMPA SA</t>
  </si>
  <si>
    <t>Obiectivul general al proiectului este reprezentat de cresterea nivelului de inovare si a competitivitaþii pe piaţă a întreprinderii COMPA SA prin realizarea unor investiţii iniţiale de modernizare si dezvoltare tehnologica a departamentului de CD, în concordanţa cu strategia de specializare inteligenta a Regiunii Centru pentru perioada 2014-2020.</t>
  </si>
  <si>
    <t>Parteneriat pentru transferul de cunostibte si dezvoltarea riscurilor ocupationale care pot conduce la dezastre (PROC)</t>
  </si>
  <si>
    <t>Institutul National de Cercetare-Dezvoltare pentru protectia muncii INCDPM Alexandru Darabonţ - Bucuresti</t>
  </si>
  <si>
    <t>Obiectivul principal al proiectului îl constituie transferul eficient de cunostinþe specifice domeniului riscurilor ocupaþionale si a securitaþii si sanataþii în munca de la generator (depozitar) INCDPM ”Alexandru Darabont” catre unitaþile economice (toate unitaþile de la nivelul economiei naþionale- cu excepþiile prevazute de legea 319) prin dezvoltarea de legaturi si sinergii orientate spre procesul de cercetare tehnica colaborativa între întreprinderi si INCDPM ”Alexandru Darabont”</t>
  </si>
  <si>
    <t xml:space="preserve">Dezvoltarea unui centru de cercetare-dezvoltare în oncologie în cadrul societăţii Pelican Impex SRL </t>
  </si>
  <si>
    <t>PELICAN IMPEX SRL</t>
  </si>
  <si>
    <t>Obiectivul general al proiectului este cresterea capacitatii de cercetare – dezvoltare a SC PELICAN IMPEX SRL in domeniul sanatatii ca domeniu prioritar de interes naţional. Acest deziderat poate fi atins prin infiintarea si dezvoltarea a unui centru de cercetare in oncologie.</t>
  </si>
  <si>
    <t xml:space="preserve">AP 2/2.3.1 Sectiunea BIG DATA </t>
  </si>
  <si>
    <t>AP 2/2.3.1 Sectiunea e-guvernare interoperabilitate</t>
  </si>
  <si>
    <t>Sistem de interoperabilitate tehnologica cu statele membre UE - SITUE</t>
  </si>
  <si>
    <t>Ministerul Comunicatiilor si Societatii Informationale</t>
  </si>
  <si>
    <t>Obiectivul general al proiectului este realizarea Sistemului de Interoperabilitate Tehnologica cu Statele Membre UE (SITUE) care va avea la baza constructia nodului eIDAS pentru România si va realiza interconectarea acestuia cu nodurile eIDAS ale celorlalte state membre si cu furnizorii de identitate si servicii electronice din România.</t>
  </si>
  <si>
    <t xml:space="preserve">Optimizarea nutriţională a produselor alimentare pe bază de stuguri şi fructe de pădure, prin îmbogăţire cu resveratrol, în scopul intensificării aportului de antioxidanţi în alimentaţie </t>
  </si>
  <si>
    <t>Obţinerea unui produs alimentar de tip supliment, pe substrat natural de Apium graveolens L optimizat nutriţional prin îmbogăţire cu seleniu şi vitamine, în scopul îmbunătăţirii calităţii vieţii.</t>
  </si>
  <si>
    <t>Universitatea de Stiinte Agricole si Medicina Veterinara dun Cluj Napoca</t>
  </si>
  <si>
    <t>Obiectivul general al proiectului consta în obþinerea unui produs îmbogaþit nutriþional, pe substrat constituit din resurse autohtone de fructe de padure (mure, afine, coacaze, merisoare) si struguri prin cresterea conþinutului acestora în resveratrol natural, important principiu activ cu proprietaþi antioxidante; si transferul tehnologic în parteneriat  cu PARAPHARM SRL</t>
  </si>
  <si>
    <t>Obiectivul principal al propunerii de proiect consta în elaborarea, proiectarea si implementarea metodologiei de obþinere a unui produs alimentar cu calitaþi nutritive îmbunataþite, reformulat sub forma de supliment, valorificând, prin metodologii inovatoare, soiurile indigene de Apium graveolens L. (þelina).</t>
  </si>
  <si>
    <t>Centru de Cercetare şi Dezvoltare privind diagnosticul şi tratamentul accidentelor vasculare cerebrale</t>
  </si>
  <si>
    <t>CENTRUL MEDICAL TRANSILVANIA SRL</t>
  </si>
  <si>
    <t xml:space="preserve">Obiectivul general al proiectului este dezvoltarea si modernizarea capacitatii si infrastructurii de CDI a societatii, realizabil prin infiintarea unui centru de Cercetare - Dezvoltare in domeniul Sanatatii privind una dintre cele mai raspandite cauze de morbiditate si mortalitate din Romania - accidentul vascular cerebral (AVC)-, cu departamente de cercetare specializate in care vor fi realizate studii privind urgentele neurovasculare. </t>
  </si>
  <si>
    <t>Dezvoltarea centrului de cercetare-dezvoltare-inovare în ştiinţe medicale POLIMED DACIA BRAŞOV POLI-CDI</t>
  </si>
  <si>
    <t>Obiectivul general al proiectului propus de catre Polimed Dacia S.R.L. consta în achizitia de echipamente de cercetare dezvoltare necesare investigarii metodei de diagnostic si recuperare prin combinarea unui tratament PRP (plasma bogata în trombocite) cu aerocrioterapie în vederea tratarii afecþiunilor aparatului locomotor.</t>
  </si>
  <si>
    <t>AP 1/P1.1/ 1.1.1-Proiect Fazat non-major UVT</t>
  </si>
  <si>
    <t>Institutul de Cercetari Avansate de Mediu - ICAM</t>
  </si>
  <si>
    <t>Universitatea de Vest</t>
  </si>
  <si>
    <t>Obiectivul general al proiectului este crearea unui institut de cercetari avansate de mediu, ce va fi atins în faza a doua prin finalizarea
construcþiei acestuia si dotarea corespunzatoare, astfel încât sa se asigure o infrastructura de cercetare de excelenþa la standarde
internaþionale.
Obiectivul general</t>
  </si>
  <si>
    <t>Construirea  unui centru de cercetare pentru eco-nano-tehnologii şi materiale avansate în domeniul sculelor aşchietoare în vederea creşterii performanţei în cercetare şi a cooperării internaţionale</t>
  </si>
  <si>
    <t>GUHRING SRL</t>
  </si>
  <si>
    <t>Obiectivul general al proiectului propus spre finantare vizeaza cresterea performantei in cercetare - dezvoltare a SC GUHRING SRL pe piata internationala de profil prin construirea unui centru CDI pentru eco-nano-tehnologii si materiale avansate, compus din 6 noi laboratoare de cercetare – dezvoltare si inovare tehnologica si dotarea acestora cu utilaje si echipamente de cercetare de ultima generatie, care va conduce la cresterea capacitatii de cercetare si la dezvoltarea durabila si sustenabila a potentialului de inovare
tehnologica pentru realizarea si omologarea de prototipuri cu valoare adaugata mare, folosind nano-tehnologii si materiale polimerice.</t>
  </si>
  <si>
    <t>Constituirea şi implementarea de parteneriate pentru transfer de cunoştunţe între Institutul de Cercetări pentru Agricultură şi Mediu Iaşi şi mediul economic</t>
  </si>
  <si>
    <t>Universitatea de Stiinte Agricole si Medicina Veterinara "Ion Ionescu de la Brad" Iasi</t>
  </si>
  <si>
    <t>Obiectivul general este cresterea accesului mediului economic privat agricol la cunoastere. Accesul la cunoastere se va realiza prin valorificarea infrastructurii de cercetare Institutul de Cercetari pentru Agricultura si Mediu (ICAM) din cadrul Universitatii de tiinþe Agricole si Medicina Veterinara "Ion Ionescu de la Brad" Iasi (USAMV – Iasi). Valorificarea infrastructurii de cercetare se va realiza prin constituirea si implementarea de parteneriate cu întreprinderi din mediul economic agricol. În cadrul parteneriatelor se va realiza transfer de cunostinþe, respectiv de inovaþie si progres tehnic.</t>
  </si>
  <si>
    <t>Crearea unui Centru de Cercetare Dezvoltare în Recuperarea Medicală şi Bioreconstrucţie RECUMED</t>
  </si>
  <si>
    <t>Sanimed International Impex SRL</t>
  </si>
  <si>
    <t>Obiectivul general al proiectului: realizarea unui Centru de Cercetare-Dezvoltare în Recuperare Medicala si Bioreconstrucþie, într-un interval de maxim 24 luni;</t>
  </si>
  <si>
    <t>Comuna Calugareni</t>
  </si>
  <si>
    <t>Înfiinţare departament cercetare metode inovative de tratare ale afecţiunlor aparatului neuro-locomotor</t>
  </si>
  <si>
    <t>INTERNATIONAL MODELING COMPANY SRL</t>
  </si>
  <si>
    <t>Obiectivul general al proiectului este înfiinţarea unui departament în vederea cercetarii de metode inovative pentru tratarea afecţiunilor aparatului neuro-locomotor prin concentrarea de resurse umane si materiale de vârf în domeniul sanataţii.</t>
  </si>
  <si>
    <t>Centrul pentru transferul de cunoţtinţe către întreprinderi din domeniul ICT - CENTRIC</t>
  </si>
  <si>
    <t>Obiectivul general al proiectului consta în realizarea unui centru de transfer de cunostinþe între Universitatea Ştefan cel Mare din Suceava si companii activând în domeniul tehnologiilor informaþionale si de comunicaţii (TIC) în Regiunea Nord - Est a României, cu prioritate acordata companiilor din judelele Suceava, Botoşani si Neamţ.</t>
  </si>
  <si>
    <t>O.V.A GENERAL CONSTRUCT SRL</t>
  </si>
  <si>
    <t xml:space="preserve">Obiectivul general al proiectului este înfiinţarea unui departament de cercetare programe software inovative pentru combaterea traficului ilegal de bunuri de lux si de larg consum. </t>
  </si>
  <si>
    <t>Infiinţare departament de cercetare programe software inovative pentru combaterea traficului ilegal de bunuri</t>
  </si>
  <si>
    <t>Elaborarea de tehnologii eficiente energetic în aplicaţiile de nişă ale fabricaţiei subansamblelor mecanohidraulice la cerere şi mentenanţei echipamentelor hidraulice mobile - MENTEH</t>
  </si>
  <si>
    <t>INSTITUTUL NAȚIONAL DE CERCETARE-DEZVOLTARE PENTRU OPTOELECTRONICA - INOE 2000</t>
  </si>
  <si>
    <t>Sistem informatic integrat pentru emiterea actelor de stare civilÄ- SIIEASC</t>
  </si>
  <si>
    <t>MINISTERUL AFACERILOR INTERNE-DGCTI</t>
  </si>
  <si>
    <t>Obiectivul general al proiectului este dezvoltarea interacţiunii INOE 2000 – IHP cu întreprinderile specializate în producţia si mentenanţa de echipamente hidraulice, pentru transferul de cunostinţe în subdomeniul aplicaþiilor de nisa privind tehnologiile destinate producþiei de subansamble mecanohidraulice la cerere, întreþinere, reparaþii, verificari si control, in scopul eficientizarii energetice a utilajelor mobile.</t>
  </si>
  <si>
    <t>Obiectivul general al proiectului SIIEASC consta în informatizarea sistemului de depunere a cererilor pentru înregistrarea si eliberarea efectiva a documentelor de stare civila, precum si implementarea suportului necesar dezvoltarii si accesarii serviciilor electronice ce au la baza informaþii primare de stare civila. Acest proiect contribuie la dezvoltarea serviciilor publice electronice de tip G2C si G2G.</t>
  </si>
  <si>
    <t>Parteneriatele pentru competitivitate în vederea transferului de cunoştinţe prin dezvoltarea unor modele computaţionale inovative pentru creşterea economică şi sustenabilitatea sectorului de afaceri din România ASECOMP</t>
  </si>
  <si>
    <t>ACADEMIA DE STUDII ECONOMICE BUCUREȘTI</t>
  </si>
  <si>
    <t>Standardizarea diagnosticului și tratamentului hepatopatiilor cronice în stadiu avansat ținând cont de influența stresului oxidativ în evoluția, prognosticul și răspunsul la tratamentul etiopatogenic</t>
  </si>
  <si>
    <t xml:space="preserve">Tehnologie de prelucrare inovativa a deseurilor de metale neferoase si a deee-urilor, utilizand  energia microundelor
</t>
  </si>
  <si>
    <t>AP 2/2.3.3 Sectiunea e-cultura</t>
  </si>
  <si>
    <t>E-cultura: Biblioteca Digitala a Romaniei</t>
  </si>
  <si>
    <t>MINISTERUL CULTURII SI IDENTITATII NATIONALE</t>
  </si>
  <si>
    <t>Obiectivul general: Eficientizarea serviciilor publice oferite de catre Ministerul Culturii si Identitatii Nationale prin valorificarea potentialului IT&amp;C in procesul de digitizare a patrimoniului cultural mobil, in scopul cresterii accesibilitaþii resurselor culturale pentru publicul larg.</t>
  </si>
  <si>
    <t>Centrul de cercetare pentru achiziţia şi procesarea datelor 3D spaţiale pentru modele complexe 3D-Spaţial</t>
  </si>
  <si>
    <t>Dotarea departamentului de R&amp;D al Prysmian Cabluri şi Sisteme SA AdFiOTech</t>
  </si>
  <si>
    <t xml:space="preserve">PRYSMIAN Cabluri si Sisteme SA </t>
  </si>
  <si>
    <t>privat</t>
  </si>
  <si>
    <t>079</t>
  </si>
  <si>
    <t>AP 2/2.3.3 Sectiunea e-educatie</t>
  </si>
  <si>
    <t>Platforma naţionala integrata - Wireless Campus</t>
  </si>
  <si>
    <t>AGENTIA DE ADMINISTRARE A RETELEI NATIONALE DE INFORMATICA PENTRU EDUCATIE SI CERCETARE</t>
  </si>
  <si>
    <t>Formarea si dezvoltarea competenţelor personalului din învatamântul preuniversitar în scopul utilizarii eficiente a aplicatiilor de management educaţional.</t>
  </si>
  <si>
    <t>Cluster TREC, Institutul Naţional de Cercetare-Dezvoltare pentru Tehnologii Izotopice şi Moleculare</t>
  </si>
  <si>
    <t>AP 2/ P2.2/A2.1.1 - NGA</t>
  </si>
  <si>
    <t>REALIZAREA RETELELOR DE INTERNET IN BANDA LARGA IN JUDETELE TULCEA SI BRAILA</t>
  </si>
  <si>
    <t>ELEMCO PLUS SRL</t>
  </si>
  <si>
    <t>Obiectiv general al proiectului: Dezvoltarea unei retele avansate de comunicatii electronice în 14 localitati în care nu exista infrastructură din aceeaşi categorie (reţea NGA)</t>
  </si>
  <si>
    <t>Braila; Tulcea</t>
  </si>
  <si>
    <t>sat Gropeni;  Baia; sat Ceamurlia de Sus; sat Caugagia; Casimcea; sat Corugea; sat Rahman; Luncaviţa; sat Rachelu; Mihai Kogalnicanu; sat Lastuni; Nalbant; Nufaru; sat Malcoci; Sarichioi; sat Zebil; Somova; sat Parches; Topolog; sat Fagarasu Nou; sat Luminita; sat Magurele;</t>
  </si>
  <si>
    <t>Realizarea infrastructurii de broadband Ă®n zonele albe NGA din judeČ›ul Sibiu</t>
  </si>
  <si>
    <t>INVITE SYSTEMS SRL</t>
  </si>
  <si>
    <t>Obiectivul principal al proiectului este dezvoltarea infrastructurii de internet in banda larga, in zonele albe NGA din judetul Sibiu,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</si>
  <si>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Altina; sat Benesti; Chirpar; sat Vard; sat Sasau; Hoghilag; sat Valchid; sat Prod; Iacobeni; sat Noistat; sat Stejarisu; Laslea; sat Malancrav; sat Nou Sasesc; sat Roandola; Ludos; sat Gusu; Marpod; sat Ilimbav; Nocrich; sat Hosman; Pauca; sat Bogatu Roman; sat Presaca; sat Brosteni; Seica Mare; sat Buia; sat Boarta;</t>
  </si>
  <si>
    <t>Realizarea infrastructurii de broadband Ă®n zonele albe NGA din judeČ›ul Arad</t>
  </si>
  <si>
    <t>Obiectivul principal al proiectului este dezvoltarea infrastructurii de internet in banda larga, in zonele albe NGA din judetul Arad,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</si>
  <si>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 xml:space="preserve">Archis; sat Groseni; sat Barzesti; Beliu; sat Secaci; sat Benesti; sat Bochia; Brazii; sat Secas; Buteni; sat Cuied; Craiva; sat Susag; sat Maraus; sat Siad; sat Stoinesti; sat Coroi; sat Rogoz de Beliu; sat Ciuntesti; Graniceri; sat Siclau; Halmagel; sat Sarbi; sat Tohesti; Hasmas; sat Botfei; sat Urvisu de Beliu; sat Clit; Ignesti; sat Minead; Plescuta; sat Aciuta; sat Gura Vaii; Seleus; sat Moroda; sat Iermata; Taut; Varadia de Mures; </t>
  </si>
  <si>
    <t>Realizarea infrastructurii de broadband Ă®n zonele albe NGA din judeČ›ele Calarasi si Ialomita</t>
  </si>
  <si>
    <t>Obiectivul principal al proiectului este dezvoltarea infrastructurii de internet in banda larga, in zonele albe NGA din judetele Calarasi-Ialomita, cu o larga raspândire a nodurilor de comunicaþii si partea de transmisie a datelor (backbone si blackhaul), cât mai aproape de utilizatorul final si cu niveluri adecvate de simetrie si de interactivitate, pentru a garanta transmitere mai buna de informatii în ambele sensuri.</t>
  </si>
  <si>
    <t>Calarasi; Ialomita</t>
  </si>
  <si>
    <t>Dor Marunt; sat Ogoru; Perisoru; sat Tudor Vladimirescu; Sarulesti; sat Sandulita; Milosesti; sat Nicolesti; sat Tovarasia; Perieti; sat Misleanu; Reviga; sat Rovine; Valea Ciorii; sat Murgeanca;</t>
  </si>
  <si>
    <t>Realizarea infrastructurii de broadband Ă®n zonele albe NGA din judeČ›ul Bihor</t>
  </si>
  <si>
    <t>Obiectivul principal al proiectului este dezvoltarea infrastructurii de internet in banda larga, in zonele albe NGA din judetul Bihor,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</si>
  <si>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Astileu; sat Calatea; Bratca; sat Damis; Buduslau; sat Albis; Saniob; sat Ciuhoi; Salacea; sat Otomani; Salard; sat Hodos; Tarcea; sat Galospetreu; Simian; sat Silindru</t>
  </si>
  <si>
    <t>Realizarea infrastructurii de broadband în zonele albe NGA din judeţul Bihor</t>
  </si>
  <si>
    <t>Obiectivul principal al proiectului este dezvoltarea infrastructurii de internet in banda larga, in zonele albe NGA din judetul Dolj,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</si>
  <si>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Bralostita; sat Sfarcea; sat Valea Fantanilor; sat Schitu; Bulzesti; sat Seculesti; sat Infratirea; sat Stoicesti; sat Fratila; Cernatesti; sat Tiu; Grecesti; sat Barboi; Gangiova; sat Comosteni; Melinesti; sat Ohaba; sat Bodaiestii de Sus; Secu; sat Smadovicioara de Secu; sat Sumandra; Sopot; sat Bascov; sat Belot; Valea Stanciului; sat Horezu Poienari; Vela; sat Gubucea;</t>
  </si>
  <si>
    <t>Dezvoltarea infrastructurii de comunicatii in banda larga de mare viteza in judetul Constanta</t>
  </si>
  <si>
    <t>INVOKER TRANS IT SRL</t>
  </si>
  <si>
    <t>Obiectivul principal al proiectului este dezvoltarea infrastructurii de comunicaþii în banda larga de mare viteza in localitatile albe din punct de vedere al conexiunii NGA din judetul Constanta,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</si>
  <si>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Topalau; Garliciu; Amzacea; Albesti; Targusor; sat Plopeni; Saraiu; sat Arsa; sat Tataru; sat Osmancea; sat Baltagesti; sat Crisan; sat Ciobanita; Ciungani; Ludestii de Jos; Stejarel; Ociu; Brotuna; Prihodiste; Dincu;</t>
  </si>
  <si>
    <t>JUDEŢUL HUNEDOARA</t>
  </si>
  <si>
    <t>Dezvoltarea infrastructurii de comunicatii in banda larga de mare viteza in judetul Hunedoara</t>
  </si>
  <si>
    <t>Obiectivul principal al proiectului este dezvoltarea infrastructurii de comunicatii in banda larga de mare viteza in localitatile albe din punct de vedere al conexiunii NGA din judetul Hunedoara,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</si>
  <si>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Hunedoara</t>
  </si>
  <si>
    <t>Dobra; Rapoltu Mare; Banita; Valisoara; Branisca; Zam; sat Sibise; sat Vaidei; sat Romosel; Bucuresci; sat Tirnava de Cris; sat Boz; sat Bobilna; sat Mihaileni; Orastioara de Sus; sat Costesti; Luncoiu de Sus; sat Sesuri; sat Stanija; Orastioara de Jos; sat Bucium; sat Birtin; Vata de Sus; sat Ciungani; sat Ludestii de Jos; sat Stejarel; sat Ociu; sat Brotuna; sat Prihodiste; sat Dincu Mare; sat Cris; sat Rapoltel; sat Buces-Vulcan; sat Basarabasa; sat Grohotele; sat Pischinti; sat Jeledinti; sat Blajeni-Vulcan; Martinesti; sat Plai; Buces; sat Tatarastii de Cris; sat Dincu Mic; sat Tamasasa; sat Salatruc; sat Turmas;</t>
  </si>
  <si>
    <t>Dezvoltarea infrastructurii de comunicatii in banda larga de mare viteza in judetul Arges</t>
  </si>
  <si>
    <t>Obiectivul principal al proiectului este dezvoltarea infrastructurii de comunicatii in banda larga de mare viteza in localitatile albe din punct de vedere al conexiunii NGA din judetul Arges,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</si>
  <si>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Zgripcesti; Negresti; Lentea; Cotmeana; Luminile; Lintesti; Cersani; Tutulesti; Odaeni; Gliganu de Sus; Gliganu de Jos; Dobresti; Furesti; Mosteni-Greci; Ursoaia; Doblea; Alunisu; Izvoru de Sus; Fata; Dincani; Buretesti; Rijletu-Govora; Purcareni; Popesti;  Palanga; Satu Nou; Chiritesti; Baranesti; Miercani; Salistea; Gorani; Mirghia de Sus; Dealu Bradului Popesti; Cocu; Rachitele de Sus; Bacesti; Badesti; Moara Mocanului;</t>
  </si>
  <si>
    <t>Dezvoltarea infrastructurii de comunicatii in banda larga de mare viteza in judetul Harghita</t>
  </si>
  <si>
    <t>Obiectivul principal al proiectului este dezvoltarea infrastructurii de comunicatii in banda larga de mare viteza in localitatile albe din punct de vedere al conexiunii NGA din judetul Harghita,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</si>
  <si>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Bilbor; Voslabeni; Cetatuia; Plaiestii de Sus; Casinu Nou; Izvoru Muresului; Sub Cetate; Dirjiu; Martinis; Imper; Ocland; Iacobeni; Filpea; Vidacut; Ulies; Calnaci; Sacel;</t>
  </si>
  <si>
    <t>JUDEŢUL NEAMT</t>
  </si>
  <si>
    <t>TOTAL NEAMT</t>
  </si>
  <si>
    <t>Dezvoltarea infrastructurii de comunicatii in banda larga de mare viteza in judetul Neamt</t>
  </si>
  <si>
    <t>Obiectivul principal al proiectului este dezvoltarea infrastructurii de comunicatii in banda larga de mare viteza in localitatile albe din punct de vedere al conexiunii NGA din judetul Neamt,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</si>
  <si>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Neamt</t>
  </si>
  <si>
    <t>Bira; Telec; Damuc; Brusturi; Miron Costin; Bicazu; Ardelean; Boghicea; Budesti; Rediu; Poiana; Slobozia; Bira; Faurei; Balanesti; Vladiceni; Climesti; Hirtop; Dirloaia; Negresti;</t>
  </si>
  <si>
    <t>JUDEŢUL SALAJ</t>
  </si>
  <si>
    <t>TOTAL SALAJ</t>
  </si>
  <si>
    <t>Dezvoltarea infrastructurii de comunicatii in banda larga de mare viteza in judetul Salaj</t>
  </si>
  <si>
    <t>Obiectivul principal al proiectului este dezvoltarea infrastructurii de comunicatii in banda larga de mare viteza in localitatile albe din punct de vedere al conexiunii NGA din judetul Salaj,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</si>
  <si>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Salaj</t>
  </si>
  <si>
    <t>Almasu; Plopis; Mesesenii de Sus; Napradea; Tusa; Dragu; Iaz; Cuzaplac; Petrindu; Bogdana; Fildu de Sus; Fildu de Mijloc; Voivodeni; Tamasa; Tranis; Tetisu; Jebucu; Mesteacanu; Fildu de Jos; Rastolt; Adalin;  Galaseni;  Taudu;  Sfaras; Cutis;</t>
  </si>
  <si>
    <t>JUDEŢUL BISTRITA NASAUD</t>
  </si>
  <si>
    <t>TOTAL BISTRITA NASAUD</t>
  </si>
  <si>
    <t>Investitii in infrastructura broadband in judetul Bistrita Nasaud</t>
  </si>
  <si>
    <t>NETWORK INNOVATION FUTURE  SRL</t>
  </si>
  <si>
    <t>Obiectivul principal al proiectului este "Investitii in infrastructura broadband in judetul Bistrita Nasaud",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</si>
  <si>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Bistrita Nasaud</t>
  </si>
  <si>
    <t>Silivasu de Campie; Viile Tecii; Ocnita;  Urmenis;  Bichigiu;  Dipsa; Pinticu;  Tagu; Galatii Bistritei; Archiud; Herina; Orosfaia; Blajenii de Sus; Sopteriu; Blajenii de Jos; Budestifana; Te, Tagsoru; Caila; Tonciu; Delureni; Albestii Bistritei; Comlod; Ghemes;</t>
  </si>
  <si>
    <t>Investitii in infrastructura broadband in judetul Galati</t>
  </si>
  <si>
    <t>Obiectivul principal al proiectului este realizarea de investitii in infrastructura broadband in zonele albe NGA din judetul Galati,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</si>
  <si>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Draguseni; Toflea; Cavadinesti; Balasesti; Ganesti; Fundeanu; Ceresti; Balabanesti; Adam; Cotoroata; Cirlomanesti; Lungesti; Bursucani; Ciurestii Noi; Cauiesti; Vadeni; Ciuresti; Stietesti; Ghinghesti; Comanesti; Pupezeni; Cositeni;</t>
  </si>
  <si>
    <t>JUDEŢUL VASLUI</t>
  </si>
  <si>
    <t>TOTAL VASLUI</t>
  </si>
  <si>
    <t>Investitii in infrastructura broadband in judetul Vaslui</t>
  </si>
  <si>
    <t>Obiectivul principal al proiectului este realizarea de investitii in infrastructura broadband in zonele albe NGA din judetul Vaslui,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</si>
  <si>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Vaslui</t>
  </si>
  <si>
    <t>Ivesti; Ghermanesti; Grivita; Viisoara; Bacani; Corini-Albesti; Valeni; Albesti; Gherghesti; Rinzesti; Onirsenii; Lingurari; Focoseasca; Girdesti; Protopopesti; Rusca; Stoisesti; Odaia Bursucani; Valea Mare; Ghermanesti; Lunca; Altateni; Ivanesti; Drujesti; Brosreni; 1 Decembrie; Suseni; Blesca; Bozia; Dumasca; ODAIA BOGDANA, MIRCESTI, VALEA OANEI, PLOPI, OBIRSENI, URSOAIA, AVERESTI, PODU OPRII, CORODESTI, COSESTI, HALTA DODESTI; VILTOTESTI, MARASESTI, VULPASENI, STINCASENI, TABALAESTI, ROSIORI; ARMASENI, HIRSOVENI, IEZEREL, SOFIENI, SALCIOARA.</t>
  </si>
  <si>
    <t>Investitii in infrastructura broadband in judetul Olt</t>
  </si>
  <si>
    <t>Obiectivul principal al proiectului este realizarea de investitii in infrastructura broadband in zonele albe NGA din judetul Olt,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</si>
  <si>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Curtisoara; Spataru; Dobretu; Curtisoara; Horezu; Cioroiasu; Tonesti; Greci; Calinesti; Craciunei; Poiana; Sprincenata; Birsestii de Sus; Frunzaru; Ianca Noua; Margaritesti; Racovit;</t>
  </si>
  <si>
    <t xml:space="preserve">Imbunatatirea infrastructurii in banda larga si a accesului la internet in judetul Vrancea </t>
  </si>
  <si>
    <t>Cloudsys Telecom SRL</t>
  </si>
  <si>
    <t>Obiectivul principal al proiectului este dezvoltarea infrastructurii de internet in banda larga, in zonele albe NGA din judetul Vrancea,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</si>
  <si>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Nereju; Cornetu; Negrilesti; Nereju Mic; Liesti; Slimnic; Coroteni; Barsesti; Coza; Verdea; Martinesti; Poiana; Padureni; Spinesti; Buda; Valea Beciului; Salcia Noua; Bordeasca Noua; Lepsa; Costisa de Sus; Vladnicu de Sus; Satu Nou; Vijiitoarea; Dumitrestii-Fata; Poienita; Iugani; Tinoasa; Covrag; Chitcani; Nanesti;</t>
  </si>
  <si>
    <t xml:space="preserve">Imbunatatirea infrastructurii in banda larga si a accesului la internet in judetele Prahova si Dambovita </t>
  </si>
  <si>
    <t>Obiectivul principal al proiectului este dezvoltarea infrastructurii de internet in banda larga, in zonele albe NGA din judetele Prahova si Dambovita,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</si>
  <si>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Dambovita; Prahova;</t>
  </si>
  <si>
    <t>Pucheni; Crivatu; Hodarasti; Ibrianu; Glod; Chiojdeanca; Nucet; Trenu; Hatcrau; Ologeni; Nucsoara de Jos; Nucsoara de Sus; Bratesti; Habud; Plaiu Cornului; Stancesti; Melicesti;</t>
  </si>
  <si>
    <t>AP 2/2.3.1 Sectiunea e-guvernare evenimente de viata</t>
  </si>
  <si>
    <t>Sistem Electronic Integrat al ONRC consolidat si interoperabil destinat asigurarii serviciilor de e-guvernare centrate pe evenimente de viata‚ (ONRC V2.0)</t>
  </si>
  <si>
    <t>Obiectivul general al proiectului "Sistem Electronic Integrat al ONRC consolidat si interoperabil destinat asigurarii serviciilor de eguvernare centrate pe evenimente de viaþa" consta în cresterea transparenþei si a interacþiunii ONRC cu cetaþenii prin cresterea nivelului de sofisticare a serviciilor electronice existente, precum si în îmbunataþirea eficienþei interne a proceselor de lucru prin optimizarea aplicaþiilor software de back-office.</t>
  </si>
  <si>
    <t>AP 1/1.1.2 RoEduNet</t>
  </si>
  <si>
    <t>RoEduNet 4</t>
  </si>
  <si>
    <t>Obiectiveleproiectului:-Extinderea si diversificarea conectivitaþii internaþionale a reþelei RoEduNet; - Cresterea capacitaþii de conectare a centrelor de cercetare la nivel naþional; - Asigurarea la nivelul nodurilor judeþene, a caror trafic este semnificativ sau a caror trafic trebuie prioritizat în anumite circumstanþe (videoconferinte, examinari nationale etc.) a liniilor de comunicatii si a echipamentelor care sa asigure capacitaþile de trafic si caracteristicile de trafic necesare.</t>
  </si>
  <si>
    <t>Programmable Systems for Intelligence in Automobiles - Radar Interference Mitigation (Sisteme Programabile pentru Automobile Inteligente - Suprimarea Interferentelor Radar)</t>
  </si>
  <si>
    <t>UNIVERSITATEA POLITEHNICA DIN BUCURESTI</t>
  </si>
  <si>
    <t>Obiectivul general al proiectului PRYSTINE este realizarea unui sistem de perceptie a mediului înconjurator al unui autovehicul, bazat pe fuziunea robusta dintre date RADAR („Radio Detection and Ranging”) si LiDAR („Light Detection and Ranging”), care sa permita conducerea autonoma în medii rurale si urbane în conditii de siguranta.</t>
  </si>
  <si>
    <t>Prima Linie Pilot Europeana pentru Carbura de Siliciu (SiC) de 200 mm dedicatÄ electronicii dispozitivelor de putere - REACTION</t>
  </si>
  <si>
    <t>Obiectivul general al prezentului proiect, acceptat la finantare in cadrul ECSEL Joint Undertaking il reprezinta realizarea primei Facilitati Mondiale de tip Linie Pilot pentru Carbura de Siliciu (SiC) de 200 mm dedicata tehnologiei de Putere. Acest lucru îi va permite industriei Europene sa devina o referinþa mondiala capabila sa ofere soluþii inovatoare si competitive pentru provocarile societale critice, cum ar fi economisirea de Energie si Reducerea emisiilor de CO2 .</t>
  </si>
  <si>
    <t>AP 1/1.1.3 H - RoEcsel</t>
  </si>
  <si>
    <t>Cercetarea sistemelor si arhitecturilor electronice pentru automatizarea integrala a condusului autovehiculelor rutiere</t>
  </si>
  <si>
    <t>INFINEON TECHNOLOGIES ROMANIA &amp; CO. SCS</t>
  </si>
  <si>
    <t>Obiectivul proiectului AutoDrive este dezvoltarea urmatorului nivel de prevenire a defectiunilor (”fail-aware”), siguranta defectiunilor (”failsafe”), si operationalizarea defectiunilor (”failoperational”) arhitecturi de autovehicule preemptive pentru a intari si promova pozitia Europei de leader in folosirea echipamentelor performante pentru conducerea automata a autovehiculelor.</t>
  </si>
  <si>
    <t>AP 1/1.1.3 H - Complement</t>
  </si>
  <si>
    <t>Consolidarea capacitatii de cercetare-dezvoltare in imagistica si tehnologie avansata pentru proceduri medicale minim invazive</t>
  </si>
  <si>
    <t>JUDEŢUL BOTOSANI</t>
  </si>
  <si>
    <t>TOTAL BOTOSANI</t>
  </si>
  <si>
    <t>Creare infrastructura in banda larga si acces la internet in judetul Botosani</t>
  </si>
  <si>
    <t>TELEKOM GROUP TECHNOLOGY SRL</t>
  </si>
  <si>
    <t>Obiectivul general al proiectului este reprezentat de atingerea unui nivelului tehnic de dotare al firmei prin achiziþionarea de active corporale si necorporale, destinate sa dezvolte si sa diversifice activitatea curenta a societaþii, prin dotarea astfel a companiei cu tehnologie avansata si eficienta în scopul dezvoltarii de reþele avansate de comunicaþii electronice în judetul Botosani.</t>
  </si>
  <si>
    <t>Botosani</t>
  </si>
  <si>
    <t>Adaseni; Zoitani; Avrameni; Ichimeni; Aurel Vlaicu; Dimitrie Cantemir; Panaitoaia; Timus; Blandesti; Soldanesti; Cotusca; Cotu Miculiniti; Ghireni; Avram Iancu; Crasnaleuca; Gorbanesti; Batranesti; George Cosbuc; Siliscani; Socrujeni; Vanatori; Hanesti; Borolea; Moara Jorii; Slobozia Hanesti; Manoleasa; Flondora; Iorga ; Manoleasa Prut; Sadoveni; Zahoreni; Liveni; Loturi; Mihalaseni; Caraiman; Nastase; Negresti; Paun; Sarata; Slobozia Siliscani; Mileanca; Codreni; Mitoc; Horia; Ripiceni; Radauti Prut; Miorcani; Unteni; Burla; Burlesti; Soroceni; Viisoara; Cuza Voda Viisoara Mica:</t>
  </si>
  <si>
    <t>Realizarea infrastructurii de broadband in zonele albe NGA din judetul Iasi</t>
  </si>
  <si>
    <t>Obiectivul principal al proiectului este dezvoltarea infrastructurii de internet in banda larga, in zonele albe NGA din judetul Iasi,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</si>
  <si>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 xml:space="preserve">Andrieseni; Glavanesti; Spineni; Buhaeni; Fantanele Dragaseni; Bivolari; Tabara; Buruienesti; Ciortesti; Coropceni; Serbesti; Deleni; Lungani; Crucea; Zmeu; Goesti; Popesti; Harpasesti; Doroscani; Obrijeni; Prisacani; Moreni; Macaresti; Sinesti; Osoi; Stornesti; Bocnita; Voinesti; Slobozia; Lungani; Schitu Stavnic; Vocotesti; </t>
  </si>
  <si>
    <t>Realizarea infrastructurii de broadband in zonele albe NGA din judetul Buzau</t>
  </si>
  <si>
    <t>Obiectivul principal al proiectului este dezvoltarea infrastructurii de internet in banda larga, in zonele albe NGA din judetul Buzau, cu o larga raspândire a nodurilor de comunicaþii si partea de transmisie a datelor (backbone si blackhaul), cât mai aproape de utilizatorul final si cu niveluri adecvate de simetrie si de interactivitate, pentru a garanta transmitere mai buna de informatii în ambele sensuri.</t>
  </si>
  <si>
    <t>Balta Alba; Baile; Braesti; Ivanetu; Bratilesti; Goidesti; Pinu; Ruginoasa; Buda; Alexandru Odobescu; Mucesti Danulesti; Toropalesti; Balaceanu; C.A. Rosetti; Cotu Ciorii; Vizireni; Balhacu; calvini; Bascenii de Jos; Bascenii de Sus; Olari; Chiojdu; Basca Chiojdului; Lera; Catiasu; poenitele; Plescioara; Chilibia; Movila Oii; Gara Cilibia; Posta; Manzatu; Cislau; Barasti; Gura Bascei; Ghergheasa; Salcioara; Gura Teghi; Furtunesti; Nemertea; Scortoasa; Policiori; Plopeasa; Balta Tocila; Gura Vaii; Beciu; Siriu; Muscelusa; Casoca; Valcelele; Ziduri; Heliade Radulescu; Lanurile;</t>
  </si>
  <si>
    <t>Imbunatatirea infrastructurii in banda larga si a accesului la internet in judetul Alba</t>
  </si>
  <si>
    <t>Obiectivul principal al proiectului este dezvoltarea infrastructurii de internet in banda larga, in zonele albe NGA din judetul Alba,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</si>
  <si>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 xml:space="preserve">Almasu Mare; Ormenis; Tauni; Poiana Aiudului; Cicau; Craciunelu de Sus; Asinip; Poiana Galdei; Silea; Medves; Sanbelnic; Spalnaca; Ohaba; Lopadea Veche; Gabud; Ciugudu de Sus; Blandiana; Valea Vintului; Heria; Silivas; Cetea; Galda de Sus; Secasel; Posaga de Sus; Salistea; Tau; Tartaria; Captalan; Sibot; Loman; Balomiru de Camp; Benic; Tarsa; Cergau Mic; Reciu; Salistea Deal; Lupu; Sagagea; Saracsau; Stana de Mures; Vama Seaca; Mereteu; Copand; Valisoara; Dumbrava; Valea Goblii; Barlesti; </t>
  </si>
  <si>
    <t>Obiectivul general al proiectului consta în înfinþarea si exploatarea unui laborator de cercetare – dezvoltare în domeniul culegerii aerian si prelucrarii datelor topografice si de mediu.</t>
  </si>
  <si>
    <t>Obiectivul general al proiectului AdFiOTech (Advanced Fiber Optics Technology) este cresterea capacitatii de cercetare a departamentului de R&amp;D existent in cadrul companiei Prysmian Cabluri si Sisteme, prin investitia in utilaje si echipamente cu un inalt grad de  inovare, cu scopul imbunatatirii produselor existente si a crearii de noi produse, din materiale avansate, pentru piata nationala si europeana a cablurilor de fibra optica.</t>
  </si>
  <si>
    <t>Obiectivul princpal al proiectului Parteneriate pentru competitivitate in vederea transferului de cunostinte prin dezvoltarea unor modele computationale inovative pentru cresterea economica si sustenabilitatea sectorului de afaceri din România este promovarea investitiilor în Cercetare-Dezvoltare-Inovare, dezvoltarea de legaturi si sinergii între întreprinderi si învaþamântul superior.</t>
  </si>
  <si>
    <t>Construire infrastructura de comunicatii in banda larga cu retele de tip NGN in judetul Cluj</t>
  </si>
  <si>
    <t>DAM SERVICE SRL</t>
  </si>
  <si>
    <t xml:space="preserve">Obiectivul general al proiectului il reprezinta construirea unei infrastructuri de comunicatii electronice pentru conectarea localitatiilor aferente prezentului proiect la internet. Investitia face parte dintr-un program de dezvoltare a reelelor de telecomunicatii din tara noastra prin care se propune dezvoltarea de reele avansate de comunicaii electronice în localitati din zona alba NGA. </t>
  </si>
  <si>
    <t xml:space="preserve"> Alunis; Ghirolt; Apahida; Corpadea; Belis; Bobalna; Babdiu; Cremenea; Osorhel; Razbuneni; Suaras; Borsa; Ciumafaia; Giula; Ceanu Mare; Boian; Boldut; Chinteni; Deusu; Macicasu; Sanmartin; Vechea; Chiuiesti; Strambu; Cornesti; Lujerdiu; Stoiana; Calarasi; Caseiu; Guga; Dabaca; Paglis; Iclod; Orman; Jichisu de Jos; Mica; Nires; Mociu; Boteni; Ghirisu Roman; Margau; Panticeu; Cublesu Somesan; Darja; Petricestii de Jos; Craesti; Livada; Ploscos; Valea Florilor; Poieni; Morlaca; Suatu; Aruncuta; Sancraiu; Braisoru; Sanmartin; Ceaba; Vad; Curtuiusu Dejului; Vultureni; Badesti; Chidea; Faurei; Taga; Nasal;</t>
  </si>
  <si>
    <t>Investitii in infrastructura broadband in judetele Giurgiu si Teleorman</t>
  </si>
  <si>
    <t>Obiectivul principal al proiectului este realizarea de investitii in infrastructura broadband in zonele albe NGA din judetele Giurgiu si Teleorman,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</si>
  <si>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Giurgiu; Teleorman</t>
  </si>
  <si>
    <t xml:space="preserve"> Gostinu; Prundu; Pietrele; Pietrisu; Frasinu; Vartoape; Vartoapele de Sus; Vartoapele de Jos; Draghinesti; Ulmeni; Ciurari Deal; Urluiu; Brosteanca;</t>
  </si>
  <si>
    <t>Investitii in infrastructura broadband in judetul Mures</t>
  </si>
  <si>
    <t>Obiectivul principal al proiectului este realizarea de investitii in infrastructura broadband in zonele albe NGA din judetul Mures,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</si>
  <si>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 xml:space="preserve"> Apold; Madaras; Saes; Pogaceaua; Nades; Tigmandru; Zagar; Soard; Cipaieni; Cris; Bala; Paingeni; Moisa; Stejarenii; </t>
  </si>
  <si>
    <t>Investitii in infrastructura broadband in judetele Timis si Caras-Severin</t>
  </si>
  <si>
    <t>Obiectivul principal al proiectului este realizarea de investitii in infrastructura broadband in zonele albe NGA din judetele Timis si Caras Severin,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</si>
  <si>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Timis; Caras Severin</t>
  </si>
  <si>
    <t xml:space="preserve"> Padureni; Gruni; Birda; Hezeris; Cheglevici; Giera; Toager; Rudna; Clopodia; Ferendia; Iosif; Dolat; Teremia Mica; Sanpetru Mic; Copacele; Ghertenis; Nermed; Cavaran; Domasnea; Delinesti; Ersig;</t>
  </si>
  <si>
    <t>TOTAL HUNEDOARA</t>
  </si>
  <si>
    <t>JUDEŢUL MEHEDINTI</t>
  </si>
  <si>
    <t>TOTAL MEHEDINTI</t>
  </si>
  <si>
    <t>Dezvoltarea infrastructurii de comunicatii in banda larga de mare viteza in judetul Mehedinti</t>
  </si>
  <si>
    <t>Obiectivul principal al proiectului este dezvoltarea infrastructurii de comunicaþii în banda larga de mare viteza in localitatile albe din punct de vedere al conexiunii NGA din judetul Mehedinti,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</si>
  <si>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Mehedinti</t>
  </si>
  <si>
    <t>HUB DE SERVICII (CENTRUL DE FURNIZARE SERVICII ELECTRONICE) LA NIVELUL MAI</t>
  </si>
  <si>
    <t>MINISTERUL AFACERILOR INTERNE/DGCTI</t>
  </si>
  <si>
    <t>Obiectivul general al proiectului este simplificarea accesului cetatenilor si mediului privat la serviciile furnizate de catre MAI, în vederea facilitarii interactiunii online a beneficiarilor cu prestatorii de servicii publice, inclusiv prin optimizarea suportului TIC necesar. Realizarea HUB-ului de servicii al MAI consta în implementarea platformei de servicii electronice catre cetaþeni si mediul public/privat, dar si a unei platforme de tip Cloud pentru instituþiile MAI.</t>
  </si>
  <si>
    <t>AP 2/2.3.1 Sectiunea e-guvernare Open Data</t>
  </si>
  <si>
    <t>Sistem Naţional de Management privind Dizabilitatea (SNMD)</t>
  </si>
  <si>
    <t>AUTORITATEA NATIONALA PENTRU PERSOANELE CU DIZABILITATI</t>
  </si>
  <si>
    <t>Proiectul urmareste dezvoltarea si implementarea unei platforme nationale centralizate, pentru colectarea, stocarea si distribuirea informatiilor referitoare la cazurile persoanelor cu handicap (adulti si copii cu certificate de încadrare în grad si tip de handicap sau care sunt la prima evaluare privind obtinerea certificatului) catre autoritatile publice centrale si locale, beneficiari individuali si parteneri institutionali.</t>
  </si>
  <si>
    <t>Sistem informatic integrat de emitere si gestiune a pasaportului electronic, pasaportului diplomatic si de serviciu si a titlurilor de calatorie in oficiile posturilor consulare (ePass)</t>
  </si>
  <si>
    <t>MINISTERUL AFACERILOR EXTERNE</t>
  </si>
  <si>
    <t>Obiectivul general: il reprezinta implementarea unui sistem informatic de emitere si gestiune a pasaportului electronic in posturile consulare, alaturi de accesul facil la serviciile administratiei publice, inclusiv prin eficientizarea activitatilor interne ale institutiei utilizand mijloace specifice tehnologiei informatiei si comunicatiei.</t>
  </si>
  <si>
    <t>AP 2/2.3.2 Securitate cibernetică</t>
  </si>
  <si>
    <t xml:space="preserve">Actualizarea și dezvoltarea sistemului național de protecție a infrastructurilor IT&amp;C cu valențe critice pentru securitatea națională împotriva amenințărilor provenite din spațiul cibernetic </t>
  </si>
  <si>
    <t>Actualizarea sistemului informatic existent si includerea în acest sistem de noi infrastructuri IT&amp;C cu valenþe critice pentru securitatea naţională (IVC) în scopul sporirii capabilităţilor de identificare a atacurilor cibernetice, precum si a cresterii nivelului de securitate
cibernetica naþionala reprezinta obiectivul general al proiectului, subsumat unei abordari comune a UE în materie de securitate
cibernetica.</t>
  </si>
  <si>
    <t>Sistem informatic de management al scolaritatii - SIMS</t>
  </si>
  <si>
    <t>MINISTERUL EDUCATIEI NATIONALE/SS ANDEA</t>
  </si>
  <si>
    <t>Obiectivul principal este reprezentat de cresterea performantelor
invatamantului obligatoriu prin diminuarea punctelor nevralgice: absenteism si violenta, abandon scolar timpuriu si lipsa promovabilitatii prin eficientizarea utilizarii resurselor existente si responsabilizarea tuturor participantilor la procesul educational.</t>
  </si>
  <si>
    <t>Obiectivul general al proiectului îl reprezinta crearea unui mediu coerent integrat, administrat si protejat, centralizat, pentru a raspunde nevoilor specifice utilizarii resurselor de e-content, de interes educational ca resurse critice pentru procesul educational  modern.</t>
  </si>
  <si>
    <t>Sistem de alerta timpurie si informare în timp real - RO-SAT</t>
  </si>
  <si>
    <t>CENTRUL NATIONAL DE RASPUNS LA INCIDENTE DE SECURITATE CIBERNETICA - CERT-RO</t>
  </si>
  <si>
    <t>Obiectivul general este cresterea capacitatii operationale a CERT-RO în vederea asigurarii capabilitatilor nationale de prevenire, identificare, analiza si reactie la incidentele de securitate cibernetica. Prin implementarea RO-SAT se urmareste cresterea nivelului de securitate a spatiului cibernetic national (institutii publice, companii private, utilizatori individuali), precum si cresterea capacitatii de raspuns la incidente de securitate cibernetica a CERT-RO.</t>
  </si>
  <si>
    <t>suspendare</t>
  </si>
  <si>
    <t>Dezvoltarea integrată 4.0 - iDev4.0</t>
  </si>
  <si>
    <t>Obiectivul general al proiectului il constituie finantarea activitatilor de cercetare – dezvoltare si de inovare ale consortiului IFRO (beneficiar), UTCN (partener) si UPB (partener) in cadrul proiectului iDev4.0 selectat la finantare de catre Initiativa Tehnologica Comuna
ECSEL Joint Undertaking in cadrul programului cadru Orizont 2020.</t>
  </si>
  <si>
    <t>Bucuresti Ilfov; Nord Vest;</t>
  </si>
  <si>
    <t>Bucuresti; Cluj</t>
  </si>
  <si>
    <t>Bucuresti; Cluj Napoca</t>
  </si>
  <si>
    <t>Privat + Public</t>
  </si>
  <si>
    <t>061 + 060</t>
  </si>
  <si>
    <t>Sistem integrat de alertare personalizata si actualizare permanenta a indicatorilor de risc pentru destinatiile de calatorie ale cetatenilor</t>
  </si>
  <si>
    <t>Obiectivul general il reprezinta implementarea unui sistem informatic integrat de alertare personalizata si actualizare permanenta a indicatorilor de risc pentru destinatiile de calatorie ale cetatenilor in posturile consulare, alaturi de accesul facil la serviciile administratiei publice, inclusiv prin eficientizarea activitatilor interne ale institutiei utilizand mijloace specifice tehnologiei informatiei si comunicatiei.</t>
  </si>
  <si>
    <t>AP 2/ P2.2/A2.2.1 ap.2</t>
  </si>
  <si>
    <t>Platforma inovativa de comunicatii IoT bazata pe tehnologia LoRa</t>
  </si>
  <si>
    <t>CLARITY SOLUTIONS SRL</t>
  </si>
  <si>
    <t>Obiectivul general al proiectului in reprezinta sustinerea inovarii si cresterea productivitatii societatii Clarity Solutions prin realizarea unei platforme inovative de comunicaþii IoT bazata pe tehnologia LoRaWAN. Proiectul propus spre finantare vizeaza realizarea  unei platforme inovative de comunicatii specifice pentru monitorizarea si protejarea oraselor inteligente, cu ajutorul unor matrici senzoriale si elemente de control la distanta, bazata pe reþele de internet de banda larga, Internet of Things (IoT), LoRa WAN.</t>
  </si>
  <si>
    <t>Platforma inovativa pentru difuzarea continutului video folosind mecanisme de machine learning</t>
  </si>
  <si>
    <t>Obiectivul general al proiectului il reprezinta sustinerea inovarii si cresterea productivitatii societatii Network Innovation Future prin realizarea unei platforme inovative pentru difuzarea continutului video folosind mecanisme de machine learning.</t>
  </si>
  <si>
    <t>Platforma Inovativa pentru Administrarea Inteligentq a resurselor bazata pe Inteligenta Artificiala</t>
  </si>
  <si>
    <t>ARS INDUSTRIAL SRL</t>
  </si>
  <si>
    <t>Obiectivul general al proiectul îl reprezinta susþinerea inovarii si cresterea productivitaþii companiei ARS INDUSTRIAL prin realizarea unui produs inovativ complex si a unor servicii inovative, bazate pe acest produs. Prin proiect se urmareste crearea unei platforme inovative deschise (OPEN DATA – OPEN PLATFORM) pentru managementul centralizat pe nivele multiple la nivel de administraþie publica sau privata (PAIR - AI – Platforma pentru Administrarea Inteligenta a resurselor bazata pe Inteligenþa Artificiala) ce are ca scop cresterea competitivitaþii economice a societatii.</t>
  </si>
  <si>
    <t>PLATFORMA INOVATIVA R.A.R.E.</t>
  </si>
  <si>
    <t>CYMBIOT SOLUTIONS SRL</t>
  </si>
  <si>
    <t>Obiectivul general al proiectul îl reprezinta susþinerea inovarii si cresterea productivitaþii societaþii Cymbiot Solutions S.R.L. prin realizarea unui produs inovativ complex si a unor servicii inovative, bazate pe acest produs. Se urmareste crearea unei platforme inovative (R.A.R.E – Resource Allocation and Reservation Enabler) integrate pentru identificarea si rezervarea resurselor disponibile prin si de la diverse surse cu ajutorul a patru componente digitale: Cloud Computing, IOT (INTERNET OF THINGS), AI (ARTIFICIAL INTELIGENCE), prelucare si procesare imagini video ce are ca scop cresterea competitivitaþii economice a societatii.</t>
  </si>
  <si>
    <t xml:space="preserve">Cresterea contributiei sectorului TIC pentru competitivitatea economica prin dezvoltarea de produse TIC inovative cu aplicabilitate in restul economiei romanesti </t>
  </si>
  <si>
    <t>URBIOLED SRL</t>
  </si>
  <si>
    <t>Obiectivul general al proiectului este reprezentat de cresterea competivitaþii economice si dezvoltarea durabila a solicitantului, bazata pe inovare in sectorul Tehnologiei, Informaþiei si Comunicaþiilor, în conditii de crestere inteligenta, durabila si favorabila incluziunii.</t>
  </si>
  <si>
    <t>Sistem automat pentru analiza semantica si gradarea lemnului in imagini folosind metode eficiente de vedere computationala si retele neurale convolutionale adanci  - Neural Grader</t>
  </si>
  <si>
    <t>FORDAQ INTERNATIONAL SRL</t>
  </si>
  <si>
    <t>Obiectivul general al acestui proiect este cresterea competitivitatii Fordaq International SRL pe piata nationala si internationala de aplicatii specifice pentru industria lemnului prin crearea sistemului automat Neural Grader de gradare si analiza semantica a lemnului folosind metode eficiente de vedere computationala si retele neurale convolutionale adanci.</t>
  </si>
  <si>
    <t>Platforma de auditare si testare structurala neinvaziva a performantelor si monitorizarea continua a operationalitatii unui Centru de Comanda si Control/Contact Center – PLATES</t>
  </si>
  <si>
    <t>TECHNOHUB SRL</t>
  </si>
  <si>
    <t>Obiectivul general al proiectului vizeaza dezvoltarea in parteneriat intre 3 membri de tip IMM a unei game de produse si aplicaþii TIC inovative – PLATES – platforma inovativa de auditare si testare a performantelor si de monitorizare continua a operationalitatii, adaptata pe necesitaþile de disponibilitate si performanþe ale aplicaþiilor de tip Contact Center respectiv Centre de Comanda si Control, cu aplicabilitate si în restul sectoarelor economiei românesti prin integrarea pe verticala a solutiilor TIC.</t>
  </si>
  <si>
    <t>Sistem IT inovativ bazat pe inteligenta artificiala si realitate augmentata pentru evidenta si mentenanta structurilor complexe de resurse si mijloace fixe ale companiilor si institutiilor - WINNER</t>
  </si>
  <si>
    <t>LIGHTNING NET SRL</t>
  </si>
  <si>
    <t>Obiectivul General al proiectului il reprezinta cresterea gradului de colaborare intre intreprinderi centrate pe domeniul TIC prin realizarea unei platforme bazata pe inteligenta artificiala si realitate augmentata pentru evidenta si mentenanta structurilor complexe de resurse si mijloace fixe ale companiilor si institutiilor, cu rolul de a eficientiza activitatea echipelor de mentenanta din teren.</t>
  </si>
  <si>
    <t>SEER - Sistem Electronic de Evaluare si Raspuns a scenariilor de afaceri prin analiza predictiva a datelor cu ajutorul inteligentei artificiale</t>
  </si>
  <si>
    <t>Obiectivul generic al proiectului " SEER - Sistem Electronic de Evaluare si Raspuns a scenariilor de afaceri prin analiza predictiva a datelor cu ajutorul inteligentei artificiale" este acela de a cerceta, dezvolta, disemina si pune in productie un sistem inovativ online webbased de analiza predictiva a afacerilor cu adresare atat la nivelul pietei locale din Romania dar in special la nivel international.</t>
  </si>
  <si>
    <t xml:space="preserve">Sistem automatizat pentru acoperire radio si cartografiere 3D folosind vehicule aeriene fara pilot </t>
  </si>
  <si>
    <t>Obiectivul general al proiectului il reprezinta sustinerea inovarii si cresterea productivitatii societatii Invite Systems prin realizarea unui sistem automatizat inovativ pentru acoperire radio si cartografiere 3D folosind vehicule aeriene fara pilot.</t>
  </si>
  <si>
    <t>MY IDENTITY  - PLATFORMA INOVATIVA DESTINATA IDENTIFICARII SI AUTENTIFICARII PERSOANELOR</t>
  </si>
  <si>
    <t>ID SOLUTIONS TECH SRL</t>
  </si>
  <si>
    <t>Obiectivul general al proiectului MY IDENTITY - PLATFORMA INOVATIVA DESTINATA IDENTIFICARII SI AUTENTIFICARII PERSOANELOR il reprezinta sustinerea inovarii si cresterea productivitatii societatii ID SOLUTIONS TECH prin realizarea unei platforme inovative destinata identificarii si autentificarii persoanelor in vederea definirii unei identitati electronice unice care sa poate fi folosita pentru accesul la orice sistem informatic.</t>
  </si>
  <si>
    <t>Aricestii Rahtivani</t>
  </si>
  <si>
    <t>Sistem Informatic National pentru Adoptie - SINA</t>
  </si>
  <si>
    <t>AUTORITATEA NATIONALA PENTRU PROTECTIA DREPTURILOR COPILULUI SI ADOPTIE</t>
  </si>
  <si>
    <t>Obiectivul general al proiectului SINA consta în implementarea nivelului 4 de sofisticare pentru serviciile electronice care vizeaza evenimentul de viaþa „Adoptia”, crearea unui model unificat de date si a unui vocabular contextual românesc specific domeniului</t>
  </si>
  <si>
    <t>FInalizat</t>
  </si>
  <si>
    <t>Proiect Suport SECREDAS</t>
  </si>
  <si>
    <t>Proiectul are ca scop principal de a finanta participarea unui grup de cercetatori din cadrul Universitatii Politehnica din Bucuresti la activitatile specifice proiectului de cercetare european SECREDAS (Nr. 783119), care au inceput la data de 1 mai 2018.</t>
  </si>
  <si>
    <t xml:space="preserve">Metrologie avansata pentru industria digitalizata 4.0 de componente si sisteme electronice - MADEin4
</t>
  </si>
  <si>
    <t>Obiectivul general al prezentului proiect, acceptat la finantare in cadrul ECSEL Joint Undertaking este de a demonstra îmbunataþirea productivitatii industriei 4.0 prin dezvoltarea unor sisteme fizice avansate, extrem de productive si conectate, care combina analiza si proiectarea datelor metrologice cu metodologiile de învatare a masinilor. MADEin4 include realizarea unei linii pilot avansate ECS "Industria 4.0 randament predictiv si instrumente de performanta", in jurul IMEC.</t>
  </si>
  <si>
    <t>AIDAA (Artificial Intelligence Data Automation Assistant) - platforma software inovativa pentru procesarea automata a informatiilor pentru afaceri</t>
  </si>
  <si>
    <t>OBIECTUL GENERAL AL PROIECTULUI il constituie cresterea productivitatii si a vanzarilor companiei Demiuma Comimpex SRL prin realizarea unui produs inovativ si complex de marketig – AIDAA (Artificial Intelligence Data Automation Assistant) platforma software inovativa pentru procesarea automata a informatiilor pentru afaceri atat pentru domeniul online, cat si pentru campaniile desfasurata in cadrul propriilor magazine.</t>
  </si>
  <si>
    <t>Dezvoltarea condusului autonom al vehiculelor terestre si aeriene in Europa utilizand tehnologia FDSOI cu nod electronic de 12nm- OCEAN12</t>
  </si>
  <si>
    <t>Obiectivul general al prezentului proiect, acceptat la finantare in cadrul ECSEL Joint Undertaking este dezvoltarea condusului autonom al vehiculelor terestre si aeriene in Europa utilizand tehnologia FDSOI cu nod electronic de 12nm. OCEAN12 îsi propune sa aduca solutii tehnologice concrete si demonstratori corespunzatori provocarii societale cheie a mobilitaþii inteligente.</t>
  </si>
  <si>
    <t>Platforma inovativa 'Software-as-a-Service' aplicatii smartphone inovative pentru industria de transport</t>
  </si>
  <si>
    <t>ATLAS APPS SRL</t>
  </si>
  <si>
    <t>Obiectivul general al proiectului este cresterea competitivitatii si a productivitatii societatii pe piata TIC prin trecerea de la outsourcing la dezvoltarea bazata pe inovare, dezvoltand in cadrul firmei SC ATLAS APPS SRL o platforma inovativa "Software-as-a-Service" aplicatii smartphone pentru industria de transport, avand la baza cooperarea intre SC ATLAS APPS SRL si SC EVEREST ROPACK SRL membre in clusterul ICONIC din domeniul TIC si cooperarea intre societatea SC ATLAS APPS SRL si clusterul ICONIC din domeniul TIC, pentru asigurarea unui acces rapid si facil la implementarea rezultatelor cercetarii/dezvoltarii în scopul obþinerii de produse inovatoare.</t>
  </si>
  <si>
    <t>Azuga</t>
  </si>
  <si>
    <t>Sustinerea inovarii si cresterea productivitatii SC TrustChain SRL prin realizarea unei platforme unificate inovative de comunicare si control al echipamentelor integrate in casele inteligente</t>
  </si>
  <si>
    <t>TRUSTCHAIN SRL</t>
  </si>
  <si>
    <t>Obiectivul general al proiectului îl reprezinta susþinerea inovarii si cresterea productivitatii SC TrustChain SRL prin realizarea unei platforme unificate inovative de comunicare si control al echipamentelor integrate în casele inteligente. Platforma dezvoltata va agrega protocoalele de comunicare ale echipamentelor de tip „smart home” disponibile pe piata de profil si va asigura controlul si comanda acestora pe baza unui instrument inovativ de inteligenta artificiala.</t>
  </si>
  <si>
    <t>finalizat</t>
  </si>
  <si>
    <t>045</t>
  </si>
  <si>
    <t>080</t>
  </si>
  <si>
    <t>Platforma digitala cu resurse educationale deschise (EDULIB) (Biblioteca virtuala)</t>
  </si>
  <si>
    <t>Platforma inovatoare de gestionare prin inteligenta artificiala a proceselor  de lucru in fabrici si depozite</t>
  </si>
  <si>
    <t>AXES SOFTWARE SRL</t>
  </si>
  <si>
    <t>Obiectivul general al proiectului consta in dezvoltarea de catre AXES SOFTWARE SRL a aplicatiei xTrackLMS, solutie ce face parte din suita LMS (Logistics Management Suite) si se adreseaza domeniului logistic, intr-o perioada de implementare de 36 de luni.</t>
  </si>
  <si>
    <t>Inteligenta artificiala si realitate virtuala intr-o platforma inovativa de comert electronic</t>
  </si>
  <si>
    <t>HUNDRED PERCENT SRL</t>
  </si>
  <si>
    <t>Obiectivul general al proiectului consta in contributia la cresterea gradului de utilizare, a calitatii si a nivelului de acces ale intreprinderilor mici si mijlocii la tehnologia informatiei si comunicatiilor, prin realizarea, in decurs de 36 de luni, in parteneriat cu SC ALTFACTOR SRL, a unei solutii digitale inovative LUNA care sa asigure un management performant si eficient al magazinelor online, dar si un grad ridicat de interactivitate si comunicare a magazinelor online cu utilizatorii lor.</t>
  </si>
  <si>
    <t>Braila; Galati</t>
  </si>
  <si>
    <t>Aplicatie pentru comanda si controlul unei retele de drone utilizata in misiuni de cautare si salvare in situatii de urgenta (SkyNet)</t>
  </si>
  <si>
    <t>TEHNOBAT CONSULTING SRL</t>
  </si>
  <si>
    <t>Proiectul propune realizarea unei aplicatii software complexe pentru gestionarea completa si autonoma a unei retele de drone aeriene capabila sa execute misiuni de cautare si salvare în situatii de urgenta, în zone cu acoperire larga si acces dificil, precum si alte misiuni de tip supraveghere si inspectie aeriana.</t>
  </si>
  <si>
    <t>Gura Ocnitei, Sat Sacueni</t>
  </si>
  <si>
    <t>Platforma inovatoare de gestionare prin inteligenta artificiala a proceselor  de lucru in fabrici si depozite - PleIT - Perpetual Low Energy IoT</t>
  </si>
  <si>
    <t>SMART LEAGUE SRL</t>
  </si>
  <si>
    <t>Obiectivul general al proiectului il reprezinta sporirea capacitatii de cercetare dezvoltare a societatii SMART LEAGUE S.R.L. in vederea cercetarii si dezvoltarii a unei solutii integrate care imbina o serie de inovatii privind utilizarea retelelor de comunicatii cu energie scazuta pe distante mari si surse de alimentare alternative pentru obtinerea unor sisteme independente energetic si eficiente din punct de vedere al mentenantei, cu aplicabilitate in diverse domenii de afaceri precum agricultura, mediu, orase inteligente, utilitati, logistica, productie, etc.
Pentru realizarea acestui obiectiv in etapa de cercetare dezvoltare, precum si in etapa de punere pe piata a produsului inovativ, societatea va primi sprijin din partea Clusterului Technology Hub din care face parte.</t>
  </si>
  <si>
    <t>Platforma inovativa Autonomus Driving</t>
  </si>
  <si>
    <t>Obiectivul general al proiectului il reprezinta sustinerea inovarii si cresterea productivitatii societatii Invoker Trans IT prin realizarea unei platforme inovative care va gestiona un vehicul autonom ce va fi partajat pe sosea intr-un mediu controlat, destinat transportului public.</t>
  </si>
  <si>
    <t>Blejoi</t>
  </si>
  <si>
    <t>Platforma inovativa de cloud cu sisteme de provizionare si migrare automatizata a aplicatiilor</t>
  </si>
  <si>
    <t>BUSINESS SERVICE CONSULT INTERNATIONAL  SRL</t>
  </si>
  <si>
    <t>Obiectivul general al proiectului este reprezentat de cresterea competitivitaþii economice a SC Business Service Consult International SRL si susþinerea inovarii în cadrul companiei, prin realizarea unei produs inovativ si a unor servicii inovative, bazate pe o infrastructura de cloud, cu caracteristici unice in Romania, cu aplicabilitate în cadrul clusterului Internet of Things, cât si în restul economiei.</t>
  </si>
  <si>
    <t xml:space="preserve">V.A.M.M.P.  Platforma inovativa integrata pentru identificarea si clasificarea persoanelor </t>
  </si>
  <si>
    <t>EUROMEDIA GROUP SA</t>
  </si>
  <si>
    <t>Obiectivul general al proiectul îl reprezinta susþinerea inovarii si cresterea productivitaþii EUROMEDIA GROUP S.A. prin realizarea unui
produs inovativ complex si a unor servicii inovative, bazate pe acest produs. Se urmareste crearea unei platforme inovative (V.A.M.M.P. –
Video Analytics Media Message Programmer) integrate pentru identificarea si clasificarea persoanelor si estimarea intenþiei de cumparare cu ajutorul a patru componente digitale: Prelucrarea imaginilor si fluxurilor video, procesare in cloud (Cloud computing), IOT (INTERNET OF THINGS) si AI (ARTIFICIAL INTELLIGENCE).</t>
  </si>
  <si>
    <t>Campina</t>
  </si>
  <si>
    <t>TERMENE AI 360 - platforma inovativa pentru analiza automata a datelor si informatiilor pentru afaceri</t>
  </si>
  <si>
    <t>TERMENE JUST SRL</t>
  </si>
  <si>
    <t>Obiectivul general al proiectului il constituie diversificarea serviciilor si cresterea productivitatii companiei Termene Just srl prin trecerea de la metode traditionale de analiza a datelor si informatiilor pentru afaceri (in engleza „business inteligence”) la metodele moderne folosite in stiinta datelor (DS - Data Science) pe baza dezvoltarii unei platforme pentru stiinta datelor, inteligenta artificiala (AI - Artificial Intelligence) si invatare automata (ML – Machine Learning).</t>
  </si>
  <si>
    <t>ALUMNUS - PLATFORMA DIGITALA INOVATIVA PENTRU RECRUTARE SI GESTIUNE CONTRACTORI</t>
  </si>
  <si>
    <t>INTELLIGENCE ACT SRL</t>
  </si>
  <si>
    <t>Obiectiv general al proiectului este cresterea competitivitatii economice a companiei Intelligence Act SRL in sectorul TIC, prin dezvoltarea experimentala a unei platforme inovative de recrutare a personalului.</t>
  </si>
  <si>
    <t>Platforma inovativa integrata pentru furnizarea de servicii POS</t>
  </si>
  <si>
    <t>ACQUIS CONSULTING SRL</t>
  </si>
  <si>
    <t>Obiectivul general al proiectul îl reprezinta susþinerea inovarii si cresterea productivitaþii societaþii Acquis Consulting prin realizarea unui produs inovativ complex si a unor servicii inovative, bazate pe acest produs. Se urmareste crearea unei platforme inovative (C.I.P.P.O.S.– Componenta Inteligenta Pentru Point Of Sale) integrate pentru furnizarea de servicii POS (inclusiv tranzactii financiare bancare si casa de marcat), procesare in cloud (Cloud computing), AI (ARTIFICIAL INTELIGENCE) si Aplicaþii diverse pentru piata de retail.</t>
  </si>
  <si>
    <t>PLATFORMA SOFTWARE INOVATIVA MEDOSCOPE SMART</t>
  </si>
  <si>
    <t>Obiectivul general al proiectului Platforma inovativa medicala Medoscope Smart il reprezinta sustinerea inovarii si cresterea productivitatii societatii Enjoy Smart Solutions SRL prin realizarea unei platforme inovative destinata imbunatatirii experientei pacientilor ce intra in contact cu sistemul medical, atat privat, cat si public, precum si cresterii eficientei spitalelor sau clinicilor medicale</t>
  </si>
  <si>
    <t>Echipament criptografic cu management online</t>
  </si>
  <si>
    <t>TEKFINITY  SRL</t>
  </si>
  <si>
    <t>Obiectivul general al proiectului este reprezentat de creşterea competitivităţii TEKFINITY SRL pe piaţă si stimularea inovarii in intreprindere prin dezvoltarea unui produs nou, inovativ şi anume un echipament de criptare pentru protectia traficului in retele informatice bazat pe management on-line, in scopul comercializarii.</t>
  </si>
  <si>
    <t>Rasnov</t>
  </si>
  <si>
    <t>Linie pilot pentru circuite integrate semiconductoare cu noduri electronice de 3 nm- PIN3S</t>
  </si>
  <si>
    <t>Obiectivul general al prezentului proiect (PIn3S), acceptat la finantare in cadrul ECSEL Joint Undertaking este realizarea unei linii Pilot pentru circuite integrate semiconductoare cu noduri electronice de 3nm. Aceast lucru implica dezvoltarea si integrarea cu succes a modulelor de procesare la un nivel ridicat, dezvoltarea unei tehnologii adecvate de modelare si a capacitaþilor de metrologie. In plus, PIn3S isi propune sa completeze infrastructura Masca EUV prin dezvoltarea echipamentelor de reparare a mastilor pentru a permite crearea unei masti eficiente din punct de vedere al costurilor pentru nodul de 3nm si nu numai.</t>
  </si>
  <si>
    <t>Trecerea la dezvoltarea bazata pe CDI a companiei OMEGA TRUST SRL prin realizarea unei aplicatii TIC inovative in scopul asigurarii protectiei impotriva amenintarilor cibernetice de la nivelul infrastructurilor industriale critice</t>
  </si>
  <si>
    <t xml:space="preserve">Obiectivul general al proiectului consta in trecerea de la outsourcing la dezvoltarea bazata pe inovare prin realizarea unei aplicatii inovative in scopul detectarii intruziunilor si tentativelor de atacuri cibernetice la nivelul sistemelor industriale critice pe seama activitatilor de cercetare industriala si dezvoltare experimentala din proiect si a solutiilor de sprijin si consultanta in inovare, pentru a integra aplicatiei algoritmi de ultima generatie in zona – Machine learning si Intelligence Artificial </t>
  </si>
  <si>
    <t>AP 1/1.1.2 - Proiecte tip GRID (Cloud)</t>
  </si>
  <si>
    <t>Registrul Regional al Patologiei Cerebro-Spinale, REGIOPaCS</t>
  </si>
  <si>
    <t>SPITALUL CLINIC JUDETEAN DE URGENTA CLUJ-NAPOCA</t>
  </si>
  <si>
    <t>Realizarea primului Registru al Patologiilor Cerebro-Spinale, atât din Regiunea de N-V, cât şi din România, care să permită stocarea datelor clinice şi imagistice ale pacienţilor într-un data center de tip CLOUD. Acest registru va fi administrat si exploatat prin intermediul unor software-uri specifice, care să permită stocarea standardizată a datelor, si analiza acestor date de dimensiuni mari prin intermediul unor metadate simple.</t>
  </si>
  <si>
    <t>AP 1/1.1.3 H - Centre Suport</t>
  </si>
  <si>
    <t>HUB-UCv - Centru Suport pentru Proiecte CD InternaĹŁionale pentru regiunea Oltenia</t>
  </si>
  <si>
    <t>UNIVERSITATEA DIN CRAIOVA</t>
  </si>
  <si>
    <t>Obiectivul general al proiectului constă în crearea unui centru suport pentru regiunea de Sud-Vest, cu rolul de a creşte capacitatea de participare la competiţiile europene pentru proiecte de cercetare-dezvoltare internaţionale a tuturor entităţilor care solicită sprijinul, precum si a Universitatii din Craiova.</t>
  </si>
  <si>
    <t>Dezvoltarea platformei informatice MicroMed in vederea cresterii competitivitatii S.C. Medicamed Market SRL</t>
  </si>
  <si>
    <t>MEDICAMED MARKET SRL</t>
  </si>
  <si>
    <t>Obiectivul general al proiectului il reprezinta cresterea competitivitatii economice a societatii la nivel national prin dezvoltarea unui produs inovativ TIC, respectiv realizarea unei aplicatii informatice inovative cu aplicabilitate in domeniul microbiologiei.</t>
  </si>
  <si>
    <t>Calugareni</t>
  </si>
  <si>
    <t>HOLOTRAIN - Platforma inovatoare de training in realitatea augmentata asistat de holograme fotorealistice interactive</t>
  </si>
  <si>
    <t>Obiectivul general al proiectului este reprezentat de crearea unei platforme inovatoare de training in realitatea augmentata, asistat de holograme fotorealistice interactive, care va permite interactiunea personalizata , bi-directională si scalabila pentru un numar mare de cursanti simultan instructorul HoloTrain.</t>
  </si>
  <si>
    <t>Sistem integrat pentru extragerea, prelucrarea si clasificarea informatiilor publice in timp real, folosind metode avansate de analiza semantica bazata pe machine learning -  MEDIAWIRE</t>
  </si>
  <si>
    <t>AVAL NET SRL</t>
  </si>
  <si>
    <t>Obiectivul general al proiectului propus spre finantare il reprezinta cresterea competitivitatii si a gradului de cercetare-dezvoltare si inovare a societatii Aval Net SRL, prin crearea unui produs software inovativ, si anume o platforma tehnica integrata pentru facilitarea accesului la informatii publice, denumita MEDIAWIRE.</t>
  </si>
  <si>
    <t>PIST - Platforma inovativa pentru tranzactii financiare rapide si securizate</t>
  </si>
  <si>
    <t>ELOQUENTIA SRL</t>
  </si>
  <si>
    <t>Obiectivul general al proiectului este reprezentat de sporirea capacitatii de cercetare, dezvoltare si inovare a societatii ELOQUENTIA S.R.L., in vederea dezvoltarii unei platforme inovative, modulare, de tranzactionare in timp real, securizata, axata pe ultimele tehnologii TIC in domeniu, cu aplicabilitate in restul economiei romanesti pentru integrarea pe verticala a solutiilor TIC.</t>
  </si>
  <si>
    <t>UPCARS - Platforma de recomandare on line folosind mecanisme de machine learning si inteligenta artificiala</t>
  </si>
  <si>
    <t>NEXT IT PROJECT SRL</t>
  </si>
  <si>
    <t>Obiectivul general al proiectul îl reprezinta susþinerea inovarii si cresterea productivitaþii societaþii NEXT IT PROJECT prin crearea unui nou centru de profit ca urmare a realizarii unui produs inovativ complex si a unor servicii inovative, bazate pe acest produs. Se urmareste crearea unei platforme inovative (UPCARS), o solutie de cautare si recomandare, venind in intampinarea problemelor principale care nu au fost solutionate de Recommender Systems (abreviat RS), produs disponibil la acest moment.</t>
  </si>
  <si>
    <t>Centru Suport pentru IEM proiecte de cercetare â€“ inovare competitive in Orizont 2020</t>
  </si>
  <si>
    <t>INSTITUTUL DE ECONOMIE MONDIALA</t>
  </si>
  <si>
    <t>Obiectivul general al proiectului este dezvoltarea pe baze consolidate a domeniilor de cercetare şi inovare (C&amp;I) în Institutul de Economie Mondială al Academiei Române în special de interes naţional şi european, conform Strategiei Naţionale de Cercetare, Dezvoltare şi Inovare 2014-2020 .</t>
  </si>
  <si>
    <t>Dezvoltarea infrastructurii de cercetare pentru caracterizarea etanşarilor cu labirint rotativ - INFRASEAL</t>
  </si>
  <si>
    <t>INSTITUTUL NATIONAL DE CERCETARE-DEZVOLTARE TURBOMOTOARE - COMOTI</t>
  </si>
  <si>
    <t>Proiectul INFRASEAL, pentru care se solicita finantarea, este un proiect complement la proiectul AIRSEAL aflat in implementare la INCD Turbomotoare COMOTI avand finantare directa de la Comisia Europeana prin programul Clean Sky 2. Propunerea de proiect INFRASEAL
a fost evaluata in cadrul Comisiei Europene si intens recomandata pentru finantare (Clean Sky 2 Synergy Label) prin European Structural and Investment Funds (ESIF) si Autoritatea Nationala de Management.</t>
  </si>
  <si>
    <t>Development of Research infrastructure for EMerging Advanced composite materials dedicated to innovative STator ogv technologies for aircrafts Engine noise Reduction - REMASTER</t>
  </si>
  <si>
    <t>Obiectivul general al prezentei propuneri de complementaritate este de a creste capabilitaþile de cercetare în domeniul arhitecturilor de materiale inteligente, cu greutate redusa si performanþe structurale ridicate, al proceselor de fabricaþie avansate, si al investigatiilor experimentale pentru tehnologii inovative referitoare la statoarele de ghidare a iesirii din ventilatoare (REMASTER), în vederea reducerii zgomotului produs de motoarele aeronavelor civile ale viitorului.</t>
  </si>
  <si>
    <t>Dezvoltarea Centrului de Suport pentru initierea si implementarea Proiectelor de Cercetare-Dezvoltare Europene si Internaționale in cadrul INCD GeoEcoMar</t>
  </si>
  <si>
    <t>INSTITUTUL NATIONAL DE CERCETARE-DEZVOLTARE PENTRU GEOLOGIE SI GEOECOLOGIE MARINA - GEOECOMAR</t>
  </si>
  <si>
    <t xml:space="preserve">Obiectivul general al proiectului este creşterea capacităţii GeoEcoMar de a participa la Programele Cadru de cercetare al Uniunii Europene (Orizont 2020 şi programul cadru următor din perioada 2020 – 2027) prin infiintarea unei structuri de sprijin al cercetatorilor ce se va numi "Centru Suport pentru Proiecte CD Europede si Internaţionale",fara  personalitate juridica, in cadrul Biroului de Management Proiecte si Marketing, existent in organigrama INCD GeoEcoMar </t>
  </si>
  <si>
    <t>Centrul Suport Orizont 2020-UBB (CeSO2020-UBB)</t>
  </si>
  <si>
    <t>UNIVERSITATEA "BABES-BOLYAI"</t>
  </si>
  <si>
    <t>Obiectivul general al proiectului consta in cresterea implicarii universitatii cat si a altor actori interesati din mediul academic si din mediul de afaceri, in cercetare la nivelul Uniunii Europene prin masuri concrete de stimulare a participarii la competitii internationale in special in cadrul programului de finantare Orizont 2020.</t>
  </si>
  <si>
    <t>Cloud Cercetare UTCN-CLOUDUT</t>
  </si>
  <si>
    <t>UNIVERSITATEA TEHNICA DIN CLUJ - NAPOCA</t>
  </si>
  <si>
    <t xml:space="preserve">Creşterea capacităţii de cercetare în scopul ridicării nivelului de competitivitate ştiinţifică pe plan internaţional al UTCN, prin crearea unei infrastructuri de tip cloud, numita CLOUDUT, integrabilă în structuri naţionale şi internaţionale de tip CLOUD şi INFRASTRUCTURI MASIVE DE DATE, care sa permită cercetarea şi dezvoltarea în domeniile big data, deep learning, date spaţiale şi IoT, precum şi utilizarea acestor tehnologii într-o gamă largă de aplicaţii inginereşti, economice şi administrative, solicitate de mediul economic regional si naţional. Infrastructura CLOUDUT va extinde posibilitatea de participare în proiecte de cercetare naţionale şi internaţionale de tip Orizont 2020.
</t>
  </si>
  <si>
    <t>Dezvoltarea infrastructurii cloud a Universității Babeș-Bolyai Cluj-Napoca pentru realizarea unui sistem integrat de management academic și suport decizional bazat pe BigSmart Data - SmartCloudDSS</t>
  </si>
  <si>
    <t>Obiectivul general al proiectului: Modernizarea infrastructurii cloud a Universitatii Babes-Bolyai Cluj-Napoca prin realizarea unui sistem integrat de management academic
si suport decizional bazat pe Big&amp;Smart Data.</t>
  </si>
  <si>
    <t>CeS-UTCN – Excelenta Stiintifica si Specializare Inteligenta prin crearea unui Centru Suport dedicat facilitarii accesului entitatilor publice si private la proiecte/competitii CDI</t>
  </si>
  <si>
    <t xml:space="preserve">Obiectivul general al proiectului vizeaza cresterea participarii romanesti in activitatile/proiectele de cercetare la nivelul Uniunii Europene, prin crearea unui Centru Suport - CeS-UTCN cu rolul de a sprijini entitatile de cercetare din UTCN (dar nu limitatuv) de a participa la competitiile programului cadru Orizont 2020 dar si de a oferi suport in implementarea proiectelele internationale castigate deja. </t>
  </si>
  <si>
    <t>CLOUD si infrastructuri masive de date la Universitatea Maritimă din Constanța</t>
  </si>
  <si>
    <t>UNIVERSITATEA MARITIMA DIN CONSTANTA</t>
  </si>
  <si>
    <t>Obiectivul general este creşterea capacităţii de cercetare în scopul ridicării nivelului de competitivitate ştiinţifică pe plan internaţional al Universitaţii Maritime din Constanţa, prin crearea de infrastructuri CLOUD / centre de date cu performanţă înaltă, care să fie integrate în structuri internaţionale de tip CLOUD şi INFRASTRUCTURI MASIVE DE DATE.
Obiectivul general este creşterea capacităţii de cercetare în scopul ridicării nivelului de competitivitate ştiinţifică pe plan internaţional al
Universitaţii Maritime din Constanţa, prin crearea de infrastructuri CLOUD / centre de date cu performanţă înaltă, care să fie integrate în structuri internaţionale de tip CLOUD şi INFRASTRUCTURI MASIVE DE DATE.</t>
  </si>
  <si>
    <t>Cresterea capacitatii de cercetare a Universitatii din Craiova prin investitii in infrastructuri de tip Cloud si Big Data.</t>
  </si>
  <si>
    <t xml:space="preserve">Obiectivul general al proiectului vizează creşterea capacităţii de cercetare a Universitatii din Craiova prin realizarea de investiţii în infrastructura de tip CLOUD şi integrarea acesteia în structuri internaţionale de tip CLOUD şi infrastructuri masive de date, in scopul ridicarii nivelului de competitivitate stiintifica. </t>
  </si>
  <si>
    <t>Research As A Service – Iași (RaaS-IS)</t>
  </si>
  <si>
    <t>UNIVERSITATEA "ALEXANDRU IOAN CUZA" din IASI</t>
  </si>
  <si>
    <t>Dezvoltarea cercetarii-dezvoltarii si inovarii prin crearea unui centru de tip cloud si infrastructuri masive de date (centrul RaaS-IS) care sa furnizeze resurse si servicii de stocare, procesare si analiza de date de mari dimensiuni pentru comunitatea academica, institutii de cercetare si echipe de cercetare din organizatii si companii din arealul Iasului si nord-estul Moldovei.</t>
  </si>
  <si>
    <t>BioNanoTech-Suport, Centru suport pentru proiecte Orizont 2020</t>
  </si>
  <si>
    <t>INSTITUTUL DE CHIMIE MACROMOLECULARA 'PETRU PONI'</t>
  </si>
  <si>
    <t>Proiectul BioNanoTech-Suport isi propune imbunatatirea participarii Romaniei in cadrul programului Orizont 2020 pe domeniile: ecomateriale avansate, nanomateriale si biotehnologii - focus beneficiari din regiunea de NE a Romaniei (institute de cercetare, universitati, intreprinderi innovative, etc.)</t>
  </si>
  <si>
    <t>ACCESS2020 - Centru Suport pentru elaborarea și implementarea proiectelor de cercetare-dezvoltare cu finanțare internaționala în domeniul tehnologiilor noi și emergente</t>
  </si>
  <si>
    <t>UNIVERSITATEA TEHNICĂ "GHEORGHE ASACHI" DIN IAŞI</t>
  </si>
  <si>
    <t>Obiectivul general al ACCESS2020 este creşterea gradului de participare şi a ratei de succes a organizaţiilor de cercetare şi a întreprinderilor din Regiunea Nord-Est la iniţiativele sau programele europene (în particular Orizont2020) ori internaţionale, prin crearea unui Centru Suport pentru Proiecte de Cercetare-Dezvoltare Internaţionale în Domeniul Tehnologiilor Noi şi Emergente în cadrul Universităţii Tehnice Gheorghe Asachi din Iaşi.</t>
  </si>
  <si>
    <t>SmartBUSINESS PLATFORMĂ INOVATIVĂ de automatizare pe bază de informații comportamentale a proceselor de business</t>
  </si>
  <si>
    <t>WEBMAGNAT SRL</t>
  </si>
  <si>
    <t xml:space="preserve">Obiectivul general al proiectului este de a creste competitivitatea solicitantilor prin introducerea pe piata a unei platforme de automatizare a proceselor repetitive pe bază de informaţii comportamentale a proceselor de business.
</t>
  </si>
  <si>
    <t>Nord Est; Centru</t>
  </si>
  <si>
    <t>Iasi; Brasov</t>
  </si>
  <si>
    <t>CEntru Suport pentru cooperare europeana in MIcro- si Nanotehnologii  (CESMIN)</t>
  </si>
  <si>
    <t>INSTITUTUL NATIONAL DE CERCETARE- DEZVOLTARE PENTRU MICROTEHNOLOGIE - IMT BUCURESTI INCD</t>
  </si>
  <si>
    <t xml:space="preserve">Obiectivul general: Cresterea participarii in “Orizont 2020” si in alte programe CDI europene a IMT si a altor entitati din Romania (inclusiv intreprinderi), cu focalizare pe dezvoltarea si aplicatiile micro- si nanotehnologiilor .
</t>
  </si>
  <si>
    <t>Platformă Cloud de înaltă performanță la Universitatea Politehnica Timișoara - CloudPUTing</t>
  </si>
  <si>
    <t>UNIVERSITATEA POLITEHNICA TIMIŞOARA</t>
  </si>
  <si>
    <t xml:space="preserve">Obiectivul general al proiectului este creşterea capacităţii de cercetare şi inovare a Universităţii Politehnica din Timişoara (UPT) cu scopul ridicării nivelului de  competitivitate şi vizibilitate ştiinţifică al instituţiei pe plan internaţional, precum şi al îmbunătăţirii capacităţii de transfer tehnologic pentru rezultatele de cercetare, prin crearea unui nod cloud eficient energetic, de tip privat bazat pe tehnologii deschise, ataşat reţelei internaţionale de infrastructură cloud de cercetare, cu aplicabilitate in colectarea, stocarea, analiza, distriburea şi protecţia masivelor de date heterogene, produse în cadrul iniţiativelor de cercetare şi inovare derulate în regiunea de vest a României.
</t>
  </si>
  <si>
    <t>Modernizarea infrastructurii de calcul și stocare a Centrului de Cercetare în Informatică al Universitatii de Vest din Timișoara pentru oferirea de servicii de tip Cloud și servicii de calcul de înaltă performanță -- MOISE</t>
  </si>
  <si>
    <t>UNIVERSITATEA DE VEST TIMISOARA</t>
  </si>
  <si>
    <t>Obiectivul general al proiectului constă în creşterea capacităţii de în scopul ridicarii nivelului de competitivitate pe plan internaţional al Universităţii de Vest din Timişoara prin modernizarea infrastructurii de calcul şi stocare existentă pentru a permite actualizarea ofertei de servicii de tip Cloud şi servicii de date cu performanţă înaltă şi integrarea în structuri internaţionale de tip Cloud şi Infrastructuri masive de date.</t>
  </si>
  <si>
    <t>Centrul suport pentru participarea la proiecte internationale -- SupportTM</t>
  </si>
  <si>
    <t xml:space="preserve">Obiectivul general: Crearea la nivelul Universitatii de Vest din Timisoara, a unui Centru Suport a carei misiune o constituie cresterea capacitatii de participare la competitii europene pentru proiecte de tip CD internationale a universitatii si a alor entitati care solicita sprijin in acest sens, prin masuri de sprijinire, facilitare si formare in ceea ce priveste accesul la informatie, identificarea de parteneri si elaborarea cererilor de finantare.
</t>
  </si>
  <si>
    <t>Creșterea capacității de cercetare a UMF Iuliu Hațieganu Cluj Napoca, prin dezvoltarea unei infrastructuri de tip CLOUD conectata la resursele globale de informare</t>
  </si>
  <si>
    <t>UNIVERSITATEA DE MEDICINA SI FARMACIE ,, IULIU HATIEGANU" CLUJ NAPOCA</t>
  </si>
  <si>
    <t>Obiectivul general al proiectului este cresterea capacitatii de cercetare a UMF Iuliu Hatieganu Cluj Napoca, prin dezvoltarea unei infrastructuri de tip CLOUD, infrastructura care va furniza resursele informatice si de comunicatii necesare atat pentru stocarea si analiza volumelor mari de date care rezulta din activitatea de cercetare a universitatii, cat si pentru schimbul de date stiintifice la nivel european si international.</t>
  </si>
  <si>
    <t>Centrul Suport POLITEHNICA Orizont ctivități și cheltuieli   Export XLSX Componentă 12020 - UPB4H</t>
  </si>
  <si>
    <t>Crearea Centrului Suport – UPB4H, care va fi focalizat pe intarirea excelentei stiintifice in domeniile bioeconomie, tehnologii informationale de comunicatii, spatiu si securitate, energie mediu si schimbari climatice, eco-nanotehnologii si materiale avansate si respectiv sanatate si care sa sprijine activitatea de cercetare la nivelul UPB.</t>
  </si>
  <si>
    <t>Realizarea unui algoritm bazat pe inteligenta artificiala in cadrul societatii POWERSOFT BUSINESS SOLUTIONS SRL</t>
  </si>
  <si>
    <t>POWERSOFT BUSINESS SOLUTIONS SRL</t>
  </si>
  <si>
    <t>Obiectivul general al proiectului este cercetarea unui algoritm , care se pliaza pe o noua viziune bazandu-se pe diferite mecanisme de predictie, astfel încat pe baza datelor care sunt puse la dispozitia sistemului respectiv si pe baza proprietatilor structurale a bazei de date sa se ajunga la o prognoza rapida si îndestulatoare. Astfel utilizatorii acestui sistem reusesc sa aiba acces la un instrument extrem de util , care ofera suportul necesar în luarea deciziilor strategice ideale, fiind sustinute de date concrete.</t>
  </si>
  <si>
    <t>Dezvoltarea unei aplicații TIC inovative, ca metodă de terapie pentru copii cu probleme de dezvoltare</t>
  </si>
  <si>
    <t>CRAFTING SOFTWARE INNOVATION SRL</t>
  </si>
  <si>
    <t>Obiectivul general al programului este de a asigura trecerea de la outsourcing la dezvoltarea bazata pe inovare, precum si colaborarea între întreprinderile centrare pe domeniul TIC, precum si colaborarea între întreprinderile centrare pe domeniul TIC si clusterele din domeniu, pentru asigurarea unui acces rapid si facil la implementarea rezultatelor cercetarii / dezvoltarii în scopul obþinerii de produse inovatoare. Obiectivul general al proiectului de fata este dezvoltarea unei aplicatii inovative sub forma unei platforme interactive de jocuri terapeutice pentru copii cu probleme de dezvoltare.</t>
  </si>
  <si>
    <t>Dezvoltarea infrastructurii de calcul numeric a Universitatii Ovidius din Constanta, pentru modelare numerică, simulare și procesare de structuri masive de date prin realizarea unui Centru de Date de tip Cloud</t>
  </si>
  <si>
    <t>UNIVERSITATEA OVIDIUS DIN CONSTANTA</t>
  </si>
  <si>
    <t>Obiectivul general al proiectului este reprezentat de cresterea capacitatii de cercetare a Universitatii Ovidius in vederea ridicarii nivelului de competitivitate stiintifica pe plan international prin crearea unui Centru de Date mobil si a unei infrastructuri Cloud de inalta performantain vederea integrarii in structuri international de tip Cloud si infrastructuri masive de date.</t>
  </si>
  <si>
    <t>Dezvoltare marketplace veterinar inovativ</t>
  </si>
  <si>
    <t>VETRO SOLUTIONS SRL</t>
  </si>
  <si>
    <t>Obiectivul general al proiectului este cresterea competitivitaþii companiei Vetro Solutions SRL prin dezvoltarea unui produs software care sa digitalizeze industria veterinara de sanatate automatizând procesele redundante la care sunt supusi în acest moment membri acestui ecosistem si sa creeze legatura intre ei, facilitând astfel colaborarea si cresterea industriei la nivel national.</t>
  </si>
  <si>
    <t>Centru Cloud si Big Data pentru participarea la Cloud-ul European pentru Stiinta Deschisa (CeCBiD-EOSC)</t>
  </si>
  <si>
    <t>INSTITUTUL NATIONAL DE CERCETARE - DEZVOLTARE PENTRU FIZICA SI INGINERIE NUCLEARA " HORIA HULUBEI " - IFIN - HH/DFCTI</t>
  </si>
  <si>
    <t>Obiectivul general al proiectului CeCBiD-EOSC este cresterea capacitatii de cercetare in scopul ridicarii nivelului de competitivitate stiintifica pe plan international al IFIN-HH, prin modernizarea infrastructurii Cloud, extinderea infrastructurii masive de date si realizarea unui centru de date cu performante inalte, care sa fie integrat in Cloud-ul European pentru Stiinta Deschisa (European Open Science Cloud – EOSC).</t>
  </si>
  <si>
    <t>Măgurele</t>
  </si>
  <si>
    <t>AP 1/1.2.1/ Proiect Tehnologic Inovativ - LDR</t>
  </si>
  <si>
    <t>Sistem inteligent mobil de conversie a resurselor proprii si de optimizare a consumului de energie pentru producatori cu potential ridicat de poluare - SyCON</t>
  </si>
  <si>
    <t>AUDIT ITC SRL</t>
  </si>
  <si>
    <t>Obiectivul general al proiectului il constituie stimularea inovarii in cadrul SC Audit IT &amp; C prin cresterea investitiilor initiale pentru inovare in vederea introducerii in productie a rezultatelor obtinute si diversificarea activitatii unitatii prin produse şi tehnologii care nu au fost realizate.</t>
  </si>
  <si>
    <t>Platforma inovativa de procesare si difuzare a continutului multimedia si de integrare a solutiilor Internet of Things</t>
  </si>
  <si>
    <t>HEADLIGHT SOLUTIONS SRL</t>
  </si>
  <si>
    <t>Obiectivul general al proiectul îl reprezintă susţinerea inovării şi creşterea productivităţii SC HeadLight Solutions SRL prin realizarea unui produs inovativ complex şi a unor servicii inovative, bazate pe acest produs. Se urmăreşte crearea unei platforme inovative hardware şi software de procesare şi difuzare a conţinutului multimedia şi de integrare a soluţiilor Internet of Things ce are ca scop creşterea competitivităţii economice a societăţii.</t>
  </si>
  <si>
    <t>AP 1/1.2.1/ Proiect Tehnologic Inovativ - MDR</t>
  </si>
  <si>
    <t>Platforme robotice polimorfice autonome pentru sistemul de servicii din Smart City (ProSSSy)</t>
  </si>
  <si>
    <t>Obiectivul general al proiectului il reprezinta sustinerea investitiei private in CDI prin introducerea inovarii de tehnologii si servicii in activitatea proprie a S.C. LIGHTNING NET SRL prin realizarea, bazata pe cercetare in colaborare cu un colectiv de cercetare dintr-o universitate tehnica de prestigiu, a unei baze de robot polimorfic cu orientare si miscare libera sau asistata in cladiri si areale din Smart City.</t>
  </si>
  <si>
    <t>IMOPEDIA – Sisteme inovative de Inteligență Artificială în domeniul portalurilor imobiliare</t>
  </si>
  <si>
    <t>IMOPEDIA SRL</t>
  </si>
  <si>
    <t>IMOPEDIA şi-a propus ca obiectiv general dezvoltarea inovativă a serviciilor oferite clienţilor săi precum şi îmbunătăţirea celor existente. Acest obiectiv va sprijini compania pentru a fi competitivă pe o piaţă atât de dinamică cum este cea imobiliară.</t>
  </si>
  <si>
    <t>80.00; 85.00</t>
  </si>
  <si>
    <t>Bucuresti Ilfov; Centru;</t>
  </si>
  <si>
    <t xml:space="preserve">Bucuresti; Sibiu; </t>
  </si>
  <si>
    <t>Cercetare si dezvoltare, calificare, certificare, testare si pregatire de lansare comerciala proiect ,,Platforma de servicii pentru Conectivitate Inteligenta 5G/IoT - E-SIM, OTA - HTTP, DM - IoT</t>
  </si>
  <si>
    <t>SIMARTIS TELECOM SRL</t>
  </si>
  <si>
    <t>Obiectiv principal este cercetarea, proiectarea şi implementarea unui sistem de management a dispozitivelor compatibile eSIM denumit eSIM RSP precum şi actualizări majore la nivel funcţional, cu elemente de noutate şi originalitate pentru platformele curente OTA SIM Management şi Device Management, n scopul de a efectua configurarea la distanţă a planurilor celulare existente pe o cartelă eSIM.</t>
  </si>
  <si>
    <t>Tartasesti, sat Gulia</t>
  </si>
  <si>
    <t>Centrul Suport Orizont 2020 pentru managementul proiectelor europene si promovare europeana PREPARE</t>
  </si>
  <si>
    <t>INSTITUTUL NATIONAL DE CERCETARE-DEZVOLTARE PENTRU OPTOELECTRONICA INOE 2000 INCD</t>
  </si>
  <si>
    <t>OBIECTIVUL GENERAL este crearea “Centrului Suport Orizont 2020” de management de proiecte si promovare europeana, în cadrul INCD INOE 2000, în vederea cresterii participarii institutului la programul Orizont 2020 si în subsidiar al organizaþiilor de cercetare din cadrul consorþiului ACTRIS-RO. SCOPUL PROIECTULUI este acela de a creste participarea INOE (si în subsidiar a tuturor organizaþiilor de cercetare stiinþifice partenere în consorþiul ACTRIS-RO) la Programele cadru de cercetare ale Uniunii Europene - Orizont 2020 - prin crearea “Centrului Suport Orizont 2020” de management de proiecte si promovare europeana, în cadrul INCD INOE-2000.</t>
  </si>
  <si>
    <t>SVIEE</t>
  </si>
  <si>
    <t>GNOSIS KERNEL SRL</t>
  </si>
  <si>
    <t>Obiectivul general al proiectului il constituie dezvoltarea unui produs inovativ, o familie de sisteme automate inteligente de vanzari, eficienta energetic pentru produse alimentare reci şi calde, care poate fi alimentata cu ajutorul energiei electrice obtinuta din surse regenerabile şi / sau combinat cu energia produsă de către persoanele care sunt de acord să obţină aceste produse reci sau calde, în schimbul unui efort fizic realizat în apropierea automatului cu ajutorul unui dispozitiv de transformare a energiei umane in energie electrica</t>
  </si>
  <si>
    <t>Otopeni</t>
  </si>
  <si>
    <t>Algoritm inovativ eficient pentru dezvoltarea unor substante farmaceutice noi si investigarea de noi valente terapeutice ale medicamentelor prin implementarea la nivelul strategiei UE</t>
  </si>
  <si>
    <t>BIOTEHNOS SA</t>
  </si>
  <si>
    <t>Obiectivul general al proiectului este dezvoltarea unui algoritm inovativ eficient pentru obtinerea unor substante farmaceutice noi prin valorificarea unor resurse marine /entomologice fara afectarea ecosistemului si a unor solutii pentru investigarea de noi valente terapeutice ale unor medicamente.</t>
  </si>
  <si>
    <t>Compozit multifunctional pe baza de matrice silica-organica transpozabila pentru inovatii de produse si formulari particularizate in industria alimentara si farmaceutica</t>
  </si>
  <si>
    <t>Obiectivul general al proiectului este realizarea autentica a unui material inovativ prin dezvoltarea unui sistem multifunctional reprezentat de un suport silice structurat prototip cu capacitate de incarcare de principii active incapsulat biopolimeric. Acesta va fi obtinut prin tehnologie originala high-tech si este proiectat a fi utilizabil in mai multe sectoare ale sanatatii, in industria alimentara, farmaceutica, dermatocosmetica si medicina.</t>
  </si>
  <si>
    <t>Platforma inovativa LocationChest</t>
  </si>
  <si>
    <t>BINBOX GLOBAL SERVICES SRL</t>
  </si>
  <si>
    <t>Obiectivul general al proiectul îl reprezintă susţinerea inovării şi creşterea productivităţii societăţii BinBox Global Services S.R.L. prin realizarea unei platforme inovative de tip BigData pentru colectarea informatiilor despre localizarea dispozitivelor mobile folosite de catre clientii operatorilor de telefonie mobila, agregarea si procesarea acestora  pentru implementarea conceptului de servicii bazate pe locatie (location based services).</t>
  </si>
  <si>
    <t>Platforma inovativa Meteorite Cloudspace</t>
  </si>
  <si>
    <t>Obiectivul general al proiectului Meteorite Cloudspace il reprezinta sustinerea inovarii si cresterea productivitatii societatii RS NEXT TECHNOLOGIES SRL prin realizarea unei platforme inovative de tip cloud pentru rularea oricarei aplicatii intr-un spatiu virtual, accesibil printr-un browser web de pe orice tip de device – de la telefoane mobile si tablete, la laptopuri lowcost, chiar si de tip chromebook.</t>
  </si>
  <si>
    <t>AP 1/P1.2/OS1.3-Secţiunea C-ap.2</t>
  </si>
  <si>
    <t>Cuantificarea eficienta a riscului cardiovascular la pacientii hipertensivi din populatia activa cu implementarea de parametri ecocardiografici, biologici si genetici si crearea unui nou software medical de estimare a riscului cardiovascular</t>
  </si>
  <si>
    <t>Obiectivul general al proiectului îl reprezinta dezvoltarea activitaþii de cercetare-dezvoltare în cadrul societaþii DR. POPA PRAXIS (startup) prin valorificarea rezultatelor cercetarii realizate de directorul de proiect, dr. Popa Calin, în teza sa de doctorat Implicaþiile genetice ale aterosclerozei si hipertensiunii arteriale la pacientul de vârsta mijlocie si pacientul vârstnic”, ca baza de pornire pentru crearea unui software medical pentru cuantificarea eficienta a riscului cardiovascular.</t>
  </si>
  <si>
    <t>Sistem inovativ de stocare a energiei pentru aplicatii hibride si electrice in industria aeronautica si automobilistica</t>
  </si>
  <si>
    <t>ATNOM SRL</t>
  </si>
  <si>
    <t>Obiectivul general al proiectului consta in inovare bazata pe cercetare-dezvoltare prin înfiintarea unei unitati noi, în vederea introducerii în productie a rezultatelor obþinute din cercetare-dezvoltare, si anume, se vor obtine 4 produse noi, inovatoare pentru industria aeronautica si auto ( - Acumulator modular pentru piata automotive;  - Acumultor pentru avion hibrid; - Acumulator pentru elicopter hibrid;  - Sistem de management al acumulatorilor).</t>
  </si>
  <si>
    <t>Creșterea competitivității Electroprecizia Electrical Motors prin dezvoltarea în parteneriat cu Universitatea Transilvania - Brașov a unei noi familii de motoare electrice, cu eficiență energetică de clasă superpremium (IE4)</t>
  </si>
  <si>
    <t>ELECTROPRECIZIA ELECTRICAL MOTORS SRL</t>
  </si>
  <si>
    <t xml:space="preserve">Obiectivul general al proiectului este cresterea competitivitatii la nivel european si mondial, pentru a deveni prima optiune ca furnizor de motoare electrice personalizate pentru integratori europeni, lideri de piata în segmentul lor. </t>
  </si>
  <si>
    <t>Sacele</t>
  </si>
  <si>
    <t>Cresterea competitivitatii economice a TEADE SRL prin realizarea unei platforme informatice inovative pentru servicii in industria vinului - EnoTour</t>
  </si>
  <si>
    <t>TEADE SRL</t>
  </si>
  <si>
    <t>Obiectivul general al proiectului EnoTour consta in dezvoltarea, testarea si validarea unui instrument informatic inovativ sub forma unei platforme web si mobile pentru marketingul colaborativ al oenoturismului romanesc. Acest lucru va juca un rol important in cresterea competitivitatii economice si dezvoltarii companiilor din industria viti-vinicola.</t>
  </si>
  <si>
    <t>TELE-CONTACT</t>
  </si>
  <si>
    <t xml:space="preserve">Obiectivul general este dezvoltarea unei platforme de de averizare timpurie în caz de dezastru care să permită minimizarea pagubelor şi intervenţia promptă în cazul unor situaţii de urgenţă care s-ar putea solda cu pierderi de vieţi omeneşti sau distrugerea unor ecosisteme. </t>
  </si>
  <si>
    <t>MEDYSPORTLINE - Sistem inovativ de inteligență artificială pentru prognoza, prevenția și tratarea herniilor de disc și a scoliozelor</t>
  </si>
  <si>
    <t>MEDY SPORT LINE SRL</t>
  </si>
  <si>
    <t>Obiectivul general este dezvoltarea uni sistem informatic de management inovativ al tratamentului scoliozei şi al herniei de disc prin combinarea tehnologia IT, inclusiv cea disponibilă în echipamentele medicale de ultimă generaţie, cu cazuistica, know-how-ul şi expertiza acumulate de către personalul clinicii până acum, toate aceste elemente formând un arsenal terapeutic în vederea evitării intervenţiei chirurgicale.</t>
  </si>
  <si>
    <t>Cercetarea-dezvoltarea unei aeronave de tip drona cu sistem de propulsie inovativ</t>
  </si>
  <si>
    <t>SKYNET PROJECT SRL</t>
  </si>
  <si>
    <t>Obiectivul general al proiectului este cercetarea-dezvoltarea si lansarea in productie a unei aeronave de tip drona ce va utiliza un sistem de propulsie inovativ cu decolare si aterizare pe verticala, ce va fi destinata unor multiple domenii de activitate, avand potentialul de a imbunatati semnificativ modul de functionare si utilizare al dronelor, asa cum este cunoscut in momentul de fata.</t>
  </si>
  <si>
    <t>Centrul de excelență pentru securitatea cibernetica și reziliența infrastructurilor critice (SafePIC)</t>
  </si>
  <si>
    <t>SC SAFETECH INNOVATIONS SRL</t>
  </si>
  <si>
    <t>Obiectivul geneneral al proiectului SafePIC este cresterea capacitaþii Safetech de a contribui la dezvoltarea unor soluþii, produse si servicii inovative în domeniul securitaþii cibernetice, interoperabilitaþii si protecþiei cibernetice a infrastructurilor critice în baza unui parteneriat de cercetare cu cele doua prestigioase instituþii de învaþamânt si cercetare.</t>
  </si>
  <si>
    <t>Sisteme mecatronice digitale de generare a presiunii de 1000 bar, utilizând amplificatoare hidraulice de presiune (SMGP)</t>
  </si>
  <si>
    <t>HESPER SA</t>
  </si>
  <si>
    <t>Obiectivul general al proiectului este diversificarea activităţii SC HESPER SA Bucureşti prin produse care nu au fost realizate anterior în unitate, respectiv a unor sisteme sisteme mecatronice digitale de pompare, cu presiune de 1000 bar, cu eficienţă energetică ridicată, impact pozitiv asupra mediului şi performanţe funcţionale îmbunătăţite.</t>
  </si>
  <si>
    <t>Sistem Inovativ de Protecție Anticorozivă Activă a Metalelor Alimentat de la Surse Regenerabile de Energie - SIPAMASRE</t>
  </si>
  <si>
    <t>ICPE ACTEL SA</t>
  </si>
  <si>
    <t xml:space="preserve">Proiectul SIPAMASRE are ca scop realizarea in cadrul ICPE ACTEL a unui produs inovativ si anume a unui sistem de protecţie anticorozivă activă a metalelor alimentat de la surse regenerabile de energie. </t>
  </si>
  <si>
    <t>Sistem Inovativ Inteligent de Creștere a Eficienței Energetice în cadrul Instalațiilor de Foraj - SICEEIF</t>
  </si>
  <si>
    <t>Proiectul SICEEIF are ca scop realizarea în cadrul ICPE ACTEL S.A. a unei inovari de produs si anume a unui sistem inovativ de recuperare a energiei electrice pierduta în prezent în timpul utilizarii instalaþiilor de foraj marin si terestru (extragerii/coborârii rapide si frecvente a prajinilor garniturii de foraj), cu posibilitatea exploatarii resurselor regenerabile de energie fotovoltaica existente pe arealul aferent zonei de forare si folosirea energiei recuperate în fluxul operaþional din staþia/platforma de foraj.</t>
  </si>
  <si>
    <t>Cercetarea dezvoltarea si lansarea in productie a unui sistem de generare a undelor de soc pentru tunurile sonice antigrindina</t>
  </si>
  <si>
    <t>SONOVORTEX SRL</t>
  </si>
  <si>
    <t>Obiectivul general al proiectului este stimularea cercetarii si inovarii in compania SONOVORTEX SRL prin cercetarea unui produs inovativ, un tun sonic acustic care are la baza un sistem inovativ de generare a undelor de soc, dezvoltarea prototipului si lansarea acestuia in productie in vederea comercializarii.</t>
  </si>
  <si>
    <t>Dezvoltarea generației următoare de sisteme optice de termoviziune, ca răspuns la tendințele de evoluție în domeniul sistemelor pentru supravegherea frontierelor - SOLWIR</t>
  </si>
  <si>
    <t>OPTICA INVENT SRL</t>
  </si>
  <si>
    <t>Obiectivul general consta în dezvoltarea unui sistem optic inovativ, care sa corespunda tendinţelor actuale de dezvoltare a performanţelor senzorilor utilizaţi pentru camerele integrate în sistemele de supraveghere existente în acest moment pe piaţa.</t>
  </si>
  <si>
    <t>Sistem de management inteligent pentru cresterea eficientei sistemelor de stocare a energiei pe baza de baterii Pb-acid si Li-Ion - STOCMAN</t>
  </si>
  <si>
    <t>ADEMA EQUIP SRL</t>
  </si>
  <si>
    <t>Se vor realiza produse/servicii noi pe baza unei noi tehnologii inovative dedicata managementului inteligent al eficientei stocarii energiei electrice in baterii de acumulatori de diverse tipuri.</t>
  </si>
  <si>
    <t>Cercetarea, dezvoltarea si lansarea in productie a Sistemului de Propulsie Integrat (SPI) pentru vehicule electrice</t>
  </si>
  <si>
    <t>INDUSTRIAL SHIELD  SRL</t>
  </si>
  <si>
    <t>Obiectivul general al proiectului este stimularea cercetarii si inovarii in intreprindere prin cercetarea unui produs inovativ, un sistem de propulsie integrat, numit SPI pentru vehicule electrice, dezvoltarea prototipului si lansarea acestuia in productie in scopul comercializarii.</t>
  </si>
  <si>
    <t>Sistem integrat inovativ pentru managementul riscurilor si al duratei de viata a echipamentelor din statiile electrice de inalta tensiune</t>
  </si>
  <si>
    <t>Obiectivul general al proiectului consta in realizarea in cadrul NOVA INDUSTRIAL SA a unui sistem software nou (inovare de produs) prin integrarea conceptului / principiilor managementului Activelor si al Riscului la necesitatile / realitatile Sistemului Energetic National, prin cresterea capacitatii de cercetare – dezvoltare si inovare a companiei si realizarea unei investitii initiale pentru inovare in vederea introducerii in productie a rezultatelor obtinute din cercetare-dezvoltare (si anume: extinderea capacitatii unitatii existente (prin imbunatatirea semnificativa a infrastructurii (TIC) si diversificarea activitatii unitatii (printr-un realizarea unui produs software nou)).</t>
  </si>
  <si>
    <t>PRODUSE ALIMENTARE SANOGENE  CU IMPACT BIOECONOMIC SUSTENABIL</t>
  </si>
  <si>
    <t>VISION RESEARCH LABORATORIES SRL</t>
  </si>
  <si>
    <t>Obiectivul general al proiectului “PRODUSE ALIMENTARE SANOGENE CU IMPACT BIOECONOMIC SUSTENABIL” consta în realizarea de produse alimentare inovatoare, sigure, sanatoase, accesibile si optimizate nutriþional, prin procedee de prelucrare avansata, în baza brevetului de invenþie „Produs alimentar de aditivare prebiotic din frunze de mur si de zmeur si procedeu de obtinere a acestuia”.</t>
  </si>
  <si>
    <t>Serviciu electronic pentru pastrarea si garantarea pe termen lung a semnaturilor electronice (LTPS)</t>
  </si>
  <si>
    <t>CERTSIGN SA</t>
  </si>
  <si>
    <t xml:space="preserve">Obiectivul general al proiectului consta in inovarea bazata pe cercetare-dezvoltare in vederea crearii unui nou serviciu electronic pentru pastrarea si garantarea pe termen lung a semnaturilor electronice. </t>
  </si>
  <si>
    <t>CERCETAREA - DEZVOLTAREA UNEI TURBINE CU AX VERTICAL INOVATIVE</t>
  </si>
  <si>
    <t>TECHNOLOGICAL BRAND SRL</t>
  </si>
  <si>
    <t>Obiectivul general al proiectului este cercetarea, dezvoltarea si lansarea in productie a unei noi turbine eoliene cu ax vertical destinata unor sectoare economice care prezinta potential de crestere, precum sectorul turistic, rezidential, agricol si industria energiei regenerabile.</t>
  </si>
  <si>
    <t>Fundeni</t>
  </si>
  <si>
    <t>Programe de formare și psihoeducaționale bazate pe modele de prevenție și intervenție inovative în sănătatea emoțională</t>
  </si>
  <si>
    <t>PENTRU CUPLU SRL</t>
  </si>
  <si>
    <t>Obiect ivul general este de dezvolta si promova programe de formare si psihoeducationale bazate pe modele noi, inovative, validate empiric in domeniul psihologiei cu aplicare practica in domeniul sanatatii emotionale a copiilor, parintilor si cuplurilor.</t>
  </si>
  <si>
    <t>Sisteme de recomandare pentru date de dimensiuni mari</t>
  </si>
  <si>
    <t>MIBREX SOFT SRL</t>
  </si>
  <si>
    <t>Obiectivul proiectului este de a răspunde unor nevoi de piaţă reale prin crearea de soluţii optime, fezabile şi sustenabile, care pot fi comercializate şi care produc efecte economice după lansarea lor pe piaţă, bazate pe rezultatele cercetării ştiinţifice din domeniul Cibernetică şi statistică, aplicate ca nouă tehnologie in IT.</t>
  </si>
  <si>
    <t>Servicii chirurgicale inovative ghidate imagistic prin metode de vizualizare tisulară intraoperatorie</t>
  </si>
  <si>
    <t>NIPNTUCK SRL-D</t>
  </si>
  <si>
    <t>Obiectivul general - Dezvoltarea de servicii inovative in domeniul chirurgiei plastice si a microchirurgiei reconstructive bazate pe rezultate ale cercetarii stiintifice.</t>
  </si>
  <si>
    <t>Ciclu de fabricaţie redus a pieselor greu solicitate prin aplicarea unui procedeu inovativ care combina metalizarea cu durificarea prin ecruisare</t>
  </si>
  <si>
    <t>RECONDUR SRL</t>
  </si>
  <si>
    <t>Obiectivul general al proiectului constă în testarea şi implementarea unui procedeu inovativ de producere a pieselor solicitate la uzura realizate din oteluri nealiate sau slab aliate ca suport si pe care se depun straturi durificabile prin metalizare, iar apoi aceste straturi de supun unui tratament de durificare prin improscare cu alice din otel. Acest procedeu se poate aplica cu succes si la reconditionarea pieselor uzate si durificarea zonelor solicitate la uzare in scopul cresterii duratei de functionare a acestora</t>
  </si>
  <si>
    <t>Sistem informatic integrat de identitate, gestiune si intermediere de plati pentru activitati-servicii si control acces</t>
  </si>
  <si>
    <t>Obiectivul general al proiectului este ca societatea sa dezvolte produse si servicii TIC inovative si sa dezvolte capacitatea si infrastructura de cercetare-dezvoltare-inovare, conducand la cresterea competitivitatii econimice a societatii.</t>
  </si>
  <si>
    <t>Inovarea locomotivei electrice LEMA in scopul cresterii eficientei energetice</t>
  </si>
  <si>
    <t>SOFTRONIC SRL</t>
  </si>
  <si>
    <t>Obiectivul general al proiectului urmareste îmbunataţirea substanţiala a performanþelor energetice ale locomotivei LEMA prin cresterea eficienþei frânarii recuperative. Obiectivul va fi atins prin obiective specifice al caror rezultat se va obþine prin activitaþi de cercetare derulate în parteneriat cu o organizaþie de cercetare.</t>
  </si>
  <si>
    <t>SISTEM  INOVATIV EXPERT COMPUTERIZAT  BAZAT PE RETELE NEURONALE PENTRU CLASIFICAREA SI PROGNOSTICUL FORMATIUNILOR TUMORALE HEPATICE</t>
  </si>
  <si>
    <t>ONCOMETRICS SRL</t>
  </si>
  <si>
    <t>Obiectivul general al proiectului este cresterea competitivitaþii intreprinderii SC ONCOMETRICS SRL pe piaþa medicala prin introducerea în platforma de servicii medicale a unui nou sistem expert computerizat bazat pe reþele neuronale pentru clasificarea si prognosticul formatiunilor tumorale hepatice.</t>
  </si>
  <si>
    <t>Terapie personalizata in functie de profilul imunohistochimic al fragmentelor tumorale in carcinoamele gastric/ GASTROTRET</t>
  </si>
  <si>
    <t>NOVAMED RESEARCH CENTER SRL</t>
  </si>
  <si>
    <t>Obiectivul general al proiectului este acela de a implementa un serviciu medical inovativ de de diagnostic precoce, stadializare si terapie personalizata in carcinoamele gastrice, bazat pe rezultatele cercetarii efectuate in cadrul tezei de doctorat a directorului de proiect.</t>
  </si>
  <si>
    <t xml:space="preserve">Dolj </t>
  </si>
  <si>
    <t>SOFTWARE INOVATIV PENTRU SIMULAREA VIBRATIILOR  IN PREZENTA INCERTITUDINILOR PARAMETRICE</t>
  </si>
  <si>
    <t>FLUID STRUCT SRL</t>
  </si>
  <si>
    <t>Obiectivul general al proiectului se refera la cresterea competitivitaþii întreprinderii FLUID STRUCT SRL pe piaþa de software prin introducerea în practica a unui program software inovativ de analiza cu elemente finite pentru studiul vibraþiilor neliniare si aleatoare.</t>
  </si>
  <si>
    <t>Serviciu inovativ de screening si diagnostic precoce in tumorile maligne oculare si perioculare/SSDTOP</t>
  </si>
  <si>
    <t>ATB VISION CARE SRL</t>
  </si>
  <si>
    <t>Obiectivul general al proiectului este de a dezvolta in perioada de implementare prin activitatile de cercetare industriala si dezvoltare experimentala un serviciu inovativ de screening si diagnostic precoce in tumorile maligne oculare si perioculare, ce are la baza rezultatele activitatii de cercetare realizate in cadrul tezei de doctorat a directorului de proiect cu titlul ,,Studiul clinic, histopatologic, imunohistochimic si genetic al carcinoamelor de pleoapa"</t>
  </si>
  <si>
    <t>LinDA – Sistem de monitorizare, diagnoza si integrare inteligenta a proceselor tehnologice in cloud</t>
  </si>
  <si>
    <t>Obiectivul general este obţinerea unui prototip de sistem hard/soft inovativ ce va funcţiona în Cloud cu scop de monitorizare, diagnoza şi integrare inteligenta a proceselor tehnologice în domenii diverse.</t>
  </si>
  <si>
    <t>Platforma avansata de tip cloud pentru stocare, arhivare si interogare fisiere de imagistica medicala utilizand standardul DICOM</t>
  </si>
  <si>
    <t>SANIMED INTERNATIONAL DISTRIBUTION SRL</t>
  </si>
  <si>
    <t>Obiectivul general al proiectului consta in cresterea competitivitatii economice a S.C. SANIMED INTERNATIONAL DISTRIBUTION S.R.L., sustinerea inovarii in cadrul sectorului TIC si desfasurare unor activitati de cercetare-dezvoltare tehnologica, prin crearea unei platforme avansate de tip cloud pentru  stocare, arhivare si interogare fisiere de imagistica medicala utilizand standardul DICOM.</t>
  </si>
  <si>
    <t>Sanimed - unitate medicala virtuala</t>
  </si>
  <si>
    <t xml:space="preserve">Obiectivul general al proiectului propus este „Sprijinirea cresterii valorii adaugate generate de sectorul TIC prin crearea unei unitati medicale virtuale (spital virtual) in Romania”.
</t>
  </si>
  <si>
    <t>SysCAD Application</t>
  </si>
  <si>
    <t>SYSCAD SOLUTIONS SRL</t>
  </si>
  <si>
    <t>Obiectivul principal al proiectului este cercetarea şi dezvoltarea unei suite de soluţii software inovative, extrem de uşor de folosit, soluţii software pentru accelerarea implementării cadastrului general şi a cadastrului sectorial, denumit in continuare SysCAD Application Suite.</t>
  </si>
  <si>
    <t>Cazanesti</t>
  </si>
  <si>
    <t>Extracte  din microalge pentru industria alimentara – EMA</t>
  </si>
  <si>
    <t>SPECCHIASOL ROMANIA SRL</t>
  </si>
  <si>
    <t>Obiectivul proiectului este introducerea inovarii in activitatea companiei Specchiasol Romania SRL prin identificarea de tehnologii naturale de pastrare si prelucrare a produselor alimentare si infiintarea unei noi unitati de productie pentru fabricarea de aditivi naturali extrasi din microorganisme(microalge si cianobacterii).</t>
  </si>
  <si>
    <t>iasi</t>
  </si>
  <si>
    <t>ROADN - PLATFORMA WEB PENTRU REALIZAREA PROFILELOR GENETICE</t>
  </si>
  <si>
    <t>AREUS TECHNOLOGY SRL</t>
  </si>
  <si>
    <t>Obiectivul general al proiectului este dezvoltarea unei aplicaþii TIC pe baza amprentei genetice ca unic e-service DTC GT (“Direct-to- Customer Genetic Testing”) la nivel naþional cu scopul cresterii competitivitaþii companiei S.C. AREUS TECHNOLOGY S.R.L. Scopul Proiectului Proiectul este implementat de consorþiul S.C. AREUS TECHNOLOGY S.R.L. - S.C. GENETIC LAB S.R.L., respectiv o companie centrata pe producþia de software si o companie care opereaza în domeniul medical, respectiv analize genetice. S.C. AREUS TECHNOLOGY S.R.L. este membra a clusterului SMART ALLIANCE, iar S.C. GENETIC LAB S.R.L. este membra a Clusterului Regional Inovativ EURONEST IT&amp;C Hub, ambele clustere centrate pe TIC.</t>
  </si>
  <si>
    <t>Vopsele si grunduri nano-structurate cu proprietati de ecranare electromagnetica,  cu impact in domeniul componentelor pentru autoturisme</t>
  </si>
  <si>
    <t>MASKLOGIK SRL</t>
  </si>
  <si>
    <t>Imbunătăţirea capacităţii tehnice si tehnologice si dezvoltarea start-up-ului inovativ Masklogik SRL care sa fructifice rezultatele tezei de doctorat intitulata „Contributii privind realizarea de compozite cu proprietati electrice predefinite pe baza reciclarii deseurilor electrice si electronice” dezvoltata in cadrul Univ. Tehnice Iasi  in vederea inovarii si realizarii de produse si tehnologii noi de tipul ‚vopsele si grunduri nano-structurate cu proprietati de ecranare electromagnetica’ în scopul producţiei şi comercializării acestora, cu precadere in sectorul economic al ‚componentelor pentru autoturisme’ care prezinta potential de crestere important</t>
  </si>
  <si>
    <t>SISTEM PEDOMETRIC DE MONITORIZARE A MERSULUI SI ANALIZA POSTURALA</t>
  </si>
  <si>
    <t>Proiectul isi propune realizarea si introducerea pe piata romaneasca a unui Sistem Pedometric alcatuit din 4 produse noi, innovatoare: senzorul pedometric, platforma pedometrica, pantofii inteligenti si ciorapii inteligenti. Produsele raspund unei oportunitati identificate din domeniul de specializare inteligenta si sanatate 4. ECO-NANO- TEHNOLOGII SI MATERIALE AVANSATE, 4.4.3. Materiale si tehnologii pentru sanatate.</t>
  </si>
  <si>
    <t>FABRICAREA DE MATERIALE AVANSATE DESTINATE TRATĂRII APELOR INDUSTRIALE UZATE: PROTOTIP ŞI INTRODUCERE ÎN CICLUL PRODUCTIV</t>
  </si>
  <si>
    <t>GREEN WATERNANOTECHNOLOGY SRL</t>
  </si>
  <si>
    <t xml:space="preserve">Obiectivul General include realizarea de investiţii iniţiale pentru inovare în vederea introducerii în producţie a rezultatelor de cercetaredezvoltare obţinute de SC Green WaterNanoTechnology SRL. Dezvoltarea unei unităţi de producţie noi pentru implementarea unui proces nou de fabricaţie, respectiv instalărea şi operarea unei facilităţi de fabricaţie la scară industrială a unui produs nou, respectiv a unui material compozit nanostructurat inovativ, destinat îndepărtării metalelor grele şi derivaţilor petrolieri din apele industriale uzate. </t>
  </si>
  <si>
    <t>Jilava</t>
  </si>
  <si>
    <t>REALIZAREA UNEI PLATFORME INFORMATICE INOVATIVE PENTRU MANAGEMENT DE RISC SI PREVIZIUNE PE PIATA DE CAPITAL</t>
  </si>
  <si>
    <t>FRACTAL SCIENCES SRL</t>
  </si>
  <si>
    <t>Obiectivul principal al acestui proiect il reprezinta crearea unui sistem informatic corespunzator nevoilor actuale ale mediului investitional si financiar, alcatuit din investitori institutionali, reprezentati de societati de servicii de investitii financiare (firme de brokeraj), fonduri de investitii, fonduri de pensii, societati de administrare a investitiilor, societati de asigurari, dar si investitori individuali, dar si academic, de gestionare a riscului pe piata de capital, printr-o abordare sinergica dintre scoala clasica a pietelor de capital, bazata pe ipoteza pietelor eficiente si pe analiza fundamentala a valorii unui titlu (necesara pentru identificarea valorii “reale” a unui activ), si scoala moderna a pietelor de capital, bazata pe teoria pietelor fractale.</t>
  </si>
  <si>
    <t xml:space="preserve">Chiajna, sat Rosu </t>
  </si>
  <si>
    <t>SISTEM DE OBSERVARE MULTISPECTRAL VIS-SWIR-MWIR DESTINAT PLATFORMELOR DE SUPRAVEGHERE LA MARE DISTANȚĂ</t>
  </si>
  <si>
    <t>OPTIPLUS INTERNATIONAL SRL</t>
  </si>
  <si>
    <t>Obiectivul general este realizarea unui produs inovativ competitiv care consta dintr-un sistem de observare complex, performant, de tip multispectral, destinat platformelor de observare la mare distanþa si a unei tehnologii de integrare care sa permita realizarea compatibilizarii performanþelor modulelor de observare în domeniul VIS si SWIR cu modulul de observare in domeniul MWIR, considerat de referinta.</t>
  </si>
  <si>
    <t>Popesti Leordeni</t>
  </si>
  <si>
    <t>Dezvoltarea unui sistem de vedere termal și diurn cu rezoluție ridicată</t>
  </si>
  <si>
    <t>SILICON ACUITY SRL</t>
  </si>
  <si>
    <t>Obiectivul general al proiectului este dezvoltarea unui produs inovativ, complex, de înalta tehnicitate, cu utilitate în domeniul sistemelor de supraveghere pe timp de noapte si de zi, în cadrul societaþii Silicon Acuity SRL.</t>
  </si>
  <si>
    <t>Tehnologie inovativa pentru obtinerea unei proteze personalizate de reconstructie oculo-orbitala pentru pacientii cu traumatisme faciale - Acronim INO-ORBITAL</t>
  </si>
  <si>
    <t>INOSEARCH SRL</t>
  </si>
  <si>
    <t>Obiectivul general al proiectului INO-ORBITAL este realizarea unei tehnologii noi pentru obtinerea unei proteze personalizate de reconstructie oculo-orbitala la pacientii cu traumatisme faciale si a unui soft de reconstructie CT 3D semnificativ imbunatatit, adaptat imprimantei 3D pentru implant personalizat, in scopul comercializarii si productiei de catre start-up-ul SC INOSEARCH SRL.</t>
  </si>
  <si>
    <t>Realizare sistem de inspectie aeriana cu drona pentru cresterea eficientei centralelor bazate pe energii regenerabile si oferirea de servicii pentru mentenanta acestora</t>
  </si>
  <si>
    <t>INTELLIGENT TRANSPORT SOLUTIONS SRL</t>
  </si>
  <si>
    <t>Obiectivul general al proiectului il reprezinta inovarea de produse si servicii intr-o intreprindere de tip start-up Intelligent Transport Solutions SRL pe baza transferului rezultatelor obtinute in teza de doctorat ”
Metode de detectare si analiza a defectelor in instalatiile fotovoltaice” autor dr.ing. Florin Ancuta.</t>
  </si>
  <si>
    <t>Cernica, sat Caldararu</t>
  </si>
  <si>
    <t>SISTEM INTEGRAT DE VERIFICARE SI TESTARE A CALITATII APLICATIILOR MOBILE</t>
  </si>
  <si>
    <t>NEXT PLANET SRL</t>
  </si>
  <si>
    <t>Obiectivul general al proiectului „SISTEM INTEGRAT DE VERIFICARE SI TESTARE A CALITATII APLICATIILOR MOBILE” este realizarea unui produs inovator în domeniul TIC având ca baza de cercetare transferul rezultatelor cercetării realizate în cadrul Tezei de doctorat aparţinând Directorului de Proiect – Zamfiroiu Ionuţ-Alin.</t>
  </si>
  <si>
    <t>Realizarea unui supliment alimentar inovativ pentru sanatatea femeii la menopauza, de catre AC HELCOR SRL</t>
  </si>
  <si>
    <t>AC HELCOR SRL</t>
  </si>
  <si>
    <t>Obiectivul general al proiectului tehnologic inovativ din cadrul actiunii 1.2.1 are ca scop introducerea inovarii in activitatea proprie a firmei AC HELCOR
SRL prin realizarea de 1 (un) produs nou pe piata romaneasca si la nivelul firmei (Rofemin - bionanoprodus de origine vegetala pentru optimizare  hormonala si a potentialului propriu antioxidant pentru femei cu varsta peste 45 de ani) si 1 (o) tehnologie noua la nivelul firmei AC HELCOR SRL, in scopul productiei si comercializarii, bazate pe cercetare.</t>
  </si>
  <si>
    <t>Crearea unui centru de excelenta in domeniul materialului compozit la SC TAPARO SA</t>
  </si>
  <si>
    <t>TAPARO SA</t>
  </si>
  <si>
    <t>Obiectivul general al proiectului consta in infiintarea unei unitati noi de productie in vederea cresterea competitivitatii S.C. TAPARO S.A. prin achizitionarea de echipamente pentru elaborarea si implementarea unei tehnologii inovative de obtinere a unui material compozit avand ca destinatie inlocuirea unor elemente din structura produselor tapitate.</t>
  </si>
  <si>
    <t>Targu Lapus</t>
  </si>
  <si>
    <t>Tehnologii inovative pentru depuneri fizice in vid bazate pe straturi subtiri, multifunctionale, nanostructurate destinate pieselor de mari dimensiuni - LargCoat</t>
  </si>
  <si>
    <t>MGM STAR CONSTRUCT SRL</t>
  </si>
  <si>
    <t>Obiectivul general al proiectului il reprezinta sustinerea investitiei private in CDI prin introducerea inovarii de tehnologii si servicii in activitatea proprie a MGM STAR CONSTRUCT SRL prin realizarea, bazata pe cercetare in colaborare cu doua colective de cercetare de prestigiu din domeniu, a unor tehnologii inovative pentru depuneri fizice in vid bazate pe straturi subtiri, multifunctionale, nanostructurate, destinate pieselor de mari dimensiuni si dezvoltarea serviciilor oferite pe aceasta baza.</t>
  </si>
  <si>
    <t>Dezvoltarea unei platforme informatice inovative pentru automatizarea proceselor de creștere a plantelor în mediu controlat și monitorizarea acestora prin intermediul serviciilor cloud–GreenHouse IoT</t>
  </si>
  <si>
    <t>MIXT ENERGY SRL</t>
  </si>
  <si>
    <t>Obiectivul general al proiectului îl reprezinta susþinerea inovarii si cresterea productivitaþii S.C. Mixt Energy S.R.L. prin realizarea unei platforme informatice inovative pentru automatizarea proceselor de crestere a plantelor în mediu controlat si monitorizarea acestora prin intermediul serviciilor cloud–GreenHouse IoT.</t>
  </si>
  <si>
    <t>Dezvoltarea componentelor si sistemelor complexe ale subansamblelor de tip SKID in vederea cresterii competitivitatii societatii UZUC SA</t>
  </si>
  <si>
    <t>UZUC SA</t>
  </si>
  <si>
    <t>Obiectivul general al UZUC SA este cresterea competitivitatii societatii pe piata, prin cercetare-dezvoltare, in vederea obtinerii de produse inovative, care sa creeze plus valoare fata de concurenti.</t>
  </si>
  <si>
    <t>SINTARA - Sintetizarea, aductia si reutilizarea apei prin tehnologii sustenabile</t>
  </si>
  <si>
    <t>FRONTIER CONECT SRL</t>
  </si>
  <si>
    <t>Obiectivul general este cresterea competitivităţii FRONTIER CONECT SRL prin dezvoltarea unui produs TIC inovativ bazat pe activităţi de cercetare-dezvoltareinovare realizate în cadrul clusterului TIC al regiunii Vest destinat întreţinerii spaţiilor verzi urbane.</t>
  </si>
  <si>
    <t>AP 1/1.2.1/ Proiect Tehnologic Inovativ - ITI DD</t>
  </si>
  <si>
    <t>Cresterea competitivitatii inovative a SC Ad Net Market Media prin investitii initiale de inovare in scopul realizarii unei platforme tehnologice SmartDelta, in cadrul unei unitati nou infiintate pentru realizarea activitatilor CD in colaborare efectiva</t>
  </si>
  <si>
    <t>Obiectivul general este realizarea unei platforme inovative de comunicatii specifice pentru monitorizarea si protejarea ecosistemului Deltei Dunarii si a judetului Tulcea, cu ajutorul unor matrici senzoriale si elemente de control la distanta, in cadrul unei unitati nou infiintate.</t>
  </si>
  <si>
    <t>EXTINDEREA CAPACITĂȚII CDI A S.C. LIDAS S.R.L. ÎN SCOPUL INOVĂRII PROCESELOR PRELIMINARE ÎN PANIFICAȚIA INDUSTRIALĂ PENTRU CREȘTEREA SIGURANȚEI, ACCESIBILITĂȚII ŞI OPTIMIZĂRII NUTRIȚIONALE A PRODUSELOR DE PANIFICAȚIE-PATISERIE</t>
  </si>
  <si>
    <t>LIDAS SRL</t>
  </si>
  <si>
    <t>Obiectivul general al proiectului este conceperea, producerea si comercializarea unei game de produse noi, cu un înalt nivel de competitivitate pe piata bunurilor de consum intermediar în industria de panificatie-patiserie (materii prime si auxiliare). Înalta
competitivitate a noilor produse urmeaza a sa fie dobândita pe calea investitiei în activitaþi de cercetare-dezvoltare necesare inovarii unor produse si procese preliminare din panificatia industriala, urmate de introducerea în productie a rezultatelor obtinute din cercetaredezvoltare.
într-o unitate productiva nou-înfiinþata în acest scop. Introducerea pe piaþa a noilor produse urmeaza sa aiba ca rezultat cresterea cifrei de afaceri a întreprinderii cu 60% în primul an dupa implementare.</t>
  </si>
  <si>
    <t>Somova; Frecătei; Mineri; Cataloi;</t>
  </si>
  <si>
    <t>INSTALATIE INOVATOARE PENTRU CIMENTARE SI OPERATIUNI SPECIALE LA SONDA DESTINATA EFICIENTIZARII EXTRAGERII RESURSELOR ENERGETICE CONVENTIONALE - INOCEM</t>
  </si>
  <si>
    <t>PETAL SA</t>
  </si>
  <si>
    <t>Obiectivul general al proiectului il reprezinta sustinerea investitiei private in CDI prin introducerea inovarii de produs in activitatea proprie a S.C. PETAL S.A. prin realizarea, bazata pe cercetare in colaborare cu un colectiv de prestigiu din domeniu, a unui produs inovativ complex destinat exploatarii eficiente a resurselor energetice conventionale.</t>
  </si>
  <si>
    <t>Husi</t>
  </si>
  <si>
    <t>COMPOZIȚII DIN POLIETILENĂ RETICULATĂ CU REZISTENȚĂ MECANICĂ ȘI FLEXIBILITATE RIDICATE PENTRU TUBURI FOLOSITE LA ÎNCĂLZIREA RADIANTĂ</t>
  </si>
  <si>
    <t>IRISVAYU SRL</t>
  </si>
  <si>
    <t>Scopul proiectului este reprezentat de cumularea urmatoarelor componente: - atingerea unor obiective strategice în dezvoltarea stiintei si a tehnologiilor de vârf în domeniul materialelor (de construcþii) avansate, respectiv de dezvoltarea capacitatii si infrastructurii de Cercetare-Dezvoltare</t>
  </si>
  <si>
    <t>Sistem inteligent de monitorizare a jocurilor in timpul inspectiei sistemului de directie si puntilor vehiculelor SIMJDPV</t>
  </si>
  <si>
    <t>CONCEPT CAR SOLUTION SRL</t>
  </si>
  <si>
    <t>Obiectivul general al proiectului il reprezinta realizarea si punerea in productie a unui sistem inteligent de monitorizare a jocurilor sistemului de directie si puntilor vehiculelor in timpul inspectiei efectuate la operatorii economici autorizati de catre Registrul Auto Roman (R.A.R.) sa efectueze inspectii tehnice periodice.</t>
  </si>
  <si>
    <t>Tehnologie pentru circuite integrate cu nod electronic de 2 nm - IT2</t>
  </si>
  <si>
    <t>Obiectivul general al proiectului Tehnologie pentru circuite integrate cu nod electronic de 2 nm - (IT2), acceptat la finantare in cadrul ECSEL Joint Undertaking este explorarea, descoperirea, dezvoltarea si demonstrarea opþiunilor tehnologice necesare pentru realizarea tehnologiei logice CMOS de 2nm. Acest obiectiv implica urmatoarele activitati: Litografie, Explorare de Procese si Module si Metrologie.</t>
  </si>
  <si>
    <t>Dezvoltarea unui serviciu inovativ de diagnosticare si tratare a halenei - HAL-STOP</t>
  </si>
  <si>
    <t>HALSTOP SRL</t>
  </si>
  <si>
    <t>Obiectivul general al proiectului este reprezentat de dezvoltarea unui protocol nou si a unui serviciu inovativ, de diagnosticare corecta si tratare personalizata a halenei de cauze orale si extra-orale, in cadrul start-up-ului HALSTOP SRL, cu scopul producerii si comercializarii acestora.</t>
  </si>
  <si>
    <t>Sistem multi-senzor pentru estimarea starii de oboseala, somnolenta si a nivelului de stres cu aplicabilitate in infrastructurile critice</t>
  </si>
  <si>
    <t>BIOMA DELLY TRADING SRL</t>
  </si>
  <si>
    <t>Obiectivul general al proiectului il reprezinta stimularea inovarii in cadrul companiei de tip start-up, BIOMA DELLY TRADING SRL, prin realizarea unui sistem multi-senzor pentru estimarea starii de oboseala, somnolenta si a nivelului de stres a pilotilor de aeronave, conducatorilor de vehicule si personalului din infrastructurile critice, bazat pe analiza densitatii spectrului de putere (PSD) al electroencefalogramei (EEG) si corelarea cu ritmul cardiac (ECG) sau a celui respirator .</t>
  </si>
  <si>
    <t>Realizarea unui lant European de productie pentru RFSOI permitand dezvoltarea de noi domenii ca RF de senzoristica, comunicare si 5G - BEYOND5</t>
  </si>
  <si>
    <t>Obiectivul general este de a construi un lant de furnizare complet european de componente si sisteme electronice pentru radio frecvenþa, care sa permita noi domenii RF pentru detectare, comunicare, infrastructura radio 5G si nu numai.</t>
  </si>
  <si>
    <t>INTELMARK 2.0</t>
  </si>
  <si>
    <t>ARTIFICIAL INTELLIGENCE EXPERT SRL</t>
  </si>
  <si>
    <t>Cresterea competitivitaTtii companiei ARTIFICIAL INTELLIGENCE EXPERT SRL prin dezvoltarea si punerea in productie de servicii inovative, bazate pe inteligenta artificiala (AI), pentru crearea de teste moleculare de diagnostic, inclusiv precoce, tratamentul personalizat, monitorizarea si prognosticul în oncologie.</t>
  </si>
  <si>
    <t>DEZVOLTAREA UNUI SERVICIU INOVATIV DE DETERMINARE A BOLII PARODONTALE PRIN EXAMINARI IMAGISTICE</t>
  </si>
  <si>
    <t>3D X-RAY SRL (fost PETRUTIU ADRIAN STEFAN)</t>
  </si>
  <si>
    <t>Scopul prezentului plan de afaceri este de a dezvolta servicii inovative pe baza rezultatelor obtinute din cercetarea doctorala, prin dezvoltarea unui protocol de examinare care sa permita identificarea imagistica a pacientilor cu diverse forme de afectare parodontala. În functie de gradul afectarii, pacientul va fi încadrat într-o anumita clasa de risc.</t>
  </si>
  <si>
    <t>Turda</t>
  </si>
  <si>
    <t>Depistarea precoce a melanomului, carcinomului bazocelular si limfomului cutanat-stabilirea marginii de excizie complete a carcinomului bazocelular prin fluorescenta si chirurgie micrografica</t>
  </si>
  <si>
    <t>Ungureanu Loredana</t>
  </si>
  <si>
    <t>Obiectivul general va fi acela de a inova si a optimiza practica actuala în ceea ce priveste adresarea nevoilor pacienþilor cu cancer de piele – malanoame, carcinoame bazocelulare si limfoame cutanate.</t>
  </si>
  <si>
    <t>AP 1/P1.1/OS1.1-Secţiunea F - ap.2</t>
  </si>
  <si>
    <t>Dezvoltarea infrastructurii ACTRIS-UBB cu scopul de a contribui la cercetarea pan-europeana privind compozitia atmosferei si schimbarile climatice (ACTRIS-UBB)</t>
  </si>
  <si>
    <t xml:space="preserve">ACTRIS-RI reprezinta o retea nationala de facilitati echipate cu instrumente pentru cercetarea aerosolilor, norilor si a gazelor cu durata scurta de viata, ACTRIS-RI monitorizarea componentele atmosferice cu ciclu de viata scurt (observatii cu un inalt nivel de calitate) pentru a imbunatati controlul calitatii aerului, pentru a monitoriza tendintele climatice, pentru a avertiza cu privire la hazardurile atmosferice si pentru a acumula cunostinte despre procesele care influenteaza manifestarea acestor hazarduri in atmosfera </t>
  </si>
  <si>
    <t>Sistem integrat pentru cercetarea si monitorizarea complexa a mediului in aria fluviului Dunarea, REXDAN</t>
  </si>
  <si>
    <t>UNIVERSITATEA „DUNĂREA DE JOS” DIN GALAŢI</t>
  </si>
  <si>
    <t>Obiectivul general este cresterea capacitatii de cercetare a Universitatii “Dunarea de Jos” din Galati in domeniul de specializare inteligenta: Energie, mediu, schimbari climatice in bazinul hidrografic al Dunarii in virtutea includerii infrastructurii finantate prin proiect in Roadmap-ul naþional al infrastructurilor de cercetare din România 2017-2027, aprobat prin Ordinul ministrului cercetarii si inovarii nr. 624/03.10.2017 si pentru asigurarea sinergiilor cu proiectul Danubius RI si cu proiectul ACTRIS, ambele incluse in Forumul de Strategie Europeana privind Infrastructurile de Cercetare (European Strategy Forum on Research Infrastructures - ESFRI).</t>
  </si>
  <si>
    <t>ALFRED – Etapa 1, infrastructură de cercetare suport: ATHENA (instalaţie de tip piscină pentru experimente şi teste termohidraulice) şi ChemLab (laborator pentru chimia plumbului).</t>
  </si>
  <si>
    <t>REGIA AUTONOMĂ TEHNOLOGII PENTRU ENERGIA NUCLEARĂ - RATEN</t>
  </si>
  <si>
    <t>Obiectivul general al proiectului este sa întareasca capacitatea stiinþifica, tehnica si de inovare în domeniul de specializare inteligenta “Energie, mediu si schimbari climatice” în vederea consolidarii performanþelor cercetarii nucleare din România, prin realizarea infrastructurii experimentale dedicata dezvoltarii tehnologiei reactorilor rapizi raciþi cu plumb (instalaþia experimentala ATHENA si laboratorul pentru chimia plumbului ChemLab).</t>
  </si>
  <si>
    <t>Mioveni</t>
  </si>
  <si>
    <t>Laborator pentru Electrochimie şi Ingineria Suprafeţei bazată pe tehnici cu plasmă de electroliză</t>
  </si>
  <si>
    <t>ELSSA LABORATORY SRL</t>
  </si>
  <si>
    <t>Obiectivul proiectului este dezvoltarea de aplicaþii industriale ale tehnicilor de ingineria suprafeþei bazate pe tratamente cu plasma electrolitica. Obiectivul proiectului se va atinge prin dezvoltarea unui Laborator pentru Electrochimie si Ingineria Suprafetei ELIS cu doua componente: - Instalatie pilot „ELSSALAB” cu facilitaþi pentru tratamente complexe în plasma de electroliza ; - Sistem Informational SIELIS, care are doua functii: a) stabileste si controleaza fluxul de informaþii între ELSA Laboratory SRL si beneficiarii identificati</t>
  </si>
  <si>
    <t>Platformă de Dezvoltare Tehnologică pentru Tehnologii "Green" în Aviație și Fabricație Ecologică cu Valoare Adăugată Superioară; TGA- Technologies for Green Aviation</t>
  </si>
  <si>
    <t>INSTITUTUL NATIONAL DE CERCETARE-DEZVOLTARE AEROSPATIALA "ELIE CARAFOLI" - I.N.C.A.S. BUCURESTI</t>
  </si>
  <si>
    <t>Obiectivul general al proiectului îl reprezinta dezvoltarea unui centru de tehnologii avansate pentru industria aerospaþiala bazat pe principiile Industry 4.0, ca o componenta de baza a infrastructurii unice de cercetare a INCAS (AEROSPATIAL), concomitent cu asigurarea mediului de valorificare a potentialului inovativ asociat dezvoltarilor tehnologice de tip ”Green” în domeniul aerospatial.</t>
  </si>
  <si>
    <t>Ghercesti</t>
  </si>
  <si>
    <t>De la Nano la Macro in Energetica Hidrogenului - Extindere Centru National de Hidrogen si Pile de Combustibil - HyRo 2.0</t>
  </si>
  <si>
    <t>INSTITUTUL NATIONAL DE CERCETARE-DEZVOLTARE PENTRU TEHNOLOGII CRIOGENICE SI IZOTOPICE - I.C.S.I. RAMNICU VALCEA</t>
  </si>
  <si>
    <t xml:space="preserve">Obiectivul general al proiectului este cresterea capacitatii de CDI a Institutului National de Cercetare-Dezvoltare pentru Tehnologii Criogenice si Izotopice - ICSI Ramnicu Valcea, intr-unul domeniile de specializare inteligenta mentionate in Strategia Nationala de Cercetare, Dezvoltare si Inovare SNCDI 2014-2020, si anume in domeniul 3. „Energie, mediu si schimbari climatice”. </t>
  </si>
  <si>
    <t>Ramnicu Valcea</t>
  </si>
  <si>
    <t>Extinderea PESTD pentru dezvoltarea de aplicații de cercetare-dezvoltare în domeniul tritiului – TRI-VALCEA</t>
  </si>
  <si>
    <t>Obiectivul general al proiectului este cresterea capacitatii de CDI a Institutului National de Cercetare-Dezvoltare pentru Tehnologii
Criogenice si Izotopice - ICSI Ramnicu Valcea, intr-unul din domeniile de specializare inteligenta -Energie, mediu si schimbari climatice. Proiectul urmareste extinderea capacitatilor de cercetare-dezvoltare ale ICSI Nuclear, ca parte autonoma din infrastructura nationala PESTD - Pilot Experimental pentru Separarea Tritiului si Deuteriului, astfel incat sa-si intareasca rolul de centru de excelenta in energie, iar prin rezultatele activitatilor de cercetare-dezvoltare si inovare sa contribuie la transpunerea tehnologiei de laborator intr-o instalatie de nivel semi-industrial, echivalenta cu o unitate de detritiere cuplata la sistemele D2O la un reactor CANDU.</t>
  </si>
  <si>
    <t>INOvari si optimizari economice si functionale in productia industriala de MATeriale pentru energie termica.   „INO-MAT”</t>
  </si>
  <si>
    <t>TITUS INDUSTRIES SRL</t>
  </si>
  <si>
    <t>Obiectivul general al proiectului este transferarea în domeniul productiv a capitalului inovativ tehnologic al unor contribuþii stiinþifice individuale (teza de doctorat) privind utilizarea energiei din resurse regenerabile in procesul de incalzire al cladirilor Prin proiect se urmareste realizarea unei retete inovatoare de peletilor/brichetilor pentru furnizarea de energie termica utilizând specificul de materie prima din Regiunea de Vest a României si a unui sistem tehnologic optimizat de incalzire al cladirilor.</t>
  </si>
  <si>
    <t>Cenei</t>
  </si>
  <si>
    <t>ICT - Centru interdisciplinar de specializare inteligentă în domeniul chimiei biologice RO-OPENSCREEN</t>
  </si>
  <si>
    <t>INSTITUTUL DE CHIMIE "CORIOLAN DRAGULESCU" (FOSTUL INSTITUT DE CHIMIE TIMIŞOARA AL ACADEMIEI ROMÂNE)</t>
  </si>
  <si>
    <t>Obiectivul general al proiectului consta în realizarea unei infrastructuri de cercetare. Se urmareste realizarea Centrului interdisciplinar de specializare inteligenta în domeniul chimiei biologice – RO-OPENSCREEN, infrastructura de cercetare care asigura colectarea si managementul de calitate al compusilor chimici destinaþi dezvoltarii de instrumente moleculare, o baza de date si servicii web aferente, având facilitaþile de sinteza si analiza structurala cu caracter open-access care se adreseaza comunitaþii stiinþifice românesti si europene de chimie biologica prin intermediul reþelei naþionale RoChemBioNet si al retelei europene EU-OPENSCREEN.</t>
  </si>
  <si>
    <t>PROIECTARE ȘI DEZVOLTARE A UNUI PRODUS SOFTWARE DE MONITORIZARE - Machine Vision</t>
  </si>
  <si>
    <t>SITLINE TECHNOLOGY SRL</t>
  </si>
  <si>
    <t>Obiectivul general al proiectul propune crearea unei platforma care sa aiba arhitectura deschisa, extensibilitatea sa se poate face si prin folosirea unor produse software open source bine cunoscute la nivel global si in aceeasi timp sa ajute la crearea unor solutii prin fluxuri de procesare gata pregatite care sa fie folosite ca si puncte de pornire diseminand practici validate.</t>
  </si>
  <si>
    <t>Solutie Inovativa  Colaborativa pentru post productia audio-video utilizand mecanisme de Inteligenta Artificiala</t>
  </si>
  <si>
    <t>COMPANIA DE SUNET SRL</t>
  </si>
  <si>
    <t>Obiectivul general il constituie diversificarea serviciilor si cresterea productivitatii firmei COMPANIA DE SUNET srl prin dezvoltarea unei Solutii Inovative &amp; Colaborative pentru post-productia audio-video de inalta rezolutie utilizand mecanisme de Inteligenta Artificiala.</t>
  </si>
  <si>
    <t>Crevedia, sat Cocani</t>
  </si>
  <si>
    <t>Banca Virtuala Simulata</t>
  </si>
  <si>
    <t>BOLD TEHNOLOGIES SRL</t>
  </si>
  <si>
    <t xml:space="preserve">Obiectivul general il reprezinta realizarea unei platforma de lucru virtuala pentru angajatii din industria financiara care va permite colaborarea angajatilor in timp real pentru tot ceea ce inseamna dezvoltarea proiectelor de risc si conformitate si care va folosi algoritmi avansati de deep learning ce vor invata din continutul noilor reglementari de risc si conformitate si vor face recomandari in timp real angajatilor, in functie de nevoile lor specifice. </t>
  </si>
  <si>
    <t>iConvert – Dezvoltarea unei suite de produse pentru marketing destinate site-urilor eCommerce folosind tehnologii de inteligenta artificiala</t>
  </si>
  <si>
    <t>Extend Studio SRL</t>
  </si>
  <si>
    <t>Obiectivul general al acestui proiect este cresterea competitivitatii EXTEND STUDIO SRL pe piata nationala si internationala de produse inovative pentru marketing destinate site-urilor eCommerce folosind tehnologii de inteligenta artificiala bazata pe experienta membrilor echipei de implementare.</t>
  </si>
  <si>
    <t>IBL - dezvoltarea unei soluții inovative și accesibile de automatizare</t>
  </si>
  <si>
    <t xml:space="preserve">Obiectivul general al proiectului a fost stabilit,  în sensul ca prin implementarea prezentului proiect ce vizeaza automatizarea inteligenta, se va contribui la cresterea impactului sectorului TIC în viata profesionala a angajatilor din orice domeniu, asigurând astfel o diminuare de costuri, o crestere a flexibilitaþii si a acuratetei derularii proceselor, astfel generându-se, conform teoriei economice, competitivitate în mai multe ramuri economice. </t>
  </si>
  <si>
    <t>Inovatie printr-o solutie personalizată de e-learning  în cadrul clusterului ITC „Dunarea de Jos"</t>
  </si>
  <si>
    <t>DATAWARE CONSULTING SRL</t>
  </si>
  <si>
    <t>Obiectivul general al proiectului il reprezinta dezvoltarea prin inovare a capacitatii firmelor partenere, Synergetix Educational si Dataware Consulting, de a raspunde cu produse competitive de e-educatie, bazate pe strategii personalizate de instruire si pe solutii tehnice inovatoare, la nevoia sistemului educational de a asigura generatii mai bine pregatite de absolventi si promovarea unui model viabil de implementare a rezultatelor cercetarii si dezvoltarii in produse inovatoare in cadrul mediului colaborativ al cluster-ului IT&amp;C Dunarea de Jos.</t>
  </si>
  <si>
    <t>Dezvoltarea platformei informatice SysCore multilayer si multitenant, de integrare a aplicatiilor IoT si M2M si implementarea rezultatelor in industrii conexe</t>
  </si>
  <si>
    <t>Dezvoltarea platformei informatice SysCore, care sa permita integrarea oricaror aplicatii IoT prin colectarea, analiza si raportarea datelor preluate din diverse domenii: agricultura, Smart City, corpuri de apa, asigurand integritatea si securitatea acestora prin tehnologii de tip Blockchain.</t>
  </si>
  <si>
    <t>SMARTSENSE - CADRU TEHNOLOGIC PENTRU CERCETAREA ȘI PROMOVAREA SUSTENABILA A ZONELOR TURISTICE FOLOSIND TEHNICI INOVATIVE DE VIZUALIZARE COMPUTERIZATA SI RECUNOAȘTERE AUDIO-VIZUALA</t>
  </si>
  <si>
    <t>Obiectivul general al proiectului consta in contributia la cresterea gradului de utilizare, a calitatii si a nivelului de acces ale intreprinderilor mici si mijlocii la tehnologia informatiei si comunicatiilor, prin realizarea, in decurs de 35 de luni, in parteneriat cu SC BEIA CONSULT INTERNATIONAL SRL, in cadrul unei structuri de tip cluster TIC, a cadrului tehnologic SMARTSENSE, acesta fiind un set de aplicatii inovative ce foloseste tehnici inovative de vizualizare computerizata si recunoastere audio-vizuala pentru promovarea sustenamila si cercetare in zonele turistice.</t>
  </si>
  <si>
    <t>Prahova; Galati</t>
  </si>
  <si>
    <t>Slanic; Galati</t>
  </si>
  <si>
    <t>Cercetare in filtrarea semnalelor in banda HF si realizarea unei matrici de comutare automata de antene de receptie pentru ambarcatiunile navale de mici dimensiuni</t>
  </si>
  <si>
    <t>BLUESPACE TECHNOLOGY SRL</t>
  </si>
  <si>
    <t>Obiectivul general al proiectului este cresterea valorii adaugate generate de sectorul TIC, in cadrul Blue Space Technology, prin dezvoltarea unui produs TIC si a serviciilor aferente acestuia, contribuind astfel la cresterea implicarii sectorului TIC pentru competitivitatea economica.</t>
  </si>
  <si>
    <t>Ilfov; Teleorman;</t>
  </si>
  <si>
    <t>Bragadiru; Zimnicea;</t>
  </si>
  <si>
    <t>Code of Talent Inteligent - inovare in microlearning prin utilizarea inteligentei artificiale</t>
  </si>
  <si>
    <t>CODE OF TALENT SRL</t>
  </si>
  <si>
    <t>Obiectivul general al proiectului este de a asigura cresterea contributiei companiilor TIC din Romania (inclusiv prin contributia firmei aplicant ) la competitivitate economica. Acest lucru va fi asigurat prin cresterea nivelului de inovare la nivelul companiei aplicant (si altor companii TIC cu care va colabora), trecerea de la outsourcing la dezvoltare bazata pe inovare chiar in interiorul companiilor Romanesti, prin intarirea capabilitatilor tehnice si a resurselor umane proprii dar si prin colaborarea cu alte intreprinderi TIC , inclusiv in cadrul clusterelor din domeniu.</t>
  </si>
  <si>
    <t>Solutie de management al identitatii si autentificare avansata folosind tehnologii convergente si asigurand nivele superioare de securitate pentru accesul la aplicatii si platforme critice: Legitim-ID</t>
  </si>
  <si>
    <t>ONLINE SERVICES SRL</t>
  </si>
  <si>
    <t>Obiectivul general al proiectului este de a dezvolta un sistem hardware/software/comunicatii/servicii inovator semnificativ îmbunatatit, pe baza rezultatelor activitatilor de cercetare dezvoltare tehnologica si inovare („CDI”), care se bazeaza pe cele mai noi practici: cum sunt fault tolerant cloud computing, internet of things (IoT) etc. utilizând metode noi si inovative pentru identificarea utilizatorilor, autorizarea accesului de la distanta sau prin intermediul siturilor web Internet partenere, astfel încât datele personale ale utilizatorilor sa fie protejate în conformitate cu cerintele legilor si directivelor europene (GDPR, NIS etc.).</t>
  </si>
  <si>
    <t xml:space="preserve"> Buzau; Dambovita; Brasov;</t>
  </si>
  <si>
    <t xml:space="preserve"> Buzau; Crevedia; Brasov;</t>
  </si>
  <si>
    <t>Sistem inteligent de monitorizare si detectie a urgentelor cardiovasculare majore</t>
  </si>
  <si>
    <t>LAIF COMPUTATION SRL</t>
  </si>
  <si>
    <t>Obiectivul general al proiectului THOVEN consta in cresterea contributiei sectorului TIC prin trecerea de la outsourcing la dezvoltarea bazata pe inovare prin dezvoltarea unui sistem inovativ care va contribui semnificativ la reducerea timpilor de interventie in cazul urgentelor majore din sfera cardiovasculara.</t>
  </si>
  <si>
    <t xml:space="preserve">Bucuresti; Cluj; </t>
  </si>
  <si>
    <t xml:space="preserve">Bucuresti; Cluj Napoca; </t>
  </si>
  <si>
    <t>Dezvoltarea unui sistem de telecitire a contoarelor de utilitati (electricitate, gaz, apa) – TEL-EGA</t>
  </si>
  <si>
    <t>ROM ELECTRONIC COMPANY SRL</t>
  </si>
  <si>
    <t>Obiectivul general al proiectului consta in dezvoltarea competitivitatii economice a firmelor partenere in proiect - ROM ELECTRONIC COMPANY SRL si ROFIND SOLUTIONS SRL – prin sprijin acordat activitatilor de cercetare-dezvoltare-inovare in scopul dezvoltarii unui sistem de telecitire a contoarelor de utilitati casnice (electricitate, gaz, apa) – TEL - EGA - utilizand infrastructura bazata pe protocolul LoRaWan, in orasul Craiova si imprejurimi (o zona cu o raza de 2-3 km in mediul urban, utilizand frecventa 868 MHz, respectiv o zona cu
o raza de 10-15 km in mediul rural, utilizand frecventa 433 MHz).</t>
  </si>
  <si>
    <t>Platforma inovativa bazata pe Inteligenta Artificiala in Inginerie si Industria Constructiilor</t>
  </si>
  <si>
    <t>Obiectivul general al proiectul îl reprezinta susþinerea inovarii si cresterea productivitaþii societaþii Cloudsys Telecom SRL prin realizarea unui sistem inovativ complex si a unor servicii inovative, dezvoltate pe baza acestuia. Se doreste realizarea unui sistem bazat pe servicii oferite prin intermediul Inteligentei Artificiale si Machine Learning in domeniul constructiilor si ingineriei.</t>
  </si>
  <si>
    <t>Platforma de automatizare infrastructura IT, augmentata cu tehnologii de vanzare produse digitale</t>
  </si>
  <si>
    <t>8000 PLUS DESIGN SOLUTIONS SRL</t>
  </si>
  <si>
    <t>Obiectivul general al proiectuluiexperimental pentru realizarea unei platforme solftware inovatoare care va furniza instrumente de creare, optimizare si promovare automatizat a magazinelor online cu accent pe piaþa digital, care va integra pe verticala solutiile TIC obtinute prin abordarea domeniilor stiintifice: -Sisteme informatice avansate pentru e-servicii; -Noi metode manageriale, de marketing si dezvoltare antreprenoriala pentru competitivitate organizationala; -Tehnologie, organizatie si schimbare culturala; -Patrimoniul material/nonmaterial, turismul cultural; -industriile creative; -Capitalul uman, cultural si social;  -Calculatoare si sisteme automate;  -Tehnologia societatii informationale.</t>
  </si>
  <si>
    <t>Dezvoltarea si proiectarea unui produs software integral de administrare si monitorizare intreprinderi de catre societatea Web-Guru SRL</t>
  </si>
  <si>
    <t>WEB-GURU SRL</t>
  </si>
  <si>
    <t>Obiectivul general este dezvoltarea unui software integrat pentru gestionarea, monitorizarea si administrarea firmelor pe mai multe nivele. Prezentul proiect abordeaza realizarea unui software care integreaza mai multe module necesare pentru monitorizarea firmelor, astfel reprezinta o unealta special destinata pentru administratorii firmelor, si nu numai.</t>
  </si>
  <si>
    <t>Platformă inovativă pentru măsurarea audienței TV, identificarea automată a telespectatorilor și corelarea cu date analitice din platforme de socializare online</t>
  </si>
  <si>
    <t>CICADA TECHNOLOGIES SRL</t>
  </si>
  <si>
    <t>Obiectivul general al proiectului, este cresterea competitivitaþii companiei CICADA TECHNOLOGIES S.R.L prin dezvoltarea unui produs propriu, cu aplicabilitate în domeniul marketingului. Produsul consta intr-o platforma software inovativa pentru masurarea audientelor TV si identificarea automata a telespectatorilor din fata televizoarelor, informatii care sunt corelate cu date relevante despre publicul telespectator, extrase de pe platformele de socializare online.</t>
  </si>
  <si>
    <t>IoT MEDICAL ASSET MANAGEMENT SOFTWARE</t>
  </si>
  <si>
    <t>IMADO SRL</t>
  </si>
  <si>
    <t>Obiectivul general al proiectului este cresterea competitivitatii economice a firmei IMADO SRL, prin activitati de inovare si inglobarea tehnologiilor TIC si realizarea unui produs inovativ nou, prin dezvoltarea unui aplicatii software inovative de management a activelor din spitale si optimizarea utilizarii acestora de catre stakeholderii interesati.</t>
  </si>
  <si>
    <t>SISTEME SOFTWARE CU ARHITECTURI VERSATILE DE MANAGEMENT AL ENERGIEI SI DE OPTIMIZARE A INDICATORILOR DE PERFORMANȚĂ ENERGETICA  A CLĂDIRILOR INTELIGENTE, DEZVOLTATE ÎN CADRUL CLUSTERULUI EURONEST ITC HUB</t>
  </si>
  <si>
    <t>Imbunatatirea capacitatii tehnice si tehnologice a parteneriatului de companii, aflate în colaborare în cadrul clusterului EURONEST IT&amp;C HUB, pe baza activitatilor de cercetare-dezvoltare-inovare si a realizarii practice de produse si tehnologii noi software de tipul‚ SISTEME SOFTWARE CU ARHITECTURI VERSATILE DE MANAGEMENT AL ENERGIEI SI DE OPTIMIZARE A INDICATORILOR DE PERFORMANA ENERGETICA A CLADIRILOR INTELIGENTE’ în scopul producþiei si  omercializarii acestora, cu precadere in sectorul economic de Energie – Cladiri inteligente, cu mare valoare adaugata, care prezinta potential de crestere important, si care va asigura cadrul tehnico-economic al dezvoltarii de noi domenii de afaceri si activitaþi inovatoare</t>
  </si>
  <si>
    <t>CENTRUL MEDICAL SF. LUCA AL CRIMEEI SRL</t>
  </si>
  <si>
    <t>BEIA CONSULT INTERNATIONAL SRL</t>
  </si>
  <si>
    <t>PRODIGY IT SOLUTIONS SRL</t>
  </si>
  <si>
    <t>GRUPUL DE MASURATORI SI DIAGNOZA SRL Galati</t>
  </si>
  <si>
    <t>REDANS SRL</t>
  </si>
  <si>
    <t>INNOVA MOTION SENSORS SRL</t>
  </si>
  <si>
    <t>RS NEXT TECHNOLOGIES SRL</t>
  </si>
  <si>
    <t>DEZVOLTAREA UNUI SISTEM INFORMATIC DE GENERARE AUTOMATĂ A CODULUI SURSĂ PENTRU APLICATIILE SOFTWARE PROTOTIP ȘI A ECOSISTEMULUI AFERENT CICLULUI DE DEZVOLTARE UTILIZ ND COMPONENTE DE INTELIGENTĂ ARTIFICIALĂ – DOOD ROBOT</t>
  </si>
  <si>
    <t>MYIT SOFTWARE SRL</t>
  </si>
  <si>
    <t>Obiectivul general al proiectului consta în dezvoltarea unei aplicatii informatice si a unei metodologii de lucru care sa conduca la crearea unui cadru de servicii TIC de tip „cloud”, care sa impulsioneze cresterea competivitatii economice a sectorului de IMM prin simplificarea si eficientizarea activitatilor IT din cadrul intreprinderilor. Serviciile oferite vor fi de tip BaaS, SaaS, PaaS si vor putea fi oferite tuturor agentilor economici interesati, în special întreprinderilor din sectorul TIC.</t>
  </si>
  <si>
    <t>Cluj Napoca, sat Chinteni</t>
  </si>
  <si>
    <t>Platforma bioinformatica pentru diagnosticul precoce al cancerului colorectal și bronhopulmonar</t>
  </si>
  <si>
    <t>FRONTIER MANAGEMENT CONSULTING</t>
  </si>
  <si>
    <t>Obiectivul general al proiectului PROMED consta in cresterea contributiei sectorului TIC prin trecerea de la outsourcing la dezvoltarea bazata pe inovare si obtinerea unui produs software inovativ si a unui serviciu inovativ, care vor oferi un diagnostic precoce in cancerul pulmonar si colorectal.</t>
  </si>
  <si>
    <t>E-CIRCLE - Platforma Inovativa pentru Economia Circulara</t>
  </si>
  <si>
    <t>VERTET OIL SRL</t>
  </si>
  <si>
    <t>Obiectivul general al proiectul îl reprezinta sustinerea inovarii si cresterea productivitatii societatii Vertet Oil SRL prin crearea unei platforme inovative (E-CIRCLE) pentru gestionarea integrata a deseurilor in vederea implementarii conceptului de economie circulara cu ajutorul a patru componente digitale: OPEN DATA si OPEN PLATFORM, AI (ARTIFICIAL INTELIGENCE), precum si CLOUD COMPUTING.</t>
  </si>
  <si>
    <t>Sistem integrat iSense de monitorizare prin telemedicina a pacientilor, dezvoltat in cluster IT Iconic</t>
  </si>
  <si>
    <t>BEACON WAVE SRL-D</t>
  </si>
  <si>
    <t>Obiectivul general il reprezinta imbunatatirea metodelor de monitorizare a starii de sanatate a pacientilor prin realizarea unui sistem integrat portabil de monitorizare a pacientilor prin telemedicina, denumit iSense, în colaborare în cadrul unui cluster IT ICONIC.</t>
  </si>
  <si>
    <t>DEZVOLTAREA CAPACITATII DE INOVARE A HYNAMAT SRL PRIN OBTINEREA DE NOI TIPURI DE PULBERI HIBRIDE NANOSTRUCTURATE PE BAZA DE MATERIALE CERAMICE BIOCOMPATIBILE NANOSTRUCTURATE SI POLIMERI COMERCIALI CU APLICATII BIOMEDICALE</t>
  </si>
  <si>
    <t>SPIN OFF HYNAMAT SRL (solicitant initial la depunere: CURSARUL LAURA MADALINA)</t>
  </si>
  <si>
    <t>Obiectivul general al proiectului este crearea unui spin-off pe baza unui brevet si dezvoltarea de produse inovatoare in cadrul noii intreprinderi, spre a fi lansate pe piata biomaterialelor nanostructurate, sector economic cu potential de crestere.</t>
  </si>
  <si>
    <t>Realizarea unei harti imagistice necesara conizatiilor colului uterin</t>
  </si>
  <si>
    <t>Obiectivul general al proiectului este cresterea capacitatii de cercetare-dezvoltare-inovare a firmei SC Cattus SRL prin proiectarea, crearea si dezvoltarea unui software de recunoastere a leziunilor de col uterin ce include algoritmi de tip  inteligenta artificiala si machine learning pentru incuzand date si imagini ce se pot vizualiza, compara, evalua si arhiva în sistemul de colo-microscopie si astfel se furnizeaza cu acuratete datele necesare pentru diagnosticarea pe baza imaginilor in format 3D a leziunilor colului uterin de tip malign si premalign, si pentru indrumarea medicilor in alegerea celei mai bune solutii de conizatie in tratarea pacientelor.</t>
  </si>
  <si>
    <t>SDNoT – sistem inovativ de securitate pentru ecosistemul IoT</t>
  </si>
  <si>
    <t>ROFIND SOLUTIONS  SRL</t>
  </si>
  <si>
    <t>Obiectivul general al proiectului SDNoT este sa extinda designurile actuale ale Reelei IoT cu o arhitectura a reelelor si un mediu de dezvoltare nou propuse, care au drept scop izolarea si îmbunatairea securitatii cibernetice ale IoT.</t>
  </si>
  <si>
    <t>Valea Doftanei, sat Traisteni</t>
  </si>
  <si>
    <t>Finalizat 
(ajuns la teremen; fara nota de finalizare)</t>
  </si>
  <si>
    <t>Platforma de inovare deschisa pentru gestionarea creativitatii colaborative in Marketingul Digital  - AiMedia</t>
  </si>
  <si>
    <t>THECON SRL</t>
  </si>
  <si>
    <t>Obiectivul general al proiectului propus este dezvoltarea unei platforme de digital marketing care sa raspunda cerinþelor moderne de  promovare online.</t>
  </si>
  <si>
    <t>Dezvoltarea unui serviciu inovativ in cadrul SC Holland Farming Agro SRL</t>
  </si>
  <si>
    <t>HOLLAND FARMING AGRO SRL</t>
  </si>
  <si>
    <t>Obiectivul general al proiectului este diversificarea activitatii Holland Farming Agro SRL prin cercetarea si dezvoltarea unui serviciu integrat de analiza a solului, propunere a culturilor potrivite tipului de sol analizat, precum si monitorizare a implementarii propunerilor, pentru comercializarea serviciului pe piata, dar si introducerea pe piata a unei platforme online inovative de gestionare a culturii.</t>
  </si>
  <si>
    <t>Floresti, Stoenesti</t>
  </si>
  <si>
    <t>Sisteme software cu arhitecturi versatile de management al energiei si de optimizare a indicatorilor de performanță energetica a clădirilor inteligente</t>
  </si>
  <si>
    <t>YourSubstitute SRL ( solicitant la depunere: Neagu Bogdan Constantin)</t>
  </si>
  <si>
    <t>Obiectivul general il reprezinta îmbunatatirea capacitatii tehnice si tehnologice si dezvoltarea spin-off-ului inovativ YourSubstitute SRL care sa fructifice rezultatele tezei de doctorat intitulata „CONTRIBUTII PRIVIND OPTIMIZAREA STRUCTURII SI REGIMURILOR DE FUNCTIONARE ALE SISTEMELOR DE REPARTITIE SI DISTRIBUTIE A ENERGIEI ELECTRICE” dezvoltata in cadrul Universitatii Tehnice Iasi .</t>
  </si>
  <si>
    <t>Centru de cercetare cu tehnici integrate pentru investigarea aerosolilor atmosferici în România (RECENT AIR)</t>
  </si>
  <si>
    <t>Obiectivul general al proictului vizeaza dezvoltarea unei noi componente de infrastructura care sa genereze/furnizeze date de încredere necesare pentru aflarea raspunsurilor la o serie de probleme semnalate recent la nivel internaþional de catre Agentia Europeana de Mediu.
Environment Agency, EEA Report, 2017; European Environment Agency Report, Air quality in Europe-2017 report, ISSN 1977-8449,
Report No. 13, 2017), legate de aspecte precum:
i) Dezvoltarea unor acþiuni si activitaþi de colaborare la nivel global, European, naþional si local, în care sa fie implicate cele mai
multe sectoare economice si, implicit, publicul larg, în vederea elaborarii unor acte normative eficiente pentru diverse domenii si sectoare
economice;
ii) Identificarea unor soluþii holistice care sa implice dezvoltarea tehnologica, producerea unor schimbari structurale si
comportamentale, în efortul global de atingere a bunastarii umane si dezvoltarii sociale, cu protejarea capitalului natural si susþinerea
prosperitaþii economice, toate acestea facând parte din viziunea Uniunii Europene pentru anul 2050, legata de un trai mai bun în limitele
planetei Pamânt, cu gestionarea corespunzatoare a riscurilor induse de schimbarile climatice asupra resurselor existente la nivel global.</t>
  </si>
  <si>
    <t>Nord Est; Sud Est;</t>
  </si>
  <si>
    <t>Iasi; Suceava; Constanta; Vrancea;</t>
  </si>
  <si>
    <t>Iasi; Madarjac; Campulung Moldovenesc; Agigea; Tulnici;</t>
  </si>
  <si>
    <t>Platformă Software Centralizată pentru Identificare Digitală - PSCID</t>
  </si>
  <si>
    <t>Autoritatea pentru Digitalizarea Romaniei</t>
  </si>
  <si>
    <t>Obiectivul general al proiectului consta in imbunatatirea si automatizarea modalitatii de acces a serviciilor electronice guvernamentale de catre cetateni si asigurarea identitatii electronice unice ale fiecarui cetatean care utilizeaza servicii electronice de eGuvernare.</t>
  </si>
  <si>
    <t>Crearea unui produs software inovativ de tip Saas (software as a service) prin colaborarea între întreprinderi centrate pe domeniul TIC și clusterele din domeniu, pentru asigurarea unui acces rapid și facil la implementarea rezultatelor cercetării/dezvoltării</t>
  </si>
  <si>
    <t>N &amp; C DIGITAL SOLUTIONS SRL</t>
  </si>
  <si>
    <t>Obiectivul general al proiectului este crearea unei aplicaþii inteligente, inovativa, bazata pe machine learning care sa faciliteze formarea clusterelor de producatori si sa interconecteze tot lanþul de producþie, servicii si transport printr-un proces inovativ dezvoltat prin colaborarea a celor doua întreprinderi centrate pe domeniul TIC, urmarind astfel, trecerea de la outsorcing la dezvoltare bazata pe inovare.</t>
  </si>
  <si>
    <t>Dezvoltare platforma de administrare ierarhica - CrossA</t>
  </si>
  <si>
    <t>Obiectivul general al prezentului proiect este dezvoltarea unui produs inovativ, sub forma unei platforme de administrare ierarhica, care are ca scop administrarea si gestionarea unor sisteme ierarhice ale organizatiilor mari, cum ar fi federatiile sportive, asociatiile
profesionale sau de business, organizatii de voluntariat, etc.</t>
  </si>
  <si>
    <t>Centru Suport pentru proiecte CDI internationale in domeniul Mecatronica si Cyber-MixMecatronica</t>
  </si>
  <si>
    <t>INSTITUTUL NATIONAL DE CERCETARE-DEZVOLTARE PENTRU MECATRONICA SI TEHNICA MASURARII - I.N.C.D.M.T.M. BUCURESTI</t>
  </si>
  <si>
    <t>Obiectivul general ale proiectului este crearea unui Centru Suport pentru proiecte CDI Internationale in domeniul mecatronica si cybermix- mecatronica pentru a creste capacitatea de participare la competitiile europene a tuturor entitatilor care solicita sprijinul.</t>
  </si>
  <si>
    <t>Sistem mobil de monitorizare a aerului</t>
  </si>
  <si>
    <t>Airview SRL (solicitant la depunere: Iovanovici Alexandru)</t>
  </si>
  <si>
    <t>Obiectivul general al proiectului este infiintarea unei noi societati comerciale de tip spin-off si dezvoltarea competitiva a acesteia prin crearea si introducerea pe piata a unui sistem mobil de monitorizare a aerului, produs inovativ dedicat subdomeniului de specializare inteligenta ”Orase inteligente” bazat pe rezultatele cercetarii-dezvoltarii obþinute pentru realizarea unei teze de doctorat in cadrul Universitaþii Politehnica din Timisoara.</t>
  </si>
  <si>
    <t>Dumbravita</t>
  </si>
  <si>
    <t>Cresterea competitivitatii SC Focsani Proiecte Consultanta SRL  prin dezvoltarea unei aplicatii informatice inovative</t>
  </si>
  <si>
    <t>FOCSANI PROIECTE CONSULTANTA SRL</t>
  </si>
  <si>
    <t>Obiectivul general al proiectului il reprezinta sustinerea inovarii si cresterea competitivitatii societatii Focsani Proiecte Consultanta S.R.L. prin realizarea unei aplicatii inovative de tip ERP ( Entreprise Resource Planning), precum si colaborarea intre structurile de tip cluster din industria TIC, inclusiv in cadrul acestora, precum si colaborarea intre intreprinderile centrate pe domeniul TIC si clusterele din domeniu, pentru asigurarea unui acces rapid si facil la implementarea rezultatelor cercetarii/dezvoltarii in scopul obtinerii de produse inovatoare.</t>
  </si>
  <si>
    <t>Cotesti</t>
  </si>
  <si>
    <t>MANAGEMENTUL DIGITALIZARII SISTEMELOR DE FABRICATIE, SI NU NUMAI, BAZAT PE PARADIGMA IOT SAU MANAGEMENT DIGITAL - AUTOMATIZARE 100%</t>
  </si>
  <si>
    <t>GITS SERV SRL</t>
  </si>
  <si>
    <t>Obiectivul general este TRECEREA DE LA OUTSOURCING LA DEZVOLTAREA BAZATA PE INOVARE PRIN IMPLEMENTAREA UNUI SISTEM DE MANAGEMENT DIGITALIZAT</t>
  </si>
  <si>
    <t>AP 3/1 /1</t>
  </si>
  <si>
    <t>Sprijin financiar pentru IMM-urile afectate de pandemia COVID – 19 prin intermediul sistemului informatic integrat – IMM RECOVER</t>
  </si>
  <si>
    <t>MINISTERUL ECONOMIEI, ENERGIEI SI MEDIULUI DE AFACERI</t>
  </si>
  <si>
    <t>Obiectivul general al proiectului il reprezinta susþinerea IMM-urilor afectate de COVID-19 pentru continuarea activitaþii în urmatoarea perioada luând în considerare riscurile de recesiune economica.</t>
  </si>
  <si>
    <t>Sistem INOvativ de valorificare a materiei prime VEGetale</t>
  </si>
  <si>
    <t>CROMATEC PLUS SRL</t>
  </si>
  <si>
    <t>Obiectivul general al proiectului este diversificarea activitatii Cromatec Plus SRL prin cercetarea si dezvoltarea unui proces inovativ de implementare a unei tehnologii de extractie cu fluide supercritice pentru obtinerea de produsi bioactivi din materii vegetale.</t>
  </si>
  <si>
    <t xml:space="preserve">Prahova </t>
  </si>
  <si>
    <t>Intarirea capacitatii de cercetare ecosistemică și biodiversitate a Universitatii Bucuresti prin e-știință și tehnologie -Lifewatch Romania</t>
  </si>
  <si>
    <t>UNIVERSITATEA DIN BUCURESTI</t>
  </si>
  <si>
    <t>Obiectivul general este: Dezvoltarea si modernizarea unor componente ale infrastructurii ca suport pentru activitatea de cercetare ecosistemică şi biodiversitate si pentru formarea resursei umane in cadrul Universitatii din Bucuresti in domenii conexe</t>
  </si>
  <si>
    <t>Prahova; Braila;Tulcea; Mehedinti;</t>
  </si>
  <si>
    <t>Sinaia; Braila; Tulcea; Orsova;</t>
  </si>
  <si>
    <t>Crearea Centrului Managerial "IBA SUPORT"</t>
  </si>
  <si>
    <t>INSTITUTUL NATIONAL DE CERCETARE-DEZVOLTARE PENTRU BIORESURSE ALIMENTARE - IBA BUCURESTI</t>
  </si>
  <si>
    <t>Obiectivul general al proiectului constă în creşterea capacităţii Institutului Naţional de Cercetare-Dezvoltare pentru Bioresurse AlimentareIBA Bucureşti de a participa la  Programele Cadru de cercetare ale Uniunii Europene (Orizont 2020 şi programul cadru următor din perioada 2020 – 2027), precum şi la alte programe CDI internaţionale, prin crearea unui Centru Managerial SUPORT (la nivelul unui departament orizontal), denumit în continuare, IBA SUPORT.</t>
  </si>
  <si>
    <t>AP 1/P1.1/OS1.1 - Danubius</t>
  </si>
  <si>
    <t>Proiect suport pentru pregatirea DANUBIUS-RI</t>
  </si>
  <si>
    <t>INSTITUTUL NATIONAL DE CERCETARE-DEZVOLTARE PENTRU STIINTE BIOLOGICE</t>
  </si>
  <si>
    <t>Obiectivul general al proiectului suport pentru pregatirea DANUBIUS-RI (DANS2) este completarea aplicatiei europene pentru finantarea componentelor romanesti, Hub si Supersite-ul Delta Dunarii, ale infrastructurii pan-europene DANUBIUS-RI cu studiile solicitate de legislatia in vigoare (Evaluarea impactului asupra mediului (EIA), Utilizarea si eliminarea in conditii de siguranta a substantelor chimice de laborator, Evaluarea adecvata pentru siturile NATURA 2000, Elemente de baza privind evaluarea riscurilor si vulnerabilitatilor la adaptarea la schimbari climatice, Evaluarea emisiilor de gaze cu efect de sera conform metodologiei amprentei de carbon a BEI, Eficienta
energetica (Nzero) conformare cu Directiva CEE) si pregatirea implementarii proiectului de realizare a infrastructurii DANUBIUS-RO (documentatii pentru obtinerea autorizatiilor de construtie pentru Hub si Supersite-ul Delta Dunarii, documentaţii privind specificaţii tehnice pentru echipamentele de cercetare, actualizarea planului de implementare a proiectului major, inclusiv planificarea achizitiilor si a lucrarilor de executie pentru Hub-ul de la Murighiol si Supersite-ul Delta Dunarii.</t>
  </si>
  <si>
    <t xml:space="preserve">Sud Est; Bucuresti Ilfov; </t>
  </si>
  <si>
    <t xml:space="preserve">Tulcea; Constanta; Bucuresti; </t>
  </si>
  <si>
    <t xml:space="preserve">Tulcea; Chilia Veche; Grindu; Jurilovca; Murghiol; Sulina; Sfantu Gheorghe; Constanta; Bucuresti; </t>
  </si>
  <si>
    <t>AP 2/2.3.3 Sectiunea e-sanatate</t>
  </si>
  <si>
    <t>Sistem informatic pentru registrele de sănătate – RegInterMed</t>
  </si>
  <si>
    <t>MINISTERUL SANATATII</t>
  </si>
  <si>
    <t>Obiectivul general al proiectului este eficientizarea sistemului de sanatate prin dezvoltarea si consolidarea de sisteme informatice ale depozitelor de date, de monitorizare, documentare si suport al proceselor de decizie. Eficientizare sistemului informatic va implica actualizarea progresiva de informatii, în functie de nevoile de informatii de sanatate identificate - diagnostic, evolutie, tratament, status vital, luarea deciziilor în situatii de urgenta respectând însa particularitatile si scopul
pentru care se colecteaza aceste date (calculul indicatorilor de incidenta, prevalenta si mortalitate, cercetare medicala etc.).</t>
  </si>
  <si>
    <t>081</t>
  </si>
  <si>
    <t>AP 2/2.3.2 Securitate cibernetică - ap.2</t>
  </si>
  <si>
    <t>Sistem de protecție a terminalelor operaționalizate la nivelul SRI împotriva amenințărilor provenite din spațiul cibernetic</t>
  </si>
  <si>
    <t>SERVICIUL ROMÂN DE INFORMAȚII PRIN UNITATEA MILITARĂ 0929 BUCUREȘTI</t>
  </si>
  <si>
    <t xml:space="preserve">Obiectivul general al proiectului este dezvoltarea, consolidarea, eficientizarea capabilitatilor de prevenire, identificare, analiza si reactie la incidentele de securitate cibernetica pentru asigurarea securitatii infrastructurilor IT&amp;C deþinute de Serviciul Român de Informatii. Centrul National Cyberint a fost desemnat sa îndeplineasca rolul de Centru Operational de Raspuns la Incidente de Securitate Cibernetica (CERT-SRI) pentru Serviciul Român de Informatii, având misiunea de a preveni si de a raspunde la incidente de securitate cibernetica care afecteaza functionarea sistemelor informatice ale Serviciului. </t>
  </si>
  <si>
    <t>NOI SERVICII INOVATIVE PENTRU CHIRURGIA DIFORMITATILOR FACIALE</t>
  </si>
  <si>
    <t>MAXENDO MEDICA SRL</t>
  </si>
  <si>
    <t>Obiectivul general al proiectului este dezvoltarea start-up-ului inovativ SC MAXENDO MEDICA SRL pe baza transferului unui rezultat de cercetare-dezvoltare, achizitionat de la o institutie de cercetare, în vederea realizarii de tehnologii/ procese noi sau semnificativ îmbunatatite, în scopul realizarii, punerii în aplicare si comercializarii de noi servicii si proceduri medicale de chirurgie maxilo-faciala.</t>
  </si>
  <si>
    <t>METODA TERAPEUTICA PERSONALIZATA IN MEDICINA REGENERATIVA</t>
  </si>
  <si>
    <t>CMB PREVENT SRL</t>
  </si>
  <si>
    <t>Obiectivul general al proiectului este reprezentat de: - Realizarea unui serviciu inovator reprezentat de terapia inovatoare personalizata în domeniul SANATAII având ca baza de cercetare Teza de Doctorat ”ABORDARI TERAPEUTICE ÎN LEZIUNEA CICATRICEALA ÎN DERMATOLOGIE”. - Societatea va obtine terapia personalizata regenerativa unica cu aplicabilitate multipla în domeniile dermatologie si ortopedie prin  utilizarea terapiei PRP si terapiei celulelor stem mezenchimale din tesutul adipos.</t>
  </si>
  <si>
    <t>AP 1/1.1.3 H - RO ESFRI ERIC</t>
  </si>
  <si>
    <t>Consolidarea participarii INCDFM la Consortiul CERIC - ERIC</t>
  </si>
  <si>
    <t>INSTITUTUL NAŢIONAL DE CERCETARE-DEZVOLTARE PENTRU FIZICA MATERIALELOR - INCDFM BUCUREŞTI</t>
  </si>
  <si>
    <t xml:space="preserve">Obiectivul general este consolidarea participarii romanesti prin INCD Fizica Materialelor la CERIC – ERIC (Central European Infrastructure Consortium), infrastructura europeana distribuita pentru cercetare si caracterizare avansata a materialelor. In acest context se urmareste finantarea pentru trei ani a activitatii de cercetare desfasurate de echipa din INCDFM parte a CERIC, activitati de cercetare desfasurate intr-o abordare de tip open access. </t>
  </si>
  <si>
    <t>Dezvoltarea și consolidarea Nodului național METROFOOD-RI (acronim METROFOOD-RO)</t>
  </si>
  <si>
    <t>Obiectivul general al proiectului este dezvoltarea si consolidarea capacitatii de cercetare-dezvoltare-inovare si de furnizare de servicii stiintifice a METROFOOD-RO, ca parte integranta a infrastructurii pan-europene METROFOOD-RI prin dezvoltarea instrumentelor necesare cresterii performantei de testare a calitatii produselor agroalimentare, astfel încât România sa raspunda cerintelor europene în domeniul securitatii si sigurantei alimentare.</t>
  </si>
  <si>
    <t>Bucuresti Ilfov; Sud Est; Vest;</t>
  </si>
  <si>
    <t>Bucuresti; Galati; Timis;</t>
  </si>
  <si>
    <t>Bucuresti; Galaţi; Timisoara;</t>
  </si>
  <si>
    <t>Echipament pentru reducerea consumului de energie electrică și sursă neintreruptibilă de energie</t>
  </si>
  <si>
    <t>TE-K 26 SYSTEM S.R.L.</t>
  </si>
  <si>
    <t>Obiectivul general al proiectului propus spre finantare este reprezentat de valorificarea unei idei tehnologice brevetabile privitoare la realizarea unor UPS-uri (surse neîntreruptibile de energie, folosite pe lânga calculatoare, servere si alte istalatii electrice care necesita sursa de energie constanta) de catre SC TE-K 26 SYSTEM SRL la un pret mult mai scazut, datorita diminuarii investitiei în acumulatoare.</t>
  </si>
  <si>
    <t>SiaMOTO - Sistem inteligent automat de montorizare in trafic a operatorului autovehiculului</t>
  </si>
  <si>
    <t>CERTIO CONCEPT SRL</t>
  </si>
  <si>
    <t>Obiectivul general al proiectului este diversificarea activitatii companiei, prin dezvoltarea unui prototip si a documentatiei de proiectare pentru un dispozitiv automat de montorizare in trafic a operatorului autovehicolului (DaMOTO), impreuna cu functionalitatile necesare, usor replicabil si cu eficienta cost/productie cât mai buna astfel încât ulterior sa poata fi folosit în productie pe scara mica sau larga atât în România cât si în alte tari.</t>
  </si>
  <si>
    <t>Tulcea; Dambovita</t>
  </si>
  <si>
    <t>Macin; Targoviste</t>
  </si>
  <si>
    <t>001</t>
  </si>
  <si>
    <t>Servicii tematice integrate în domeniul observării Pământului - o platformă națională pentru inovare</t>
  </si>
  <si>
    <t>INSTITUTUL NATIONAL DE CERCETARE-DEZVOLTARE PENTRU FIZICA PAMANTULUI - INCDFP</t>
  </si>
  <si>
    <t>Obiectivul general este consolidarea cercetarii si inovarii in domeniul Stiintelor Pamantului si cresterea participarii in cercetarea europeana din domeniu prin: - asigurarea vizibilitatii si accesului la date multi-disciplinare interoperabile, disponibile la nivel national si international: - coordonarea si operarea unei infrastructuri distribuite capabila sa ofere servicii, sa faciliteze noi cercetari si sa genereze noi produse pe baza acestora; - dezvoltarea si implementarea de instrumente informatice moderne care sa faciliteze  tandardizarea, integrarea si accesul la volume mari de date</t>
  </si>
  <si>
    <t>Bucuresti; Ilfov</t>
  </si>
  <si>
    <t>Bucuresti; Magurele</t>
  </si>
  <si>
    <t>Consolidarea participarii consortiului ACTRIS-RO la infrastructura pan-europeana de cercetare ACTRIS</t>
  </si>
  <si>
    <t>Obiectivul general al proiectului ACTRIS-ROc este consolidarea participarii institutiilor stiintifice din Romania care sunt parte a consortiului ACTRIS-RO la structurarea, constructia si operarea infrastructurii pan-europene ACTRIS. Romania (prin consortiul ACTRIS-RO condus de INOE) participa la infrastructura pan-europeana ACTRIS (Aerosol, Cloud and Trace gases Research InfraStructure) care a fost recent inclusa pe roadmap-ul ESFRI ca proiect activ.</t>
  </si>
  <si>
    <t>Ilfov; Cluj; Prahova</t>
  </si>
  <si>
    <t>Magurele; Cluj Napoca; Strejnicu</t>
  </si>
  <si>
    <t>AP 1/1.1.3 H - RO EIT</t>
  </si>
  <si>
    <t>Proiect  de cercetare-dezvoltare-inovare cu măsuri suport pentru consolidarea participării la EIT Raw Materials- EITRM-OUC</t>
  </si>
  <si>
    <t>Obiectivul general al proiectului îl reprezinta sprijinirea participarii organizatiilor de cercetare dezvoltare si inovare din România la activitatile si proiectele derulate în cadrul Comunitatii pentru Inovare si Cunoastere specializata în managementul durabil al materiilor prime si materialelor avansate -EIT Raw Materials, ca parte a Institutului European pentru Inovare si Tehnologie –EIT.</t>
  </si>
  <si>
    <t>AP 1/1.1.3 H - Catedre Era</t>
  </si>
  <si>
    <t>Infra SupraChem Lab Centru de cercetari avansate in domeniul chimiei supramoleculare</t>
  </si>
  <si>
    <t>INSTITUTUL DE CHIMIE MACROMOLECULARA "PETRU PONI"</t>
  </si>
  <si>
    <t>Obiectivul general al proiectului Infra SupraChem Lab este de a crea o infrastructura avansata care sa deservesca grupul de lucru in
domeniul chimiei supramoleculare SupraChem Lab, grup creat in cadrul Proiectului Orizont 2020 WIDESPREAD 2-2014: ERA Chairs (667387) - SupraChem Lab Laboratory of Supramolecular Chemistry for Adaptive Delivery Systems ERA Chair initiative</t>
  </si>
  <si>
    <t>AA10</t>
  </si>
  <si>
    <t>CREȘTEREA CAPACITĂȚII DE CERCETARE, DEZVOLTARE TEHNOLOGICĂ ȘI INOVARE (CDI) ÎN SPRIJINUL COMPETITIVITĂȚII ECONOMICE ȘI DEZVOLTĂRII AFACERILOR ÎN INDUSTRIA ALIMENTARĂ, SECTORUL ALIMENTELOR CONGELATE / CREȘTEREA EFICIENȚEI ENERGETICE ȘI A EFICIENȚEI ECONOMICE INOVÂND PROCESELE DE CONSERVARE PRIN FRIG ARTIFICIAL</t>
  </si>
  <si>
    <t>Obiectivul general al proiectului este implementarea unor noi servicii pe piata prestatiilor de depozitare la temperatura controlata a alimentelor congelate, servicii substantial mai performante decât ale concurentilor, cu un înalt nivel de competitivitate în baza inovarii proceselor de realizare a lor. Calea urmaririi obiectivului este investitia în activitaþi de cercetare-dezvoltare desfasurate în cadrul Lidas SRL, necesare unei inovari de proces si de produs privind activitatea de depozitare la temperatura controlata a alimentelor congelate. Activitatile CDI vor fi urmate de introducerea în productie a rezultatelor obtinute din cercetare-dezvoltare, într-o unitate productiva nouînfiintata în acest scop. Introducerea pe piata a noilor servicii urmeaza sa aiba ca rezultat cresterea cifrei de afaceri a întreprinderii cu 15% în primul an dupa implementare</t>
  </si>
  <si>
    <t>Frecăţei; Samova;</t>
  </si>
  <si>
    <t>Analiza potentialului de utilizare durabila a vegetatiei specifice sistemului Dunare-Delta Dunarii-Marea Neagra</t>
  </si>
  <si>
    <t>INSTITUTUL NATIONAL DE CERCETARE DEZVOLTARE PENTRU STIINTE BIOLOGICE</t>
  </si>
  <si>
    <t>Obiectivul general al proiectului este consolidarea participarii – pe plan stiintific – a consortiilor si organizatiilor romanesti la activitatile din cadrul infrastructurii pan-europene DANUBIUS-RI, in domeniul studiilor integrate privind valorificarea sustenabila a bioresurselor din sistemul Dunare-Delta Dunarii-Marea Neagra. Prin desfasurarea activitatilor propuse, rezultatele proiectului vor contribui in primul rand cristalizarea participarii romanesti la DANUBIUS-RI dar si la dezvoltarea potentialului stiintific intr-o zona unica in Europa si de mare interes pentru comunitatea stiintifica europeana („Delta Dunarii – laborator natural in Europa”).</t>
  </si>
  <si>
    <t>Constanta; Tulcea; Bucuresti</t>
  </si>
  <si>
    <t>Constanta; Tulcea; Murghiol; Bucuresti;</t>
  </si>
  <si>
    <t>Accelerating Innovation in Microfabricated Medical Devices - Moore4Medical</t>
  </si>
  <si>
    <t>Obiectivul general al proiectului consta în accelerarea inovatiei în dispozitivele medicale prin dezvoltarea de platforme tehnologice deschise pentru sase domenii medicale emergente atent selectate. Acestea au fost selectate pe baza impactului economic si social, pe de o parte, si a numarului IMM-urilor si companiilor care activeaza deja în aceste domenii, pe de alta parte.</t>
  </si>
  <si>
    <t>AP 2/2.3.3 Sectiunea e-educatie  ap.2 - tablete</t>
  </si>
  <si>
    <t>Creșterea numărului de utilizatori de servicii și aplicații digitale în vederea facilitării derulării cursurilor on-line</t>
  </si>
  <si>
    <t>ORASUL STEI</t>
  </si>
  <si>
    <t>Obiectivul general al proiectului este creşterea numărului de elevi şi profesori care utilizează serviciile şi aplicaţiile digitale în vederea derulării cursurilor on-line</t>
  </si>
  <si>
    <t>Stei</t>
  </si>
  <si>
    <t>Îmbunătățirea conținutului digital și a infrastructurii TIC sistemice în domeniul e-educație în Comuna Lugașu de Jos, județul Bihor</t>
  </si>
  <si>
    <t>COMUNA LUGASU DE JOS</t>
  </si>
  <si>
    <t>Obiectivul general ale proiectului este buna desfasurare a cursurilor, ca urmare a situatiei generate de pandemia de COVID-19, precum si asigurarea accesului elevilor la procesul de învatare în mediul on-line.</t>
  </si>
  <si>
    <t>Lugasu de Jos</t>
  </si>
  <si>
    <t>E-educatie in comuna Salacea</t>
  </si>
  <si>
    <t>SCOALA GIMNAZIALA "BALASKO NANDOR" COMUNA SALACEA</t>
  </si>
  <si>
    <t>Obiectivul general al proiectului reprezinta realizarea unui cadru tehnologic si informatic in Scoala Gimnaziala ”BalaskoNandor” Comuna Salacea care permite accesul tuturor elevilor si cadrelor didactice la procesul de invatarea in mediul on-line atat in situatia actuala creata de coronavirus SARS-COV-2, cat si in alte situatii in care elevii nu pot participa fizic la procesul de invatare.</t>
  </si>
  <si>
    <t>Salacea</t>
  </si>
  <si>
    <t>E-educatie în Scoala Gimnaziala „Zelk Zoltan”Valea lui Mihai</t>
  </si>
  <si>
    <t>SCOALA GIMNAZIALA "ZELK ZOLTAN" VALEA LUI MIHAI</t>
  </si>
  <si>
    <t>Obiectivul general al proiectului reprezinta realizarea unui cadru tehnologic si informatic in Scoala Gimnaziala ”Zelk Zoltan” Valea lui Mihai care permite accesul tuturor elevilor si cadrelor didactice la procesul de invatarea in mediul on-line atat in situatia actuala creata de coronavirus SARS-COV-2, cat si in alte situatii in care elevii nu pot participa fizic la procesul de invatare.</t>
  </si>
  <si>
    <t>Valea Lui Mihai</t>
  </si>
  <si>
    <t>Îmbunătățirea conținutului digital și a infrastructurii TIC sistemice în domeniul e-educație în Comuna Borod, județul Bihor</t>
  </si>
  <si>
    <t>COMUNA BOROD</t>
  </si>
  <si>
    <t>Obiectivul general al proiectului este buna desfasurare a cursurilor, ca urmare a situatiei generate de pandemia de COVID-19, precum si asigurarea accesului elevilor la procesul de învatare în mediul on-line.</t>
  </si>
  <si>
    <t>Borod</t>
  </si>
  <si>
    <t>Îmbunătățirea conținutului digital și a infrastructurii TIC sistemice în domeniul e-educație în Comuna Olcea, județul Bihor</t>
  </si>
  <si>
    <t>COMUNA OLCEA</t>
  </si>
  <si>
    <t>Olcea</t>
  </si>
  <si>
    <t>Achiziția de echipamente IT în vederea creșterii gradului de  utilizare  a internetului în actul educațional</t>
  </si>
  <si>
    <t>MUNICIPIUL BEIUS</t>
  </si>
  <si>
    <t>Obiectivul general al proiectului este cresterea numarului de elevi si profesori care utilizeaza serviciile si aplicaþiile digitale în vederea derularii cursurilor on-line.</t>
  </si>
  <si>
    <t>Beius</t>
  </si>
  <si>
    <t>ASIGURAREA ACCESULUI ELEVILOR ȘI PROFESORILOR  LA PROCESUL DE ÎNVĂȚARE ÎN MEDIUL ON-LINE</t>
  </si>
  <si>
    <t>COMUNA HIDISELU DE SUS</t>
  </si>
  <si>
    <t>Hidiselu de Sus</t>
  </si>
  <si>
    <t>Îmbunătățirea conținutului digital și a infrastructurii TIC sistemice în domeniul e-educație în Comuna Aușeu, județul Bihor</t>
  </si>
  <si>
    <t>COMUNA AUSEU</t>
  </si>
  <si>
    <t>Obiectivul general al proiectului este buna desfasurare  a cursurilor, ca urmare a situatiei generale de pandemia de COVID-19, precum şi asigurarea accesului elevilor la orocesul de invatare în mediul on-line.</t>
  </si>
  <si>
    <t>Auseu</t>
  </si>
  <si>
    <t>Cresterea gradului de utilizare a internetului in unitatile de invatamant din comuna Șinteu, pentru a asigura desfasurarea in bune conditii a serviciului public de educatie in contextual riscului de infectie cu coronavirus SARS-CoV-2</t>
  </si>
  <si>
    <t>COMUNA SINTEU</t>
  </si>
  <si>
    <t>Obiectivul general este creşterea numărului de elevi şi profesori care utilizează serviciile şi aplicaţiile digitale în vederea derulării cursurilor on-line.</t>
  </si>
  <si>
    <t>Sinteu</t>
  </si>
  <si>
    <t>Asigurarea accesului elevilor la procesul de învățare în mediul on-line</t>
  </si>
  <si>
    <t>COMUNA ABRAM</t>
  </si>
  <si>
    <t>Obiectivul general este creşterea numărului de elevi şi profesori care utilizează serviciile şi aplicaţiile digitale în vederea derulării cursurilor on-line</t>
  </si>
  <si>
    <t>Abram</t>
  </si>
  <si>
    <t>Crearea contextului necesar desfășurarii nealterate  a activităților didactice în contextul crizei pandemice</t>
  </si>
  <si>
    <t>COMUNA COCIUBA-MARE</t>
  </si>
  <si>
    <t>Cociuba Mare</t>
  </si>
  <si>
    <t>Îmbunătățirea conținutului digital și a infrastructurii TIC sistemice în domeniul e-educație la Școala Gimnazială nr. 1 Comuna Batăr, județul Bihor</t>
  </si>
  <si>
    <t>SCOALA GIMNAZIALA NR. 1 COMUNA BATAR</t>
  </si>
  <si>
    <t>Obiectivul general al proiectului este buna desfăşurare a cursurilor, ca urmare a situaţiei generate de pandemia de COVID19, precum şi asigurarea accesului elevilor la  procesul de învăţare în mediul on-line.</t>
  </si>
  <si>
    <t>Batar</t>
  </si>
  <si>
    <t>Asigurarea accesului elevilor din comuna Buntesti la procesul de invatare in mediul online</t>
  </si>
  <si>
    <t>COMUNA BUNTESTI</t>
  </si>
  <si>
    <t>Buntesti</t>
  </si>
  <si>
    <t>Îmbunătățirea conținutului digital și a infrastructurii TIC sistemice în domeniul e-educație în Comuna Lăzăreni, județul Bihor</t>
  </si>
  <si>
    <t>COMUNA LAZARENI</t>
  </si>
  <si>
    <t>Obiectivul general ale proiectului este buna desfăşurare a cursurilor, ca urmare a situaţiei generate de pandemia de COVID-19, precum şi asigurarea accesului elevilor la procesul de învăţare în mediul on-line.</t>
  </si>
  <si>
    <t>Lazareni</t>
  </si>
  <si>
    <t>Îmbunătățirea conținutului digital și a infrastructurii TIC sistemice în domeniul e-educație la Şcoala Gimnazială nr. 1 Bulz, județul Bihor</t>
  </si>
  <si>
    <t>SCOALA GIMNAZIALA NR. 1 BULZ</t>
  </si>
  <si>
    <t xml:space="preserve">Obiectivul general al proiectului este buna desfăşurare a cursurilor, ca urmare a situaţiei generate de pandemia de COVID-19, precum şi asigurarea accesului elevilor la procesul de învăţare în mediul on-line. </t>
  </si>
  <si>
    <t>Bulz</t>
  </si>
  <si>
    <t>Achizitionarea de tablete si dispozitive electronice pentru invatamant, pentru Scoala Gimnaziala “ Enea Grapini” Sant si Scoala Primara „Lucian Valea”, din comuna Sant</t>
  </si>
  <si>
    <t>COMUNA ŞANŢ</t>
  </si>
  <si>
    <t>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t>
  </si>
  <si>
    <t>Sant</t>
  </si>
  <si>
    <t>Achizitionarea de tablete si dispozitive electronice pentru invatamant, pentru Scoala Gimnaziala Artemiu Publiu Alexi si Liceul Teoretic Solomon Halita, din orasul Sangeorz-Bai</t>
  </si>
  <si>
    <t>ORAŞ SÎNGEORZ-BĂI</t>
  </si>
  <si>
    <t>Obiectiv general al proiectului il reprezinta achizitia de echipamente de tipul tabletelor scolare precum si a altor echipamente/dispozitive electronice pentru asigurarea necesarului de dispozitive electronice efectuarii cursurilor online in cadrul unitatior de invatmant preuniversitat din cadrul UAT.
preuniversitat din cadrul UAT</t>
  </si>
  <si>
    <t>Sangeorz Bai</t>
  </si>
  <si>
    <t>Achiziționarea de tablete și dispozitive electronice pentru învățământ, pentru Școala Gimnazială George Coșbuc, din Comuna Coșbuc</t>
  </si>
  <si>
    <t>COMUNA COŞBUC</t>
  </si>
  <si>
    <t>Cosbuc</t>
  </si>
  <si>
    <t>Achiziționarea de tablete și dispozitive electronice pentru învătământ, pentru Scoala Gimnaziala Petris,comuna Cetate</t>
  </si>
  <si>
    <t>COMUNA CETATE</t>
  </si>
  <si>
    <t>Obiectiv general al proiectului il reprezinta achizitia de echipamente de tipul tabletelor scolare precum si a altor echipamente/dispozitive electronice pentru asigurarea necesarului de dispozitive electronice efectuarii cursurilor online in cadrul unitatilor de invatamant preuniversitar din cadrul UAT.</t>
  </si>
  <si>
    <t>Cetate</t>
  </si>
  <si>
    <t>Achizitionarea de tablete si dispozitive electronice pentru invatamant, pentru Liceul Tehnologic „Liviu Rebreanu” si Scoala Gimnaziala „Iustin Iliesiu” din comuna Maieru</t>
  </si>
  <si>
    <t>COMUNA MAIERU</t>
  </si>
  <si>
    <t>Maieru</t>
  </si>
  <si>
    <t>Achizitionarea de tablete si dispozitive electronice pentru invatamant, pentru Scoala Gimnaziala “Sever Pop” din comuna Poiana Ilvei</t>
  </si>
  <si>
    <t>COMUNA POIANA ILVEI</t>
  </si>
  <si>
    <t>Poiana  Ilvei</t>
  </si>
  <si>
    <t>Achiziționarea de tablete și dispozitive electronice pentru învățământ, pentru Școala Gimnazială din comuna Spermezeu</t>
  </si>
  <si>
    <t>COMUNA SPERMEZEU</t>
  </si>
  <si>
    <t>Spermezeu</t>
  </si>
  <si>
    <t>ACHIZITIA DE ECHIPAMENTE DIN DOMENIUL TEHNOLOGIEI INFORMATIEI NECESARE DESFASURARII IN CONDITII DE PREVENTIE A ACTIVITATILOR DIDACTICE IN COMUNA ILVA MICA, JUDETUL BISTRITA-NASAUD</t>
  </si>
  <si>
    <t>COMUNA ILVA MICĂ</t>
  </si>
  <si>
    <t>Obiectivul general propus prin implementarea proiectului este asigurarea accesului elevilor din comuna Ilva Mica, judetul Bistrita-Nasaud la procesul de invatare in mediul on-line.</t>
  </si>
  <si>
    <t>Ilva Mica</t>
  </si>
  <si>
    <t>Achizitionarea de tablete si dispozitive electronice pentru invatamant, pentru Scoala Profesionala din comuna Tarlisua</t>
  </si>
  <si>
    <t>COMUNA TÎRLIŞUA</t>
  </si>
  <si>
    <t>Tarlisua</t>
  </si>
  <si>
    <t>Achizitionarea de tablete si dispozitive electronice pentru invatamant, pentru Scoala Gimnaziala Nr. 1 din comuna Lesu</t>
  </si>
  <si>
    <t>COMUNA LEŞU</t>
  </si>
  <si>
    <t>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t>
  </si>
  <si>
    <t>Lesu</t>
  </si>
  <si>
    <t>Achiziționarea de tablete și dispozitive electronice pentru învătământ, pentru Liceul Radu Petrescu ,comuna Prundu Bârgăului</t>
  </si>
  <si>
    <t>Prundu Bargaului</t>
  </si>
  <si>
    <t>Achizitionarea de tablete si dispozitive electronice pentru invatamant, pentru Liceul Tehnologic Florian Porcius din comuna Rodna</t>
  </si>
  <si>
    <t>COMUNA RODNA</t>
  </si>
  <si>
    <t>Rodna</t>
  </si>
  <si>
    <t>Achizitionarea de tablete si dispozitive electronice pentru invatamant, pentru Scoala Gimnaziala “ Dariu Pop”, din comuna Magura Ilvei</t>
  </si>
  <si>
    <t>COMUNA MĂGURA ILVEI</t>
  </si>
  <si>
    <t>Magura Ilvei</t>
  </si>
  <si>
    <t>Achiziționarea de tablete și dispozitive electronice pentru învățământ, pentru Școala Gimnazială Lunca Ilvei</t>
  </si>
  <si>
    <t>COMUNA LUNCA ILVEI</t>
  </si>
  <si>
    <t>Lunca Ilvei</t>
  </si>
  <si>
    <t>Asigurarea accesului elevilor Liceului Teoretic Teiuș la procesul de învățare online prin furnizarea tabletelor școlare și a altor echipamente IT pentru activități didactice</t>
  </si>
  <si>
    <t>LICEUL TEORETIC TEIUS</t>
  </si>
  <si>
    <t>Obiectivul general al proiectului constă în asigurarea accesului elevilor Liceului Teoretic Teiuş şi a structurii arondate, Scoala Primară Căpud, la procesul de învăţare în mediul online, prin achiziţionarea de echipamente mobile de tipul tabletelor pentru uz şcolar, destinate elevilor, precum şi a unor echipamente şi/sau dispozitive electronice necesare activităţilor didactice (pentru cadrele didactice sau pentru sălile de clasă), astfel încât procesul educaţional să se desfăşoare în condiţii cât mai sigure.</t>
  </si>
  <si>
    <t>Teius</t>
  </si>
  <si>
    <t>Asigurarea accesului elevilor de la nivelul comunei Săsciori la procesul de învățare online prin furnizarea tabletelor școlare și a altor echipamente IT pentru activități didactice</t>
  </si>
  <si>
    <t>COMUNA SASCIORI</t>
  </si>
  <si>
    <t>Obiectivul general al proiectului/scopul proiectului constă în asigurarea accesului elevilor de la nivelul comunei Săsciori la procesul de învăţare în mediul online, prin achiziţionarea de echipamente mobile de tipul tabletelor pentru uz şcolar, precum şi a unor echipamente şi/sau dispozitive electronice necesare activităţilor didactice, astfel încât procesul educaţional să se desfăşoare în condiţii cât mai sigure.</t>
  </si>
  <si>
    <t>Sasciori</t>
  </si>
  <si>
    <t>ORAS LIPOVA</t>
  </si>
  <si>
    <t>Obiectivul general al proiectului cresterea numarului de elevi si profesori care utilizeaza serviciile si aplicaþiile digitale în vederea derularii cursurilor on-line.</t>
  </si>
  <si>
    <t>Lipova</t>
  </si>
  <si>
    <t>Cresterea gradului de acces a elevilor din invatamantul preuniversitar la procesul de invatare on-line prin dotarea acestora cu echipamente de tipul tabletelor scolare</t>
  </si>
  <si>
    <t>SECTORUL 4 AL MUNICIPIULUI BUCURESTI</t>
  </si>
  <si>
    <t>Obiectivul general al proiectului este asigurarea in bune conditii a serviciului public de educatie si accesul egal la educatie pentru cei peste 31.000 elevi incadrati in invatamantul preuniversitar (primar si secundar) din Sectorul 4 al Municipiului Bucuresti printr-o solutie unitara: dotarea elevilor cu echipamente mobile din domeniul tehnologiei informaţiei de tipul tabletelor şcolare conectate la Internet, dotarea tuturor celor 1.030 de sali de clasa din unitatile de invatamant tinta cu echipamente care permit desfasurarea procesului didactic in mediul online si o platforma educationala pentru gestionarea intregului proces</t>
  </si>
  <si>
    <t>Achizitia de echipamente din domeniul tehnologiei informatiei necesare desfasurarii in conditii de preventie a activitatilor didactice in Comuna Tureni, Judetul Cluj</t>
  </si>
  <si>
    <t>COMUNA TURENI</t>
  </si>
  <si>
    <t>Obiectivul general propus prin implementarea proiectului este asigurarea accesului elevilor din comuna Tureni, judeţul Cluj la procesul de învăţare în mediul on-line.</t>
  </si>
  <si>
    <t>Tureni</t>
  </si>
  <si>
    <t>Achizitia de echipamente scolare pentru sustinerea invatamantului preuniversitar din localitatea Mihai Viteazu Judetul Cluj</t>
  </si>
  <si>
    <t>COMUNA MIHAI VITEAZU</t>
  </si>
  <si>
    <t>Obiectivul general propus prin implementarea proiectului este asigurarea accesului a 160 de elevi din Comuna Mihai Viteazu, Judetul Cluj la procesul de invatare in mediul on-line.</t>
  </si>
  <si>
    <t>Mihai Viteazu</t>
  </si>
  <si>
    <t>Achizitionarea de tablete si dispozitive electronice pentru unitatile de invatamant din comuna Gilău</t>
  </si>
  <si>
    <t>COMUNA GILAU</t>
  </si>
  <si>
    <t>Gilau</t>
  </si>
  <si>
    <t>Achizitionarea de tablete si dispozitive electronice pentru unitatile de invatamant din comuna Calatele</t>
  </si>
  <si>
    <t>COMUNA CALATELE</t>
  </si>
  <si>
    <t>Calatele</t>
  </si>
  <si>
    <t>Achizitionarea de tablete si dispozitive electronice pentru invatamant, pentru Liceul Tehnologic „Vlădeasa” Huedin si Liceul Teoretic “Octavian Goga”</t>
  </si>
  <si>
    <t>Huedin</t>
  </si>
  <si>
    <t>Achizitionarea de tablete si dispozitive electronice pentru unitatile de invatamant din comuna MAGURI-RACATAU</t>
  </si>
  <si>
    <t>COMUNA MAGURI RACATAU</t>
  </si>
  <si>
    <t>Maguri Racatau</t>
  </si>
  <si>
    <t>Achizitionarea de tablete si dispozitive electronice pentru invatamant, pentru Scoala Gimnaziala din comuna Luna</t>
  </si>
  <si>
    <t>COMUNA LUNA</t>
  </si>
  <si>
    <t>Luna</t>
  </si>
  <si>
    <t>Imbunatatirea accesului la procesul de invatare in mediul online in cadrul Colegiului National ”FRATII BUZESTI”</t>
  </si>
  <si>
    <t>COLEGIUL NATIONAL "FRATII BUZESTI"</t>
  </si>
  <si>
    <t>Obiectivul general al proiectului il repezinta imbunatatirea infrastructurii TIC in domeniul e-educatie cu scopul accesibilizarii procesului de invatare in mediul online.</t>
  </si>
  <si>
    <t>Imbunatatirea accesului la procesul de invatare in mediul online in cadrul Colegiului National "Nicolae Titulescu" Craiova</t>
  </si>
  <si>
    <t>Imbunatatirea accesului la procesul de invatare in mediul online in cadrul Colegiului National CAROL I</t>
  </si>
  <si>
    <t>COLEGIUL NATIONAL CAROL I</t>
  </si>
  <si>
    <t>Îmbunătățirea calității activităților didactice in mediul online in cadrul colegiului National „Elena Cuza”</t>
  </si>
  <si>
    <t>COLEGIUL NAŢIONAL "ELENA CUZA"</t>
  </si>
  <si>
    <t>Îmbunătățirea accesului la procesul de învățare în mediul online în cadrul Colegiului Național Pedagogic ”Ștefan Velovan”</t>
  </si>
  <si>
    <t>COLEGIUL NAŢIONAL PEDAGOGIC "ŞTEFAN VELOVAN"</t>
  </si>
  <si>
    <t>ECHIPAMENTE IT PENTRU SCOALA DIN COMUNA CIUMANI, JUDEȚUL HARGHITA</t>
  </si>
  <si>
    <t>COMUNA CIUMANI</t>
  </si>
  <si>
    <t>Obiectivul general este achiziţionarea echipamentelor IT necesare pentru activitate didactică în comuna.</t>
  </si>
  <si>
    <t>Ciumani</t>
  </si>
  <si>
    <t>ACHIZIŢIONARE ECHIPAMENTE PENTRU DOTAREA SCOLILOR DE PE RAZA COMUNEI TOTEȘTI</t>
  </si>
  <si>
    <t>COMUNA TOTESTI</t>
  </si>
  <si>
    <t>Obiectivul general al proiectului il constituie asigurarea accesului elevilor la procesul de invatare in mediul on-line si cresterea gradului de participare la procesul educational a populatiei de varsta scolara din comuna Totesti.</t>
  </si>
  <si>
    <t>Totesti</t>
  </si>
  <si>
    <t>ACHIZITIE ECHIPAMENTE ELECTRONICE</t>
  </si>
  <si>
    <t>ORASUL URICANI</t>
  </si>
  <si>
    <t>Obiectivul general al proiectului este desfasurarea în bune conditii a procesului educational atât pentru elevi, cât si pentru cadrele didactice în contextul crizei pandemice create de coronavirusul SARS-CoV-2, pentru a evita o crestere rapida a infectiei cu coronavirus, dar si pentru a crea conditiile necesare desfasurarii activitatilor didactice.</t>
  </si>
  <si>
    <t>Uricani</t>
  </si>
  <si>
    <t>ACHIZIŢIONARE TABLETE ȘCOLARE ȘI ALTE ECHIPAMENTE IT PENTRU DOTAREA LICEULUI TEORETIC ”ION CONSTANTIN BRĂTIANU” HAȚEG, JUDEȚUL HUNEDOARA</t>
  </si>
  <si>
    <t>ORASUL HATEG</t>
  </si>
  <si>
    <t>Obiectivul general al proiectului il constituie asigurarea accesului elevilor la procesul de invatare in mediul on-line si cresterea gradului de participare la procesul educational a populatiei de varsta scolara din oraşul Haţeg.</t>
  </si>
  <si>
    <t>Hateg</t>
  </si>
  <si>
    <t>ACHIZIŢIONARE TABLETE ȘCOLARE ȘI ECHIPAMENTE IT PENTRU DOTAREA ȘCOLILOR DE PE RAZA COMUNEI BRETEA ROMÂNĂ</t>
  </si>
  <si>
    <t>COMUNA BRETEA ROMANA</t>
  </si>
  <si>
    <t>Obiectivul general al proiectului il constituie asigurarea accesului elevilor la procesul de invatare in mediul on-line si cresterea gradului de participare la procesul educational a populatiei de varsta scolara din comuna Bretea Romana.</t>
  </si>
  <si>
    <t>Bretea Romana</t>
  </si>
  <si>
    <t>ACHIZIŢIONARE ECHIPAMENTE PENTRU DOTAREA ȘCOLII DE PE RAZA COMUNEI SARMIZEGETUSA</t>
  </si>
  <si>
    <t>Obiectivul general al proiectului il constituie asigurarea accesului elevilor la procesul de invatare in mediul on-line si cresterea gradului de participare la procesul educational a populatiei de varsta scolara din comuna Sarmizegetusa.</t>
  </si>
  <si>
    <t>Sarmizegetusa</t>
  </si>
  <si>
    <t>ACHIZIŢIONARE TABLETE ȘCOLARE PENTRU DOTAREA ȘCOLII GIMNAZIALE BĂCIA</t>
  </si>
  <si>
    <t>COMUNA BACIA</t>
  </si>
  <si>
    <t xml:space="preserve">Obiectivul general al proiectului il constituie asigurarea accesului elevilor la procesul de invatare in mediul on-line si cresterea gradului de participare la procesul educational a populatiei de varsta scolara din comuna Bacia.
</t>
  </si>
  <si>
    <t>Bacia</t>
  </si>
  <si>
    <t>Achizitie de tablete scolare si alte echipamente necesare desfasurarii activitatii didactice on-line in comuna Ciurea, judetul Iasi</t>
  </si>
  <si>
    <t>COMUNA CIUREA</t>
  </si>
  <si>
    <t>Obiectivul general al proiectului il reprezinta facilitarea accesului la procesul de invatamant în mediul on-line în contextul pandemiei de SARS-CoV-2 prin dotarea scolilor din comuna CIUREA cu echipamente mobile din domeniul tehnologiei informaţiei de tipul tabletelor şcolare, inclusiv abonament internet pe o perioada de 24 luni, precum şi a altor echipamente/dispozitive electronice necesare desfăşurării activităţii didactice în mediul on-line în bune condiţii.</t>
  </si>
  <si>
    <t>Ciurea</t>
  </si>
  <si>
    <t>Creșterea numărului de elevi și profesori care utilizează serviciile și aplicațiile digitale în vederea derulării cursurilor on-line</t>
  </si>
  <si>
    <t>SCOALA GIMNAZIALA NR.3</t>
  </si>
  <si>
    <t>Obiectivul general al proiectului este cresterea numarului de elevi si profesori care utilizeaza serviciile si aplicatiile digitale în vederea derularii cursurilor on-line.</t>
  </si>
  <si>
    <t>EDU BM Educatie digitala in Municipiul Baia Mare</t>
  </si>
  <si>
    <t>MUNICIPIUL BAIA MARE</t>
  </si>
  <si>
    <t>Obiectivul general al proiectului este asigurarea conditiilor optime de desfasurare a procesului educational in mediul on-line, atat pt elevi cat si pt cadrele didactice din unitatile de invatamant primar si secundar de stat de pe raza Unitatii Administrativ Teritoriale a Municipiului Baia Mare.</t>
  </si>
  <si>
    <t>Îmbunătățirea calității activităților didactice in mediul online in cadrul LICEUL TEHNOLOGIC NR. 1 BALS</t>
  </si>
  <si>
    <t>LICEUL TEHNOLOGIC NR. 1 BALS</t>
  </si>
  <si>
    <t>Bals</t>
  </si>
  <si>
    <t>Imbunatatirea accesului la procesul de invatare in mediul online in cadrul Colegiului National " ION MINULESCU"</t>
  </si>
  <si>
    <t>COLEGIUL NATIONAL "ION MINULESCU"</t>
  </si>
  <si>
    <t xml:space="preserve">Obiectivul general al proiectului il repezinta imbunatatirea infrastructurii TIC in domeniul e-educatie cu scopul accesibilizarii procesului de invatare in mediul online. </t>
  </si>
  <si>
    <t>IMBUNATATIREA ACCESULUI LA PROCESUL DE INVATARE IN MEDIUL ONLINE IN CADRUL LICEULUI TEORETIC „PETRE PANDREA”, BALS</t>
  </si>
  <si>
    <t>LICEUL TEORETIC "PETRE PANDREA"</t>
  </si>
  <si>
    <t>JUDEŢUL SATU MARE</t>
  </si>
  <si>
    <t>TOTAL SATU MARE</t>
  </si>
  <si>
    <t>Îmbunătățirea conținutului digital și a infrastructurii TIC sistemice în domeniul e-educație în Comuna Andrid, județul Satu Mare</t>
  </si>
  <si>
    <t>ŞCOALA GIMNAZIALĂ ANDRID</t>
  </si>
  <si>
    <t xml:space="preserve">Satu Mare </t>
  </si>
  <si>
    <t>Andrid</t>
  </si>
  <si>
    <t>Îmbunătățirea conținutului digital și a infrastructurii TIC sistemice în domeniul e-educație în Comuna Santău, județul Satu Mare</t>
  </si>
  <si>
    <t>COMUNA SANTĂU</t>
  </si>
  <si>
    <t>Santau</t>
  </si>
  <si>
    <t>Îmbunătățirea conținutului digital și a infrastructurii TIC sistemice în domeniul e-educație în Comuna Pișcolt, județul Satu Mare</t>
  </si>
  <si>
    <t>COMUNA PISCOLT</t>
  </si>
  <si>
    <t>Obiectivul general al proiectului este buna desfasurare a cursurilor, ca urmare a situatiei generale de pandemia de COVID-19, precum şi asigurarea accesului elevilor la orocesul de invatare în mediul on-line.</t>
  </si>
  <si>
    <t>Piscolt</t>
  </si>
  <si>
    <t>Cresterea gradului de utilizare a internetului in unitatile de invatamant din comuna Moftin, pentru a asigura desfasurarea in bune conditii a serviciului public de educatie in contextual riscului de infectie cu coronavirus SARS-CoV-2</t>
  </si>
  <si>
    <t>COMUNA MOFTIN</t>
  </si>
  <si>
    <t>Moftin</t>
  </si>
  <si>
    <t>ACHIZIŢIONARE ECHIPAMENTE PENTRU DOTAREA SCOLILOR DE PE RAZA COMUNEI GIARMATA</t>
  </si>
  <si>
    <t>COMUNA GIARMATA</t>
  </si>
  <si>
    <t>Obiectivul general al proiectului il constituie asigurarea accesului elevilor la procesul de invatare in mediul on-line si cresterea gradului de participare la procesul educational a populatiei de varsta scolara din comuna Giarmata.</t>
  </si>
  <si>
    <t>Giarmata</t>
  </si>
  <si>
    <t>ACHIZIŢIONARE TERMINALE MEDIA TIP TABLETE, LAPTOPURI CAMERE WEB ȘI TABLE INTERACTIVE</t>
  </si>
  <si>
    <t>COMUNA MOȘNIȚA NOUĂ</t>
  </si>
  <si>
    <t>Obiectivul general al proiectului il constituie asigurarea accesului elevilor la procesul de invatare in mediul on-line si cresterea gradului de participare la procesul educational a populatiei de varsta scolara din comuna Mosnita Noua.</t>
  </si>
  <si>
    <t>Mosnita Noua</t>
  </si>
  <si>
    <t>HUB de Servicii MMPS - SII MMPS</t>
  </si>
  <si>
    <t>MINISTERUL MUNCII ȘI PROTECȚIEI SOCIALE</t>
  </si>
  <si>
    <t>Obiectivul general al proiectului il constituie realizarea infrastructurii specifice - sistem informatic integrat, necesar pentru integrarea, corelarea si managementul optim al tuturor informatiilor din domeniile de activitate specifice MMPS astfel incat interactiunea cetateanului, atat cu MMPS direct cat si cu institutiile aflate in subordinea/ sub autoritatea/ in cooperarea MMPS, sa se poata realiza in mediul on-line printr-un singur punct de contact - portalul MMPS, fara deplasare la ghiseu, facilitand-se astfel accesul la o gama larga de servicii publice electronice, la asistenta, consiliere si indrumare.</t>
  </si>
  <si>
    <t>Consolidarea  capabilităților de prevenire, identificare, analiză și reacție la incidentele cibernetice, la nivelul Serviciului de Protecție și Pază &lt;&lt; POC_CYBER_2021&gt;&gt;</t>
  </si>
  <si>
    <t>SERVICIUL DE PROTECŢIE ŞI PAZĂ - U.M. 0149 BUCUREŞTI</t>
  </si>
  <si>
    <t>Obiectivul general al proiectului este de consolidare a capabilitatilor de prevenire, identificare, analiza si reacþie la incidentele cibernetice, la nivelul Serviciului de Protectie si Paza. Prin implementarea proiectului se urmareste cresterea nivelului de securitate cibernetica la nivelul institutiei, acesta având impact direct asupra sigurantei nationale, precum si cresterea capacitatii de raspuns la incidente de securitate cibernetica a structurii proprii CERT. Îmbunatatirea starii de securitate prin cunoasterea, prevenirea si contracararea vulnerabilitatilor, riscurilor si ameninþarilor la adresa securitatii cibernetice a organizaþiilor din România este stipulata ca obiectiv al Strategiei Nationale de Securitate Cibernetica.</t>
  </si>
  <si>
    <t>JUDEŢUL GORJ</t>
  </si>
  <si>
    <t>Sistem Informatic pentru Evidenta Clinica a sectiilor A.T.I. (S.I.E.C.-A.T.I.)</t>
  </si>
  <si>
    <t>Obiectivul general al proiectului este cresterea utiulizarii TIC in comunicarea directa intre Ministerul Sanatatii si cele mai importante 18 spitale de adulti si pediatrie din Romania(spitale de urgenta si centre regionale) prin implementarea unui sistem informatic modern de monitorizare, documentare, schimb de date medicale in situatii de urgenta, consultarea si/sau acordarea celui de-al doilea aviz de la distanta si suport pentru luarea deciziilor in situatiile de urgenta intr-o unitate centrala din cadrul Ministerul Sanatatii.</t>
  </si>
  <si>
    <t>Achizitie de tablete scolare si alte echipamente necesare desfasurarii activitatii didactice on-line in comuna Sinesti, judetul Iasi</t>
  </si>
  <si>
    <t>COMUNA SINEŞTI</t>
  </si>
  <si>
    <t>Obiectivul general al proiectului il reprezinta facilitarea accesului la procesul de invatamant în mediul on-line în contextul pandemiei de SARS-CoV-2 prin dotarea scolilor din comuna SINESTI cu echipamente mobile din domeniul tehnologiei informatiei de tipul tabletelor scolare, inclusiv abonament internet pe o perioada de 24 luni, precum si a altor echipamente/dispozitive electronice necesare desfasurarii activitatii didactice în mediul on-line în bune conditii.</t>
  </si>
  <si>
    <t>Sintesti</t>
  </si>
  <si>
    <t>ACHIZITIE DE TABLETE SCOLARE SI ALTE ECHIPAMENTE NECESARE DESFASURARII ACTIVITATII DIDACTICE ON-LINE IN COMUNA BAIA, JUDETUL SUCEAVA</t>
  </si>
  <si>
    <t>COMUNA BAIA</t>
  </si>
  <si>
    <t>Obiectivul general al proiectului il reprezinta facilitarea accesului la procesul de invatamant în mediul on-line în contextul pandemiei de SARS-CoV-2 prin dotarea scolilor din comuna Baia cu echipamente mobile din domeniul tehnologiei informatiei de tipul tabletelor scolare, inclusiv abonament internet pe o perioada de 24 luni, precum si a altor echipamente/dispozitive electronice necesare desfasurarii activitatii didactice în mediul on-line.</t>
  </si>
  <si>
    <t>Baia</t>
  </si>
  <si>
    <t>Achizitie de tablete scolare si alte echipamente necesare desfasurarii activitatii didactice on-line in comuna Pipirig, judetul Neamt</t>
  </si>
  <si>
    <t>COMUNA PIPIRIG</t>
  </si>
  <si>
    <t>Obiectivul general al proiectului il reprezinta facilitarea accesului la procesul de invatamant în mediul on-line în contextul pandemiei de SARS-CoV-2 prin dotarea scolilor din comuna Pipirig cu echipamente mobile din domeniul tehnologiei informatiei de tipul tabletelor scolare, precum si a altor echipamente/dispozitive electronice necesare desfasurarii activitatii didactice în mediul on-line în bune conditii.</t>
  </si>
  <si>
    <t>Pipirig</t>
  </si>
  <si>
    <t>COMUNA SARMIZEGETUSA</t>
  </si>
  <si>
    <t>COMUNA PRUNDU BÎRGĂULUI</t>
  </si>
  <si>
    <t>COLEGIUL NATIONAL NICOLAE TITULESCU</t>
  </si>
  <si>
    <t>ORAS HUEDIN</t>
  </si>
  <si>
    <t>Achizitie de tablete scolare si alte echipamente necesare desfasurarii activitatii didactice on-line în comuna Zădăreni, județul Arad</t>
  </si>
  <si>
    <t>COMUNA ZADARENI</t>
  </si>
  <si>
    <t>Obiectivul general este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t>
  </si>
  <si>
    <t>Zadarani</t>
  </si>
  <si>
    <t>Acces la  e-educație prin dezvoltarea infrastructurii IT la nivelul  Școlii Gimnaziale Nae A. Ghica Rucăr</t>
  </si>
  <si>
    <t>SCOALA GIMNAZIALA "NAE A GHICA"</t>
  </si>
  <si>
    <t>Obiectivul general este facilitarea desfăşurării activităţilor didactice începând cu anul şcolar 2020-2021 la nivelul unităţii de învăţământ preuniversitar – scoala
gimnazială „Nae A. Ghica”, prin dotarea acesteia cu infrastructura IT necesară pentru desfăşurarea în bune condiţii a procesului educaţional atât pentru elevi, cât şi pentru cadrele didactice în contextul crizei create de coronavirusul SARS-CoV-2.</t>
  </si>
  <si>
    <t>Sud</t>
  </si>
  <si>
    <t>Rucar</t>
  </si>
  <si>
    <t>Dotare cu echipamente mobile din domeniul tehnologiei informatiei de tipul tabletelor scolare precum si a altor echipamente/dispozitive electronice necesare desfasurarii activitatii didactice in mediu on-line, in Orasul Alesd, judetul Bihor</t>
  </si>
  <si>
    <t>ORASUL ALESD</t>
  </si>
  <si>
    <t xml:space="preserve">Obiectivul general este desfasurarea in bune conditii a procesului educational atat pentru elevi, cat si pentru cadrele didactice in contextul crizei pandemice create de coronavirusul SARS-COV-2, pentru a evita o crestere rapida a infectiei cu coronavirus, dar si pentru a crea conditiile necesare desfasurarii activitatilor didactice. </t>
  </si>
  <si>
    <t>Alesd</t>
  </si>
  <si>
    <t>Achiziția de echipamente mobile din domeniul tehnologiei informației pentru desfășurarea în bune condiții a procesului educațional atât pentru elevi, cât și pentru cadrele didactice, în comuna Sântandrei, județul Bihor</t>
  </si>
  <si>
    <t>COMUNA SÂNTANDREI</t>
  </si>
  <si>
    <t>Obiectivul general este contextul crizei pandemice create de coronavirusul SARS-CoV-2, agravarea disparitatilor cu impact asupra sistemului educational - prin cresterea decalajului digital între comuna Sântandrei si mediul urban, dotarea precara cu echipamente digitale a principalelor structuri de învatamânt preuniversitar din comuna, existetta unui nivel de saracie si excluziune sociala mai mare fata de mediul urban, numarul mare de elevi înscrisi în sistemul de învatamânt primar si gimnazial la nivelul comunei Sântandrei, existenþa la nivelul acestei comune a uneia dintre cele mai mari rate de infectare cu SARS-CoV- 2 din judeþul Bihor.</t>
  </si>
  <si>
    <t>Santandrei</t>
  </si>
  <si>
    <t>Dotare cu echipamente mobile din domeniul tehnologiei informatiei de tipul tabletelor scolare precum si a altor echipamente/dispozitive electronice necesare desfasurarii activitatii didactice in mediu on-line, in comuna Budureasa, judetul Bihor</t>
  </si>
  <si>
    <t>COMUNA BUDUREASA</t>
  </si>
  <si>
    <t>Obiectivul general este desfasurarea in bune conditii a procesului educational atat pentru elevi, cat si pentru cadrele didactice in contextul crizei pandemice create de coronavirusul SARS-COV-2, pentru a evita o crestere rapida a infectiei cu coronavirus, dar si pentru a crea conditiile necesare desfasurarii activitatilor didactice.</t>
  </si>
  <si>
    <t>Budureasa</t>
  </si>
  <si>
    <t>Dotare cu echipamente mobile din domeniul tehnologiei informatiei de tipul tabletelor scolare precum si a altor echipamente/dispozitive electronice necesare desfasurarii activitatii didactice in mediu on-line, in comuna Aștileu, judetul Bihor</t>
  </si>
  <si>
    <t>COMUNA AŞTILEU</t>
  </si>
  <si>
    <t>Astileu</t>
  </si>
  <si>
    <t>Dotare cu echipamente mobile din domeniul tehnologiei informatiei de tipul tabletelor școlare precum și a altor echipamente/dispozitive electronice necesare desfășurării activitătii didactice în mediu on-line, in comuna Nojorid, judetul Bihor</t>
  </si>
  <si>
    <t>COMUNA NOJORID</t>
  </si>
  <si>
    <t>Nojorid</t>
  </si>
  <si>
    <t>Dotare cu echipamente mobile din domeniul tehnologiei informatiei de tipul tabletelor scolare precum si a altor echipamente/dispozitive electronice necesare desfasurarii activitatii didactice in mediu on-line, in comuna Husasau de Tinca, judetul Bihor</t>
  </si>
  <si>
    <t>COMUNA HUSASAU DE TINCA</t>
  </si>
  <si>
    <t>Husasau de Tinca</t>
  </si>
  <si>
    <t>Dotare cu echipamente mobile din domeniul tehnologiei informatiei de tipul tabletelor scolare precum si a altor echipamente/dispozitive electronice necesare desfasurarii activitatii didactice in mediu on-line, in comuna Vadu Crișului, judetul Bihor</t>
  </si>
  <si>
    <t>COMUNA VADU CRISULUI</t>
  </si>
  <si>
    <t>Vadu Crisului</t>
  </si>
  <si>
    <t>E-educatie in Liceul Tehnologic nr.1, Orasul Valea lui Mihai</t>
  </si>
  <si>
    <t>LICEUL TEHNOLOGIC NR. 1, ORAS VALEA LUI MIHAI</t>
  </si>
  <si>
    <t>Obiectivul general al proiectului reprezinta realizarea unui cadru tehnologic si informatic in Liceul Tehnologic n1. Orasul Valea lui Mihai care permite accesul tuturor elevilor si cadrelor didactice la procesul de invatarea in mediul on-line atat in situatia actuala creata de coronavirus SARS-COV-2, cat si in alte situatii in care elevii nu pot participa fizic la procesul de invatare.</t>
  </si>
  <si>
    <t>Îmbunătățirea conținutului digital și a infrastructurii TIC sistemice în domeniul e-educație în Comuna Drăgești, județul Bihor</t>
  </si>
  <si>
    <t>COMUNA DRAGESTI</t>
  </si>
  <si>
    <t>Draganesti</t>
  </si>
  <si>
    <t>E-învățare în municipiul Bistrița</t>
  </si>
  <si>
    <t>MUNICIPIUL BISTRIŢA</t>
  </si>
  <si>
    <t xml:space="preserve">Obiectivul general este desfasurarea in bune conditii a procesului educational atat pentru elevi, cat si pentru cadrele didactice in contextul crizei pandemice create de coronavirusul SARS-CoV-2 si pentru a evita o crestere rapida a infectiei cu coronavirus, dar si pentru a crea conditiile necesare desfasurarii activitatilor didactice. </t>
  </si>
  <si>
    <t>Bistrita</t>
  </si>
  <si>
    <t>ÎMBUNĂTĂȚIREA INFRASTRUCTURII TIC DE LA NIVELUL UNITĂȚILOR DE ÎNVĂȚĂMÂNT DIN COMUNA HAVÂRNA, JUDEȚUL BOTOȘANI</t>
  </si>
  <si>
    <t>COMUNA HAVARNA</t>
  </si>
  <si>
    <t>Obiectivul general - îmbunătăţirea calităţii învatamantului la distanta si dezvoltarea unor tehnologii sub forma de platform de e-learning pentru imbunatatirea calitatii invatamantului si acordarea de sanse egale tuturor elevilor.</t>
  </si>
  <si>
    <t>Havarna</t>
  </si>
  <si>
    <t>Investitii de raspuns la pandemia cu coronavirusul SARS-COV-2 prin achizitionarea de echipamente IT in vederea desfasurarii activitatilor scolare.</t>
  </si>
  <si>
    <t>ORASUL IANCA</t>
  </si>
  <si>
    <t>Obiectivul general este achizitionarea de echipamente IT pentru institutiile de invatamant preuniversitar din Orasul Ianca in vederea desfasurarii in conditii de preventie a activitatilor didactice aferente anului scolar 2020-2021, in contextul riscului de infectie cu coronavirus SARS-CoV2</t>
  </si>
  <si>
    <t>Ianca</t>
  </si>
  <si>
    <t>ÎMBUNĂTĂȚIREA INFRASTRUCTURII TIC ÎN DOMENIUL E-EDUCAȚIE ÎN MUNICIPIUL DEJ</t>
  </si>
  <si>
    <t>MUNICIPIUL DEJ</t>
  </si>
  <si>
    <t>Obiectivul general al proiectului constă în dotarea unităţilor de învăţământ preuniversitar de stat din municipiul Dej cu tablete de uz şcolar pentru participarea la cursuri on-line, cu scopul îmbunătăţirii conţinutului digital şi a infrastructurii TIC şi pentru creşterea gradului de utilizare a internetului în contextul crizei sanitare generate de noul  coronavirus.</t>
  </si>
  <si>
    <t>Dej</t>
  </si>
  <si>
    <t>Îmbunătățirea infrastructurii TIC în domeniul e-educație, în unitățile de învățământ din Comuna Moldovenești</t>
  </si>
  <si>
    <t>Comuna Moldovenești</t>
  </si>
  <si>
    <t>Obiectivul general al proiectului îl reprezintă asigurarea accesului elevilor la procesul de invatare in mediul on-line, prin dotarea unitătilor de învătământ de pe raza comunei Moldovenesti, cu echipamente mobile din domeniul tehnologiei informatiei de tipul tabletelor scolare, precum si a altor echipamente/dispozitive electronice.</t>
  </si>
  <si>
    <t>Moldovenesti</t>
  </si>
  <si>
    <t>Îmbunătățirea accesului la procesul de învățare în mediul online în cadrul Liceului Teoretic Henri Coanda, Craiova</t>
  </si>
  <si>
    <t>LICEUL TEORETIC HENRI COANDA</t>
  </si>
  <si>
    <t>Achizitie tablete scolare si echipamente IT pentru desfasurarea activitatii didactice la nivelul comunei Simnicu de Sus</t>
  </si>
  <si>
    <t>COMUNA ŞIMNICU DE SUS</t>
  </si>
  <si>
    <t>Obiectivul general este asigurarea accesului elevilor la procesul de invatare in mediul online prin dotarea elevilor cu echipamente mobile din domeniul tehnologiei
informaţiei de tipul tabletelor şcolare, precum şi a altor echipamente/dispozitive electronice.</t>
  </si>
  <si>
    <t>Siminicul de Sus</t>
  </si>
  <si>
    <t>ECHIPAMENTE IT PENTRU SCOALA DIN COMUNA DANESTI, JUDEȚUL HARGHITA</t>
  </si>
  <si>
    <t>COMUNA DANESTI</t>
  </si>
  <si>
    <t>Obiectivul general este achizitionarea echipamentelor IT necesare pentru activitate didactica în comuna Danesti.</t>
  </si>
  <si>
    <t>Danesti</t>
  </si>
  <si>
    <t>ECHIPAMENTE IT PENTRU SCOALA DIN COMUNA PAULENI CIUC, JUDEȚUL HARGHITA</t>
  </si>
  <si>
    <t>Comuna Păuleni-Ciuc</t>
  </si>
  <si>
    <t>Obiectivul general este achiziþionarea echipamentelor IT necesare pentru activitate didactica în comuna.
Obiectivele specifice ale proiectului
1. -</t>
  </si>
  <si>
    <t>Pauleni Ciuc</t>
  </si>
  <si>
    <t>ECHIPAMENTE IT PENTRU SCOALA DIN COMUNA SANSIMION, JUDEȚUL HARGHITA</t>
  </si>
  <si>
    <t>COMUNA SANSIMION</t>
  </si>
  <si>
    <t>Sansimion</t>
  </si>
  <si>
    <t>ACHIZIŢIONARE TABLETE ȘCOLARE PENTRU DOTAREA ȘCOLILOR DE PE RAZA COMUNEI SÂNTĂMĂRIA-ORLEA</t>
  </si>
  <si>
    <t>COMUNA SÂNTĂMĂRIA-ORLEA</t>
  </si>
  <si>
    <t>Obiectivul general al proiectului il constituie asigurarea accesului elevilor la procesul de invatare in mediul on-line si cresterea gradului de participare la procesul educational a populatiei de varsta scolara din comuna Santamaria-Orlea.</t>
  </si>
  <si>
    <t>Santamaria-Orlea</t>
  </si>
  <si>
    <t>Achizitie de tablete scolare si alte echipamente necesare desfasurarii activitatii didactice on-line in comuna Plugari, judetul Iasi</t>
  </si>
  <si>
    <t>COMUNA PLUGARI</t>
  </si>
  <si>
    <t>Obiectivul general al proiectului il reprezinta facilitarea accesului la procesul de invatamant în mediul on-line în contextul pandemiei de SARS-CoV-2 prin dotarea scolilor din comuna Plugari cu echipamente mobile din domeniul tehnologiei informaþiei de tipul tabletelor
scolare, inclusiv abonament internet pe o perioada de 24 luni, precum si a altor echipamente/dispozitive electronice necesare desfasurarii activitatii didactice în mediul on-line în bune conditii.</t>
  </si>
  <si>
    <t>Plugari</t>
  </si>
  <si>
    <t>Achizitie de tablete scolare si alte echipamente necesare desfasurarii activitatii didactice on-line in comuna Romanesti, judetul Iasi</t>
  </si>
  <si>
    <t>COMUNA ROMÂNEŞTI</t>
  </si>
  <si>
    <t>Obiectivul general al proiectului il reprezinta facilitarea accesului la procesul de invatamant în mediul on-line în contextul pandemiei de SARS-CoV-2 prin dotarea scolilor din comuna Romanesti cu echipamente mobile din domeniul tehnologiei informatiei</t>
  </si>
  <si>
    <t>Romanesti</t>
  </si>
  <si>
    <t>Achizitie de tablete scolare si alte echipamente necesare desfasurarii activitatii didactice on-line in comuna Deleni, judetul Iasi</t>
  </si>
  <si>
    <t>COMUNA DELENI</t>
  </si>
  <si>
    <t>Obiectivul general al proiectului il reprezinta facilitarea accesului la procesul de invatamant în mediul on-line în contextul pandemiei de SARS-CoV-2 prin dotarea scolilor din comuna Deleni cu echipamente mobile din domeniul tehnologiei informatiei</t>
  </si>
  <si>
    <t>Deleni</t>
  </si>
  <si>
    <t>Achizitie de tablete scolare si alte echipamente necesare desfasurarii activitatii didactice on-line in comuna Bivolari, judetul Iasi</t>
  </si>
  <si>
    <t>COMUNA BIVOLARI</t>
  </si>
  <si>
    <t>Obiectivul general al proiectului il reprezinta facilitarea accesului la procesul de invatamant în mediul on-line în contextul pandemiei de SARS-CoV-2 prin dotarea scolilor din comuna Bivolari cu echipamente mobile din domeniul tehnologiei informaţiei de tipul tabletelor şcolare, inclusiv abonament internet pe o perioada de 24 luni, precum şi a altor echipamente/dispozitive electronice necesare desfăşurării activităţii didactice în mediul on-line.</t>
  </si>
  <si>
    <t>Bivolari</t>
  </si>
  <si>
    <t>Achizitie de tablete scolare si alte echipamente necesare desfasurarii activitatii didactice on-line in comuna Dobrovat, judetul Iasi</t>
  </si>
  <si>
    <t>COMUNA DOBROVĂŢ</t>
  </si>
  <si>
    <t>Obiectivul general al proiectului il reprezinta facilitarea accesului la procesul de invatamant în mediul on-line în contextul pandemiei de SARS-CoV-2 prin dotarea scolilor din comuna DOBROVAT cu echipamente mobile din domeniul tehnologiei informaţiei de tipul tabletelor şcolare, inclusiv abonament internet pe o perioada de 24 luni, precum şi a altor echipamente/dispozitive electronice necesare desfăşurării activităţii didactice în mediul on-line în bune condiţii.</t>
  </si>
  <si>
    <t>Dobrovat</t>
  </si>
  <si>
    <t>ACHIZIȚIE DE TABLETE ȘCOLARE ȘI ALTE ECHIPAMENTE NECESARE DESFĂȘURĂRII ACTIVITĂȚII DIDACTICE ON-LINE ÎN COMUNA VLĂDENI, JUDEȚUL IAȘI</t>
  </si>
  <si>
    <t>COMUNA VLĂDENI</t>
  </si>
  <si>
    <t>Obiectivul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t>
  </si>
  <si>
    <t>Vladeni</t>
  </si>
  <si>
    <t>Achizitie de tablete scolare si alte echipamente necesare desfasurarii activitatii didactice on-line in comuna Oțeleni, judetul Iasi</t>
  </si>
  <si>
    <t>COMUNA OŢELENI</t>
  </si>
  <si>
    <t>Obiectivul general al proiectului il reprezinta facilitarea accesului la procesul de invatamant în mediul on-line în contextul pandemiei de SARS-CoV-2 prin dotarea scolilor din comuna Oteleni cu echipamente mobile din domeniul tehnologiei informaţiei de tipul tabletelor şcolare, inclusiv abonament internet pe o perioada de 24 luni, precum şi a altor echipamente/dispozitive electronice necesare desfăşurării activităţii didactice în mediul on-line în bune condiţii.</t>
  </si>
  <si>
    <t>Oteleni</t>
  </si>
  <si>
    <t>Îmbunătățirea dotării TIC a infrastructurii educaționale din orașul Tăuții Măgherăuș</t>
  </si>
  <si>
    <t>LICEUL TEHNOLOGIC "TRAIAN VUIA" - TAUTII MAGHERAUS</t>
  </si>
  <si>
    <t>Obiectivul general al proiectului constă în dotarea Liceului Tehnologic “Traian Vuia” Tăuţii Măgherăuş (inclusiv a şcolii gimnaziale aparţinătoare din localitatea Nistru) cu echipamente mobile IT pentru participarea la cursuri on-line, dar şi cu echipamente/dispozitive IT cu scopul îmbunătăţirii conţinutului digital şi a infrastructurii TIC şi pentru creşterea gradului de utilizare a internetului în contextul crizei sanitare generate de noul Coronavirus.</t>
  </si>
  <si>
    <t>Tautii Magheraus</t>
  </si>
  <si>
    <t>Achiziția de echipamente mobile din domeniul tehnologiei informației necesare desfășurării activității didactice în mediu on-line pentru a se asigura în bune condiții desfășurarea activităților didactice în anul școlar 2020-2021 la nivelul UAT Bîcleș</t>
  </si>
  <si>
    <t>COMUNA BÎCLEŞ/UAT Bicles</t>
  </si>
  <si>
    <t>Obiectivul general este asigurarea unei desfasurari in bune conditii a activitatilor didactice online in anul scolar 2020 - 2021 la nivelul unitatilor scolare de pe raza comunei Bacles prin achizitionarea de echipamente mobile din domeniul tehnologiei informatiei si alte echipamente /dispozitive electronice</t>
  </si>
  <si>
    <t>Bacles</t>
  </si>
  <si>
    <t>Achizitie de tablete scolare si alte echipamente necesare desfasurarii activitatii didactice on-line in comuna Lunca, judetul Mures</t>
  </si>
  <si>
    <t>SCOALA GIMNAZIALA COMUNA LUNCA</t>
  </si>
  <si>
    <t xml:space="preserve">Obiectivul general este desfăşurarea de activităţi didactice presupune o serie de măsuri necesare pentru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 </t>
  </si>
  <si>
    <t>Achizitie de tablete scolare si alte echipamente necesare desfasurarii activitatii didactice on-line in comuna Solovastru, judetul Mures</t>
  </si>
  <si>
    <t>SCOALA GIMNAZIALA COMUNA SOLOVASTRU</t>
  </si>
  <si>
    <t>Obiectivul general este desfasurarea in bune conditii a procesului educational atat pentru elevi, cat si pentru cadrele didactice in contextul crizei pandemice create de coronavirusul SARS-CoV2.</t>
  </si>
  <si>
    <t>Solovastru</t>
  </si>
  <si>
    <t>Achizitie de tablete scolare si alte echipamente necesare desfasurarii activitatii didactice on-line in comuna Gurghiu, judetul Mures</t>
  </si>
  <si>
    <t>LICEUL SILVIC GURGHIU</t>
  </si>
  <si>
    <t>Obiectivul general este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t>
  </si>
  <si>
    <t>Gurghiu</t>
  </si>
  <si>
    <t>Achizitie de tablete scolare si alte echipamente necesare desfasurarii activitatii didactice on-line pentru Școala Gimnazială Comuna Fărăgău, Județul Mureș</t>
  </si>
  <si>
    <t>SCOALA GIMNAZIALA COMUNA FARAGAU</t>
  </si>
  <si>
    <t>Obiectivul general este u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t>
  </si>
  <si>
    <t>Faragau</t>
  </si>
  <si>
    <t>Sprijinirea elevilor din comuna Gornet, județul Prahova în procesul educațional</t>
  </si>
  <si>
    <t>COMUNA GORNET</t>
  </si>
  <si>
    <t>Obiectivul general este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t>
  </si>
  <si>
    <t>Gornet</t>
  </si>
  <si>
    <t>Îmbunătățirea conținutului digital și a infrastructurii TIC sistemice în domeniul e-educație la Şcoala Primară „Dr. Ștefan Vonhaz” Petrești, județul Satu Mare</t>
  </si>
  <si>
    <t>ŞCOALA PRIMARA "DR. STEFAN VONHAZ"</t>
  </si>
  <si>
    <t>Petresti</t>
  </si>
  <si>
    <t>Achizitie de tablete scolare si alte echipamente necesare desfasurarii activitatii didactice on-line in municipiul Falticeni, judetul Suceava</t>
  </si>
  <si>
    <t>MUNICIPIUL FĂLTICENI</t>
  </si>
  <si>
    <t>Obiectivul general al proiectului il reprezinta facilitarea accesului la procesul de invatamant în mediul on-line în contextul pandemiei de SARS-CoV-2 prin dotarea scolilor din Municipiul Falticeni cu echipamente mobile din domeniul tehnologiei informaţiei de tipul tabletelor şcolare, inclusiv abonament internet pe o perioada de 24 luni, precum şi a altor echipamente/dispozitive electronice necesare desfăşurării activităţii didactice în mediul on-line în bune condiţii.</t>
  </si>
  <si>
    <t>Falticeni</t>
  </si>
  <si>
    <t>ACHIZIȚIONARE TABLETE ȘCOLARE PENTRU DOTAREA SCOLII GIMNAZIALE CHECEA, JUDEȚUL TIMIȘ</t>
  </si>
  <si>
    <t>COMUNA CHECEA</t>
  </si>
  <si>
    <t>Obiectivul general al proiectului il constituie asigurarea accesului elevilor la procesul de invatare in mediul on-line si cresterea gradului de participare la procesul educational a populatiei de varsta scolara din comuna Checea.</t>
  </si>
  <si>
    <t>Checea</t>
  </si>
  <si>
    <t>ACHIZIŢIONAREA DE ECHIPAMENTE TIC PENTRU ŞCOALA GIMNAZIALĂ VASILE ALECSANDRI NUFĂRU, JUD. TULCEA</t>
  </si>
  <si>
    <t>ŞCOALA GIMNAZIALĂ "VASILE ALECSANDRI"</t>
  </si>
  <si>
    <t>Obiectivul general se refera la asigurarea accesului elevilor din cadrul institutiei de învatamânt preuniversitar de stat SCOALA GIMNAZIALA NUFARU, JUD. TULCEA (ambele locatii) la procesul de învatare în mediul on-line.</t>
  </si>
  <si>
    <t>Nufarul</t>
  </si>
  <si>
    <t>Achiziționarea de echipamente IT în vederea desfășurării activităților școlare în contextul SARS-COV-2</t>
  </si>
  <si>
    <t>UNITATEA ADMINISTRATIV TERITORIALA  MUNICIPIUL HUŞI</t>
  </si>
  <si>
    <t>Obiectivul general este achizitionarea de echipamente IT pentru institutiile de invatamant preuniversitar din Municipiul Husi in vederea desfasurarii in conditii de preventie a activitatilor didactice aferente anului scolar 2020-2021, in contextul riscului de infectie cu coronavirus SARS-CoV2.</t>
  </si>
  <si>
    <t>ACHIZIȚIE DE TABLETE ȘCOLARE ȘI ALTE ECHIPAMENTE NECESARE DESFĂȘURĂRII ACTIVITĂȚII DIDACTICE ON-LINE ÎN COMUNA GÂRCENI, JUDEȚUL VASLUI</t>
  </si>
  <si>
    <t>COMUNA GÎRCENI</t>
  </si>
  <si>
    <t>Obiectivul general este limitarea raspandirii virusului, precum si a efectelor extrem de grave ale acestuia asupra populatiei României, este realizata prin asigurarea disponibilitatii echipamentelor de protectie medicala si asigurarea conditiilor igienico-sanitare minime necesare si prin limitarea prezentei fizice la cursurile din cadrul unitatilor de invatamant, astfel incat comuna GARCENI
prezentei fizice la cursurile din cadrul unitatilor de invatamant, astfel incat comuna GARCENI prin implementarea proiectului</t>
  </si>
  <si>
    <t>Garceni</t>
  </si>
  <si>
    <t>ACHIZIȚIE DE TABLETE ȘCOLARE ȘI ALTE ECHIPAMENTE NECESARE DESFĂȘURĂRII ACTIVITĂȚII DIDACTICE ON-LINE ÎN COMUNA BOGDANESTI, JUDEȚUL VASLUI</t>
  </si>
  <si>
    <t>COMUNA BOGDĂNEŞTI</t>
  </si>
  <si>
    <t>Bogdanesti</t>
  </si>
  <si>
    <t>JUDEŢUL BACAU</t>
  </si>
  <si>
    <t>TOTAL BACAU</t>
  </si>
  <si>
    <t>Achizitie de tablete scolare si alte echipamente necesare desfasurarii activitatii didactice on-line in Comuna Pancesti, judetul Bacău</t>
  </si>
  <si>
    <t>ŞCOALA GIMNAZIALĂ NR.1, COMUNA PÂNCEŞTI</t>
  </si>
  <si>
    <t>Obiectivul general al proiectului il reprezinta facilitarea accesului la procesul de invatamant în mediul on-line în contextul pandemiei de SARS-CoV-2 prin dotarea scolilor arondate Scolii Gimnaziale nr. 1 Pancesti cu echipamente mobile din domeniul tehnologiei informatiei
de tipul tabletelor scolare.</t>
  </si>
  <si>
    <t>Bacau</t>
  </si>
  <si>
    <t>Pancesti</t>
  </si>
  <si>
    <t>Îmbunătățirea conținutului digital și a infrastructurii TIC sistemice în domeniul e-educație la Școală Gimnazială nr. 2 Sat Talpoș, Comuna Batăr, județul Bihor</t>
  </si>
  <si>
    <t>SCOALA GIMNAZIALA NR. 2 SAT TALPOS, COMUNA BATAR</t>
  </si>
  <si>
    <t>Obiectivul general al proiectului „Îmbunatatirea continutului digital si a infrastructurii TIC sistemice în domeniul e-educatie la Scoala Gimnaziala nr. 2 Sat Talpos, Comuna Batar, judeþul Bihor” este buna desfasurare a cursurilor, ca urmare a situatiei generate de pandemia de COVID-19, precum si asigurarea accesului elevilor la procesul de învatare în mediul on-line.</t>
  </si>
  <si>
    <t>Dotare cu echipamente mobile din domeniul tehnologiei informatiei de tipul tabletelor scolare precum si a altor echipamente/dispozitive electronice necesare desfasurarii activitatii didactice in mediu on-line, in comuna Gepiu, judetul Bihor</t>
  </si>
  <si>
    <t>COMUNA GEPIU</t>
  </si>
  <si>
    <t>Obiectivul general este desfasurarea in bune conditii a procesului educational atat pentru elevi, cat si pentru cadrele didactice in contextul crizei pandemice create de coronavirusul SARS-COV-2, pentru a evita o crestere rapida a infectiei cu coronavirus, dar si pentru a crea conditiile necesare desfasurarii activitatilor didactice</t>
  </si>
  <si>
    <t>Gepiu</t>
  </si>
  <si>
    <t>Creșterea gradului de utilizare a internetului  în unitățile de învățământ preuniversitar de stat din sectorul 3</t>
  </si>
  <si>
    <t>SECTORUL 3 AL MUNICIPIULUI BUCURESTI</t>
  </si>
  <si>
    <t>Obiectivul general este consolidarea capacitatii Primariei Sectorului 3 de a gestiona criza educaþionala provocata de catre pandemia SARS Cov-2.</t>
  </si>
  <si>
    <t>AP 2/ P2.2/A2.2.1 ap.3</t>
  </si>
  <si>
    <t>Dezvoltarea şi implementarea unor algoritmi inovativi care să permită utilizatorilor să identifice rapid răspunsuri relevante în urma analizei unor volume mari de date</t>
  </si>
  <si>
    <t>INDACO SYSTEMS SRL</t>
  </si>
  <si>
    <t>Obiectivul general al proiectului îl reprezinta crearea capacitatii, la nivelul INDACO SYSTEMS SRL, de a dezvolta soluþii software inovative, rezultate din activitatea de cercetare industriala derulata în colaborare cu alte întreprinderi centrate pe domeniul TIC, care sa creeze contextul necesar pentru un acces rapid si pentru o integrare facila a rezultatelor cercetarii catre piata.</t>
  </si>
  <si>
    <t>JUDEŢUL CARAS SEVERIN</t>
  </si>
  <si>
    <t>ORASUL MOLDOVA NOUA</t>
  </si>
  <si>
    <t>Obiectivul general este cresterea gradului de utilizare a TIC prin achizitionarea de echipamente IT pentru institutiile de invatamant preuniversitar din Orasul Moldova Noua in vederea desfasurarii in conditii de preventie a activitatilor didactice aferente anului scolar 2020-2021.</t>
  </si>
  <si>
    <t>Caras Severin</t>
  </si>
  <si>
    <t>Moldova Noua</t>
  </si>
  <si>
    <t>INNOVATIVE SMART DIGITAL PLATFORM [ISDP]</t>
  </si>
  <si>
    <t>BUSINESS CONSULTING HOUSE SRL</t>
  </si>
  <si>
    <t>Obiectivul general al proiectului este diversificarea activitatii companiei, prin cercetarea si dezvoltarea unei aplicatii software inovative pentru monitorizarea automata si analiza integrala a tuturor informatiilor primite din partea echipamentelor de tip IoT cu posibilitatea de analiza si procesare a parametrilor, montorizarea log-urilor si corelarea evenimentelor, Innovative Smart Digital Platform (ISDP), care sa raspunda diferitelor cerinte ale pietelor potentiale identficate.</t>
  </si>
  <si>
    <t>AUTOMATED MONITORING  ANALYSIS PLATFORM (AMAP)</t>
  </si>
  <si>
    <t>Obiectivul general al proiectului este diversificarea activitatii companiei, prin cercetarea si dezvoltarea unei aplicatii software inovative pentru monitorizarea automata si analiza integrala a tuturor informatiilor primite din partea echipamentelor TIC cu posibilitatea de analiza si procesare a parametrilor, monitorizarea log-urilor si corelarea evenimentelor, Automated Monitoring &amp; Analysis Platform (AMAP), care sa raspunda diferitelor cerinte ale pietelor potentiale identificate.</t>
  </si>
  <si>
    <t>E-SAFETY DRIVING APPLICATION [ESDA]</t>
  </si>
  <si>
    <t>361 GRADE CONSULTING SRL</t>
  </si>
  <si>
    <t>Obiectivul general al proiectului este diversificarea activitatii companiei, prin cercetarea si dezvoltarea unei aplicatii software inovative de montorizare in trafic a operatorului autovehicolului, E-SAFETY DRIVING APPLICATION (ESDA), care sa raspunda diferitelor cerinte ale pietelor potentiale identficate.</t>
  </si>
  <si>
    <t>„IMBUNATATIREA ACCESULUI LA PROCESUL DE INVATARE IN MEDIUL ONLINE IN CADRUL SCOLII GIMNAZIALE „GHEORGHE TITEICA” CRAIOVA</t>
  </si>
  <si>
    <t>ŞCOALA GIMNAZIALĂ "GHEORGHE ŢIŢEICA" CRAIOVA</t>
  </si>
  <si>
    <t>Îmbunătățirea accesului la procesul de învățare în mediul online în cadrul Liceului Tehnologic de Transporturi Auto Craiova</t>
  </si>
  <si>
    <t>LICEUL TEHNOLOGIC DE TRANSPORTURI AUTO CRAIOVA</t>
  </si>
  <si>
    <t>Imbunatatirea calitatii activitatilor didactive in mediul online in cadrul Scolii Gimnaziale "MIRCEA ELIADE"</t>
  </si>
  <si>
    <t>ŞCOALA GIMNAZIALĂ "MIRCEA ELIADE"</t>
  </si>
  <si>
    <t>IMBUNATATIREA ACCESULUI LA PROCESUL DE INVATARE IN MEDIUL ONLINE IN CADRUL PROGRAMULUI OPERATIONAL COMPETITIVITATE</t>
  </si>
  <si>
    <t>ŞCOALA GIMNAZIALĂ "TRAIAN" CRAIOVA</t>
  </si>
  <si>
    <t xml:space="preserve">Cresterea competitivitatii economice a SC Euro Active Photoprint SRL prin crearea unui sistem inovativ de monitorizare si asistenta a parametrilor de sanatate-ActiveSmartMed </t>
  </si>
  <si>
    <t>EURO ACTIVE PHOTOPRINT SRL</t>
  </si>
  <si>
    <t>Obiectul general al proiectului consta in cresterea competitivitatii economice si îmbunatatirea performantelor generale ale societatii EURO ACTIVE PHOTOPRINT SRL pe piata interna în sectorul IT, prin crearea unei sistem de monitorizare si asistenta a parametrilor de sanatate ActiveSmartMed compus din dezvoltarea unor dispozitive electronice pentru monitorizarea anumitor parametri fiziologici / biologici ai corpului uman (device-uri) si dintr-o aplicatie informatica care va monitoriza, analiza si distribui informatiile primite de la dispozitivele electronice de monitorizare- ActiveSmartMed.</t>
  </si>
  <si>
    <t>ECHIPAMENTE IT PENTRU SCOALA DIN COMUNA CARTA, JUDEȚUL HARGHITA</t>
  </si>
  <si>
    <t>COMUNA CARTA</t>
  </si>
  <si>
    <t>Obiectivul general este achizitionarea echipamentelor IT necesare pentru activitate didactica în comuna Cârta.</t>
  </si>
  <si>
    <t>Carta</t>
  </si>
  <si>
    <t>ECHIPAMENTE IT PENTRU SCOALA DIN COMUNA SÂNDOMINIC, JUDEȚUL HARGHITA</t>
  </si>
  <si>
    <t>COMUNA SANDOMINIC</t>
  </si>
  <si>
    <t>Obiectivul general este achizitionarea echipamentelor IT necesare pentru activitate didactica în comuna Sandominic.</t>
  </si>
  <si>
    <t>Sandominic</t>
  </si>
  <si>
    <t>Achizitie de tablete scolare si alte echipamente necesare desfasurarii activitatii didactice on-line in comuna Aroneanu, judetul Iasi</t>
  </si>
  <si>
    <t>Comuna ARONEANU</t>
  </si>
  <si>
    <t>Obiectivul general al proiectului il reprezinta facilitarea accesului la procesul de invatamant în mediul on-line în contextul pandemiei de SARS-CoV-2 prin dotarea scolilor din comuna Aroneanu cu echipamente mobile din domeniul tehnologiei informaþiei de tipul tabletelor scolare, inclusiv abonament internet pe o perioada de 24 luni, precum si a altor echipamente/dispozitive electronice necesare desfasurarii activitatii didactice în mediul on-line.</t>
  </si>
  <si>
    <t>Aroneanu</t>
  </si>
  <si>
    <t>Achizitie de tablete scolare si alte echipamente necesare desfasurarii activitatii didactice on-line in comuna Lungani, judetul Iasi</t>
  </si>
  <si>
    <t>COMUNA LUNGANI</t>
  </si>
  <si>
    <t>Obiectivul general al proiectului il reprezinta facilitarea accesului la procesul de invatamant în mediul on-line în contextul pandemiei de SARS-CoV-2 prin dotarea scolilor din comuna LUNGANI cu echipamente mobile din domeniul tehnologiei informatiei de tipul tabletelor scolare, precum si a altor echipamente/dispozitive electronice necesare desfasurarii activitaþii didactice în mediul on-line în bune conditii.</t>
  </si>
  <si>
    <t>Lungani</t>
  </si>
  <si>
    <t>ALGORINA SAFE WEB</t>
  </si>
  <si>
    <t>ALGORINA SRL</t>
  </si>
  <si>
    <t>Obiectivul general al proiectului consta in trecerea companiei la dezvoltarea bazata pe inovare prin realizarea unei aplicatii inovative de control parental si educatie, care sa monitorizeze si restrictioneze activitatea copiilor pe baza caracteristicilor psiho-somatice evidentiate de specialisti in domeniul psihologiei infantile si psihologiei pedagogice, in urma activitatilor de cercetare industriala si dezvoltare experimentala din proiect si a solutiilor de sprijin si consultanta in inovare, pentru a integra aplicatiei algoritmi de ultima generatie in zona – Deep learning si Artificial Inteligence.</t>
  </si>
  <si>
    <t>Barnova</t>
  </si>
  <si>
    <t>Dumbrava; Danceu; Balacita;  Balta Verde; Gvardinita; Recea; Gogosu; Malovat; Svinta; Valea Ursului; Burila Mica; Jiana Mare; Cioroboreni; Jiana; Crivina; Burila Mare; Albulesti; Prunisor; Slasoma; Butoiesti; Dobra; Voloiac; Stignita; Colibaşi; Balotesti; Plopi; Parlagele; Baltanele; Peri; Tamna; Jugastru; Balta; Poroina Mare; Batoti; Iablanita; Prejna; Radutesti; Fantana Domneasca; Vrancea; Ciresu; Padina Mica; Valea Marcului; Costesti; Colaret; Dumbrava de Jos; Negrusa; Tismana; Adunatii Teiului;</t>
  </si>
  <si>
    <t>UAT COMUNA VERGULEASA</t>
  </si>
  <si>
    <t>ASIGURAREA ACCESULUI ELEVILOR DIN COMUNA VERGULEASA LA PROCESUL DE ÎNVĂȚARE ÎN MEDIUL ON-LINE</t>
  </si>
  <si>
    <t>Obiectivul general este cresterea numarului de elevi si profesori care utilizeaza serviciile si aplicatiile digitale în vederea derularii cursurilor on-line.</t>
  </si>
  <si>
    <t>Verguleasa</t>
  </si>
  <si>
    <t>Asigurarea accesului la învățământul online în școlile din Comuna Berceni</t>
  </si>
  <si>
    <t>COMUNA BERCENI</t>
  </si>
  <si>
    <t>Obiectivul general al proiectului este facilitarea desfasurarii activitatiilor didactice incepand cu anul scolar 2020-2021 la nivelul unitatilor de invatamant preuniversitar de pe raza comunei Berceni, judetul Prahova, prin dotarea acestora cu infrastructura IT necesara pentru desfasurarea în bune conditii a procesului educational atât pentru elevi, cât si pentru cadrele didactice în în contextul crizei create de coronavirusul SARS-CoV-2.</t>
  </si>
  <si>
    <t>AI - Methica - Platforma digitala de management</t>
  </si>
  <si>
    <t>CLOUD ACCOUNTING SRL</t>
  </si>
  <si>
    <t>Obiectivul general al proiectului consta in cercetarea si implementarea unui sistem de noua generatie de management a resurselor companiei focusat in zona de contabilitate asistata de tehnologii bazate pe Inteligenta Artificiala si disponibilizarea resurselor in Cloud.</t>
  </si>
  <si>
    <t>Platforma de testare aplicatii inovative utilizand infrastructura de comunicatii 5G</t>
  </si>
  <si>
    <t>Obiectivul general al proiectului il reprezinta realizarea unei platforme de testare aplicatii si solutii inovative in domeniul IoT, Big Data, Artificial Intelligence, Virtual Reality, Augumented Reality, Digitalizare industriala utilizand infrastructura de  omunicatii 5G, cu caracteristici unice in Romania, care sa vina atat in spijinul operatorii economici privati, cat si a autoritatilor publice.</t>
  </si>
  <si>
    <t>BestInform</t>
  </si>
  <si>
    <t>MB MODELS  SRL</t>
  </si>
  <si>
    <t>Obiectivul general al proiectului îl reprezinta cresterea contributiei sectorului TIC la dezvoltarea economiei românesti, atât prin achizitia tuturor componentelor necesare (hardware si software), cât si prin dezvoltarea, integrarea, testarea si introducerea pe piaþa pentru prima data a unui produs software complex si inovativ, bazat pe un concept nou de inteligenþa artificiala (IA) – platforma „BestInform”.</t>
  </si>
  <si>
    <t>Busteni</t>
  </si>
  <si>
    <t>COMUNA BELTIUG</t>
  </si>
  <si>
    <t>Îmbunătățirea conținutului digital și a infrastructurii TIC sistemice în domeniul e-educație în Comuna Beltiug, județul Satu Mare</t>
  </si>
  <si>
    <t>Obiectivul general ale proiectului „Îmbunatatirea conþinutului digital si a infrastructurii TIC sistemice în domeniul e-educaþie în Comuna Beltiug, judetul Satu Mare” este buna desfasurare a cursurilor, ca urmare a situaþiei generate de pandemia de COVID-19, precum si asigurarea accesului elevilor la procesul de învaþare în mediul on-line.</t>
  </si>
  <si>
    <t>Beltiug</t>
  </si>
  <si>
    <t>Îmbunătățirea conținutului digital și a infrastructurii TIC sistemice în domeniul e-educație în Comuna Bătarci, județul Satu Mare</t>
  </si>
  <si>
    <t>COMUNA BATARCI</t>
  </si>
  <si>
    <t>Batarci</t>
  </si>
  <si>
    <t>Consolidarea capacității Școlii Gimnaziale „Dimitrie Cantemir” Rădăuți de a desfășura activități didactice în mediul on-line prin achiziția de echipamente/dispozitive electronice</t>
  </si>
  <si>
    <t>ŞCOALA GIMNAZIALĂ "DIMITRIE CANTEMIR" RĂDĂUŢI</t>
  </si>
  <si>
    <t>Obiectivul general al proiectului îl reprezinta consolidarea capacitatii Scolii Gimnaziale „Dimitrie Cantemir” Radauti de a desfasura activitati didactice în mediul on-line prin achiziþia de echipamente/dispozitive electronice.</t>
  </si>
  <si>
    <t>Radauti</t>
  </si>
  <si>
    <t>ACHIZIŢIONARE ECHIPAMENTE PENTRU DOTAREA SCOLILOR DE PE RAZA COMUNEI PISCHIA</t>
  </si>
  <si>
    <t>COMUNA PISCHIA</t>
  </si>
  <si>
    <t>Obiectivul general al proiectului il constituie asigurarea accesului elevilor la procesul de invatare in mediul on-line si cresterea gradului de participare la procesul educational a populatiei de varsta scolara din comuna Pischia.</t>
  </si>
  <si>
    <t>Pischia</t>
  </si>
  <si>
    <t>ACHIZIŢIONARE ECHIPAMENTE PENTRU DOTAREA SCOLILOR DE PE RAZA COMUNEI GIROC</t>
  </si>
  <si>
    <t>COMUNA GIROC</t>
  </si>
  <si>
    <t>Obiectivul general al proiectului il constituie asigurarea accesului elevilor la procesul de invatare in mediul on-line si cresterea gradului de participare la procesul educational a populatiei de varsta scolara din comuna Giroc.</t>
  </si>
  <si>
    <t>Giroc</t>
  </si>
  <si>
    <t>ACHIZIȚIONARE TABLETE ȘCOLARE PENTRU DOTAREA ȘCOLILOR DE PE RAZA COMUNEI TOPOLOVĂȚU MARE</t>
  </si>
  <si>
    <t>COMUNA TOPOLOVATU MARE</t>
  </si>
  <si>
    <t>Obiectivul general al proiectului il constituie asigurarea accesului elevilor la procesul de invatare in mediul on-line si cresterea gradului de participare la procesul educational a populatiei de varsta scolara din comuna Topolovatu Mare.</t>
  </si>
  <si>
    <t>Topolovatu Mare</t>
  </si>
  <si>
    <t>ACHIZIȚIONARE TABLETE ȘCOLARE ȘI ALTE ECHIPAMENTE IT PENTRU DOTAREA ȘCOLII GIMNAZIALE COMUNA SĂCĂLAZ, JUDEȚUL TIMIȘ</t>
  </si>
  <si>
    <t>COMUNA SACALAZ</t>
  </si>
  <si>
    <t>Obiectivul general al proiectului il constituie asigurarea accesului elevilor la procesul de invatare in mediul on-line si cresterea gradului de participare la procesul educational a populatiei de varsta scolara din comuna Sacalaz.</t>
  </si>
  <si>
    <t>Sacalaz</t>
  </si>
  <si>
    <t>ACHIZIŢIONAREA DE ECHIPAMENTE TIC PENTRU ŞCOALA GIMNAZIALĂ NALBANT, JUD. TULCEA</t>
  </si>
  <si>
    <t>ŞCOALA GIMNAZIALĂ NALBANT</t>
  </si>
  <si>
    <t xml:space="preserve">Obiectivul general se refera la asigurarea accesului elevilor din cadrul institutiei de învatamânt preuniversitar de stat SCOALA GIMNAZIALA NALBANT, JUD. TULCEA (ambele locatii) la procesul de învatare în mediul on-line. În acest sens, proiectul are în vedere dotarea elevilor cu echipamente mobile din domeniul tehnologiei informatiei de tipul tabletelor scolare, precum si a altor echipamente/dispozitive electronice, astfel încât orele de pregatire din timpul activitatilor didactice sa se poata desfasura on-line, pentru a evita contactul direct al elevilor cu profesorii si cu ceilalti elevi, precum si pentru a preveni riscul de infectare cu coronavirusul SARS. </t>
  </si>
  <si>
    <t>Nalbant</t>
  </si>
  <si>
    <t>Achiziţionarea de echipamente TIC pentru şcolile din UAT FRECATEI</t>
  </si>
  <si>
    <t>U.A.T. COMUNA FRECĂŢEI</t>
  </si>
  <si>
    <t>Obiectivul general se refera la asigurarea accesului elevilor din UAT FRECATEI, JUD. TULCEA la procesul de învatare în mediul on-line.</t>
  </si>
  <si>
    <t>Frecatei</t>
  </si>
  <si>
    <t>Imbunatatirea continutului digital si a infrastructurii TIC sistemice in domeniul e-educatie in Comuna Mera judetul Vrancea</t>
  </si>
  <si>
    <t>COMUNA MERA</t>
  </si>
  <si>
    <t>Obiectivul general se refera la asigurarea accesului elevilor la procesul de învatare în mediul on-line. În acest sens, masura are în vedere dotarea elevilor cu echipamente mobile din domeniul tehnologiei informatiei de tipul tabletelor scolare, precum si a altor echipamente/dispozitive electronice, astfel încât orele de pregatire din timpul activitatilor didactice sa se poata desfasura on-line.</t>
  </si>
  <si>
    <t>Mera</t>
  </si>
  <si>
    <t>Imbunatatirea continutului digital si a infrastructurii TIC sistemice in domeniul e-educatie in Comuna Gura Calitei judetul Vrancea</t>
  </si>
  <si>
    <t>COMUNA GURA-CALITEI</t>
  </si>
  <si>
    <t>Obiectivul general este asigurarea accesului elevilor la procesul de învatare în mediul on-line.</t>
  </si>
  <si>
    <t>Gura Calitei</t>
  </si>
  <si>
    <t>Achizitia de echipamente IT pentru facilitarea desfasurarii online a cursurilor de invatamant, Ia LICEUL TEHNOLOGIC VASILE JUNCU MINIS</t>
  </si>
  <si>
    <t>LICEUL TEHNOLOGIC "VASILE JUNCU" MINIS</t>
  </si>
  <si>
    <t>Obiectivul general al proiectului este imbunatatirea accesului elevilor la procesul de învatare în mediul on-line si crearea conditiilor necesare desfasurarii activitatilor didactice in sistem on-line.</t>
  </si>
  <si>
    <t>Ghioroc</t>
  </si>
  <si>
    <t>Achizitie de tablete scolare si alte echipamente necesare desfasurarii activitatii didactice on-line în comuna Semlac, jud. Arad</t>
  </si>
  <si>
    <t>COMUNA SEMLAC</t>
  </si>
  <si>
    <t>Obiectivul general al proiectului îl reprezinta facilitarea accesului la procesul de învatamânt în mediul on-line în contextul pandemiei de SARS-CoV-2 prin dotarea Scolii Gimnaziale „Dr. Ioan Danicico” cu echipamente mobile din domeniul tehnologiei informatiei de tipul tabletelor scolare, precum si a altor echipamente/dispozitive electronice necesare desfasurarii activitatii didactice în mediul on-line în bune conditii.</t>
  </si>
  <si>
    <t>Semlac</t>
  </si>
  <si>
    <t>Achizitie de tablete scolare si alte echipamente necesare desfasurarii activitatii didactice on-line pentru Școala Fiscut, jud Arad</t>
  </si>
  <si>
    <t>ŞCOALA GIMNAZIALĂ FISCUT</t>
  </si>
  <si>
    <t>Obiectivul general al proiectului îl reprezinta facilitarea accesului la procesul de învatamânt în mediul on-line în contextul pandemiei de SARS-CoV-2 prin dotarea Scolii Gimnaziale Fiscut cu echipamente mobile din domeniul tehnologiei informatiei de tipul tabletelor scolare, precum si a altor echipamente/dispozitive electronice necesare desfasurarii activitatii didactice în mediul on-line în bune conditii.</t>
  </si>
  <si>
    <t>Sagu</t>
  </si>
  <si>
    <t>Dotare cu echipamente mobile din domeniul tehnologiei informatiei de tipul tabletelor scolare precum si a altor echipamente/dispozitive electronice necesare desfasurarii activitatii didactice in mediu on-line, in comuna Cefa, judetul Bihor</t>
  </si>
  <si>
    <t>COMUNA CEFA</t>
  </si>
  <si>
    <t>Cefa</t>
  </si>
  <si>
    <t>Dotare cu echipamente mobile din domeniul tehnologiei informatiei de tipul tabletelor scolare precum si a altor echipamente/dispozitive electronice necesare desfasurarii activitatii didactice in mediu on-line, in comuna Roșia, judetul Bihor</t>
  </si>
  <si>
    <t>COMUNA ROSIA</t>
  </si>
  <si>
    <t>Obiectivul general este desfasurarea in bune conditii a procesului educational atat pentru elevi, cat si pentru cadrele didactice in contextul crizei pandemice create de coronavirusul SARS-COV-2, pentru a evita o crestere rapida a infectiei cu coronavirus, dar si pentru a crea conditiile
necesare desfasurarii activitatilor didactice.</t>
  </si>
  <si>
    <t>Rosia</t>
  </si>
  <si>
    <t>Achiziție de echipamente mobile din domeniul tehnologiei informatiei de tipul tabletelor școlare precum si a altor echipamente/dispozitive electronice necesare desfasurarii activitatii didactice in mediu on-line, in comuna Sârbi, județul Bihor</t>
  </si>
  <si>
    <t>COMUNA SÂRBI</t>
  </si>
  <si>
    <t>Sarbi</t>
  </si>
  <si>
    <t>Achiziție cu echipamente mobile din domeniul tehnologiei informatiei de tipul tabletelor scolare precum si a altor echipamente/dispozitive electronice necesare desfasurarii activitatii didactice in mediu on-line, in comuna Săcădat, judetul Bihor</t>
  </si>
  <si>
    <t>COMUNA SACADAT</t>
  </si>
  <si>
    <t>Sacadat</t>
  </si>
  <si>
    <t>Achiziție de echipamente mobile din domeniul tehnologiei informației de tipul tabletelor școlare precum și a altor echipamente/dispozitive electronice necesare desfășurării activității didactice în mediu on-line, in comuna Tăuteu, județul Bihor</t>
  </si>
  <si>
    <t>COMUNA TAUTEU</t>
  </si>
  <si>
    <t>Tauteu</t>
  </si>
  <si>
    <t>Achiziție cu echipamente mobile din domeniul tehnologiei informatiei de tipul tabletelor școlare precum si a altor echipamente/dispozitive electronice necesare desfasurarii activitatii didactice in mediu on-line, in comuna Măgești, județul Bihor</t>
  </si>
  <si>
    <t>COMUNA MAGESTI</t>
  </si>
  <si>
    <t>Magesti</t>
  </si>
  <si>
    <t>Achizitia de echipamente scolare pentru sustinerea invatamantului preuniversitar din comuna Salva, judetul Bistrita-Nasaud</t>
  </si>
  <si>
    <t>COMUNA SALVA</t>
  </si>
  <si>
    <t>Obiectivul general propus prin implementarea proiectului este asigurarea accesului elevilor din comuna Salva, judetul Bistrita-Nasaud la procesul de invatare in mediul on-line.</t>
  </si>
  <si>
    <t>Salva</t>
  </si>
  <si>
    <t>Achiziție cu echipamente mobile din domeniul tehnologiei informatiei de tipul tabletelor scolare precum si a altor echipamente/dispozitive electronice necesare desfasurarii activitatii didactice in mediu on-line, in comuna Telciu, judetul Bistrița Năsăud</t>
  </si>
  <si>
    <t>COMUNA TELCIU</t>
  </si>
  <si>
    <t>Telciu</t>
  </si>
  <si>
    <t>Achiziționarea de echipamente IT în vederea desfășurării activităților scolare din cadrul SCOLII GIMNAZIALE GEMENELE in contextul riscului de infectie cu coronavirus SARS-Cov-2  ″</t>
  </si>
  <si>
    <t>COMUNA GEMENELE</t>
  </si>
  <si>
    <t>Obiectivul general este asigurarea accesului elevilor la procesul de învaþare în mediul on-line. În acest sens, proiectul va asigura dotarea elevilor cu echipamente mobile din domeniul tehnologiei informatiei de tipul tabletelor scolare, precum si a altor echipamente/dispozitive electronice, astfel încât orele de pregatire din timpul activitatilor didactice sa se poata desfasura on-line.</t>
  </si>
  <si>
    <t>Gemenele</t>
  </si>
  <si>
    <t>Achizitia de echipamente din domeniul tehnologiei – it mobile, respectiv tablete, echipamente și dispozitive necesare activitătii didactice pentru elevii şi cadrele didactice din învățământul preuniversitar, Comuna Dudesti, Judetul Braila</t>
  </si>
  <si>
    <t>COMUNA DUDESTI</t>
  </si>
  <si>
    <t>Obiectivul general este asigurarea unei infrastructuri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t>
  </si>
  <si>
    <t>Dudesti</t>
  </si>
  <si>
    <t>Sistem de comunicatii ce utilizeaza terminale securizate si noduri de comunicatii blockchain</t>
  </si>
  <si>
    <t>Obiectivul general al proiectul este realizarea unui produs inovativ de comunicatii securizate, cu caracteristici unice in Romania, respectiv un terminal mobil de comunicatii, cu sistem de operare special conceput, modul de comunicatii ce asigura preluarea si procesarea pachetelor de date vehiculate de terminalele mobile.</t>
  </si>
  <si>
    <t>Dotarea cu tablete si echipament IT pentru scoala on-line a unitatilor de invatamant din Comuna Cata din Judetul Brasov</t>
  </si>
  <si>
    <t>COMUNA CATA</t>
  </si>
  <si>
    <t>Obiectiv general: Dotarea elevilor, a profesorilor si a claselor, cu echipamente mobile din domeniul tehnologiei informatiei pentru desfasurarea in conditii normale a tuturor activitatilor didactice necesare procesului de invatamant in sistem on-line.</t>
  </si>
  <si>
    <t>Cata</t>
  </si>
  <si>
    <t>Îmbunătățirea conținutului digital și a infrastructurii TIC sistemice a Școlii Gimnaziale Slatina-Timiș, Comuna Slatina-Timiș, Județul Caraș - Severin</t>
  </si>
  <si>
    <t>COMUNA SLATINA TIMIŞ</t>
  </si>
  <si>
    <t xml:space="preserve">Obiectivul general este asigurarea accesului elevilor la procesul de invatare in mediul online, dreptul la educatie fiind un drept garantat atat prin Constitutia Romaniei, cat si prin legislatia comunitara, astfel ca, in contextul pandemiei cu virusul SARS-CoV-2 necesitatea respectarii atat a masurilor de protectie, cat si a procesului normal de invatare a elevilor reprezinta probleme a caror solutionare cu celeritate se impune. </t>
  </si>
  <si>
    <t>Slatina Timis</t>
  </si>
  <si>
    <t>Dotarea elevilor cu tablete scolare precum si dotarea cadrelor didactice cu echipamente/dispozitive electronice necesare desfasurarii activitatii didactice in mediu on-line pentru Scoala Gimnaziala Nr 1 Motatei, judetul Dolj</t>
  </si>
  <si>
    <t>ŞCOALA GIMNAZIALĂ NR.1_ MOŢĂŢEI</t>
  </si>
  <si>
    <t>Obiectivul general al proiectului se refera la asigurarea accesului elevilor la procesul de învatare în mediul on-line.</t>
  </si>
  <si>
    <t>Motatei</t>
  </si>
  <si>
    <t>Dotarea elevilor cu tablete scolare precum si dotarea cadrelor didactice cu echipamente dispozitive electronice necesare desfasurarii activitatii didactice in mediul on-line pentru Scoala Gimnaziala Predesti judetul Dolj</t>
  </si>
  <si>
    <t>COMUNA PREDESTI</t>
  </si>
  <si>
    <t>Obiectivul general este asigurarea accesul elevilor la procesul de invatare in mediul on-line s-a prevazut achizitionarea de hardware TIC respectiv tablete pentru uz scolar cu acces la internet pentru elevi si achizitionarea de hardware TIC respectiv echipamente/dispozitive electronice pentru cadrele didactice si dotarea salilor de clasa, necesare desfasurarii activitatii didactice in mediu on-line.</t>
  </si>
  <si>
    <t>Predesti</t>
  </si>
  <si>
    <t>Dotarea elevilor cu tablete scolare precum si dotarea cadrelor didactice cu echipamente dispozitive electronice necesare desfasurarii activitatii didactice in mediul on line pentru Scoala Gimnaziala Belot judetul Dolj</t>
  </si>
  <si>
    <t>COMUNA SOPOT</t>
  </si>
  <si>
    <t>Obiectivul general este dotarea elevilor cu echipamente mobile din domeniul tehnologiei informaþiei de tipul tabletelor scolare, precum si a altor echipamente/dispozitive electronice, astfel încât orele de pregatire din timpul activitaþilor didactice sa se poata desfasura on-line, pentru a evita contactul direct al elevilor cu profesorii si cu ceilalti elevi, precum si pentru a preveni riscul de infectare cu coronavirusul SARS-CoV-2, fapt care ar pune în pericol desfasurarea în conditii normale a tuturor activitaþilor didactice necesare procesului de învatamânt.</t>
  </si>
  <si>
    <t>Sopot</t>
  </si>
  <si>
    <t>Imbunatatirea continutului digital si a infrastructurii TIC in unitatea de invatamant din Comuna Ciupercenii Noi</t>
  </si>
  <si>
    <t>COMUNA CIUPERCENII NOI</t>
  </si>
  <si>
    <t>Obiectivul general al proiectului este reprezentat de ”Imbunatatirea conditiilor necesare desfasurarii procesului educational in anul scolar 2020-2021 atat pentru elevi cat si pentru cadrele didactice, in contextul crizei pandemice create de raspandirea virusului SARS-CoV-2 prin dotarea unitatii de invatamant aflata pe raza Comunei Ciupercenii Noi, cu echipamente IT mobile de tip tableta si dispozitive electronice (dotarea salilor de clasa precum si sprijinirea cadrelor didactice cu echipamente specifice) necesare desfasurarii activitatii didactice in mediul on-line.</t>
  </si>
  <si>
    <t>Ciupercenii Noi</t>
  </si>
  <si>
    <t>Achizitie de tablete scolare si alte echipamente necesare desfasurarii activitatii didactice on-line in comuna Mischii, judetul Dolj</t>
  </si>
  <si>
    <t>COMUNA MISCHII</t>
  </si>
  <si>
    <t>Obiectivul general al proiectului îl reprezinta facilitarea accesului la procesul de învatamânt în mediul on-line în contextul pandemiei de SARS-CoV-2 prin dotarea Scolii Gimnaziale Mischii cu echipamente mobile din domeniul tehnologiei informatiei de tipul tabletelor scolare, precum si a altor echipamente/dispozitive electronice necesare desfasurarii activitatii didactice în mediul on-line în bune conditii.</t>
  </si>
  <si>
    <t>Mischii</t>
  </si>
  <si>
    <t>Dotarea elevilor cu tablete scolare precum si dotarea cadrelor didactice cu echipamente dispozitive electronice necesare desfasurarii activitatii didactice in mediul on line pentru Scoala Gimnaziala Ostroveni judetul Dolj</t>
  </si>
  <si>
    <t>COMUNA OSTROVENI</t>
  </si>
  <si>
    <t>Obiectivul general este dotarea elevilor cu echipamente mobile din domeniul tehnologiei informatiei de tipul tabletelor scolare, precum si a altor echipamente/dispozitive electronice, astfel încât orele de pregatire din timpul activitatilor didactice sa se poata desfasura on-line.</t>
  </si>
  <si>
    <t>Ostroveni</t>
  </si>
  <si>
    <t>Dotarea elevilor cu tablete scolare necesare desfasurarii activitatii didactice in mediul on-line pentru Scoala Gimnaziala Dranic, Judetu Dolj</t>
  </si>
  <si>
    <t>SCOALA GIMNAZIALA DRANIC</t>
  </si>
  <si>
    <t>Obiectivul general este dotarea elevilor cu echipamente mobile din domeniul tehnologiei informaþiei de tipul tabletelor scolare, precum si a altor echipamente/dispozitive electronice, astfel încât orele de pregatire din timpul activitaþilor didactice sa se poata desfasura on-line.</t>
  </si>
  <si>
    <t>Dranic</t>
  </si>
  <si>
    <t>Dotarea unitatilor de invatamant din comuna Valea Marului, judetul Galati cu echipamente electronice</t>
  </si>
  <si>
    <t>COMUNA VALEA MARULUI</t>
  </si>
  <si>
    <t>Obiectivul general al proiectului este asigurarea accesului elevilor la procesul de invatare on-line prin dotarea acestora cu echipamente mobile din domeniul tehnologiei informatiei de tipul tabletelor scolare cu abonament la internet pe o perioada de 24 luni inclus, precum si a echipamentelor electronice necesare la nivelul unitatilor de invatamant preuniversitar pentru a desfasura in bune conditii activitatile didactice (in mediul on-line).</t>
  </si>
  <si>
    <t>Valea Marului</t>
  </si>
  <si>
    <t>Achizitia de echipamente din domeniul tehnologiei – it mobile, respectiv tablete, echipamente și dispozitive necesare activitătii didactice pentru elevii şi cadrele didactice din învățământul preuniversitar, Comuna Liesti, Judetul Galati</t>
  </si>
  <si>
    <t>COMUNA LIESTI</t>
  </si>
  <si>
    <t>Obiectivul general este dotarea elevilor cu echipamente mobile din domeniul tehnologiei informatiei de tipul tabletelor scolare precum si a altor echipamente/dispozitive electronice necesare desfasurarii activitatii didactice în mediu on-line va asigura în bune conditii desfasurarea activitatilor didactice în anul scolar 2020-2021.</t>
  </si>
  <si>
    <t>Liesti</t>
  </si>
  <si>
    <t>DOTAREA UNITĂȚILOR DE ÎNVĂȚĂMÂNT DIN COMUNA SCÂNTEIEȘTI, JUDEȚUL GALAȚI  CU ECHIPAMENTE ELECTRONICE</t>
  </si>
  <si>
    <t>COMUNA SCÂNTEIEŞTI</t>
  </si>
  <si>
    <t>Obiectivul general al proiectului este asigurarea accesului elevilor la procesul de invatare on-line prin dotarea acestora cu echipamente mobile din domeniul tehnologiei informatiei de tipul tabletelor scolare cu abonament la internet pe o perioada de 24 luni inclus, precum si a echipamentelor electronice necesare la nivelul unitatilor de invatamant preuniversitar pentru a desfasura in bune conditii activitatile didactice (in mediul on-line), obiectiv ce va conduce la cresterea gradului de utilizare a internetului in mediul rural.</t>
  </si>
  <si>
    <t>Scanteiesti</t>
  </si>
  <si>
    <t>ECHIPAMENTE IT PENTRU SCOALA DIN COMUNA CICEU, JUDEȚUL HARGHITA</t>
  </si>
  <si>
    <t>COMUNA CICEU</t>
  </si>
  <si>
    <t>Obiectivul general este achizitionarea echipamentelor IT necesare pentru activitate didactica în comuna Ciceu.</t>
  </si>
  <si>
    <t>Ciceu</t>
  </si>
  <si>
    <t>ECHIPAMENTE IT PENTRU ȘCOALA DIN COMUNA SANTIMBRU, JUDEȚUL HARGHITA</t>
  </si>
  <si>
    <t>COMUNA SANTIMBRU</t>
  </si>
  <si>
    <t>Obiectivul general este achiziþionarea echipamentelor IT necesare pentru activitate didactica în comuna Sântimbru.</t>
  </si>
  <si>
    <t>Santimbru</t>
  </si>
  <si>
    <t>ACHIZITIE DE TABLETE SCOLARE SI ALTE ECHIPAMENTE NECESARE DESFASURARII ACTIVITATII DIDACTICE ON-LINE IN COMUNA BRAESTI, JUDETUL IASI</t>
  </si>
  <si>
    <t>COMUNA BRĂEŞTI</t>
  </si>
  <si>
    <t>Obiectivul general al proiectului il reprezinta facilitarea accesului la procesul de invatamant în mediul on-line în contextul pandemiei de SARS-CoV-2 prin dotarea scolilor din comuna Braesti cu echipamente mobile din domeniul tehnologiei informatiei de tipul tabletelor scolare, inclusiv abonament internet pe o perioada de 24 luni, precum si a altor echipamente/dispozitive electronice necesare desfasurarii activitatii didactice în mediul on-line în bune conditii.</t>
  </si>
  <si>
    <t>Braesti</t>
  </si>
  <si>
    <t>ACHIZITIE ECHIPAMENTE NECESARE DESFASURARII ACTIVITATII DIDACTICE IN COMUNA HARMANESTI, JUDETUL IASI</t>
  </si>
  <si>
    <t>COMUNA HĂRMĂNEŞTI</t>
  </si>
  <si>
    <t>Obiectivul general al proiectului este asigurarea accesului presolarilor/elevilor Scolii Gimnaziale Harmanestii Vechi la procesul de invatare in mediul on-line pentru desfasurarea in bune conditii a activitatii didactice.</t>
  </si>
  <si>
    <t>Harmanesti</t>
  </si>
  <si>
    <t>ACHIZITII DE ECHIPAMENTE TIC PENTRU UNITATILE DE INVATAMANT PREUNIVERSITAR DIN COMUNA ION NECULCE, JUDETUL IASI</t>
  </si>
  <si>
    <t>UAT COMUNA ION NECULCE</t>
  </si>
  <si>
    <t>Obiectivul general al prezentului proiect este de a asigura echipamentele, sustenabilitatea, mentenanta si suportul TIC necesare unitatilor de invatamant de la nivelul unitatii administrativ teritoriale în vederea desfasurarii in conditii optime a procesului de invatamant on-line.</t>
  </si>
  <si>
    <t>Ion Neculce</t>
  </si>
  <si>
    <t>Achizitie de tablete scolare si alte echipamente necesare desfasurarii activitatii didactice on-line in comuna Ipatele, judetul Iasi</t>
  </si>
  <si>
    <t>COMUNA IPATELE</t>
  </si>
  <si>
    <t>Obiectivul general al proiectului il reprezinta facilitarea accesului la procesul de invatamant în mediul on-line prin dotarea scolilor din comuna Ipatele cu echipamente mobile din domeniul tehnologiei informaþiei de tipul tabletelor scolare, inclusiv abonament internet pe o perioada de 24 de luni, precum si a altor echipamente/dispozitive electronice necesare desfasurarii activitaþii didactice în mediul on-line în bune</t>
  </si>
  <si>
    <t>Ipatele</t>
  </si>
  <si>
    <t>Achiziție de tablete școlare și alte echipamente necesare desfășurării activității didactice on-line în comuna Gropnița, județul Iași</t>
  </si>
  <si>
    <t>COMUNA GROPNITA</t>
  </si>
  <si>
    <t>Obiectivul general este desfasurarea in bune conditii a procesului educational in anul scolar 2020/2021 presupune o serie de masuri necesare in contextul situatiei de pandemie create de virusul SARS-Cov-2, pentru a evita o crestere rapida a infectiei cu coronavirus.</t>
  </si>
  <si>
    <t>Gropnita</t>
  </si>
  <si>
    <t>Dotarea unitatilor de invatamant din comuna Tiganasi, judetul Iasi cu echipamente si dispozitive electronice necesare desfasurarii activitatii didactice in mediul on-line</t>
  </si>
  <si>
    <t>COMUNA ŢIGĂNAŞI</t>
  </si>
  <si>
    <t>Obiectivul general al proiectului este asigurarea accesului elevilor si cadrelor didactice la procesul de învatare în mediul on-line prin achizitia de tabletele scolare si alte echipamente/dispozitive IT.</t>
  </si>
  <si>
    <t>Tiganesti</t>
  </si>
  <si>
    <t>ACHIZITIE DE ECHIPAMENTE NECESARE DESFASURARII ACTIVITATII DIDACTICE IN COMUNA TODIRESTI, JUDETUL IASI</t>
  </si>
  <si>
    <t>COMUNA TODIREŞTI</t>
  </si>
  <si>
    <t>Obiectivul general al proiectului este asigurarea accesului elevilor unitatilor de invatamant din comuna Todiresti, judetul Iasi la procesul de invatare in mediul on-line pentru desfasurarea in bune conditii a activitatii didactice</t>
  </si>
  <si>
    <t>Todiresti</t>
  </si>
  <si>
    <t>Achiziție de tablete școlare și alte echipamente necesare desfășurării activității didactice on-line în comuna Probota, județul Iași</t>
  </si>
  <si>
    <t>COMUNA PROBOTA</t>
  </si>
  <si>
    <t>Probota</t>
  </si>
  <si>
    <t>Achiziție de tablete școlare și alte echipamente necesare desfășurării activității didactice on-line în comuna Butea, județul Iasi</t>
  </si>
  <si>
    <t>UAT BUTEA</t>
  </si>
  <si>
    <t>Butea</t>
  </si>
  <si>
    <t>Achizitionarea de echipamente IT, necesare elevilor Scolii Gimnaziale Mosna</t>
  </si>
  <si>
    <t>UAT COMUNA MOŞNA</t>
  </si>
  <si>
    <t>Obiectivul general este asigurarea conditiilor optime pentru realizarea activitatilor didactice pentru elevi si personalul didactic din cadrul scolilor din Comuna Mosna, inclusiv activitatile din mediul on-line.</t>
  </si>
  <si>
    <t>Mosna</t>
  </si>
  <si>
    <t>ACHIZITIA DE ECHIPAMENTE ELECTRONICE DIN DOMENIUL TEHNOLOGIEI INFORMAȚIEI IN VEDEREA ASIGURARII ACCESULUI ELEVILOR DIN COMUNA SISESTI, JUDETUL MARAMURES,  LA PROCESUL DE ÎNVĂȚARE ÎN MEDIUL ON-LINE</t>
  </si>
  <si>
    <t>COMUNA SISESTI</t>
  </si>
  <si>
    <t>Obiectivul general al proiectului este asigurarea accesului elevilor la procesul de învatare în mediul on-line prin dotarea elevilor cu echipamente mobile din domeniul tehnologiei informatiei de tipul tabletelor scolare, si a profesorilor cu echipamente/dispozitive electronice, astfel încât orele de pregatire din timpul activitaþilor didactice sa se poata desfasura on-line.</t>
  </si>
  <si>
    <t>Sisesti</t>
  </si>
  <si>
    <t>ACHIZITIA DE ECHIPAMENTE ELECTRONICE DIN DOMENIUL TEHNOLOGIEI INFORMAȚIEI IN VEDEREA ASIGURARII ACCESULUI ELEVILOR DIN COMUNA SATULUNG, JUDETUL MARAMURES,  LA PROCESUL DE ÎNVĂȚARE ÎN MEDIUL ON-LINE</t>
  </si>
  <si>
    <t>Obiectivul general al proiectului este asigurarea accesului elevilor la procesul de învatare în mediul on-line prin dotarea elevilor cu echipamente mobile din domeniul tehnologiei informatiei de tipul tabletelor scolare, si a profesorilor cu echipamente/dispozitive electronice, astfel încât orele de pregatire din timpul activitatilor didactice sa se poata desfasura on-line.</t>
  </si>
  <si>
    <t>Satulung</t>
  </si>
  <si>
    <t>Achiziția de echipamente mobile din domeniul tehnologiei informației necesare desfășurării activității didactice în mediu on-line pentru a se asigura în bune condiții desfășurarea activităților didactice în anul școlar 2020-2021 la nivelul UAT  ȘIMIAN</t>
  </si>
  <si>
    <t>COMUNA SIMIAN/UAT Simian</t>
  </si>
  <si>
    <t>Obiectivul general este asigurarea unei desfasurari in bune conditii a activitatilor didactice online in anul scolar 2020 - 2021 la nivelul unitatilor scolare de pe raza comunei Simian prin achizitionarea de echipamente mobile din domeniul tehnologiei informatiei si alte echipamente /dispozitive electronice.</t>
  </si>
  <si>
    <t>Simian</t>
  </si>
  <si>
    <t>Dotarea unităților de învățământ preuniversitar din comuna Dumbrava Roșie, județul Neamț, cu echipamente TIC necesare pentru derularea activităților didactice în mediul on-line</t>
  </si>
  <si>
    <t>COMUNA DUMBRAVA ROSIE</t>
  </si>
  <si>
    <t>Obiectivul general este îmbunatatirea infrastructurii TIC în domeniul e-educatiei pentru asigurarea accesului elevilor la procesul de învatare în mediul on-line în contextul pandemiei cu virusul SARS-CoV-2, la nivelul comunei Dumbrava Rosie din judetul Neamt.</t>
  </si>
  <si>
    <t>Dumbrava Rosie</t>
  </si>
  <si>
    <t>Achizitia de echipamente din domeniul tehnologiei – it mobile, respectiv tablete, echipamente și dispozitive necesare activitătii didactice pentru elevii şi cadrele didactice din învățământul preuniversitar, Comuna Pastraveni, Judetul Neamt</t>
  </si>
  <si>
    <t>COMUNA PĂSTRĂVENI</t>
  </si>
  <si>
    <t xml:space="preserve">Obiectivul general este asigurarea unei infrastructuri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 </t>
  </si>
  <si>
    <t>Pastraveni</t>
  </si>
  <si>
    <t>Achizitia de echipamente din domeniul tehnologiei – it mobile, respectiv tablete, echipamente și dispozitive necesare activitătii didactice pentru elevii şi cadrele didactice din învățământul preuniversitar, Comuna Margineni, Judetul Neamt</t>
  </si>
  <si>
    <t>COMUNA MARGINENI</t>
  </si>
  <si>
    <t>Obiectivul general este asigurarea desfasurarii în bune conditii a serviciului public de educatie prin dotarea elevilor din unitaþile de învatamânt preuniversitar de stat din ciclul gimnazial cu echipamente mobile IT de tipul tabletelor pentru uz scolar si a altor echipamente/dispozitive electronice necesare desfasurarii activitatii didactice în mediu online.</t>
  </si>
  <si>
    <t>Margineni</t>
  </si>
  <si>
    <t>Achizitia de echipamente din domeniul tehnologiei – it mobile, respectiv tablete, echipamente și dispozitive necesare activitătii didactice pentru elevii şi cadrele didactice din învățământul preuniversitar, Comuna Raucesti, Judetul Neamt</t>
  </si>
  <si>
    <t>COMUNA RĂUCEŞTI</t>
  </si>
  <si>
    <t>Obiectivul general este asigurarea unei infrastructuri tehnologice decenta la nivelul cadrelor didactice, dar mai ales la nivelul elevilor, ce vor dobandi abilitare consistenta în zona competenþelor digitale, cu acces la platforme online dedicate, de tipul Virtual Learning Environment sau Virtual Classroom, cu resurse didactice digitale si multimedia optime.</t>
  </si>
  <si>
    <t>Raucesti</t>
  </si>
  <si>
    <t>Achizitie de tablete scolare si alte echipamente necesare desfasurarii activitatii didactice on-line în Școala Dobroteasa, jud Olt</t>
  </si>
  <si>
    <t>SCOALA GIMNAZIALA COMUNA DOBROTEASA</t>
  </si>
  <si>
    <t>Obiectivul general al proiectului îl reprezinta facilitarea accesului la procesul de învatamânt în mediul on-line în contextul pandemiei de SARS-CoV-2 prin dotarea Scolii Gimnaziale Dobroteasa cu echipamente mobile din domeniul tehnologiei informaþiei de tipul tabletelor scolare, precum si a altor echipamente/dispozitive electronice necesare desfasurarii activitătii didactice în mediul on-line în bune conditi</t>
  </si>
  <si>
    <t>Dobroteasa</t>
  </si>
  <si>
    <t>Achizitia de echipamente din domeniul tehnologiei – it mobile, respectiv tablete, echipamente și dispozitive necesare activitătii didactice pentru elevii şi cadrele didactice din învățământul preuniversitar, Comuna Carlogani, Judetul Olt</t>
  </si>
  <si>
    <t>COMUNA CARLOGANI</t>
  </si>
  <si>
    <t>Carlogani</t>
  </si>
  <si>
    <t>IMBUNATATIREA ACCESULUI LA PROCESUL DE INVATARE IN MEDIUL ONLINE IN CADRUL SCOLII GIMNAZIALE "PAN M. VIZIRESCU"</t>
  </si>
  <si>
    <t>SCOALA GIMNAZIALA " PAN M. VIZIRESCU" SAT BRANET</t>
  </si>
  <si>
    <t>Barza</t>
  </si>
  <si>
    <t>HUB DE INTELIGENTA ARTIFICIALA</t>
  </si>
  <si>
    <t>BUSINESS SERVICE CONSULT INTERNATIONAL  S.R.L.</t>
  </si>
  <si>
    <t>Obiectivul general al proiectului vizeaza dezvoltarea unei platforme digitale dedicata Inteligentei Artificiale, prin investitii in noi tehnologii (Inteligenta Artificiala), in vederea cresterii competitivitatii si productivitatii companiei Business Service Consult International SRL.</t>
  </si>
  <si>
    <t>Platforma inovativa de analiza a imaginilor bazata pe Inteligenta Artificiala pentru detectarea afectiunilor pulmonare, inclusiv cele cauzate de COVID-19</t>
  </si>
  <si>
    <t>Obiectivul general al proiectului este diversificarea activitatii companiei prin cercetarea si dezvoltarea unei platforme inovative de analiza a imaginilor bazata pe Inteligenta Artificiala pentru detectarea afectiunilor pulmonare, inclusiv cele cauzate de COVID-19, cu caracteristici unice in Romania. Astfel, proiectul isi propune realizarea unei platforme IT cu aplicabilitate in domeniul e-sanatate, utilizand Inteligenta Artificiala, care sa vina in sprijinul IMM-urilor si al autoritatilor publice din domeniul medical si a celor din domeniile de activitate conexe, prin adaptarea serviciilor oferite la noile tehnologii inovative.</t>
  </si>
  <si>
    <t>Îmbunătățirea conținutului digital și a infrastructurii TIC sistemice în domeniul e-educație în Comuna Benesat</t>
  </si>
  <si>
    <t>COMUNA BENESAT</t>
  </si>
  <si>
    <t>Obiectivul general al proiectului este facilitarea desfasurarii activitatiilor didactice incepand cu anul scolar 2020-2021 la nivelul unitatii de invatamant SCOLII GIMNAZIALE ”AVRAM IANCU” ALUNI?, prin dotarea acesteia cu infrastructura IT necesara pentru  esfasurarea în bune conditii a procesului educational atât pentru elevi, cât si pentru cadrele didactice în contextul crizei create de coronavirus.</t>
  </si>
  <si>
    <t>Benesat</t>
  </si>
  <si>
    <t>Îmbunătățirea conținutului digital și a infrastructurii TIC sistemice în domeniul e-educație în Comuna Românași</t>
  </si>
  <si>
    <t>COMUNA ROMANASI</t>
  </si>
  <si>
    <t>Obiectivul general al proiectului este acela de a asigura accesul elevilor din cadrul SCOALA GIMNAZIALA NR. 1 ROMANASI,  a SCOLII PRIMARE CIUMARNA si a SCOLII PRIMARE PAUSA cu echipamente mobile IT necesare pentru procesul de învatare în mediul on-line., SCOLII PRIMARE CIUMARNA  SCOLII PRIMARE PAUSA la procesul de învatare în mediul online în contextul crizei pandemice create de coronavirusul SARS-Cov-2.</t>
  </si>
  <si>
    <t>Romanasi</t>
  </si>
  <si>
    <t>IMBUNATATIREA CONTINUTULUI DIGITAL ȘI A INFRASTRUCTURII TIC SISTEMICE ÎN DOMENIUL E-EDUCATIE IN COMUNA POIANA STAMPEI, JUDETUL SUCEAVA</t>
  </si>
  <si>
    <t>COMUNA POIANA STAMPEI</t>
  </si>
  <si>
    <t>Obiectivul general al proiectului este reprezentat de imbunatatirea continutului digital si a infrastructurii TIC sistemice în domeniul EEDUCATIE in comuna Poiana Stampei, judetul Suceava prin dotarea elevilor cu echipamente mobile din domeniul tehnologiei informatiei de tipul tabletelor scolare precum si a altor echipamente/ dispozitive electronice necesare desfasurarii activitatii didactice în mediu on-line astfel încât sa se asigure în bune conditii desfasurarea activitatilor didactice.</t>
  </si>
  <si>
    <t>Poiana Stampei</t>
  </si>
  <si>
    <t>ACHIZIȚIE DE TABLETE ȘCOLARE ȘI ALTE ECHIPAMENTE NECESARE DESFĂȘURĂRII ACTIVITĂȚII DIDACTICE ON-LINE ÎN COMUNA HĂNȚEȘTI, JUDEȚUL SUCEAVA</t>
  </si>
  <si>
    <t>COMUNA HĂNŢEŞTI</t>
  </si>
  <si>
    <t>Hantesti</t>
  </si>
  <si>
    <t>Achizitii de echipamente TIC pentru unitatile de invatamant preuniversitar din comuna Malini, judetul Suceava</t>
  </si>
  <si>
    <t>COMUNA MĂLINI</t>
  </si>
  <si>
    <t>Obiectivul general al proiectului il reprezinta facilitarea accesului la procesul de invatamant în mediul on-line în contextul pandemiei de SARS-CoV-2 prin dotarea scolilor din Comuna Malini cu echipamente mobile din domeniul tehnologiei informaþiei de tipul tabletelor scolare, inclusiv abonament internet, precum si a altor echipamente/dispozitive electronice necesare desfasurarii activitatii didactice în mediul on-line în bune conditii.</t>
  </si>
  <si>
    <t>Malini</t>
  </si>
  <si>
    <t>ACHIZITII DE ECHIPAMENTE TIC PENTRU UNITATILE DE INVATAMANT PREUNIVERSITAR DIN COMUNA BOROAIA, JUDETUL SUCEAVA</t>
  </si>
  <si>
    <t>COMUNA BOROAIA</t>
  </si>
  <si>
    <t>Obiectivul general al prezentului proiect este de a asigura echipamentele, sustenabilitatea, mentenanta si suportul TIC necesare unitatilor de invatamant de la nivelul unitatii administrativ teritoriale în vederea desfasurarii in conditii optime a procesului de invatamant on-line</t>
  </si>
  <si>
    <t>Boroaia</t>
  </si>
  <si>
    <t>Îmbunătățirea conținutului digital și a infrastructurii TIC sistemice în domeniul învățământului preuniversitar la nivelul comunei Slatina, Județul Suceava</t>
  </si>
  <si>
    <t>COMUNA SLATINA</t>
  </si>
  <si>
    <t>Obiectivul general: asigurarea unei capacitaþi adecvate pentru desfasurarea în bune conditii a procesului educaþional atât pentru elevi, cât si pentru cadrele didactice în contextul crizei pandemice create de coronavirusul SARS-CoV-2, pentru a evita o crestere rapida a infectiei cu coronavirus în sistemul public de educaþie preuniversitara la nivelul Comunei Slatina.</t>
  </si>
  <si>
    <t>ACHIZIŢIONAREA DE ECHIPAMENTE TIC PENTRU ŞCOALA GIMNAZIALĂ OSTROV, JUD. TULCEA</t>
  </si>
  <si>
    <t>ŞCOALA GIMNAZIALĂ OSTROV</t>
  </si>
  <si>
    <t>Obiectivul general se refera la asigurarea accesului elevilor din cadrul instituiei de învaamânt preuniversitar de stat SCOALA GIMNAZIALA OSTROV, JUD. TULCEA la procesul de învatare în mediul on-line. În acest sens, proiectul are în vedere dotarea elevilor cu echipamente mobile din domeniul tehnologiei informaiei de tipul tabletelor scolare, precum si a altor echipamente/dispozitive electronice, astfel încât orele de pregatire din timpul activitatilor didactice sa se poata desfasura on-line.</t>
  </si>
  <si>
    <t>Ostrov</t>
  </si>
  <si>
    <t>Achiziție de tablete școlare și alte echipamente necesare desfășurării activității didactice on-line în comuna Fruntișeni, județul Vaslui</t>
  </si>
  <si>
    <t>COMUNA FRUNTIŞENI</t>
  </si>
  <si>
    <t>Fruntiseni</t>
  </si>
  <si>
    <t>Achiziție de tablete școlare și alte echipamente necesare desfășurării activității didactice on-line în comuna Tăcuta, județul Vaslui</t>
  </si>
  <si>
    <t>COMUNA TĂCUTA</t>
  </si>
  <si>
    <t>Tacuta</t>
  </si>
  <si>
    <t>Achiziție de tablete școlare și alte echipamente necesare desfășurării activității didactice on-line în comuna Zăpodeni, județul Vaslui</t>
  </si>
  <si>
    <t>COMUNA ZĂPODENI</t>
  </si>
  <si>
    <t>Obiectivul general este consolidarea capacitatii de reactie la criza de sanatate publica si la asigurarea accesului elevilor la procesul de invatare in mediul on-line, prin dotarea cu echipamente mobile hardware TIC respectiv tablete si echipamente/dispozitive electronice pentru uz scolar cu acces la internet si sistem de management pentru dispozitive astfel incat orele de pregatire din timpul activitatilor didactice sa se poata desfasura on-line, evitandu-se contactul direct al elevilor cu profesorii si cu ceilalti elevi, precum si riscul de infectare cu coronavirusul SARS-Cov-2.</t>
  </si>
  <si>
    <t>Zapodeni</t>
  </si>
  <si>
    <t>Achiziție de tablete școlare și alte echipamente necesare desfășurării activității didactice on-line în comuna Grivița, județul Vaslui</t>
  </si>
  <si>
    <t>COMUNA GRIVIŢA</t>
  </si>
  <si>
    <t>Obiectivul general este asigurararea accesului elevilor la procesul de invatare in mediul on-line, prin dotarea cu echipamente mobile hardware TIC respectiv tablete si echipamente/dispozitive electronice pentru uz scolar cu acces la internet si sistem de  management pentru dispozitive astfel incat orele de pregatire din timpul activitatilor didactice sa se poata desfasura on-line.</t>
  </si>
  <si>
    <t>Grivita</t>
  </si>
  <si>
    <t>Acces la educație în mediul on-line pentru elevii din Comuna Naruja, judetul Vrancea, în contextul crizei pandemice create de coronavirusul SARS-CoV-2</t>
  </si>
  <si>
    <t>COMUNA NARUJA</t>
  </si>
  <si>
    <t>Obiectivul general este imbunatatirea conditiilor necesare desfasurarii procesului educational atat pentru elevi cat si pentru cadrele didactice, in contextul crizei pandemice create de raspandirea virusului SARS-CoV-2 prin dotarea unitatilor de invatamant aflate pe raza UAT Comna Naruja, cu echipamente IT mobile de tip tableta si dispozitive electronice (dotarea salilor de clasa precum si sprijinirea cadrelor didactice cu echipamente specifice) necesare desfasurarii activitatii didactice in mediul on-lin.</t>
  </si>
  <si>
    <t>Naruja</t>
  </si>
  <si>
    <t>Achizitia de echipamente din domeniul tehnologiei – it mobile, respectiv tablete, echipamente și dispozitive necesare activitătii didactice pentru elevii şi cadrele didactice din învățământul preuniversitar, Comuna Cirligele, Judetul Vrancea</t>
  </si>
  <si>
    <t>COMUNA CIRLIGELE</t>
  </si>
  <si>
    <t>Obiectivul general este de a asigura desfasurarea în bune conditii a serviciului public de educatie prin dotarea elevilor din unitatile de învatamânt preuniversitar de stat din ciclul gimnazial cu echipamente mobile IT de tipul tabletelor pentru uz scolar si a altor echipamente/dispozitive electronice necesare desfasurarii activitatii didactice în mediu online astfel încât orele de pregatire din timpul activitatilor didactice sa se poata desfasura on-line in conditii optime pentru a evita contactul direct al elevilor cu profesorii si cu ceilalti elevi.</t>
  </si>
  <si>
    <t>Carligele</t>
  </si>
  <si>
    <t>Achizitia de echipamente din domeniul tehnologiei – it mobile, respectiv tablete, echipamente și dispozitive necesare activitătii didactice pentru elevii şi cadrele didactice din învățământul preuniversitar, Comuna Jaristea, Judetul Vrancea</t>
  </si>
  <si>
    <t>COMUNA JARISTEA</t>
  </si>
  <si>
    <t>Obiectivul general este asigurarea desfasurarii în bune conditii a serviciului public de educatie prin dotarea elevilor din unitatile de învatamânt preuniversitar de stat din ciclul gimnazial cu echipamente mobile IT de tipul tabletelor pentru uz scolar si a altor echipamente/dispozitive electronice necesare desfasurarii activitatii didactice în mediu online.</t>
  </si>
  <si>
    <t>Jaristea</t>
  </si>
  <si>
    <t>Îmbunătățirea infrastructurii TIC în domeniul e-educație, în unitățile de învățământ din Comuna Noșlac</t>
  </si>
  <si>
    <t>Comuna Noșlac</t>
  </si>
  <si>
    <t>Obiectivul general al proiectului îl reprezinta asigurarea accesului elevilor la procesul de invatare in mediul on-line, prin dotarea unitatii de învatamânt de pe raza comunei Noslac, cu echipamente mobile din domeniul tehnologiei informatiei de tipul tabletelor scolare, precum si a altor echipamente/dispozitive electronice.</t>
  </si>
  <si>
    <t>Noslac</t>
  </si>
  <si>
    <t>Asigurarea accesului elevilor la procesul de învățare în mediul on-line prin dotarea elevilor cu echipamente mobile din domeniul tehnologiei</t>
  </si>
  <si>
    <t>Comuna Bucerdea Grânoasă</t>
  </si>
  <si>
    <t xml:space="preserve">Obiectivul general al proiectului îl reprezinta asigurarea accesului elevilor la procesul de invatare in mediul on-line, prin dotarea unitatii de învatamânt de pe raza comunei Bucerdea Granoasa, cu echipamente mobile din domeniul tehnologiei informatiei de
tipul tabletelor scolare, precum si a altor echipamente/dispozitive electronice. </t>
  </si>
  <si>
    <t>Bucerdea Granoasa</t>
  </si>
  <si>
    <t>Îmbunătățirea infrastructurii TIC în domeniul e-educație, în unitățile de învățământ din Comuna Cricău</t>
  </si>
  <si>
    <t>COMUNA CRICAU</t>
  </si>
  <si>
    <t>Obiectivul general al proiectului  îl reprezinta asigurarea accesului elevilor la procesul de invatare in mediul on-line, prin dotarea unitatili de învatamânt de pe raza comunei Cricau (Scoala Gimnaziala ”Decebal” Cricau), cu echipamente mobile din domeniul tehnologiei informatiei de tipul tabletelor scolare, precum si a altor echipamente/dispozitive electronice.</t>
  </si>
  <si>
    <t>Cricau</t>
  </si>
  <si>
    <t>Achizitia de echipamente din domeniul tehnologiei – it mobile, respectiv tablete, echipamente și dispozitive necesare activitătii didactice pentru elevii şi cadrele didactice din învățământul preuniversitar, Comuna Misca, Judetul Arad</t>
  </si>
  <si>
    <t>COMUNA MISCA</t>
  </si>
  <si>
    <t>Obiectivul gerneral este asigurarea unei infrastructuri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 Experientele, pozitive sau negative, dobândite în acest rastimp reprezinta resurse valoroase pentru cei direct implicaþi în activitate.</t>
  </si>
  <si>
    <t>Misca</t>
  </si>
  <si>
    <t>Achizitia de echipamente din domeniul tehnologiei – it mobile, respectiv tablete, echipamente și dispozitive necesare activitătii didactice pentru elevii şi cadrele didactice din învățământul preuniversitar, Comuna Sepreus, Judetul Arad</t>
  </si>
  <si>
    <t>COMUNA SEPREUS</t>
  </si>
  <si>
    <t>Sepreus</t>
  </si>
  <si>
    <t>Achizitia de echipamente din domeniul tehnologiei – it mobile, respectiv tablete, echipamente și dispozitive necesare activitătii didactice pentru elevii şi cadrele didactice din învățământul preuniversitar, Comuna Balilesti, Judetul Arges</t>
  </si>
  <si>
    <t>COMUNA BALILESTI</t>
  </si>
  <si>
    <t>Obiectivul general este asigurarea unei infrastructura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t>
  </si>
  <si>
    <t>Balilesti</t>
  </si>
  <si>
    <t>Achizitie de tablete scolare si alte echipamente necesare desfasurarii activitatii didactice on-line in comuna Faraoani, judetul Bacau</t>
  </si>
  <si>
    <t>COMUNA FARAOANI</t>
  </si>
  <si>
    <t>Obiectivul general al proiectului il reprezinta facilitarea accesului la procesul de invatamant în mediul on-line în contextul pandemiei de SARS-CoV-2 prin dotarea scolilor din comuna FARAOANI cu echipamente mobile din domeniul tehnologiei informatiei de tipul tabletelor scolare, inclusiv abonament internet pe o perioada de 24 luni, precum si a altor echipamente/dispozitive electronice necesare desfasurarii activitatii didactice în mediul on-line în bune conditii.</t>
  </si>
  <si>
    <t>Faraoani</t>
  </si>
  <si>
    <t>Achizitie de tablete scolare si alte echipamente necesare desfasurarii activitatii didactice on-line in comuna Măgirești, județul Bacău</t>
  </si>
  <si>
    <t>COMUNA MĂGIREŞTI</t>
  </si>
  <si>
    <t>Obiectivul general al proiectului îl reprezinta facilitarea accesului la procesul de învatamânt în mediul on-line în contextul pandemiei de SARS-CoV-2 prin dotarea Scolii Gimnaziale Magiresti cu echipamente mobile din domeniul tehnologiei informaþiei de tipul tabletelor scolare, precum si a altor echipamente/dispozitive electronice necesare desfasurarii activitatii didactice în mediul on-line în bune conditii în anul scolar 2020-2021.</t>
  </si>
  <si>
    <t>Magiresti</t>
  </si>
  <si>
    <t>Achizitia de echipamente de tipul tabletelor scolare si a altor echipamente/dispozitive electronice în comuna Rosiori</t>
  </si>
  <si>
    <t>COMUNA ROSIORI</t>
  </si>
  <si>
    <t xml:space="preserve">Obiectivul general al proiectului vizeaza cresterea gradului de digitalizare al procesului de educatie, prin introducerea tablelor, tabletelor interactive si a altor echipamente TIC, in scolile din comuna Rosiori, judetul Bihor pentru 224 de elevi si 33 cadre didactice. </t>
  </si>
  <si>
    <t>Nord vest</t>
  </si>
  <si>
    <t>Rosiori</t>
  </si>
  <si>
    <t>Dotare cu echipamente mobile din domeniul tehnologiei informatiei de tipul tabletelor scolare precum si a altor echipamente/dispozitive electronice necesare desfasurarii activitatii didactice in mediu on-line, in comuna Ceica, judetul Bihor</t>
  </si>
  <si>
    <t>COMUNA CEICA</t>
  </si>
  <si>
    <t>Ceica</t>
  </si>
  <si>
    <t>Achizitia de echipamente de tipul tabletelor scolare si a altor echipamente/dispozitive electronice în comuna Pietroasa</t>
  </si>
  <si>
    <t>COMUNA PIETROASA</t>
  </si>
  <si>
    <t>Obiectivul general al proiectului vizeaza cresterea gradului de digitalizare al procesului de educatie, prin introducerea tablelor, tabletelor interactive si a altor echipamente TIC, in scolile din comuna Pietroasa, judetul Bihor pentru 200 de elevi si 25 cadre didactice.</t>
  </si>
  <si>
    <t>Pietroasa</t>
  </si>
  <si>
    <t>Achiziție cu echipamente mobile din domeniul tehnologiei informatiei de tipul tabletelor școlare precum si a altor echipamente/dispozitive electronice necesare desfasurarii activitatii didactice in mediu on-line, in comuna Ciumeghiu, județul Bihor</t>
  </si>
  <si>
    <t>COMUNA CIUMEGHIU</t>
  </si>
  <si>
    <t>Ciumeghiu</t>
  </si>
  <si>
    <t>Dotare cu echipamente mobile din domeniul tehnologiei informatiei de tipul tabletelor scolare precum si a altor echipamente/dispozitive electronice necesare desfasurarii activitatii didactice in mediu on-line, in comuna Balc, judetul Bihor</t>
  </si>
  <si>
    <t>COMUNA BALC</t>
  </si>
  <si>
    <t>Balc</t>
  </si>
  <si>
    <t>Achiziție cu echipamente mobile din domeniul tehnologiei informatiei de tipul tabletelor școlare precum si a altor echipamente/dispozitive electronice necesare desfasurarii activitatii didactice in mediu on-line, in comuna Tărcaia, județul Bihor</t>
  </si>
  <si>
    <t>COMUNA TARCAIA</t>
  </si>
  <si>
    <t>Tarcaia</t>
  </si>
  <si>
    <t>e-UORADEA - ACCESS FOR ALL</t>
  </si>
  <si>
    <t>UNIVERSITATEA DIN ORADEA</t>
  </si>
  <si>
    <t>Obiectivul General al proiectului il reprezinta asigurarea conditiilor optime pentru digitalizarea sistemului de învatamânt universitar din cadrul Universitatii din Oradea, în vederea facilitarii accesului echitabil al tuturor studentilor la procesul de învatare din mediul on-line.</t>
  </si>
  <si>
    <t>Dotare cu echipamente mobile din domeniul tehnologiei informatiei de tipul tabletelor școlare precum si a altor echipamente/dispozitive electronice necesare desfasurarii activitatii didactice in mediu on-line, in comuna Țețchea, județul Bihor</t>
  </si>
  <si>
    <t>COMUNA TETCHEA</t>
  </si>
  <si>
    <t>Tetchea</t>
  </si>
  <si>
    <t>Achiziționarea de tablete și dispozitive electronice pentru învătământ, pentru Școala Gimnazială Mărișelu</t>
  </si>
  <si>
    <t>COMUNA MĂRIŞELU</t>
  </si>
  <si>
    <t>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 care vor beneficia in urma implementarii proiectului.</t>
  </si>
  <si>
    <t>Mariselu</t>
  </si>
  <si>
    <t>Achizitia de echipamente din domeniul tehnologiei – it mobile, respectiv tablete, echipamente și dispozitive necesare activitătii didactice pentru elevii şi cadrele didactice din învățământul preuniversitar, Comuna Parva, Judetul Bistrita Nasaud</t>
  </si>
  <si>
    <t>COMUNA PARVA</t>
  </si>
  <si>
    <t>Parva</t>
  </si>
  <si>
    <t>Îmbunătățirea infrastructurii TIC în domeniul e-educație, în unitățile de învățământ din Comuna Braniștea</t>
  </si>
  <si>
    <t>COMUNA BRANIŞTEA</t>
  </si>
  <si>
    <t>Obiectivul general al proiectului îl reprezinta asigurarea accesului elevilor la procesul de invatare in mediul on-line, prin dotarea unitatilor de învatamânt de pe raza comunei Branistea, cu echipamente mobile din domeniul tehnologiei informatiei de tipul tabletelor scolare, precum si a altor echipamente/dispozitive electronice.</t>
  </si>
  <si>
    <t>Branistea</t>
  </si>
  <si>
    <t>Achizitie echipamente IT pentru scolile din comuna Mileanca judetul Botosani</t>
  </si>
  <si>
    <t>COMUNA MILEANCA</t>
  </si>
  <si>
    <t>Obiectivul general este achizitionarea echipamentelor IT pentru desfasurarea în bune conditii a procesului educational atât pentru elevi, cât si pentru cadrele didactice în contextul crizei pandemice create de coronavirusul SARS - COV - 2, pentru a evita o crestere rapida a infectiei cu acest virus in comuna Mileanca, judetul Botosani.
Cu ajutorul acestora respectiv cu ajutorul platformelor Google Classroom/Servio si Google Meet se va reusi eficientizarea invatamantului
in mediul online contribuind la limitarea raspandirii virusului SARS - COV</t>
  </si>
  <si>
    <t>Mileanca</t>
  </si>
  <si>
    <t>Achizitia de echipamente din domeniul tehnologiei – it mobile, respectiv tablete, echipamente și dispozitive necesare activitătii didactice pentru elevii şi cadrele didactice din învățământul preuniversitar, Comuna Concesti, Judetul Botosani</t>
  </si>
  <si>
    <t>COMUNA CONCESTI</t>
  </si>
  <si>
    <t>Concesti</t>
  </si>
  <si>
    <t>Achizitia de echipamente din domeniul tehnologiei – it mobile, respectiv tablete, echipamente și dispozitive necesare activitătii didactice pentru elevii şi cadrele didactice din învățământul preuniversitar, Comuna Durnesti, Judetul Botosani</t>
  </si>
  <si>
    <t>COMUNA DURNESTI</t>
  </si>
  <si>
    <t>Durnesti</t>
  </si>
  <si>
    <t>Achizitie echipamente IT pentru scolile din comuna Vlasinesti judetul Botosani</t>
  </si>
  <si>
    <t>COMUNA VLASINESTI</t>
  </si>
  <si>
    <t xml:space="preserve">Obiectivul general al proiectului face referire la consolidarea aplicatiilor TIC pentru pentru e-guvernare, e-învatare, e-incluziune, e-cultura, e-sanatate pentru a raspunde într-o maniera flexibila la nevoile aparute în contextul pandemiei. </t>
  </si>
  <si>
    <t>Vlasinesti</t>
  </si>
  <si>
    <t>Dotarea unităților de învățământ din comuna Siliștea, județul Brăila cu echipamente electronice</t>
  </si>
  <si>
    <t>COMUNA SILIŞTEA</t>
  </si>
  <si>
    <t>Silistea</t>
  </si>
  <si>
    <t>Educația ta, prioritatea noastră indiferent de vremuri - dispozitive IT pentru e-educatie</t>
  </si>
  <si>
    <t>Obiectivul general este asigurarea desfasurarii în conditii de siguranta a activitatilor didactice în anul universitar 2020-2021, prin dotarea cu echipamente IT destinate studentilor din cadrul Universitaþii POLITEHNICA din Bucuresti care îndeplinesc criteriile pentru a beneficia de burse sociale de stat si burse sociale ocazionale, în contextul crizei pandemice create de coronavirusul SARS-CoV-2.</t>
  </si>
  <si>
    <t>Achizitia de echipamente din domeniul tehnologiei – it mobile, respectiv tablete, echipamente și dispozitive necesare activitătii didactice pentru elevii şi cadrele didactice din învățământul preuniversitar, Comuna Breaza, Judetul Buzau</t>
  </si>
  <si>
    <t>COMUNA BREAZA</t>
  </si>
  <si>
    <t>Obiectivul general este asigurarea desfasurării în bune condiţii a serviciului public de educaþie prin dotarea elevilor din unitatile de învatamânt preuniversitar de stat din ciclul gimnazial cu echipamente mobile IT de tipul tabletelor pentru uz scolar si a altor echipamente/dispozitive electronice necesare desfasurarii activitatii didactice în mediu online.</t>
  </si>
  <si>
    <t>Breaza</t>
  </si>
  <si>
    <t>Achizitia de echipamente din domeniul tehnologiei – it mobile, respectiv tablete, echipamente și dispozitive necesare activitătii didactice pentru elevii şi cadrele didactice din învățământul preuniversitar, Comuna Glodeanu Sarat, Judetul Buzau</t>
  </si>
  <si>
    <t>COMUNA GLODEANU SĂRAT</t>
  </si>
  <si>
    <t>Glodeanu Sarat</t>
  </si>
  <si>
    <t>Achizitia de echipamente din domeniul tehnologiei – it mobile, respectiv tablete, echipamente și dispozitive necesare activitătii didactice pentru elevii şi cadrele didactice din învățământul preuniversitar, Comuna Tintesti, Judetul Buzau</t>
  </si>
  <si>
    <t>COMUNA ŢINTEŞTI</t>
  </si>
  <si>
    <t>Tintesti</t>
  </si>
  <si>
    <t>Achizitia de echipamente din domeniul tehnologiei – it mobile, respectiv tablete, echipamente și dispozitive necesare activitătii didactice pentru elevii şi cadrele didactice din învățământul preuniversitar, Comuna  Socol, Judetul Caras Severin</t>
  </si>
  <si>
    <t>COMUNA SOCOL</t>
  </si>
  <si>
    <t>Socol</t>
  </si>
  <si>
    <t>Îmbunătățirea infrastructurii TIC în domeniul e-educație, în unitățile de învățământ din Comuna Unguraș</t>
  </si>
  <si>
    <t>COMUNA UNGURAS</t>
  </si>
  <si>
    <t>Obiectivul general al proiectului îl reprezinta asigurarea accesului elevilor la procesul de invatare in mediul on-line, prin dotarea unitatilor de învatamânt de pe raza comunei Unguras, cu echipamente mobile din domeniul tehnologiei informatiei de tipul tabletelor scolare, precum si a altor echipamente/dispozitive electronice.</t>
  </si>
  <si>
    <t>Unguras</t>
  </si>
  <si>
    <t>Creșterea gradului de utilizare a internetului pentru studenții UTC-N sprijiniți cu echipamente mobile IT pentru a participa la cursuri on-line</t>
  </si>
  <si>
    <t>Obiectivul general al proiectului este ”Îmbunatatirea continutului digital al infrastructurii TIC a Universitaþii Tehnice din Cluj-Napoca, în contextul pandemiei de coronavirus Covid -19, prin achizitia de tablete cu acces la internet pentru studentii UTC-N, beneficiari ai burselor sociale si ai burselor sociale ocazionale, precum si prin achizitia de echipamente/dispozitive electronice necesare desfasurarii activitatii didactice în mediul on-line, pentru dotarea salilor de curs/seminar si a cadrelor didactice”.</t>
  </si>
  <si>
    <t>Nord Vest; Centru;</t>
  </si>
  <si>
    <t>Cluj; Bistrita Nasaud; Maramures; ; Satu Mare; Salaj; Alba;</t>
  </si>
  <si>
    <t>Cluj Napoca; Bistrita; ; Baia Mare; ; Satu Mare; Zalau; Alba Iulia</t>
  </si>
  <si>
    <t>TIC4UBB</t>
  </si>
  <si>
    <t>UNIVERSITATEA BABES BOLYAI</t>
  </si>
  <si>
    <t>Obiectivul general al proiectulului este de a asigura accesul studentilor UBB care indeplinesc criteriile pentru a beneficia de burse sociale si burse sociale ocazionale, la activitatile dididactice in mediul on-line, ca raspuns la pandemia cu coronavirus.</t>
  </si>
  <si>
    <t>ACHIZITIE ECHIPAMENTE IT-MOBILE PENTRU UZ SCOLAR.</t>
  </si>
  <si>
    <t>COMUNA POARTA ALBA</t>
  </si>
  <si>
    <t>Obiectivul general al proiectului este de a achizitiona echipamente si dispozitive IT cu ajutorul carora se vor desfasura cursurile on-line  în conditii de preventie a activitatilor didactice aferente anului scolar 2020/2021 în contextul riscului de infectie cu coronavirus SARS-CoV-2</t>
  </si>
  <si>
    <t>Poarta Alba</t>
  </si>
  <si>
    <t>Achizitia de echipamente din domeniul tehnologiei – it mobile, respectiv tablete, echipamente și dispozitive necesare activitătii didactice pentru elevii şi cadrele didactice din învățământul preuniversitar, Comuna Salcioara, Judetul Dambovita</t>
  </si>
  <si>
    <t>COMUNA SALCIOARA</t>
  </si>
  <si>
    <t>Salcioara</t>
  </si>
  <si>
    <t>"Achizitie tablete pentru uz scolar cu conexiune la internet pe o perioada de 24 de luni, precum si alte echipamente electronice necesare activitătii didactice, in cadrul comunei Amarastii de Sus, judetul Dolj"</t>
  </si>
  <si>
    <t>COMUNA AMĂRĂŞTII DE SUS</t>
  </si>
  <si>
    <t>Obiectivul general este asigurarea accesului elevilor si cadrelor didactice la procesul de învatare în mediul on-line, in acest sens, proiectul are în vedere dotarea a 118 de elevi si a cadrelor didactice care frecventeaza cursurile Scolii gimnaziale Amarastii de Sus,
judetul Dolj, cu echipamente mobile din domeniul tehnologiei informatiei de tipul tabletelor scolare, leptopuri, routere wireless, tabla interactiva, camere web si sitem All-in-One, astfel încât orele de pregatire din timpul activitatilor didactice sa se poata desfasura on-line.</t>
  </si>
  <si>
    <t>Amarastii de Sus</t>
  </si>
  <si>
    <t>Sanse egale pentru e-educatie de calitate</t>
  </si>
  <si>
    <t>Obiectivul general al proiectului sanse egale pentru e-educatie de calitate vizeaza promovarea investitiilor necesare pentru asigurarea accesului, în cele mai bune conditii, studentilor cu dificultati materiale (beneficiari ai burselor sociale si ocazionale) la procesul de învatare în mediul on-line.</t>
  </si>
  <si>
    <t>Dolj; Mehedinti;</t>
  </si>
  <si>
    <t>Craiova; Drobeta Turnu Severin</t>
  </si>
  <si>
    <t>Asigurarea dreptului la educație de calitate bazată pe Resurse și Tehnologii digitale pentru elevii din Comuna Ghidigeni, judetul Galati in contextul crizei epidemice generate de virusul SARS CoV2</t>
  </si>
  <si>
    <t>COMUNA GHIDIGENI</t>
  </si>
  <si>
    <t>Obiectivul general este asigurarea dreptului la educatie de calitate bazata pe Resurse si Tehnologii digitale pentru elevii din Comuna Ghidigeni, judetul Galati.</t>
  </si>
  <si>
    <t>Ghidigeni</t>
  </si>
  <si>
    <t>DOTAREA UNITAȚILOR DE INVĂȚĂMÂNT DIN COMUNA INDEPENDENȚA, JUDEȚUL GALAȚI CU ECHIPAMENTE ELECTRONICE</t>
  </si>
  <si>
    <t>COMUNA INDEPENDENTA</t>
  </si>
  <si>
    <t>Independenta</t>
  </si>
  <si>
    <t>DOTAREA UNITĂȚILOR DE ÎNVĂȚĂMÂNT DIN COMUNA TULUCEȘTI, JUDEȚUL GALAȚI CU ECHIPAMENTE ELECTRONICE</t>
  </si>
  <si>
    <t>COMUNA TULUCESTI</t>
  </si>
  <si>
    <t>Obiectivul general al proiectului este asigurarea accesului elevilor la procesul de invatare on-line prin dotarea acestora cu echipamente mobile din domeniul tehnologiei informatiei de tipul tabletelor scolare precum si a echipamentelor electronice necesare la nivelul unitatilor de invatamant preuniversitar pentru a desfasura in bune conditii activitatile didactice (in mediul on-line).</t>
  </si>
  <si>
    <t>Tulucesti</t>
  </si>
  <si>
    <t>DOTAREA UNITATILOR DE INVATAMANT DIN COMUNA PECHEA, JUDETUL GALATI CU ECHIPAMENTE ELECTRONICE</t>
  </si>
  <si>
    <t>COMUNA PECHEA</t>
  </si>
  <si>
    <t>Pechea</t>
  </si>
  <si>
    <t>Dotarea cu echipamente IT a unităților de învățământ special prin U.A.T. Județul Harghita</t>
  </si>
  <si>
    <t>UAT JUDETUL HARGHITA</t>
  </si>
  <si>
    <t>Obiectivul general al proiectului consta în asigurarea accesului elevilor din scolile speciale amplasate pe raza teritoriala a Judetului Harghita la procesul de învatare în mediul on-line, prin dotarea elevilor cu echipamente mobile din domeniul tehnologiei informaþiei de tipul tabletelor scolare si a cadrelor didactice cu laptop-uri, astfel încât orele de pregatire din timpul activitatilor didactice sa se poata desfasura on-line</t>
  </si>
  <si>
    <t>EDU TOM  Educatie digitala in Comuna Tomesti, Județul Iași</t>
  </si>
  <si>
    <t>UAT COMUNA TOMEŞTI</t>
  </si>
  <si>
    <t>Obiectivul general este  dotarea a două unităţi de invatamant cu echipamente hardware TIC respectiv tablete si echipamente/dispozitive electronice pentru uz scolar cu acces la internet si sistem de management pentru dispozitive, necesare pentru desfasurarea în bune conditii a procesului educational atât pentru elevi, cât si pentru cadrele didactice.</t>
  </si>
  <si>
    <t>Tomesti</t>
  </si>
  <si>
    <t>Dotarea cu echipamente mobile IT de tipul tabletelor pentru uz școlar și cu echipamente/dispozitive electronice necesare desfășurării activității didactice în mediu on-line pentru Școala Gimnazială din Comuna Mădârjac, judeţul Iaşi</t>
  </si>
  <si>
    <t>ŞCOALA GIMNAZIALĂ MĂDÂRJAC</t>
  </si>
  <si>
    <t>Obiectivul general este asigurarea accesului elevilor la procesul de învatare în mediul on-line se are în vedere dotarea elevilor cu echipamente mobile din domeniul tehnologiei informatiei de tipul tabletelor scolare si a cadrelor didactice cu dispozitive/echipamente electronice, realizarea retelei LAN necesara pentru implementarea proiectului astfel încât orele de pregatire din timpul activitatilor didactice sa se poata desfasura online,</t>
  </si>
  <si>
    <t>Madarjac</t>
  </si>
  <si>
    <t>ACHIZIȚIA DE ECHIPAMENTE MOBILE IT PENTRU UZ ȘCOLAR</t>
  </si>
  <si>
    <t>ŞCOALA GIMNAZIALĂ POPRICANI</t>
  </si>
  <si>
    <t>Obiectivul general al proiectului îl reprezinta asigurarea accesului elevilor la procesul de învatare în mediul on-line prin achizitia de echipamente mobile IT de tip tablete pentru uz scolar cu abonament acces la internet pe o perioada de minim 24 luni, precum si prin achizitia de echipamente/dispozitive electronice destinate cadrelor didactice angajate ale unitatii de învatamânt.</t>
  </si>
  <si>
    <t>Popricani</t>
  </si>
  <si>
    <t>Echipamente din domeniul informatiei-IT mobile, respectiv tablete pentru uz scolar cu acces la internet, precum si a altor echipamente/dispozitive electronice necesare desfasurarii activitatii didactice in mediul on-line pentru Scoala Gimnaziala Cozmesti si Scoala Profesionala Stolniceni-Prajescu din comuna Stolniceni-Prajescu.</t>
  </si>
  <si>
    <t>COMUNA STOLNICENI-PRĂJESCU</t>
  </si>
  <si>
    <t>Obiectivul general al proiectului  este asigurarea accesului elevilor unitatilor de invatamant din comuna Stolniceni-Prajescu, judetul Iasi la procesul de invatare in mediul on-line pentru desfasurarea in bune conditii a activitatii didactice.</t>
  </si>
  <si>
    <t>Stolniceni-Prajescu</t>
  </si>
  <si>
    <t>IMBUNATATIREA CONTINUTULUI DIGITAL SI A INFRASTRUCTURII TIC IN DOMENIUL E-EDUCATIE LA NIVELUL USAMV IASI</t>
  </si>
  <si>
    <t>UNIVERSITATEA PENTRU STIINTELE VIETII "ION IONESCU DE LA BRAD" DIN IASI</t>
  </si>
  <si>
    <t>Obiectivul general al prezentului proiect este de a asigura echipamentele, sustenabilitatea, mentenanþa si suportul TIC necesar de la nivelul UNIVERSITATEA PENTRU STIINTELE VIETII "ION IONESCU DE LA BRAD" DIN IASI în vederea desfasurarii în conditii optime a
procesului de învatamânt on-line, în contextul crizei pandemice create de coronavirusul SARS-CoV-2.</t>
  </si>
  <si>
    <t>Achiziție de tablete școlare și alte echipamente necesare desfășurării activității didactice on-line în comuna Fântânele, județul Iași</t>
  </si>
  <si>
    <t>COMUNA FÂNTÂNELE</t>
  </si>
  <si>
    <t>Obbiectivul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 in anul scolar 2020-2021.</t>
  </si>
  <si>
    <t>Fantanele</t>
  </si>
  <si>
    <t>Acces la  invatamantul universitar on-line pentru toti.  E-educatie pentru toti!</t>
  </si>
  <si>
    <t>Obiectiv General: Desfasurarea in bune conditii a procesului educational in cadrul Universitatii Alexandru Ioan Cuza din Iasi, pentru 1600 de studenti care indeplinesc criteriile pentru a beneficia de burse sociale si burse sociale ocazionale, in contextul crizei pandemice create de coronavirusul SARS-CoV-2, pentru perioada de implementare a proiectului.</t>
  </si>
  <si>
    <t>ACHIZITIE DE TABLETE SCOLARE SI ALTE ECHIPAMENTE NECESARE DESFASURARII ACTIVITATII DIDACTICE ON-LINE IN COMUNA SIPOTE, JUDETUL IASI</t>
  </si>
  <si>
    <t>COMUNA ŞIPOTE</t>
  </si>
  <si>
    <t>Obiectivul general al proiectului il reprezinta facilitarea accesului la procesul de invatamant în mediul on-line în contextul pandemiei de SARS-CoV-2 prin dotarea scolilor din comuna Sipote cu echipamente mobile din domeniul tehnologiei informaþiei de tipul tabletelor scolare, inclusiv abonament internet pe o perioada de 24 luni, precum si a altor echipamente/dispozitive electronice necesare desfasurarii activitaþii didactice în mediul on-line în bune condiþii în anul scolar 2020-2021.</t>
  </si>
  <si>
    <t>Sipote</t>
  </si>
  <si>
    <t>Tablete scolare si echipamente pentru invatamnat online</t>
  </si>
  <si>
    <t>COMUNA TUNARI</t>
  </si>
  <si>
    <t>Obiectivul general al proiectului este facilitarea desfasurarii activitatiilor didactice incepand cu anul scolar 2020-2021 la nivelul unitatilor de invatamant preuniversitar de pe raza comunei Tunarii, judetul Ilfov, prin dotarea acestora cu infrastructura IT necesara pentru desfasurarea în bune conditii a procesului educational atât pentru elevi, cât si pentru cadrele didactice în în contextul crizei create de coronavirusul SARS-CoV-2.</t>
  </si>
  <si>
    <t>Echipamente IT în școlile din Comuna Clinceni</t>
  </si>
  <si>
    <t>COMUNA CLINCENI</t>
  </si>
  <si>
    <t>Obiectivul general al proiectului consta în dotarea unitatilor de învatamânt preuniversitar de stat (scoala nr. 1, scoala nr. 2 si liceul cu program sportiv Helmut Duckadam), din comuna Clinceni cu echipamente IT pentru participarea la cursuri on-line, cu scopul îmbunatatirii continutului digital si a infrastructurii TIC si pentru cresterea gradului de utilizare a internetului în contextul crizei sanitare generate de SARS COV-2.</t>
  </si>
  <si>
    <t>Clinceni</t>
  </si>
  <si>
    <t>COMUNA SATULUNG</t>
  </si>
  <si>
    <t>Achizitia de echipamente din domeniul tehnologiei – it mobile, respectiv tablete, echipamente și dispozitive necesare activitătii didactice pentru elevii şi cadrele didactice din învățământul preuniversitar, Comuna Petrova, Judetul Mramures</t>
  </si>
  <si>
    <t>COMUNA PETROVA</t>
  </si>
  <si>
    <t>Petrova</t>
  </si>
  <si>
    <t>Achizitie de tablete scolare si alte echipamente necesare desfasurarii activitatii didactice on-line pentru Școala 1 Moisei, jud. Maramures</t>
  </si>
  <si>
    <t>SCOALA GIMNAZIALA NR. 1 MOISEI</t>
  </si>
  <si>
    <t>Obiectivul general al proiectului îl reprezinta facilitarea accesului la procesul de învatamânt în mediul on-line în contextul pandemiei de SARS-CoV-2 prin dotarea SCOLII GIMNAZIALE NR. 1 MOISEI cu echipamente mobile din domeniul tehnologiei informatiei de tipul tabletelor scolare, precum si a altor echipamente/dispozitive electronice necesare desfasurarii activitatii didactice în mediul on-line în bune conditii în anul scolar 2020-2021.</t>
  </si>
  <si>
    <t>Moisei</t>
  </si>
  <si>
    <t>Achizitie de tablete scolare si alte echipamente necesare desfasurarii activitatii didactice on-line pentru Școala Gimnazială ”Dragoș Vodă” Moisei, jud. Maramureș</t>
  </si>
  <si>
    <t>SCOALA GIMNAZIALA "DRAGOS VODA" MOISEI</t>
  </si>
  <si>
    <t>Obiectivul general al proiectului îl reprezinta facilitarea accesului la procesul de învatamânt în mediul on-line în contextul pandemiei de SARS-CoV-2 prin dotarea SCOLII GIMNAZIALE “DRAGO? VODA” MOISEI cu echipamente mobile din domeniul tehnologiei informatiei de tipul tabletelor scolare, precum si a altor echipamente/dispozitive electronice necesare desfasurarii activitatii didactice în mediul on-line în bune condiþii în anul scolar 2020-2021.</t>
  </si>
  <si>
    <t>ASIGURAREA INFRASTRUCTURII TIC LA NIVELUL ȘCOLII GIMNAZIALE „SFÂNTUL GHEORGHE” SÂNGEORGIU DE MUREȘ PENTRU COMBATEREA RISCULUI DE INFECTARE CU SARS-COV2</t>
  </si>
  <si>
    <t>COMUNA SÎNGEORGIU DE MURES</t>
  </si>
  <si>
    <t>Obiectivul general esre crearea infrastructurii necesare în procesul educational la nivelul Scolii Gimnaziale „Sfântul Gheorghe” Sângeorgiu de Mures prin asigurarea circumstantelor necesare în vederea desfasurarii activitatilor educationale în conditii optime atât pentru elevi, cât si pentru cadre didactice cu scopul reducerii riscului de infectare cu noul coronavirus SARS-Cov2.</t>
  </si>
  <si>
    <t>Sangeorgiu de Mures</t>
  </si>
  <si>
    <t>ASIGURAREA INFRASTRUCTURII TIC LA NIVELUL ȘCOLII GIMNAZIALE FÂNTÂNELE PENTRU COMBATEREA RISCULUI DE INFECTARE CU SARS-COV2</t>
  </si>
  <si>
    <t>Crearea infrastructurii necesare în procesul educational la nivelul Scolii Gimnaziale Fântânele prin asigurarea circumstantelor necesare în vederea desfasurarii activitatilor educationale în conditii optime atât pentru elevi, cât si pentru cadre didactice cu scopul reducerii riscului de infectare cu noul coronavirus SARS-Cov2.</t>
  </si>
  <si>
    <t>ASIGURAREA INFRASTRUCTURII TIC LA NIVELUL ȘCOLII GIMNAZIALE „SZENTIVANI MIHALY” GĂLEȘTI PENTRU COMBATEREA RISCULUI DE INFECTARE CU SARS-COV2</t>
  </si>
  <si>
    <t>COMUNA GALESTI</t>
  </si>
  <si>
    <t>Obiectivul general este crearea infrastructurii necesare în procesul educational la nivelul Scolii Gimnaziale „Szentivani Mihaly” Galesti prin asigurarea circumstanþelor necesare în vederea desfasurarii activitatilor educationale în conditii optime atât pentru elevi, cât si pentru cadre didactice cu scopul reducerii riscului de infectare cu noul coronavirus SARS-Cov2.</t>
  </si>
  <si>
    <t>Galesti</t>
  </si>
  <si>
    <t>Achizitie de tablete scolare si alte echipamente necesare desfasurarii activitatii didactice on-line in comuna Valea Largă, judetul Mures</t>
  </si>
  <si>
    <t>COMUNA VALEA LARGA</t>
  </si>
  <si>
    <t>Obiectivul general al proiectului il reprezinta facilitarea accesului la procesul de invatamant in mediul on-line in contextul pandemiei de SARS-CoV-2 prin dotarea Scolii Gimnaziale Valea Larga cu echipamente mobile din domeniul tehnologiei informatiei de tipul tabletelor scolare, precum si a altor echipamente/dispozitive electronice necesare desfasurarii activitatii didactice in mediul on-line in bune conditii in anul scolar 2020-2021.</t>
  </si>
  <si>
    <t>Valea Larga</t>
  </si>
  <si>
    <t>Achizitia de echipamente din domeniul tehnologiei – it mobile, respectiv tablete, echipamente și dispozitive necesare activitătii didactice pentru elevii şi cadrele didactice din învățământul preuniversitar, Comuna Tasca, Judetul Neamt</t>
  </si>
  <si>
    <t>COMUNA TASCA</t>
  </si>
  <si>
    <t>Tasca</t>
  </si>
  <si>
    <t>Îmbunătățire accesului la procesul de învățare în mediul online în cadrul unitatilor de invatamant de pe raza comunei BALDOVINESTI, judetul Olt</t>
  </si>
  <si>
    <t>COMUNA BALDOVINESTI</t>
  </si>
  <si>
    <t>Baldovinesti</t>
  </si>
  <si>
    <t>Dotarea Scolii Gimnaziale Scarisoara cu tablete scolare si cu echipamente /dispozitive electronice necesare desfasurarii activitatii didactice in mediul on-line</t>
  </si>
  <si>
    <t>COMUNA SCARISOARA</t>
  </si>
  <si>
    <t>Obiectivul general al proiectului este acela de a asigura în bune conditii desfasurarea activitatilor didactice în anul scolar 2020-2021 in Comuna Scarisoara, in contextul riscului de infecþte cu coronavirus SARS-CoV-2.</t>
  </si>
  <si>
    <t>Scarisoara</t>
  </si>
  <si>
    <t>DOTAREA SCOLII GIMNAZIALE GARCOV CU TABLETE SCOLARE SI CU ECHIPAMENTE/DISPOZITIVE ELECTRONICE NECESARE DESFASURARII ACTITIVATII DIDACTICE IN MEDIUL ON-LINE</t>
  </si>
  <si>
    <t>COMUNA GÂRCOV</t>
  </si>
  <si>
    <t xml:space="preserve">Obiectivul general al proiectului este imbunatatirea continutului digital si a infrastructurii TIC sistemice in domeniul e-educatie, eincluziune, e-sanatate si e-cultura la nivelul Scolii Gimnaziale Garcov, prin utilizarea internetului ca si sistem de comunicare si informare asigurand astfel accesul elevilor la invatare continua. </t>
  </si>
  <si>
    <t>Garcov</t>
  </si>
  <si>
    <t>Achizitia de echipamente din domeniul tehnologiei – it mobile, respectiv tablete, echipamente și dispozitive necesare activitătii didactice pentru elevii şi cadrele didactice din învățământul preuniversitar, Comuna Deveselu, Judetul Olt</t>
  </si>
  <si>
    <t>COMUNA DEVESELU</t>
  </si>
  <si>
    <t>Deveselu</t>
  </si>
  <si>
    <t>Achiziție de tablete scolare și alte echipamente necesare desfășurării activității didactice on-line in comuna Curtisoara, jud. Olt</t>
  </si>
  <si>
    <t>UAT COMUNA CURTISOARA</t>
  </si>
  <si>
    <t>Obiectivul general este dotarea cu echipamente IT in cadrul unitatii pe perioada pandemiei COVID-19. Disponibilitatea echipamentelor IT pentru anul scolar 2020/2021 va asigura conditiile necesare in vederea evitarii raspândirii si mai rapide a bolii in contextul situatiei de pandemie create de virusul SARS-Cov-2.</t>
  </si>
  <si>
    <t>Curtisoara</t>
  </si>
  <si>
    <t>Platforma inovativa BinBox Cloud</t>
  </si>
  <si>
    <t>Obiectivul general al proiectului este realizarea unui produs inovativ, precum si a serviciilor inovative asociate acestuia, bazat pe o
infrastructura de cloud hibrid, cu caracteristici unice in Romania, care sa vina atat in spijinul operatorii economici privati, cat si a
autoritatilor publice din Romania. Astfel, se urmareste implementarea unei platforme inovative de tip big data, respectiv o platforma de
cloud hibrid care va oferi atat servicii de IaaS (infrastructure as a service), PaaS (platform as a service) cat si SaaS (software as a service)
pentru clientii societatii BinBox.</t>
  </si>
  <si>
    <t>Achizitia de echipamente din domeniul tehnologiei – it mobile, respectiv tablete, echipamente și dispozitive necesare activitătii didactice pentru elevii şi cadrele didactice din învățământul preuniversitar, Comuna Gornet Cricov, Judetul Prahova</t>
  </si>
  <si>
    <t>COMUNA GORNET - CRICOV</t>
  </si>
  <si>
    <t xml:space="preserve">Obiectivul general este asigurarea unei infrastructuri tehnologice decenta la nivelul cadrelor didactice, dar mai ales la nivelul elevilor, ce vor dobandi abilitare consistenta în zona competenþelor digitale, cu acces la platforme online dedicate, de tipul Virtual Learning Environment sau Virtual Classroom, cu resurse didactice digitale si multimedia optime. </t>
  </si>
  <si>
    <t>Gornet-Cricov</t>
  </si>
  <si>
    <t>Achizitia de echipamente din domeniul tehnologiei – it mobile, respectiv tablete, echipamente și dispozitive necesare activitătii didactice pentru elevii şi cadrele didactice din învățământul preuniversitar, Comuna Rifov, Judetul Prahova</t>
  </si>
  <si>
    <t>COMUNA RÂFOV</t>
  </si>
  <si>
    <t xml:space="preserve">Obiectivul general este  asigurarea unei infrastructuri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 </t>
  </si>
  <si>
    <t>Rafov</t>
  </si>
  <si>
    <t>Achizitie de tablete scolare si alte echipamente necesare desfasurarii activitatii didactice on-line în comuna Drajna, județul Prahova</t>
  </si>
  <si>
    <t>COMUNA DRAJNA</t>
  </si>
  <si>
    <t>Obiectivul general al proiectului îl reprezinta facilitarea accesului la procesul de învatamânt în mediul on-line în contextul pandemiei de SARS-CoV-2 prin dotarea Scolii Gimnaziale „Platon Mocanu”, Drajna de Jos, cu echipamente mobile din domeniul tehnologiei informatiei de tipul tabletelor scolare, precum si a altor echipamente/dispozitive electronice necesare desfasurarii activitatii didactice în mediul on-line în bune conditii.</t>
  </si>
  <si>
    <t>Drajna</t>
  </si>
  <si>
    <t>Asigurarea de infrastructura IT in cadrul procesului educational online la UPG Ploiesti</t>
  </si>
  <si>
    <t>UNIVERSITATEA PETROL-GAZE DIN PLOIESTI</t>
  </si>
  <si>
    <t>Obiectivul general al proiectului este asigurarea infrastructurii IT necesara pentru desfasurarea de activitati didactice în anul scolar 2020/2021 care presupune o serie de masuri necesare pentru desfasurarea în bune conditii a procesului educational atât pentru studenţi, cât si pentru cadrele didactice în contextul crizei pandemice create de coronavirusul SARS-CoV-.</t>
  </si>
  <si>
    <t>Îmbunătățirea conținutului digital și a infrastructurii TIC sistemice în domeniul e-educație în Comuna Cizer</t>
  </si>
  <si>
    <t>COMUNA CIZER</t>
  </si>
  <si>
    <t>Obiectivul general al proiectului este acela de a asigura accesul elevilor din cadrul Scolii Gimnaziale “Horea” Cizer la procesul de învatare în mediul on-line în contextul crizei pandemice create de coronavirusul SARS-Cov-2.</t>
  </si>
  <si>
    <t>Cizer</t>
  </si>
  <si>
    <t>Îmbunătățirea conținutului digital și a infrastructurii TIC sistemice în domeniul e-educație în Comuna HIDA</t>
  </si>
  <si>
    <t>COMUNA HIDA</t>
  </si>
  <si>
    <t>Obiectivul general al proiectului este acela de a asigura accesul elevilor din cadrul LICEULUI TEHNOLOGIC ”LIVIU REBREANU” HIDA si SCOLII PRIMARE RACÎS la procesul de învatare în mediul on-line în contextul crizei pandemice create de coronavirusul SARS-Cov-2.</t>
  </si>
  <si>
    <t>Hida</t>
  </si>
  <si>
    <t>Achizitia de echipamente din domeniul tehnologiei – it mobile, respectiv tablete, echipamente și dispozitive necesare activitătii didactice pentru elevii şi cadrele didactice din învățământul preuniversitar, Comuna Hoghilag, Judetul Sibiu</t>
  </si>
  <si>
    <t>COMUNA HOGHILAG</t>
  </si>
  <si>
    <t>Hoghilag</t>
  </si>
  <si>
    <t>IMBUNATATIREA INFRASTRUCTURII TIC IN DOMENIUL E-EDUCATIE, COMUNA RAU SADULUI, JUDETUL SIBIU</t>
  </si>
  <si>
    <t>COMUNA RÂU SADULUI</t>
  </si>
  <si>
    <t>Obiectivul general al proiectului este dezvoltarea si modernizarea sistemului educational preuniversitar prin crearea de competente digitale, de utilizare a tehnologiei informatiei, pentru cunoasterea si rezolvarea de probleme, inclusiv competente axiologice sau de valorizare, necesare pentru participarea activa si responsabila a grupului de beneficiari vizati, pe toata perioada de pandemie, perioada determinata de virusul SARS-COV-2.</t>
  </si>
  <si>
    <t>Rau Sadului</t>
  </si>
  <si>
    <t>IMBUNATATIREA INFRASTRUCTURII TIC IN DOMENIUL E-EDUCATIE, COMUNA RACOVITA, JUDETUL SIBIU</t>
  </si>
  <si>
    <t>COMUNA RACOVITA</t>
  </si>
  <si>
    <t>Racovita</t>
  </si>
  <si>
    <t>Îmbunătățirea infrastructurii TIC în domeniul e-educație, în cadrul Școlii Gimnaziale „Mihai Viteazu” Șelimbăr</t>
  </si>
  <si>
    <t>SCOALA GIMNAZIALA "MIHAI VITEAZU" SELIMBAR</t>
  </si>
  <si>
    <t>Obiectivul general al proiectului îl reprezinta asigurarea accesului elevilor la procesul de invatare in mediul on-line, prin dotarea unitatii de învatamânt Scoala Gimnaziala „Mihai Viteazu” Selimbar, si a subunitatii - Scoala Gimnaziala Vestem, cu echipamente mobile din domeniul tehnologiei informatiei de tipul tabletelor scolare, precum si a altor echipamente/dispozitive electronice.</t>
  </si>
  <si>
    <t>Selimbar</t>
  </si>
  <si>
    <t>Soluții digitale pentru cresterea participarii  studentilor si imbunatatirea calitatii procesului de predare on-line</t>
  </si>
  <si>
    <t>UNIVERSITATEA ,, LUCIAN BLAGA '' DIN SIBIU</t>
  </si>
  <si>
    <t xml:space="preserve">Obiectivul general al proiectului îl constituie asigurarea accesului la activitati didactice on-line în anii universitari 2020-2021 si 2021-2022, prin asigurarea egalitatii de sanse în educatie, a unui numar de 526 de studenti ai Universitaþii ”Lucian Blaga” din Sibiu, care îndeplinesc
criteriile pentru a beneficia de burse sociale si burse sociale ocazionale. </t>
  </si>
  <si>
    <t>Consolidarea capacității unităților de învățământ preuniversitar de stat din Comuna Vatra Moldoviței, jud. Suceava de a desfășura activități didactice în mediul on-line prin achiziția de echipamente/dispozitive electronice</t>
  </si>
  <si>
    <t>COMUNA VATRA MOLDOVIŢEI</t>
  </si>
  <si>
    <t xml:space="preserve">Obiectivul general al proiectului il reprezinta consolidarea capacitatii unitatilor de invatamant preuniversitar de stat din comuna Vatra Moldovitei, jud. Suceava de a desfasura activitati didactice in mediul on-line prin achizitia de echipamente/dispozitive electronice. </t>
  </si>
  <si>
    <t>Vatra Moldovitei</t>
  </si>
  <si>
    <t>Achizitie de tablete scolare si alte echipamente necesare desfasurarii activitatii didactice on-line in Comuna ZAMOSTEA, judetul SUCEAVA</t>
  </si>
  <si>
    <t>COMUNA ZAMOSTEA</t>
  </si>
  <si>
    <t>Obiectivul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 in anul scolar 2020-2021.</t>
  </si>
  <si>
    <t>Zamostea</t>
  </si>
  <si>
    <t>Achizitie echipamente IT mobile de tip tableta pentru uz scolar</t>
  </si>
  <si>
    <t>COMUNA PECIU NOU</t>
  </si>
  <si>
    <t>Obiectivul general al proiectului vizeaza cresterea gradului de participare la nivelul educatiei timpurii si învatamântului obligatoriu, în special pentru copii cu risc crescut de parasire timpurie a sistemului, din comuna Peciu Nou, judetul Timis</t>
  </si>
  <si>
    <t>ACHIZITIONAREA DE ECHIPAMENTE TIC PENTRU SCOLILE DIN UAT MIHAI BRAVU, JUD. TULCEA</t>
  </si>
  <si>
    <t>COMUNA MIHAI BRAVU</t>
  </si>
  <si>
    <t xml:space="preserve">Obiectivul general se refera la asigurarea accesului elevilor din UAT MIHAI BRAVU, JUD. TULCEA la procesul de învare în mediul online. În acest sens, proiectul are în vedere dotarea elevilor cu echipamente mobile din domeniul tehnologiei informaiei de tipul tabletelor scolare, precum si a altor echipamente/dispozitive electronice, astfel încât orele de pregatire din timpul activitailor didactice sa se poata desfasura on-line. </t>
  </si>
  <si>
    <t>Mihai Bravu</t>
  </si>
  <si>
    <t>Achiziție de echipamente de tipul tabletelor școlare, precum și a altor echipamente electronice pentru Școala Gimnazială comuna Sutești, județul Vâlcea</t>
  </si>
  <si>
    <t>ŞCOALA GIMNAZIALĂ, COMUNA SUTEŞTI, JUDEŢUL VÂLCEA</t>
  </si>
  <si>
    <t>Obiectivul general al proiectului îl reprezinta asigurarea accesului elevilor la procesul de învatare în mediul on-line si desfasurarea în bune conditii a procesului educational în Scoala Gimnaziala, comuna Sutesti, judetul Vâlcea, atât pentru elevi, cât si pentru cadrele didactice în contextul crizei pandemice create de coronavirusul SARS-CoV-2.</t>
  </si>
  <si>
    <t>Sutesti</t>
  </si>
  <si>
    <t>Achiziție de echipamente de tipul tabletelor școlare, precum și a altor echipamente electronice pentru Școala Gimnaziaă, comuna Amărăști, județul Vâlcea</t>
  </si>
  <si>
    <t>ŞCOALA GIMNAZIALĂ, COMUNA AMĂRĂŞTI</t>
  </si>
  <si>
    <t xml:space="preserve">Obiectivul general al proiectului îl reprezinta asigurarea accesului elevilor la procesul de învatare în mediul on-line si desfasurarea în bune conditii a procesului educational în Scoala Gimnaziala, comuna Amarasti, judetul Vâlcea, atât pentru elevi, cât si pentru cadrele didactice în contextul crizei pandemice create de coronavirusul SARS-CoV-2, pentru a evita o crestere rapida a infecþiei cu coronavirus, dar si
pentru a crea condiþiile necesare desfasurarii activitaþilor didactice. </t>
  </si>
  <si>
    <t>Amarasti</t>
  </si>
  <si>
    <t>Achiziție de echipamente de tipul tabletelor școlare, precum și a altor echipamente electronice pentru Școala Gimnaziala, Comuna Crețeni, județul Vâlcea</t>
  </si>
  <si>
    <t>ŞCOALA GIMNAZIALĂ,COMUNA CREŢENI</t>
  </si>
  <si>
    <t>Obiectivul general al proiectului îl reprezinta asigurarea accesului elevilor la procesul de învatare în mediul on-line si desfasurarea în bune conditii a procesului educational în Scoala Gimnaziala, comuna Creteni, judetul Vâlcea, atât pentru elevi, cât si pentru cadrele didactice în contextul crizei pandemice create de coronavirusul SARS-CoV-2, pentru a evita o crestere rapida a infectiei cu coronavirus, dar si pentru a crea conditiile necesare desfasurarii activitatilor didactice.</t>
  </si>
  <si>
    <t>Creteni</t>
  </si>
  <si>
    <t>Achizitia de echipamente/dispozitive TIC in cadrul Scolii Gimnaziale, Comuna Francesti, judetul Valcea</t>
  </si>
  <si>
    <t>ŞCOALA GIMNAZIALĂ, COMUNA FRÂNCEŞTI</t>
  </si>
  <si>
    <t xml:space="preserve">Obiectivul general al proiectului il reprezinta dotarea SCOLII GIMNAZIALE, COMUNA FRANCESTI, JEDETUL VALCEA cu echipamente mobile din domeniul tehnologiei informatiei de tipul tabletelor scolare precum si a altor echipamente/dispozitive electronice necesare desfasurarii activitatii didactice in mediul on-line astfel incat sa se asigure in bune conditii desfasurarea activitatilor didactice. </t>
  </si>
  <si>
    <t>Francesti</t>
  </si>
  <si>
    <t>Achiziție de echipamente de tipul tabletelor școlare, precum și a altor echipamente electronice pentru Școala Gimnazială Nicolae Bălcescu, sat Rotărăști, comuna Nicolae Bălcescu, județul Vâlcea</t>
  </si>
  <si>
    <t>Şcoala Gimnazială Nicolae Bălcescu, sat Rotărăşti, com. Nicolae Bălcescu</t>
  </si>
  <si>
    <t>Obiectivul general al proiectului îl reprezinta asigurarea accesului elevilor la procesul de învatare în mediul on-line si desfasurarea în bune conditii a procesului educational în Scoala Gimnaziala Nicolae Balcescu, sat Rotarasti, comuna Nicolae Balcescu, atât pentru elevi, cât si pentru cadrele didactice în contextul crizei pandemice create de coronavirusul SARS-CoV-2, pentru a evita o crestere rapida a infectiei cu coronavirus, dar si pentru a crea conditiile necesare desfasurarii activitatilor didactice.</t>
  </si>
  <si>
    <t>Nicolae Balcescu</t>
  </si>
  <si>
    <t>Achiziție de echipamente de tipul tabletelor școlare, precum și a altor echipamente electronice pentru Școala Gimnazială, Comuna Mitrofani, județul Vâlcea</t>
  </si>
  <si>
    <t>ŞCOALA GIMNAZIALĂ, COMUNA MITROFANI</t>
  </si>
  <si>
    <t>Obiectivul general al proiectului îl reprezinta asigurarea accesului elevilor la procesul de învatare în mediul on-line si desfasurarea în bune conditii a procesului educational în Scoala Gimnaziala, comuna Mitrofani, judeþul Vâlcea, atât pentru elevi, cât si pentru cadrele didactice în contextul crizei pandemice create de coronavirusul SARS-CoV-2, pentru a evita o crestere rapida a infectiei cu coronavirus, dar si pentru a crea conditiile necesare desfasurarii activitaþilor didactice.</t>
  </si>
  <si>
    <t>Mitrofani</t>
  </si>
  <si>
    <t>Achiziție de echipamente de tipul tabletelor școlare, precum și a altor echipamente electronice pentru Școala Gimnaziaă, comuna Budești, județul Vâlcea</t>
  </si>
  <si>
    <t>ŞCOALA GIMNAZIALĂ,COMUNA BUDEŞTI</t>
  </si>
  <si>
    <t>Obiectivul general al proiectului îl reprezinta asigurarea accesului elevilor la procesul de învatare în mediul on-line si desfasurarea în bune conditii a procesului educational în Scoala Gimnaziala, comuna Budesti, judetul Vâlcea, atât pentru elevi, cât si pentru cadrele didactice în contextul crizei pandemice create de coronavirusul SARS-CoV-2, pentru a evita o crestere rapida a infectiei cu coronavirus, dar si pentru a crea conditiile necesare desfasurarii activitatilor didactice.</t>
  </si>
  <si>
    <t>Budesti</t>
  </si>
  <si>
    <t>Achizitia de echipamente/dispozitive TIC in cadrul Scolii Gimnaziale, Comuna Mateesti, judetul Valcea</t>
  </si>
  <si>
    <t>ŞCOALA GIMNAZIALĂ, COMUNA MATEEŞTI</t>
  </si>
  <si>
    <t>Obiectivul general al proiectului il reprezinta dotarea Scolii Gimnaziale, Comuna Mateesti, Judetul Valcea cu echipamente mobile din domeniul tehnologiei informatiei de tipul tabletelor scolare precum si a altor echipamente/dispozitive electronice necesare desfasurarii activitatii didactice in mediul on-line astfel incat sa se asigure in bune conditii desfasurarea activitatilor didactice.</t>
  </si>
  <si>
    <t>Mateesti</t>
  </si>
  <si>
    <t>Achiziție de echipamente de tipul tabletelor școlare, precum și a altor echipamente electronice pentru Școala Gimnazială ”Achim Popescu”, comuna Păușești-Măglași, județul Vâlcea</t>
  </si>
  <si>
    <t>ŞCOALA GIMNAZIALĂ ,,ACHIM POPESCU'' COM. PĂUŞEŞTI-MĂGLAŞI</t>
  </si>
  <si>
    <t xml:space="preserve">Obiectivul general al proiectului îl reprezinta asigurarea accesului elevilor la procesul de învatare în mediul on-line si desfasurarea în bune conditii a procesului educational în Scoala Gimnaziala "Achim Popescu”, comuna Pausesti-Maglasi, judetul Vâlcea, atât pentru elevi, cât si pentru cadrele didactice în contextul crizei pandemice create de coronavirusul SARS-CoV-2, pentru a evita o crestere rapida a infectiei cu coronavirus, dar si pentru a crea conditiile necesare desfasurarii activitatilor didactice. </t>
  </si>
  <si>
    <t>Pausesti-Maglasi</t>
  </si>
  <si>
    <t>Achizitia de echipamente/dispozitive TIC in cadrul Scolii Gimnaziale, Comuna Sirineasa, judetul Valcea</t>
  </si>
  <si>
    <t>ŞCOALA GIMNAZIALĂ, COMUNA ŞIRINEASA</t>
  </si>
  <si>
    <t>Obiectivul general al proiectului il reprezinta dotarea Scolii Gimnaziale, Comuna Sirineasa, Judetul Valcea, cu echipamente mobile din domeniul tehnologiei informatiei de tipul tabletelor scolare precum si a altor echipamente/dispozitive electronice necesare desfasurarii activitatii didactice in mediul on-line astfel incat sa se asigure in bune conditii desfasurarea activitatilor didactice in anul scolar 2020-2021,</t>
  </si>
  <si>
    <t>Sirineasa</t>
  </si>
  <si>
    <t>Achiziție de echipamente de tipul tabletelor școlare, precum și a altor echipamente electronice pentru Școala Gimnazială, Sat Rusănești, Comuna Fârtășești, Județul Vâlcea</t>
  </si>
  <si>
    <t>ŞCOALA GIMNAZIALĂ,SAT RUSĂNEŞTI, COMUNA FÂRTĂŢEŞTI</t>
  </si>
  <si>
    <t>Obiectivul general al proiectului îl reprezinta asigurarea accesului elevilor la procesul de învatare în mediul on-line si desfasurarea în bune conditii a procesului educational în Scoala Gimnaziala, sat Rusanesti, comuna Fârtatesti, judetul Vâlcea si în Scoala Primara, Sat Dozesti, comuna Fârtatesti, judetul Vâlcea (structura scolara arondata Scolii Gimnaziale, Sat Rusanesti, comuna Fârtatesti, judeþul Vâlcea), atât pentru elevi, cât si pentru cadrele didactice în contextul crizei pandemice create de coronavirusul SARS-CoV-2, pentru a evita o crestere rapida a infectiei cu coronavirus, dar si pentru a crea conditiile necesare desfasurarii activitatilor didactice.</t>
  </si>
  <si>
    <t>Fartatesti</t>
  </si>
  <si>
    <t>Proiect de achizitionare a tabletelor si a altor echipamente electronice  conform OUG 144/24.08.2020 cu completarile ulterioare</t>
  </si>
  <si>
    <t>ŞCOALA GIMNAZIALĂ "MAREŞAL CONSTANTIN PREZAN"</t>
  </si>
  <si>
    <t>Obiectivul general al proiectului: Cresterea cu 214 a numarului de utilizatori de instrumente OER (Resurse Educationale Deschise) pana la sfarsitul perioadei de durabilitate a proiectului.</t>
  </si>
  <si>
    <t>Dumesti</t>
  </si>
  <si>
    <t>Achiziție de tablete școlare și alte echipamente necesare desfășurării activității didactice on-line în comuna Oltenești, județul Vaslui</t>
  </si>
  <si>
    <t>COMUNA OLTENEŞTI</t>
  </si>
  <si>
    <t>Obiectivul general este asigurarea accesului elevilor la procesul de invatare in mediul on-line, prin dotarea cu echipamente mobile hardware TIC respectiv tablete si echipamente/dispozitive electronice pentru uz scolar cu acces la internet si sistem de management pentru dispozitive astfel incat orele de pregatire din timpul activitatilor didactice sa se poata desfasura on-line
hardware TIC respectiv tablete si echipamente/dispozitive electronice pentru uz scolar cu acces la internet si sistem de management
pentru dispozitive astfel incat orele de pregatire din timpul activitatilor didactice sa se poata desfasura on-line,</t>
  </si>
  <si>
    <t>Oltenesti</t>
  </si>
  <si>
    <t>Proiect de achizitionare a tabletelor si a altor echipamente electronice conform OUG 144/24.08.2020 cu completarile ulterioare.</t>
  </si>
  <si>
    <t>LICEUL TEHNOLOGIC "DIMITRIE CANTEMIR"</t>
  </si>
  <si>
    <t xml:space="preserve">Obiectivul general al proiectului: Cresterea cu 360 a numarului de utilizatori de instrumente OER (Resurse Educationale Deschise) pana la sfarsitul perioadei de durabilitate a proiectului. </t>
  </si>
  <si>
    <t>Falciu</t>
  </si>
  <si>
    <t>Tablete si echipamente electronice pentru unitatile scolare din U.A.T. Comuna Zorleni, judetul Vaslui</t>
  </si>
  <si>
    <t>COMUNA ZORLENI</t>
  </si>
  <si>
    <t>Obiectivul general al proiectului: Cresterea cu 1081 a numarului de utilizatori de instrumente OER (Resurse Educationale Deschise) pana la sfarsitul perioadei de durabilitate a proiectului.</t>
  </si>
  <si>
    <t>Zorleni</t>
  </si>
  <si>
    <t>Tablete pentru Viisoara</t>
  </si>
  <si>
    <t>COMUNA VIIŞOARA</t>
  </si>
  <si>
    <t>Obiectivul general este imbunatatirea procesului educational prin utilizarea TIC pentru e-invatare.</t>
  </si>
  <si>
    <t>Viisoara</t>
  </si>
  <si>
    <t>ACHIZITIE DE TABLETE SCOLARE SI ALTE ECHIPAMENTE NECESARE DESFASURARII ACTIVITATII DIDACTICE ON-LINE IN COMUNA GAGESTI, JUDETUL VASLUI</t>
  </si>
  <si>
    <t>COMUNA GĂGEŞTI</t>
  </si>
  <si>
    <t>Gagesti</t>
  </si>
  <si>
    <t>Achiziție de tablete școlare și alte echipamente necesare desfășurării activității didactice on-line în comuna Hoceni, județul Vaslui</t>
  </si>
  <si>
    <t>COMUNA HOCENI</t>
  </si>
  <si>
    <t>Hoceni</t>
  </si>
  <si>
    <t>Proiect de achiziționare a tabletelor și a altor echipamente electronice conform OUG 144/24.08.202/ cu completările ulterioare</t>
  </si>
  <si>
    <t>ŞCOALA GIMNAZIALĂ "MIHAI EMINESCU" SAT OŞEŞTI</t>
  </si>
  <si>
    <t>Obiectivul general este cresterea cu 238 a numarului de utilizatori de instrumente OER (Resurse Educationale Deschise) pana la sfarsitul perioadei de durabilitate a proiectului.</t>
  </si>
  <si>
    <t>Osesti</t>
  </si>
  <si>
    <t>Achizitia de echipamente din domeniul tehnologiei – it mobile, respectiv tablete, echipamente și dispozitive necesare activitătii didactice pentru elevii şi cadrele didactice din învățământul preuniversitar, Comuna Racoasa, Judetul Vrancea</t>
  </si>
  <si>
    <t>COMUNA RACOASA</t>
  </si>
  <si>
    <t>Racoasa</t>
  </si>
  <si>
    <t>ACHIZITIONARE DE ECHIPAMENTE IT PENTRU DESFASURAREA ACTIVITATILOR SCOLARE ON-LINE DEDICATE ELEVILOR SI CADRELOR DIDACTICE DE LA SCOALA GIMNAZIALA CIUGUD, JUDETUL ALBA</t>
  </si>
  <si>
    <t>SCOALA GIMNAZIALA CIUGUD</t>
  </si>
  <si>
    <t>Obiectivul general al proiectului este asigurarea calitatii serviciilor educationale desfasurate in sistem on-line prin achizitionare de echipamente IT mobile din domeniul tehnologiei informatiei de tipul tabletelor scolare , precum si a altor echipamente electronice dedicate elevilor cat si a cadrelor didactice.</t>
  </si>
  <si>
    <t>Ciugud</t>
  </si>
  <si>
    <t>Achiziționarea de echipamente IT pentru studenții cu burse sociale în vederea desfasurarii activitaților didactice în contextul pandemiei SARS-COV-2</t>
  </si>
  <si>
    <t>UNIVERSITATEA 1 DECEMBRIE 1918 ALBA IULIA</t>
  </si>
  <si>
    <t>Obiectivul general al proiectului este dotarea studentilor care indeplinesc criteriile pentru a beneficia de burse sociale si burse sociale ocazionale cu echipamente mobile din domeniul tehnologiei informatiei de tipul tabletelor scolare astfel încât orele de
pregatire din timpul activitatilor didactice sa se poata desfasura on-line, pentru a evita contactul direct al studentilor cu profesorii si cu ceilalti studenti, precum si pentru a preveni riscul de infectare cu coronavirusul SARS-CoV-2, fapt care ar pune în pericol desfasurarea în conditii normale a tuturor activitatilor didactice necesare procesului de învatamânt.</t>
  </si>
  <si>
    <t>Achizitie de tablete scolare si alte echipamente necesare desfasurarii activitatii didactice on-line pentru Școala Șagu, jud Arad</t>
  </si>
  <si>
    <t>ŞCOALA GIMNAZIALĂ ŞAGU</t>
  </si>
  <si>
    <t>Obiectivul general se refera la asigurarea accesului elevilor la procesul de învatare în mediul on-line, in acest sens, masura are în vedere dotarea elevilor cu echipamente mobile din domeniul tehnologiei informatiei de tipul tabletelor scolare, precum si a altor echipamente/dispozitive electronice, astfel încât orele de pregatire din timpul activitatilor didactice sa se poata desfasura on-.</t>
  </si>
  <si>
    <t>Achizitia de echipamente IT pentru facilitarea desfasurarii online a cursurilor de invatamant, in comuna Siria</t>
  </si>
  <si>
    <t>COMUNA SIRIA</t>
  </si>
  <si>
    <t>Obiectivul general al proiectului este imbunatatirea accesului elevilor la procesul de învatare în mediul on-line si crearea conditiilor necesare desfasurarii activitaþilor didactice in sistem on-line.</t>
  </si>
  <si>
    <t>Siria</t>
  </si>
  <si>
    <t>Educaţie digitală interactivă inclusivă în cadrul UAV</t>
  </si>
  <si>
    <t>UNIVERSITATEA AUREL VLAICU ARAD</t>
  </si>
  <si>
    <t>Obiectivul general al proiectului propus este asigurarea accesului studentilor cu burse sociale ai Universitatii Aurel Vlaicu Arad, in mod principal, la procesul de invatare in mediul on-line. In acest sens, masura are in vedere dotarea studentilor cu echipamente mobile din domeniul tehnologiei informatiei de tipul tabletelor scolare si a laptopurilor, precum si a altor echipamente/dispozitive electronice, astfel incat orele de pregatire din timpul activitatilor didactice sa se poata desfasura on-line dar si hybrid, pentru a evita contactul direct al studentilor cu profesorii si cu ceilalti colegi, precum si pentru a preveni riscul de infectare cu coronavirusul SARS-CoV-2.</t>
  </si>
  <si>
    <t>Consolidarea capacităţii e-learning a unităților de învățământ din UAT Târnova, județul Arad</t>
  </si>
  <si>
    <t>COMUNA TÂRNOVA</t>
  </si>
  <si>
    <t>Obiectivul general al proiectului este ”Cresterea gradului de utilizare a Internetului” prin îmbunataþirea conþinutului digital si a infrastructurii TIC în UAT Târnova în contextul gestionarii crizei sanitare cauzata de infectia cu virusul SARS-CoV-2; UAT-ul Târnova situat în judetul Arad, la poalele Muntilor Zarandului, gestioneaza localitatile: Târnova, Chier, Dud, Drauþ, Araneag si Agrisu Mare.</t>
  </si>
  <si>
    <t>Tarnova</t>
  </si>
  <si>
    <t>Universitatea aproape de tine, soluții TIC online</t>
  </si>
  <si>
    <t>UNIVERSITATEA "VASILE ALECSANDRI" DIN BACĂU</t>
  </si>
  <si>
    <t>Oobiectivul general al proiectului il reprezinta dotarea studentilor beneficiari de burse sociale din cadrul Universitatii „Vasile Alecsandri” din Bacau, precum si a cadrelor didactice din cadrul Universitatii si dotarea salilor de curs din campusurile Universitatii pentru
a facilita predarea catre studentii aflati in categorii vulnerabile si sunt beneficiari de burse sociale.</t>
  </si>
  <si>
    <t>Creșterea numărului de utilizatori ai aplicațiilor digitale în vederea derulării cursurilor on-line în comuna Chișlaz</t>
  </si>
  <si>
    <t>COMUNA CHISLAZ</t>
  </si>
  <si>
    <t>OBIECTULUI GENERAL: Asigurarea accesului elevilor la procesul de învatare on-line se concretizeaza prin achizitionarea tuturor echipamentelor necesare pentru buna desfasurare a activitatilor educationale, într-o institutie de învaþamânt.</t>
  </si>
  <si>
    <t>Chislaz</t>
  </si>
  <si>
    <t>Achizitia de echipamente din domeniul tehnologiei – it mobile, respectiv tablete, echipamente și dispozitive necesare activitătii didactice pentru elevii şi cadrele didactice din învățământul preuniversitar, Comuna Rachiti, Judetul Botosani</t>
  </si>
  <si>
    <t>COMUNA RACHITI</t>
  </si>
  <si>
    <t xml:space="preserve">Obiectivul general este asigurarea unei infrastructuri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 </t>
  </si>
  <si>
    <t>Rachiti</t>
  </si>
  <si>
    <t>Achizitie echipamente IT pentru scolile din comuna Hiliseu Horia judetul Botosani</t>
  </si>
  <si>
    <t>COMUNA HILISEU-HORIA</t>
  </si>
  <si>
    <t>Obiectivul general al proiectului reprezintă achizitionarea urmatoarelor echipamente IT: tablete, laptop-uri, sisteme desktop + monitoare, sisteme Allin- One, camere web, camera web videoconferinte, proiectoare, ecrane de proiectie, table interactive, routere wireless, sisteme management dispozitive, tablete grafice precum si retele LAN.</t>
  </si>
  <si>
    <t>Hiliseu-Horia</t>
  </si>
  <si>
    <t>”Achizitia de echipamente din domeniul tehnologiei – it mobile, respectiv tablete, echipamente și dispozitive necesare activitătii didactice pentru elevii şi cadrele didactice din învățământul preuniversitar, Comuna Bran, Judetul Brasov”</t>
  </si>
  <si>
    <t>COMUNA BRAN</t>
  </si>
  <si>
    <t>Bran</t>
  </si>
  <si>
    <t>SOLIS - Sistem Omogen  multi-Locatie cu functionalitati Inteligente si Sustenabile</t>
  </si>
  <si>
    <t>Obiectivul general al proiectul îl reprezinta sustinerea inovarii si cresterea productivitatii la SC KNOWLEDGE INVESTMENT GROUP SRL prin realizarea unui produs inovativ complex si a unor servicii inovative, bazate pe acest produs. Prin proiectul SOLIS - “Sistem Omogen multi-Locatie cu functionalitati Inteligente si Sustenabile”, se urmareste cercetarea si dezvoltarea unui sistem bazat atat pe stadiul actual al tehnologiei si cercetarii in domenii ca Inteligenta Artificiala (AI), Internetul Lucrurilor (IoT), Cloud Computing, dar mai ales pe propriile cercetari si inovari in domeniile enumerate. Sistemul va include intr-o abordare holistica multiple module inteligente atat cu impact social, cat si cu orientare strict comerciala/business.</t>
  </si>
  <si>
    <t>Achizitia de echipamente mobile IT pentru  participarea studentilor Academiei de Politie "Alexandru Ioan Cuza" la cursuri on-line</t>
  </si>
  <si>
    <t>ACADEMIA DE POLITIE "ALEXANDRU IOAN CUZA"/SECSAMP</t>
  </si>
  <si>
    <t>Obiectivul general al proiectului il reprezinta consolidarea capacitatii institutionale si cresterea nivelului de educatie al studentilor prin imbunataþirea conþinutului digital si a infrastructurii TIC pentru o pregatire profesionala de calitate, adaptata nivelului de dezvoltare tehnologica si cerintelor specifice mediului economic.</t>
  </si>
  <si>
    <t>AgriVetDigital - sanse egale pentru toti!</t>
  </si>
  <si>
    <t>UNIVERSITATEA DE STIINTE AGRONOMICE SI MEDICINA VETERINARA DIN BUCURESTI</t>
  </si>
  <si>
    <t>Obiectivul general vizeaza îmbunatatirea eficientei si eficacitatii procesului educational la toate nivelurile, prin asigurarea accesului la informatie prin dispozitive mobile destinate studentilor care îndeplinesc criteriile pentru a beneficia de burse sociale si burse sociale ocazionale.</t>
  </si>
  <si>
    <t>Bucuresti Ilfov; Sud; Sud Vest</t>
  </si>
  <si>
    <t>Bucuresti; Calarasi; Olt;</t>
  </si>
  <si>
    <t>Bucuresti; Calarasi; Slatina;</t>
  </si>
  <si>
    <t>Imbunatatirea continutului digital si a infrastructurii TIC pentru studentii ACADEMIEI DE STUDII ECONOMICE DIN BUCURESTI beneficiari de burse sociale si burse sociale ocazionale</t>
  </si>
  <si>
    <t>ACADEMIA DE STUDII ECONOMICE DIN BUCURESTI</t>
  </si>
  <si>
    <t>Obiectivul general il reprezinta imbunatatirea capacitatii ACADEMIEI DE STUDII ECONOMICE DIN BUCURESTI de a furniza studentilor calificari superioare relevante pentru cerintele in schimbare ale pietei muncii si de a imbunatati oportunitatile de invatare in ciclul de studii universitare, utilizand si promovand abordarea tridimensionale a TIC.</t>
  </si>
  <si>
    <t>Achizitie de tablete scolare si alte echipamente necesare desfasurarii activitatii didactice on-line pentru Scoala Vasilati, jud. Calarasi</t>
  </si>
  <si>
    <t>SCOALA GIMNAZIALA "CONSTANTIN BRÂNCOVEANU" VASILATI</t>
  </si>
  <si>
    <t>Obiectivul general al proiectului îl reprezinta facilitarea accesului la procesul de învatamânt în mediul on-line în contextul pandemiei de SARS-CoV-2 prin dotarea SCOLII GIMNAZIALE “CONSTANTIN BRÂNCOVEANU” VASILATI cu echipamente mobile din domeniul
tehnologiei informatiei de tipul tabletelor scolare, precum si a altor echipamente/dispozitive electronice necesare desfasurarii activitatii didactice în mediul on-line în bune conditii.</t>
  </si>
  <si>
    <t>Vasilati</t>
  </si>
  <si>
    <t>Digitalizare integrată pentru e-learning performant la USAMV CN</t>
  </si>
  <si>
    <t>UNIVERSITATEA DE STIINTE AGRICOLE SI MEDICINA VETERINARA CLUJ-NAPOCA</t>
  </si>
  <si>
    <t xml:space="preserve">Obiectivul general al proiectului consta în asigurarea conditiilor optime de derulare a procesului educational în maniera bidirectionala (de la cadrele didactice catre studenti, precum si de la studenti catre cadrele didactice), astfel încât contextul epidemiologic
actual sa nu altereze calitatea activitatilor didactice (transmiterea informatiei/cunostintelor teoretice si practice catre beneficiarii de competente - studentii cu burse sociale, respectiv transmiterea feedbackului catre furnizorii de competente - cadrele didactice). </t>
  </si>
  <si>
    <t>Cluj Napoca; Cojocna;</t>
  </si>
  <si>
    <t>PREGONLINE - Pregatiti pentru educatie on-line! Asigurarea accesului studentilor la procesul de invatare in mediul on-line in conditiile pandemiei SARS CoV 2</t>
  </si>
  <si>
    <t>UNIVERSITATEA " VALAHIA " DIN TÂRGOVIŞTE</t>
  </si>
  <si>
    <t>Obiectivul general al proiectului este asigurarea echipamentelor tehnice necesare studentilor universitatii, care îndeplinesc conditiile pentru a beneficia de burse sociale si burse sociale ocazionale pentru participarea, în bune conditii, la activitatile didactice desfasurate în conditiile pandemiei SARS CoV 2.</t>
  </si>
  <si>
    <t>Dambovita; Teleorman;</t>
  </si>
  <si>
    <t>Targoviste; Alexandria</t>
  </si>
  <si>
    <t>Dotarea elevilor cu tablete scolare necesare desfasurarii activitatii didactice in mediul on-line pentru Liceul Teoretic"Gh. Vasilichi, judetul Dolj</t>
  </si>
  <si>
    <t>LICEUL TEORETIC GHEORGHE VASILICHI</t>
  </si>
  <si>
    <t xml:space="preserve">Obiectivul general este dotarea elevilor cu echipamente mobile din domeniul tehnologiei informatiei de tipul tabletelor scolare, pentru a se putea desfasura on-line, pentru evitarea contactului direct al elevilor cu profesorii, precum si pentru a preveni riscul de infectare cu coronavirusul SARS-CoV-2, fapt care ar pune în pericol desfasurarea în conditii normale a tuturor activitatilor didactice necesare procesului de învatamânt. </t>
  </si>
  <si>
    <t>Dotarea elevilor cu tablete scolare precum si dotatrea cadrelor didactice cu echipamente dispozitive electronice necesare desfasurarii activitatii didactice in mediul on-line pentru Scoala Gimnaziala Bistret judetul Dolj</t>
  </si>
  <si>
    <t>SCOALA GIMNAZIALA BISTRET</t>
  </si>
  <si>
    <t>Obiectivul general este asigurarea accesului elevilor la procesul de invatare in mediul on-line, astfel s-a prevazut achizitionarea de hardware TIC respectiv tablete pentru uz scolar cu acces la internet pentru elevi si achizitionarea de hardware TIC respectiv echipamente/dispozitive electronice pentru cadrele didactice si dotarea salilor de clasa, necesare desfasurarii activitatii didactice in mediu on-line.</t>
  </si>
  <si>
    <t>Bistret</t>
  </si>
  <si>
    <t>Îmbunătățirea infrastructurii de predare – învățare – evaluare pentru SCOALA GIMNAZIALA ‘’STEFAN ISPAS’’ MAGLAVIT</t>
  </si>
  <si>
    <t>SCOALA GIMNAZIALĂ '' ŞTEFAN ISPAS '' _ MAGLAVIT</t>
  </si>
  <si>
    <t>Maglavit</t>
  </si>
  <si>
    <t>Dezvoltarea infrastructurii IT a UMF Craiova in vederea desfasurarii activitatii didactice in mediul online</t>
  </si>
  <si>
    <t>UNIVERSITATEA DE MEDICINA SI FARMACIE CRAIOVA</t>
  </si>
  <si>
    <t>Obiectivul general este facilitarea desfasurarii activitatiilor didactice incepand cu anul scolar 2020-2021 la nivelul unitatii de invatamant universitar- Universitatea de Medicina si Farmacie din Craiova, prin dotarea acesteia cu infrastructura IT necesara pentru desfasurarea în bune conditii a procesului educational atât pentru studenti, cât si pentru cadrele didactice în contextul crizei create de coronavirusul SARS-CoV-2.</t>
  </si>
  <si>
    <t>Creşterea accesului studenţilor universitatii la educatie online, UNITEC</t>
  </si>
  <si>
    <t xml:space="preserve">Obiectivul general al proiectului este imbunatatirea conditiilor necesare desfasurarii procesului educational in anul universitar 2020-2021, atat pentru studenti cat si pentru personalul didactic din cadrul Universitatii Dunarea de Jos din Galati, in contextul pandemiei COVID 19. </t>
  </si>
  <si>
    <t>Galati; Braila;</t>
  </si>
  <si>
    <t>ECHIPAMENTE IT PENTRU ȘCOLILE DIN COMUNA LUNCA DE JOS, JUDEȚUL HARGHITA</t>
  </si>
  <si>
    <t>COMUNA LUNCA DE JOS</t>
  </si>
  <si>
    <t>Obiectivul general este achizitionarea echipamentelor IT necesare pentru activitate didactica în comuna Lunca de Jos.</t>
  </si>
  <si>
    <t>Lunca de Jos</t>
  </si>
  <si>
    <t>Dezvoltarea sistemului de E-Educație al Școlii Gimnaziale Platonești</t>
  </si>
  <si>
    <t>SCOALA GIMNAZIALA  PLATONESTI</t>
  </si>
  <si>
    <t>Obiectivul general al proiectului: Asigurarea accesului elevilor la procesul de învatare online si implementarea unui sistem eficient de e-educatie la nivelul Scolii Gimnaziale Platonesti.</t>
  </si>
  <si>
    <t>Platonesti</t>
  </si>
  <si>
    <t>Consolidarea infrastructurii TIC  in domeniul e-educatie în comuna Motca, judetul Iasi</t>
  </si>
  <si>
    <t>COMUNA MOŢCA</t>
  </si>
  <si>
    <t>Obiectivul general al proiectului îl constituie îmbunatatirea calitatii infrastructurii TIC de educatie si a dotarii scolilor din comuna Motca, pentru asigurarea unui proces educational la standarde europene si a cresterii participarii populatiei scolare la procesul educational.</t>
  </si>
  <si>
    <t>Motca</t>
  </si>
  <si>
    <t>Dotarea cu echipamente mobile IT de tip tablete pentru uz școlar și cu echipamente/dispozitive electronice necesare desfășurării activității didactice în mediu on-line pentru unitățile de învățământ preuniversitar de stat de pe raza Comunei Vânători, jud. Iaşi</t>
  </si>
  <si>
    <t>COMUNA VÂNĂTORI</t>
  </si>
  <si>
    <t>Obiectivul general este asigurarea accesului elevilor la procesul de învatare în mediul on-line, astfel se are în vedere dotarea elevilor cu echipamente mobile din domeniul tehnologiei informatiei de tipul tabletelor scolare si a cadrelor didactice cu dispozitive/echipamente electronice, realizarea retelei LAN necesara pentru implementarea proiectului astfel încât orele de pregatire din timpul activitatilor didactice sa se poata desfasura online, pentru a evita contactul direct al elevilor cu profesorii si cu ceilalti elevi, precum si pentru a preveni riscul de infectare cu coronavirusul SARS-CoV-2.</t>
  </si>
  <si>
    <t>Vanatori</t>
  </si>
  <si>
    <t>Dotarea cu echipamente mobile IT de tipul tabletelor pentru uz școlar și cu echipamente/dispozitive electronice necesare desfășurării activității didactice în mediu on-line pentru unitățile de învățământ preuniversitar de stat de pe raza Comunei Strunga, judeţul Iaşi</t>
  </si>
  <si>
    <t>COMUNA STRUNGA</t>
  </si>
  <si>
    <t>Obiectivul general vizează asigurarea accesului elevilor la procesul de învatare în mediul on-line se are în vedere dotarea elevilor cu echipamente mobile din domeniul tehnologiei informatiei de tipul tabletelor scolare si a cadrelor didactice cu dispozitive/echipamente electronice, realizarea retelei LAN necesara pentru implementarea proiectului astfel încât orele de pregatire din timpul activitatilor didactice sa se poata desfasura online.</t>
  </si>
  <si>
    <t>Strunga</t>
  </si>
  <si>
    <t>Achizitie de tablete scolare si alte echipamente necesare desfasurarii activitatii didactice on-line in Comuna Barnova, Judetul Iasi</t>
  </si>
  <si>
    <t>ŞCOALA GIMNAZIALĂ BÎRNOVA</t>
  </si>
  <si>
    <t>Obiectivul general al proiectului il reprezinta facilitarea accesului la procesul de invatamant în mediul on-line în contextul pandemiei de SARS-CoV-2 prin dotarea unitatilor de invatamant arondate Scolii gimnaziale Bârnova cu echipamente/dispozitive electronice necesare desfasurarii activitatii didactice în mediul on-line în bune conditii în anul scolar 2020-2021.</t>
  </si>
  <si>
    <t>Achizitia de echipamente din domeniul tehnologiei – it mobile, respectiv tablete, echipamente și dispozitive necesare activitătii didactice pentru elevii şi cadrele didactice din învățământul preuniversitar, Comuna Cicarlau, Judetul Maramures</t>
  </si>
  <si>
    <t>COMUNA CICÂRLĂU</t>
  </si>
  <si>
    <t xml:space="preserve">Obiectivul general al proiectului este asigurarea unei infrastructuri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 </t>
  </si>
  <si>
    <t>Cicarlau</t>
  </si>
  <si>
    <t>Dotarea elevilor cu tablete scolare precum si dotarea cadrelor didactice cu echipamente/dispozitive electronice necesare desfasurarii activitatii didactice in mediu on-line pentru Scoala Gimnaziala Gruia, judetul Mehedinti</t>
  </si>
  <si>
    <t>COMUNA GRUIA</t>
  </si>
  <si>
    <t>Obiectivul general se refera la asigurarea accesului elevilor la procesul de învatare în mediul on-line, in acest sens, masura are în vedere dotarea elevilor cu echipamente mobile din domeniul tehnologiei informatiei de tipul tabletelor scolare, precum si a altor echipamente/dispozitive electronice, astfel încât orele de pregatire din timpul activitatilor didactice sa se poata desfasura on-line.</t>
  </si>
  <si>
    <t>Mehedinţi</t>
  </si>
  <si>
    <t>Gruia</t>
  </si>
  <si>
    <t>Dotarea  Liceului Tehnologic “ION POPESCU CILIENI” cu tablete scolare si cu echipamente /dispozitive electronice necesare desfasurarii activitatii didactice în mediu on-line</t>
  </si>
  <si>
    <t>COMUNA CILIENI</t>
  </si>
  <si>
    <t>Obiectivul general al proiectului este acela de a asigura în bune conditii desfasurarea activitatilor didactice in anul scolar 2020-2021 in COMUNA CILIENI in contextul riscului de infecţie cu coronavirus SARS-CoV-2.</t>
  </si>
  <si>
    <t>Cilieni</t>
  </si>
  <si>
    <t>SISTEMULUI INTELIGENT CRIPTOGRAFIC INTEGRAT [SICI.AI]</t>
  </si>
  <si>
    <t>CRYPTODATA TECH S.R.L.</t>
  </si>
  <si>
    <t>Obiectivul general al proiectului Sistemului Inteligent Criptografic Integrat – SICI.AI de catre compania CryptoDATA este cresterea si eficientizarea productivitatii companiei prin dezvoltarea unei platforme cu elemente hardware si software ce asigura comunicarea, transferul si integrarea datelor intr-un mod securizat, dar care asigura si sortarea, verificarea si validarea acestora cu ajutorul inteligentei artificiale.</t>
  </si>
  <si>
    <t>Îmbunătățirea infrastructurii TIC în domeniul e-educație, în unitățile de învățământ din Comuna Bocșa</t>
  </si>
  <si>
    <t>COMUNA BOCSA</t>
  </si>
  <si>
    <t>Obiectivul general al proiectului îl reprezinta asigurarea accesului elevilor la procesul de invatare in mediul on-line, prin dotarea unitatilor de învatamânt de pe raza comunei Bocsa, cu echipamente mobile din domeniul tehnologiei informatiei de tipul tabletelor scolare, precum si a altor echipamente/dispozitive electronice.</t>
  </si>
  <si>
    <t>Bocsa</t>
  </si>
  <si>
    <t>Dotarea școlii gimnaziale Pericei cu echipamente mobile din domeniul technologiei informației de tipul tabletelor</t>
  </si>
  <si>
    <t>COMUNA PERICEI</t>
  </si>
  <si>
    <t>Obiectivul general al proiectului este asigurarea accesului elevilor la procesul de învatare în mediul on-line. Scopul proiectului este asigurarea desfasurarii în bune conditii a procesului educational atât pentru elevi, cât si pentru cadrele didactice în contextul crizei pandemice create de coronavirusul SARS-CoV-2.</t>
  </si>
  <si>
    <t>Pericei</t>
  </si>
  <si>
    <t>IMBUNATATIREA INFRASTRUCTURII TIC IN DOMENIUL E-EDUCATIE, COMUNA MERGHINDEAL, JUDETUL SIBIU</t>
  </si>
  <si>
    <t>COMUNA MERGHINDEAL</t>
  </si>
  <si>
    <t>Obiectivul general al proiectului este dezvoltarea si modernizarea sistemului educational preuniversitar prin crearea de competente digitale, de utilizare a tehnologiei informatiei, pentru cunoasterea si rezolvarea de probleme, inclusiv competente axiologice sau de
valorizare, necesare pentru participarea activa si responsabila a grupului de beneficiari vizati, pe toata perioada de pandemie, perioada determinata de virusul SARS-COV-2.</t>
  </si>
  <si>
    <t>Merghindeal</t>
  </si>
  <si>
    <t>Acces la  e-educatie  prin dotarea studenţilor Universităţii Ştefan cel Mare din Suceava cu echipamente mobile din domeniul tehnologiei informației de tipul tabletelor școlare</t>
  </si>
  <si>
    <t>UNIVERSITATEA "ŞTEFAN CEL MARE" DIN SUCEAVA</t>
  </si>
  <si>
    <t>Obiectivul general al proiectului este sprijinirea cu echipamente mobile IT pentru a participa la cursuri online a studenþilor USV care indeplinesc criteriile pentru burse sociale si burse sociale ocazionale, în contextul evitarii riscului de infectie cu coronavirus SARS-CoV-2.</t>
  </si>
  <si>
    <t>Consolidarea capacității unităților de învățământ preuniversitar de stat din Comuna Horodnic de Sus, jud. Suceava, de a desfășura activități didactice în mediul on-line prin achiziția de echipamente/dispozitive electronice</t>
  </si>
  <si>
    <t>COMUNA HORODNIC DE SUS</t>
  </si>
  <si>
    <t>Obiectivul general al proiectului il reprezinta consolidarea capacitatii unitatilor de invatamant preuniversitar de stat din comuna Horodnic de Sus, jud. Suceava de a desfasura activitati didactice in mediul on-line prin achizitia de echipamente/dispozitive electronice.</t>
  </si>
  <si>
    <t>Horodnic de Sus</t>
  </si>
  <si>
    <t>Sprijin pentru desfășurarea în condiții de prevenție a activităților didactice aferente anului universitar 2020/2021 la nivelul UVT, în contextul riscului de infecție cu coronavirus SARS-CoV-2</t>
  </si>
  <si>
    <t>Obiectivul general al proiectului consta in dotarea cu echipamente/ dispozitive electronice pentru desfasurarea activitatii didactice in mediul online, respectiv crearea unei retele LAN si cu accesibilitate wireless care sa sustina activitatile didactice desfasurate in regim online pentru 921 de studenti care beneficiaza de burse sociale si burse sociale ocazionale din cadrul Universitatii de Vest din Timisoara, in vederea cresterii gradului de accesibilitate si conectivitate in invatamantul universitar.</t>
  </si>
  <si>
    <t>Facilitarea accesului studenților UPT la educația digitală -EduUPT</t>
  </si>
  <si>
    <t>Obiectivul general al proiectului este cresterea gradului de acces la procesul de învatare în mediul online pentru 600 de studenti din cadrul Universitaþii Politehnica Timisoara in vederea desfasurarii în conditii de preventie a activitatilor didactice aferente anului scolar 2020/2021 în contextul riscului de infectie cu coronavirus SARS-CoV-2 in institutiile de învatamânt superior de stat din Regiunea Vest ( judetele Timis si Hunedoara).</t>
  </si>
  <si>
    <t>Timis; Hunedoara;</t>
  </si>
  <si>
    <t>Timisoara; Hunedoara;</t>
  </si>
  <si>
    <t>Îmbunătățirea conținutului digital și a infrastructurii TIC sistematice în domeniul e-educație a Școlii Gimnaziale Greci, județul Tulcea</t>
  </si>
  <si>
    <t>COMUNA GRECI</t>
  </si>
  <si>
    <t>Obiectivul general vizeaza dotarea elevilor cu echipamente mobile din domeniul tehnologiei informatiei de tipul tabletelor scolare cu acces inclus la Internet pe o perioada de minim 2 ani, astfel încât orele de pregatire din timpul activitatilor didactice sa se poata desfasura on-line, pentru a evita contactul direct al elevilor cu profesorii si ceilalti elevi, precum si pentru a preveni riscul de infectare cu coronavirulul SARS-CoV-2.</t>
  </si>
  <si>
    <t>Greci</t>
  </si>
  <si>
    <t>Achiziție de echipamente de tipul tabletelor școlare, precum și a altor echipamente electronice pentru Școala Gimnazială "Ioan Didicescu", comuna Voicești, județul Vâlcea</t>
  </si>
  <si>
    <t>ŞCOALA GIMNAZIALĂ ,, IOAN DIDICESCU', COMUNA VOICEŞTI</t>
  </si>
  <si>
    <t xml:space="preserve">Obiectivul general al proiectului îl reprezinta asigurarea accesului elevilor la procesul de învatare în mediul on-line si desfasurarea în bune conditii a procesului educational în scoala Gimnaziala "Ioan Didicescu", comuna Voicesti, judetul Vâlcea, atât pentru elevi, cât si pentru cadrele didactice în contextul crizei pandemice create de coronavirusul SARS-CoV-2, pentru a evita o crestere rapida a infectiei cu coronavirus, dar si pentru a crea conditiile necesare desfasurarii activitatilor didactice. </t>
  </si>
  <si>
    <t>Voicesti</t>
  </si>
  <si>
    <t>Achiziție de echipamente de tipul tabletelor școlare, precum și a altor echipamente electronice pentru Școala Gimnazială Comuna Orlești, județul Vâlcea</t>
  </si>
  <si>
    <t>COMUNA ORLESTI</t>
  </si>
  <si>
    <t xml:space="preserve">Obiectivul general al proiectului îl reprezinta asigurarea accesului elevilor la procesul de învatare în mediul on-line si desfasurarea în bune conditii a procesului educational în Scoala Gimnaziala Comuna Orlesti, judetul Vâlcea, atât pentru elevi, cât si pentru cadrele didactice în contextul crizei pandemice create de coronavirusul SARS-CoV-2, pentru a evita o crestere rapida a infectiei cu coronavirus, dar si pentru a crea conditiile necesare desfasurarii activitatilor didactice. </t>
  </si>
  <si>
    <t>Orlesti</t>
  </si>
  <si>
    <t>MARKETPLACE PENTRU DIGITALIZAREA IMM-urilor</t>
  </si>
  <si>
    <t>PLASTIFLEX SRL</t>
  </si>
  <si>
    <t>Obiectivul general al proiectului il reprezinta sustinerea inovarii, diversificarea si cresterea productivitatii S.C. PLASTIFLEX S.R.L. prin realizarea unei platforme informatice inovative MARKETPLACE pentru crearea, personalizarea si administrarea produselor producatorilor romani intr-un cadru comercial prietenos de tip magazin online.</t>
  </si>
  <si>
    <t>Bujoreni</t>
  </si>
  <si>
    <t xml:space="preserve">Finalizat </t>
  </si>
  <si>
    <t>Imbunatatirea infrastructurii TIC in Universitatea Tehnica de Constructii Bucuresti - eLife, eStudent</t>
  </si>
  <si>
    <t>UNIVERSITATEA TEHNICA DE CONSTRUCTII BUCURESTI</t>
  </si>
  <si>
    <t>Obiectivul general este asigurarea accesului studentilor care îndeplinesc criteriile pentru a beneficia de burse sociale si burse sociale ocazionale la procesul de învatare în mediul on-line. În acest sens, masura are în vedere dotarea studentilor cu echipamente mobile de tipul laptopurilor, din domeniul tehnologiei informatiei, astfel încât orele de pregatire din timpul activitatilor didactice sa se poata desfasura on-line.</t>
  </si>
  <si>
    <t>Imbunatatirea accesului la e-educatie prin dezvoltarea infrastructurii TIC - UMFST "G.E.Palade" din Targu Mures</t>
  </si>
  <si>
    <t>UNIVERSITATEA DE MEDICINA, FARMACIE, STIINTE SI TEHNOLOGIE ”GEORGE EMIL PALADE” DIN TARGU MURES</t>
  </si>
  <si>
    <t>Obiectivul general al proiectului este îmbunatatirea accesului la e-educatie prin dotarea infrastructurii IT necesara pentru desfasurarea in bune conditii a procesului educational pentru studentii care indeplinesc criteriile pentru a beneficia de burse sociale si burse sociale ocazionale, in contextul crizei create de coronavirusul SARS-CoV-2,  la procesul de invatare in mediul on-line.</t>
  </si>
  <si>
    <t>Dotarea unităților de învățământ preuniversitar din orașul Comănești, județul Bacău, cu echipamente TIC necesare pentru derularea activităților didactice în mediul on-line</t>
  </si>
  <si>
    <t>ORAŞUL COMĂNEŞTI</t>
  </si>
  <si>
    <t>Obiectivul general este îmbunatatirea infrastructurii TIC în domeniul e-educatiei pentru asigurarea accesului elevilor la procesul de învatare în mediul on-line în contextul pandemiei cu virusul SARS-CoV-2 la nivelul orasului Comanesti din judetul Bacau.</t>
  </si>
  <si>
    <t>Comanesti</t>
  </si>
  <si>
    <t>Educaţie digitală în învăţământul preuniversitar din Municipiul Bacău</t>
  </si>
  <si>
    <t>UAT MUNICIPIUL BACĂU</t>
  </si>
  <si>
    <t xml:space="preserve">Obiectivul general este dotarea tuturor unitatilor de învatamânt preuniversitar de stat aflate pe raza municipiului Bacau cu echipamente/dispozitive IT pentru desfasurarea în bune conditii a procesului educational atât pentru elevi, cât si pentru cadrele didactice în contextul crizei pandemice create de coronavirusul SARS-CoV-2. </t>
  </si>
  <si>
    <t>Creșterea capacității de cercetare a UPB în tehnologii Cloud și prelucrarea masivelor de date -CloudPrecis</t>
  </si>
  <si>
    <t>UNIVERSITATEA POLITEHNICA DIN BUCURESTI/Universitatea POLITEHNICA din Bucuresti</t>
  </si>
  <si>
    <t>Obiectivul general al proiectului CloudPrecis il reprezinta cresterea capacitatii de cercetare în tehnologii Cloud si prelucrarea masivelor de date a Universitatii Politehnica Bucuresti (UPB), Facultatea de Automatica si Calculatoare, prin extinderea si modernizarea infrastructurii cloud si a capacitatii de stocare a Data Center PRECIS - CNTI, împreuna cu dezvoltarea unei infrastructuri distribuite puternice pentru colectarea si prelucrarea cantitatilor mari de date obtinute de la sisteme si servicii pervazive sau de tip IoT.</t>
  </si>
  <si>
    <t>Acces la educație online pentru studenții cu burse sociale din Universitatea din București</t>
  </si>
  <si>
    <t>Obiectivul general al proiectului, în contextul generat de pandemia cu coronavirusul SARS-Cov-2, îl reprezinta dotarea studentilor care îndeplinesc criteriile de acordare de burselor sociale si burse sociale ocazionale cu echipamente mobile din domeniul tehnologiei informatiei de tip tableta precum si asigurarea accesului la educatie prin asigurarea altor echipamente/dispozitive electronice necesare desfasurarii activitatii didactice în mediu on-line precum si a conectivitatii de tip LAN Wifi astfel încât sa se asigure în bune conditii desfasurarea activitatilor didactice.</t>
  </si>
  <si>
    <t>Îmbunătățirea conținutului digital și a infrastructurii TIC sistemice a Școlii Gimnaziale Târnova, Comuna Târnova, Județul Caraș - Severin</t>
  </si>
  <si>
    <t>Obiectivul general al proiectului este reprezentat de asigurarea neingradita a accesului elevilor la educatie. In ceea ce priveste contributia proiectului la obiectivul specific al programului.</t>
  </si>
  <si>
    <t>Dezvoltarea CENTRULUI de DATE din cadrul INCDTIM pentru realizarea unei platforme CLOUD, integrata in retele europene de CDI</t>
  </si>
  <si>
    <t>INSTITUTUL NATIONAL DE CERCETARE DEZVOLTARE PENTRU TEHNOLOGII IZOTOPICE SI MOLECULARE</t>
  </si>
  <si>
    <t xml:space="preserve">Obiectivul general: 1.Cresterea capacitatii de cercetare si inovare la nivelul INCDTIM prin dezvoltarea Centrului de Date existent si realizarea unei platforme de tip CLOUD in vederea integrarii acesteia in retele europene de specialitate; 2. Cresterea gradului de implicare a cercetatorilor romani in retele internationale de cercetare prin cresterea nivelului de competitivitate stiintifica la nivel national si international; 3. Formarea de specialisti in domeniul Cloud Computing si Infrastructuri Masive de Date; </t>
  </si>
  <si>
    <t>Cluj Napoaca</t>
  </si>
  <si>
    <t>Modernizarea infrastructurii de cercetare marina EMSO-EUXINUS</t>
  </si>
  <si>
    <t>Obiectivul general este cresterea capacitatii de cercetare a GeoEcoMar in domeniul mediului, ca institutie publica de cercetare, prin sprijinirea participarii la infrastructurile de cercetare de interes european din Roadmap-ul aprobat de Forumul de Strategie Europeana privind Infrastructurile de Cercetare (ESFRI) si modernizarea infrastructurii de interes naþional EUXINUS, astfel cum aceasta a fost selectata în Roadmap-ul naþional al infrastructurilor de cercetare din România 2017-2027,</t>
  </si>
  <si>
    <t>Creșterea capacității de cercetare din domeniul seismologiei și seismologiei inginerești  la Observatoarele și Stațiile Seismologice din cadrul Rețelei Seismice Naționale</t>
  </si>
  <si>
    <t>Obiectivul general este crearea unei infrastructuri moderne de CDI, echipata cu tehnologii de ultima generatie, menite sa dezvolte capacitatea de cercetare a INCDFP, pe parcursul celor 36 de luni ale implementarii proiectului. Prin implementarea CRESCENTO se va îmbunatati capacitatea de CDI a institutului, prin modernizarea unor infrastructuri de interes national si sustinerea participarii la infrastructurile de cercetare de interes european.</t>
  </si>
  <si>
    <t>Sud Est; Vest;</t>
  </si>
  <si>
    <t>Constanta; Vrancea; Timis;</t>
  </si>
  <si>
    <t>Eforie Nord; Vrancioaia; Odobesti; Timisoara;</t>
  </si>
  <si>
    <t>Dotarea elevilor cu tablete scolare precum si dotarea cadrelor didactice cu echipamente/dispozitive electronice necesare desfasurarii activitatii didactice in mediu on-line pentru Scoala Gimnaziala Giubega, judetul Dolj</t>
  </si>
  <si>
    <t>COMUNA GIUBEGA</t>
  </si>
  <si>
    <t>Obiectivul general al proiectului are în vedere dotarea elevilor cu echipamente mobile din domeniul tehnologiei informatiei de tipul tabletelor scolare, precum si a altor echipamente/dispozitive electronice, astfel încât orele de pregatire din timpul activitatilor didactice sa se poata desfasura on-line, pentru a evita contactul direct al elevilor cu profesorii si cu ceilalti elevi, precum si pentru a preveni riscul de infectare cu coronavirusul SARS-CoV-2.</t>
  </si>
  <si>
    <t>Giubega</t>
  </si>
  <si>
    <t xml:space="preserve">Sud </t>
  </si>
  <si>
    <t>Sud; Sud Vest;</t>
  </si>
  <si>
    <t>Centrul de cercetari avansate in domeniul sistemelor de propulsie - acronim CCASP</t>
  </si>
  <si>
    <t>Obiectivul general al proiectului este stimularea activitatilor de Cercetare-Dezvoltare-Inovare in doua domenii de specializare inteligenta „Energie si Mediu” si „Eco-nano tehnologii si materiale avansate” de o maxima importanta pentru dezvoltarea la nivel national, pentru cresterea competitivitatii economiei romanesti, prin crearea unei infrastructuri majore, de relevanta nationala si europeana apte sa sustina Cercetarea-Dezvoltarea-Inovarea de anvergura orientata catre nevoile actuale ale pietei.</t>
  </si>
  <si>
    <t>Bolintin Vale</t>
  </si>
  <si>
    <t>Dezvoltarea infrastructurii TIC a TUIASI pentru sustinerea e-learning si a educatiei mixte - ELEARN4ALL</t>
  </si>
  <si>
    <t>Obiectivul general al proiectului il reprezinta dezvoltarea infrastructurii TIC de predare-invatare a Universitatii Tehnice ”Gheorghe Asachi” din Iasi pentru a asigura desfasurarea in bune conditii a activitatilor didactice in scenariul online sau hibrid si pentru a asigura egalitatea de sanse in aceste scenarii pentru toti studentii universitatii.</t>
  </si>
  <si>
    <t>INSTALAȚIE  AUTOMATIZATĂ PENTRU VERIFICAREA TRADUCTOARELOR DE DEBIT  ȘI A CONTOARELOR DE ENERGIE TERMICĂ COMPACTE ȘI COMBINATE</t>
  </si>
  <si>
    <t>ACR TECHNOLOGY SRL</t>
  </si>
  <si>
    <t>Obiectivul general al proiectului este acela de realizare a unei Instalatii automatizate pentru verificarea traductoarelor de debit si a contoarelor de energie termica compacte si combinate, urmarind introducerea inovarii în activitatea proprie a operatorului economic prin realizarea unui produs nou, pentru diversificarea activitatii întreprinderii prin produse care nu au fost realizate anterior în unitate, aplicând tehnologii si metode noi, în scopul productiei si comercializarii acestora la nivelul pietelor interne si externe, bazate pe cercetare în cadrul proiectului.</t>
  </si>
  <si>
    <t>Pascani</t>
  </si>
  <si>
    <t>DOTAREA SCOLII GIMNAZIALE VALEA MARE CU TABLETE SCOLARE SI CU ECHIPAMENTE/DISPOZITIVE ELECTRONICE NECESARE DESFASURARII ACTITIVATII DIDACTICE IN MEDIUL ON-LINE</t>
  </si>
  <si>
    <t>COMUNA VALEA MARE</t>
  </si>
  <si>
    <t>Obiectivul general al proiectului este acela de a asigura în bune conditii desfasurarea activitatilor didactice in anul scolar 2020-2021 in Comuna Valea Mare in contextul riscului de infectie cu coronavirus SARS-CoV-2.</t>
  </si>
  <si>
    <t>Valea Mare</t>
  </si>
  <si>
    <t>Sud ; Sud Est</t>
  </si>
  <si>
    <t>Construcția, dezvoltarea și operaționalizarea infrastructurii de cercetare–inovare–instruire destinată realizării de studii avansate atmosferice și de observare a suprafeței terestre - CAART</t>
  </si>
  <si>
    <t>Obiectivul general al proiectului consta în dezvoltarea capacitatilor de cercetare ale Institutului de Cercetare-Dezvoltare Aerospatiala „Elie Carafoli” - I.N.C.A.S. Bucuresti si extinderea componentelor infrastructurii de cercetare din domeniul mediului atmosferic si al observarii Pamântului - CAART, recunoscuta ca infrastructura reper pe roadmapul national 2017- 2027, în scopul îmbunatatirii participarii nationale la proiectele europene si internationale, dar si al atingerii unui grad înalt de competenta în domeniul cercetarii-inovarii, inclusiv specializarea inteligenta a resursei umane.</t>
  </si>
  <si>
    <t>Targusoru Vechi</t>
  </si>
  <si>
    <t>Îmbunătățirea infrastructurii TIC în domeniul e- educație, în unitățile de învățământ din Comuna Gâlgău</t>
  </si>
  <si>
    <t>Comuna Gîlgău</t>
  </si>
  <si>
    <t>Obiectivul general îl reprezinta asigurarea accesului elevilor la procesul de invatare in mediul on-line, prin dotarea unitatilor de învatamânt de pe raza comunei Galgau, cu echipamente mobile din domeniul tehnologiei informatiei de tipul tabletelor scolare, precum si a altor echipamente/dispozitive electronice.</t>
  </si>
  <si>
    <t>Galgau</t>
  </si>
  <si>
    <t>Centru interdisciplinar CDI de tip Cloud si infrastructura masiva de date la Universitatea "Stefan cel Mare" din Suceava</t>
  </si>
  <si>
    <t>Obiectivul general al proiectului vizeaza cresterea capacitatii de cercetare a Universitatii din Suceava prin realizarea de investitii în infrastructura de tip CLOUD si integrarea acesteia în structuri internationale de tip CLOUD si infrastructuri masive de date, in scopul ridicarii nivelului de competitivitate stiintifica.</t>
  </si>
  <si>
    <t>ACHIZIȚIE DE TABLETE ȘCOLARE ȘI ALTE ECHIPAMENTE NECESARE DESFĂȘURĂRII ACTIVITĂȚII DIDACTICE ON-LINE ÎN ORAȘUL SOLCA, JUDEȚUL SUCEAVA</t>
  </si>
  <si>
    <t>UAT ORAŞUL SOLCA</t>
  </si>
  <si>
    <t>Solca</t>
  </si>
  <si>
    <t>Dotarea unităților de învățământ preuniversitar din orașul Liteni, județul Suceava, cu echipamente TIC necesare pentru derularea activităților didactice în mediul on-line</t>
  </si>
  <si>
    <t>ORAŞUL LITENI</t>
  </si>
  <si>
    <t>Obiectivul general este îmbunatatirea infrastructurii TIC în domeniul e-educatiei pentru asigurarea accesului elevilor la procesul de învatare în mediul on-line în contextul pandemiei cu virusul SARS-CoV-2 la nivelul orasului Liteni din judetul Suceava.</t>
  </si>
  <si>
    <t>Liteni</t>
  </si>
  <si>
    <t>Achizitionarea a 100 tablete pentru uz scolar cu acces la internet pentru unitatile de invatamant preuniversitar din cadrul UATC Iacobeni, judetul Suceava</t>
  </si>
  <si>
    <t>COMUNA IACOBENI</t>
  </si>
  <si>
    <t>Obiectivul general al proiectului este reprezentat de Asigurarea desfasurarii în bune conditii a serviciului public de educatie.</t>
  </si>
  <si>
    <t>Iacobeni</t>
  </si>
  <si>
    <t>Creșterea capacității de cercetare a ICSI Ramnicu Vâlcea prin dezvoltarea unei infrastructuri de tip CLOUD conectata la resursele globale de informare, 4C-ICSI</t>
  </si>
  <si>
    <t>Obiectivul general al proiectului este cresterea capacitatii de cercetare a Institutului Naþional de Cercetare-Dezvoltare pentru Tehnologii Criogenice si Izotopice - ICSI Ramnicu Vâlcea, prin dezvoltarea unei infrastructuri de tip CLOUD, infrastructura care va furniza resursele informatice si de comunicatii necesare atât pentru stocarea si analiza volumelor mari de date care rezulta din activitatea de cercetare a Institutului, cât si pentru schimbul de date stiintifice la nivel european si international.</t>
  </si>
  <si>
    <t>Achiziție de tablete școlare și alte echipamente necesare desfășurării activității didactice on-line în comuna Boțești, județul Vaslui</t>
  </si>
  <si>
    <t>COMUNA BOŢEŞTI</t>
  </si>
  <si>
    <t>Botesti</t>
  </si>
  <si>
    <t xml:space="preserve">Sud  </t>
  </si>
  <si>
    <t>Sud Est;  Sud    ; Centru;</t>
  </si>
  <si>
    <t xml:space="preserve">Sud    </t>
  </si>
  <si>
    <t>Bucuresti Ilfov; Sud    ;</t>
  </si>
  <si>
    <t xml:space="preserve">Bucuresti Ilfov; Nord Vest; Sud    </t>
  </si>
  <si>
    <t xml:space="preserve">Sud Est; Sud    </t>
  </si>
  <si>
    <t>Asigurarea accesului elevilor din cadrul Colegiului Tehnic Ion D. Lazarescu la procesul de învățare în mediul on-line</t>
  </si>
  <si>
    <t>COLEGIUL TEHNIC "ION D. LAZARESCU"</t>
  </si>
  <si>
    <t>Obiectivul general al proiectului consta desfasurarea in conditii optime a procesului educational pentru elevii si cadrele didactice din cadrul Colegiului Tehnic I.D Lazarescu in contextual crizei pandemice cauzate de virusul SARS-Cov-2 prin achizitionarea de echipamente mobile de tipul tabletelor scolare si a altor echipamente/dispozitive electronice.</t>
  </si>
  <si>
    <t>Cugir</t>
  </si>
  <si>
    <t>TIC PENTRU E-EDUCAȚIE ÎN COMUNA GALDA DE JOS, JUDEȚUL ALBA</t>
  </si>
  <si>
    <t>COMUNA GALDA DE JOS</t>
  </si>
  <si>
    <t>Obiectivul general este asigurarea accesului in conditii de siguranta la invatamantul online pentru cadrele didactice si elevii din invatamantul preuniversitar din comuna Galda de Jos.</t>
  </si>
  <si>
    <t>Galda de Jos</t>
  </si>
  <si>
    <t>Asigurarea accesului elevilor din cadrul Liceului Teoretic ,,David Prodan" la procesul de învățare în mediul on-line</t>
  </si>
  <si>
    <t>LICEUL TEORETIC “DAVID PRODAN” CUGIR</t>
  </si>
  <si>
    <t>Obiectivul general al proiectului consta desfasurarea in conditii optime a procesului educational pentru elevii si cadrele didactice din cadrul Liceului Teoretic ,,David Prodan" in contextual crizei pandemice cauzate de virusul SARS-Cov-2 prin achizitionarea de echipamente mobile de tipul tabletelor scolare si a altor echipamente/dispozitive electronice.</t>
  </si>
  <si>
    <t>Asigurarea accesului elevilor din cadrul Scolii Gimnaziale Nr.3 la procesul de învățare în mediul on-line</t>
  </si>
  <si>
    <t>ŞCOALA GIMNAZIALĂ NR. 3 CUGIR</t>
  </si>
  <si>
    <t>Obiectivul general al proiectului consta desfasurarea in conditii optime a procesului educational pentru elevii si cadrele didactice din cadrul Scolii Gimnaziale Nr. 3 Cugir in contextual crizei pandemice cauzate de virusul SARS-Cov-2 prin  achizitionarea de echipamente mobile de tipul tabletelor scolare si a altor echipamente/dispozitive electronice.</t>
  </si>
  <si>
    <t>Asigurarea accesului elevilor din cadrul  Scolii Gimnaziale Singidava la procesul de învățare în mediul on-line</t>
  </si>
  <si>
    <t>ŞCOALA GIMNAZIALĂ "SINGIDAVA" CUGIR/Educatie</t>
  </si>
  <si>
    <t>Obiectivul general al proiectului consta desfasurarea in conditii optime a procesului educational pentru elevii si cadrele didactice din cadrul Scolii Gimnaziale Singidava in contextual crizei pandemice cauzate de virusul SARS-Cov-2 prin achizitionarea de echipamente mobile de tipul tabletelor scolare si a altor echipamente/dispozitive electronice.</t>
  </si>
  <si>
    <t>Asigurarea accesului elevilor din cadrul Scolii Gimnaziale "Iosif Pervain" la procesul de învățare în mediul on-line</t>
  </si>
  <si>
    <t>ŞCOALA GIMNAZIALĂ "IOSIF PERVAIN" CUGIR</t>
  </si>
  <si>
    <t>Obiectivul general al proiectului consta desfasurarea in conditii optime a procesului educational pentru elevii si cadrele didactice din cadrul Scolii Gimnaziale "Iosif Pervain" in contextual crizei pandemice cauzate de virusul SARS-Cov-2 prin achizitionarea de echipamente mobile de tipul tabletelor scolare si a altor echipamente/dispozitive electronice.</t>
  </si>
  <si>
    <t>Achizitia de echipamente IT pentru facilitarea desfasurarii online a cursurilor de invatamant, in comuna Zimandu Nou</t>
  </si>
  <si>
    <t>COMUNA ZIMANDU NOU</t>
  </si>
  <si>
    <t xml:space="preserve">Obiectivul general al proiectului este imbunatatirea accesului elevilor la procesul de învatare în mediul on-line si crearea conditiilor necesare desfasurarii activitatilor didactice in sistem on-line. </t>
  </si>
  <si>
    <t>Zimandu Nou</t>
  </si>
  <si>
    <t>Achiziția de echipamente IT pentru facilitarea desfășurării online a cursurilor de învățământ - in cadrul Scolii Gimnaziale Buteni</t>
  </si>
  <si>
    <t>ŞCOALA GIMNAZIALĂ "GABRIEL BROLA BUTENI"</t>
  </si>
  <si>
    <t>Buteni</t>
  </si>
  <si>
    <t>Centru de cercetare în bio-eco-economie sustenabilă</t>
  </si>
  <si>
    <t>Obiectivul general al proiectului îl reprezinta realizarea unui centru de cercetare în domeniul eco-bioeconomiei sustenabile care sa permita realizarea de cercetari inter- si trans-disciplinare.</t>
  </si>
  <si>
    <t>Achizitia de echipamente din domeniul tehnologiei – it mobile, respectiv tablete, echipamente și dispozitive necesare activitătii didactice pentru elevii şi cadrele didactice din învățământul preuniversitar, Comuna Zerind, Judetul Arad</t>
  </si>
  <si>
    <t>COMUNA ZERIND</t>
  </si>
  <si>
    <t>Zerind</t>
  </si>
  <si>
    <t>Sistem opto-acustic distribuit de monitorizare a integritatii structurale a conductelor si a riscurilor de intruziune in retelele de transport petrol si gaze – INGRID</t>
  </si>
  <si>
    <t>TECHNO VOLT SRL</t>
  </si>
  <si>
    <t>Obiectivul general al proiectului il constituie imbunatatirea competitivitatii economice, prin cresterea investitiilor in cercetare, dezvoltare tehnologica si inovare, in cadrul societatii Techno Volt, prin realizarea unui ”Sistem opto-acustic distribuit de monitorizare a integritatii structurale a conductelor si a riscurilor de intruziune in retelele de transport petrol si gaze.” – INGRID.</t>
  </si>
  <si>
    <t>Curtea de Arges</t>
  </si>
  <si>
    <t>Dotarea elevilor din municipiul Moinești cu tablete școlare pentru desfășurarea în bune condiții a activităților didactice în contextul pandemiei de COVID-19</t>
  </si>
  <si>
    <t>U.A.T. MUNICIPIUL MOINEŞTI</t>
  </si>
  <si>
    <t>Obiectivul general ese cresterea accesului la învatamântul on-line pentru un numar de 1450 elevi, dezvoltarea si adaptarea activitatilor didactice din cadrul celor 6 unitati de învatamânt preuniversitar din municipiul Moinesti, în contextul riscului de infecþie cu coronavirus SARS-CoV-2,</t>
  </si>
  <si>
    <t>Moinesti</t>
  </si>
  <si>
    <t>E-educatie în Liceul Tehnologic nr.1 Cadea</t>
  </si>
  <si>
    <t>LICEUL TEHNOLOGIC NR. 1 CADEA</t>
  </si>
  <si>
    <t>Obiectivul general al proiectului reprezinta realizarea unui cadru tehnologic si informatic in Liceul Tehnologic nr.1 Cadea care permite accesul tuturor elevilor si cadrelor didactice la procesul de invatarea in mediul on-line atat in situatia actuala creata de coronavirus SARSCOV- 2, cat si in alte situatii in care elevii nu pot participa fizic la procesul de invatare.</t>
  </si>
  <si>
    <t>Sacueni</t>
  </si>
  <si>
    <t>Dotare cu echipamente mobile din domeniul tehnologiei informației de tipul tabletelor școlare precum și a altor echipamente/dispozitive electronice necesare desfășurării activității didactice în mediu on-line, in comuna Pocola, județul Bihor</t>
  </si>
  <si>
    <t>COMUNA POCOLA</t>
  </si>
  <si>
    <t>Pocola</t>
  </si>
  <si>
    <t>Dotare cu echipamente mobile din domeniul tehnologiei informatiei de tipul tabletelor școlare precum si a altor echipamente/dispozitive electronice necesare desfasurarii activitatii didactice in mediu on-line, in comuna Remetea, județul Bihor</t>
  </si>
  <si>
    <t>COMUNA REMETEA</t>
  </si>
  <si>
    <t>Remetea</t>
  </si>
  <si>
    <t>SISTEM INOVATIV DE VALORIFICARE A ENERGIEI DIN BIOMASĂ CU EFICIENTA RIDICATA</t>
  </si>
  <si>
    <t>CLIMAROL PREST SRL</t>
  </si>
  <si>
    <t>Obiectivul general al proiectului de cercetare este dezvoltarea unui sistem inovativ de valorificare a energiei din biomasa, sistem care va constitui un produs inovativ care va sta la baza diversificarii productiei societatii prin produse/servicii care nu au fost fabricate/prestate anterior în unitate.</t>
  </si>
  <si>
    <t>Bihor; Salaj;</t>
  </si>
  <si>
    <t>Oradea; Sarmasag</t>
  </si>
  <si>
    <t>Achizitia de echipamente de tipul tabletelor scolare si a altor echipamente/dispozitive electronice în comuna Sânmartin</t>
  </si>
  <si>
    <t>COMUNA SINMARTIN</t>
  </si>
  <si>
    <t>Obiectivul general al proiectului vizeaza cresterea gradului de digitalizare al procesului de educatie, prin introducerea tablelor, tabletelor interactive si a altor echipamente TIC, in scolile din comuna Sânmartin, judetul Bihor pentru 813 elevi si 44 cadre didactice.</t>
  </si>
  <si>
    <t>Sanmartin</t>
  </si>
  <si>
    <t>E-educatie in Scoala Gimnaziala „Toldy”  Sinnicolau de Munte</t>
  </si>
  <si>
    <t>SCOALA GIMNAZIALA ,,TOLDY" SINNICOLAU DE MUNTE</t>
  </si>
  <si>
    <t>Obiectivul general al proiectului reprezinta realizarea unui cadru tehnologic si informatic in Scoala Gimnaziala „Toldy” Sinnicolau de Munte care permite accesul tuturor elevilor si cadrelor didactice la procesul de invatarea in mediul on-line atat in situatia actuala creata de coronavirus SARS-COV-2, cat si in alte situatii in care elevii nu pot participa fizic la procesul de invatare.</t>
  </si>
  <si>
    <t>Îmbunătățirea conținutului digital și a infrastructurii TIC din cadrul Școlii Gimnaziale "Grigore Silași" Beclean</t>
  </si>
  <si>
    <t>ŞCOALA GIMNAZIALĂ GRIGORE SILAŞI BECLEAN</t>
  </si>
  <si>
    <t>Obiectivul general al proiectului este asigurarea accesului elevilor la procesul de învatare în mediul on-line.</t>
  </si>
  <si>
    <t>Beclean</t>
  </si>
  <si>
    <t>ACHIZITIE ECHIPAMENTE IT PENTRU SCOLILE DIN COMUNA CORDARENI JUDETUL BOTOSANI</t>
  </si>
  <si>
    <t>COMUNA CORDARENI</t>
  </si>
  <si>
    <t>Obiectivul general al proiectului face referire la consolidarea aplicatiilor TIC pentru  a raspunde într-o maniera flexibila la nevoile aparute în contextul pandemiei. Desfasurarea de activitati didactice presupune o serie de masuri necesare pentru desfasurarea în bune conditii a procesului educational atât pentru elevi, cât si pentru cadrele didactice în contextul crizei pandemice.</t>
  </si>
  <si>
    <t>Cordareni</t>
  </si>
  <si>
    <t>Achizitia de echipamente din domeniul tehnologiei – it mobile, respectiv tablete, echipamente și dispozitive necesare activitătii didactice pentru elevii şi cadrele didactice din învățământul preuniversitar, Comuna Vorniceni, Judetul Botosani</t>
  </si>
  <si>
    <t>COMUNA VORNICENI</t>
  </si>
  <si>
    <t>Vorniceni</t>
  </si>
  <si>
    <t>Achizitia de echipamente din domeniul tehnologiei – it mobile, respectiv tablete, echipamente și dispozitive necesare activitătii didactice pentru elevii şi cadrele didactice din învățământul preuniversitar, Comuna Holbav, Judetul Brasov</t>
  </si>
  <si>
    <t>COMUNA HOLBAV</t>
  </si>
  <si>
    <t>Obiectivul general este asigurarea unei infrastructuri tehnologica decenta la nivelul cadrelor didactice, dar mai ales la nivelul elevilor, ce vor dobandi abilitare consistenta în zona t digitale, cu acces la platforme online dedicate, de tipul Virtual Learning Environment sau Virtual Classroom, cu resurse didactice digitale si multimedia optime.</t>
  </si>
  <si>
    <t>Holbav</t>
  </si>
  <si>
    <t>Dotarea cu tablete si echipamente IT pentru scoala on-line a unitatilor de invatamant din Comuna Homorod din Judetul Brasov</t>
  </si>
  <si>
    <t>SCOALA GIMNAZIALA HOMOROD/Învățământ</t>
  </si>
  <si>
    <t>Obiectiv general este dotarea elevilor, a profesorilor si a claselor, cu echipamente mobile din domeniul tehnologiei informatiei pentru desfasurarea in conditii normale a tuturor activitatilor didactice necesare procesului de invatamant in sistem on-line.</t>
  </si>
  <si>
    <t>Homorod</t>
  </si>
  <si>
    <t>Achizitia de echipamente din domeniul tehnologiei – it mobile, respectiv tablete, echipamente și dispozitive necesare activitătii didactice pentru elevii şi cadrele didactice din învățământul preuniversitar, Comuna Bunesti, Judetul Brasov</t>
  </si>
  <si>
    <t>COMUNA BUNESTI</t>
  </si>
  <si>
    <t>Bunesti</t>
  </si>
  <si>
    <t>Cercetarea aplicatiilor realitatii augmentate si a realitatii virtuale in domeniul arhitecturii si a designului interior</t>
  </si>
  <si>
    <t>EXTEND REALITY SRL</t>
  </si>
  <si>
    <t>Obiectivul general al acestui proiect este cresterea competitivitaþii Extend Reality SRL prin dezvoltarea a patru aplicatii inovative in domeniul realitatii virtuale si augmentate capabile sa concureze cu aplicatiile de pe pietele nationale si internationale.</t>
  </si>
  <si>
    <t>Modele tehnologice inovative pentru proiectarea si utilizarea aplicațiilor cu baze de date, care vor asigura separarea completa a modelului logic al datelor de detaliile de implementare și rularea pe platforme multiple, inclusiv rulare in cloud</t>
  </si>
  <si>
    <t>CHRISTIAN GAVRILA SRL</t>
  </si>
  <si>
    <t>Obiectivul general este crearea in perioada 2019-2021 a unor modele tehnologice inovative pentru proiectarea si utilizarea aplicatiilor cu baze de date, realizarea unui framework de dezvoltare bazat pe acestea si folosirea lui la realizarea de aplicatii de business si modernizarea aplicatiilor vandute in prezent de CRIsoft. Prin implemenarea proiectului firma urmareste obiectivul general de diversificare a activitatii unitatii prin produse sau tehnologii care nu au fost realizate anterior in unitate.</t>
  </si>
  <si>
    <t>Centru; Nord Vest;</t>
  </si>
  <si>
    <t>Brasov; Cluj;</t>
  </si>
  <si>
    <t>Brasov; Cluj Napoca;</t>
  </si>
  <si>
    <t>Sistem inteligent de evaluare si interpretare automata a comportamentului disimulat pentru personalul din infrastructuri critice - VISINT</t>
  </si>
  <si>
    <t>WING COMPUTER GROUP SRL</t>
  </si>
  <si>
    <t>Obiectivul general al proiectului consta in inovarea de produs (atat pentru bunuri cat si pentru servicii) bazata pe cercetare-dezvoltare in cadrul societatii Wing Computer Group, pentru proiectarea, realizarea si testarea unui sistem inteligent de evaluare si interpretare automata a comportamentului disimulat pentru personalul din infrastructuri critice.</t>
  </si>
  <si>
    <t>Soluție Inovativă de Optimizare a Productivității Utilizatorilor prin Monitorizarea Multi-Modală a Activității și a Profilelor - OPTIMIZE</t>
  </si>
  <si>
    <t>Obiectivul general al proiectului de cercetare-dezvoltare consta în implementarea unei solutii integrate inovative centrate pe eficientizarea si optimizarea productivitatii angajatilor unei companii prin monitorizarea activa si comprehensiva a activitatii si a interactiunii acestora la nivelul mai multor canale de comunicatie.</t>
  </si>
  <si>
    <t>Achizitie de tablete scolare si alte echipamente necesare desfasurarii activitatii didactice on-line pentru Scoala Prof Dr Ion Anghel, loc. Luciu, jud. Buzau</t>
  </si>
  <si>
    <t>ŞCOALA GIMNAZIALĂ ''PROF.DR.ION ANGHEL'' LUCIU</t>
  </si>
  <si>
    <t>Obiectivul general al proiectului îl reprezinta facilitarea accesului la procesul de învatamânt în mediul on-line în contextul pandemiei de SARS-CoV-2 prin dotarea SCOLII GIMNAZIALE ''PROF.DR. ION ANGHEL'' LUCIU cu echipamente mobile din domeniul tehnologiei informatiei de tipul tabletelor scolare, precum si a altor echipamente/dispozitive electronice necesare desfasurarii activitatii didactice în mediul on-line în bune conditii.</t>
  </si>
  <si>
    <t>Luciu</t>
  </si>
  <si>
    <t>Achizitia de echipamente din domeniul tehnologiei – it mobile, respectiv tablete, echipamente și dispozitive necesare activitătii didactice pentru elevii şi cadrele didactice din învățământul preuniversitar, Comuna Cislau, Judetul Buzau</t>
  </si>
  <si>
    <t>UAT COMUNA CISLAU</t>
  </si>
  <si>
    <t>Obiectivul general este asigurarea unei infrastructuri tehnologica decenta la nivelul cadrelor didactice, dar mai ales la nivelul elevilor, ce vor dobandi abilitare consistenta în zona competenþelor digitale, cu acces la platforme online dedicate, de tipul Virtual Learning Environment sau Virtual Classroom, cu resurse didactice digitale si multimedia optime.</t>
  </si>
  <si>
    <t>Cislau</t>
  </si>
  <si>
    <t>Achizitia de echipamente din domeniul tehnologiei – it mobile, respectiv tablete, echipamente și dispozitive necesare activitătii didactice pentru elevii şi cadrele didactice din învățământul preuniversitar, Comuna Garnic, Judetul Caras Severin</t>
  </si>
  <si>
    <t>COMUNA GÎRNIC</t>
  </si>
  <si>
    <t>Garnic</t>
  </si>
  <si>
    <t>Achizitia de echipamente din domeniul tehnologiei – it mobile, respectiv tablete, echipamente și dispozitive necesare activitătii didactice pentru elevii şi cadrele didactice din învățământul preuniversitar, Comuna Recea Cristur, Judetul Cluj</t>
  </si>
  <si>
    <t>COMUNA RECEA-CRISTUR</t>
  </si>
  <si>
    <t>Obiectivul general este acela de a asigura în bune conditii desfasurarea activitatilor didactice în anul scolar 2020-2021, respectiv de a asigura desfasurarea în bune conditii a serviciului public de educatie prin dotarea elevilor din unitatile de învatamânt preuniversitar de stat din ciclul gimnazial cu echipamente mobile IT de tipul tabletelor pentru uz scolar si a altor echipamente/dispozitive electronice necesare desfasurarii activitatii didactice în mediu online.</t>
  </si>
  <si>
    <t>Recea Cristur</t>
  </si>
  <si>
    <t>Infrastructură pentru Spectroscopie și Imagistică de Rezonanță Magnetică la Câmpuri Înalte – INSPIRE</t>
  </si>
  <si>
    <t>Obiectivul general al proiectului il constituie crearea unei infrastructuri de cercetare in sprijinul competititivitatii economice, serviciilor de sanatate si dezvoltarii afacerilor prin transferul si valorificarea rezultatelor cercetarii obtinute in urma investitiei.</t>
  </si>
  <si>
    <t>Resources management excellence</t>
  </si>
  <si>
    <t>NET BRINEL SA</t>
  </si>
  <si>
    <t>Obiectivul general al proiectului vizeaza intensificarea activitatii de cercetare-dezvoltare si inovare a companiei NET BRINEL SA prin dezvoltarea si punerea in productie (in urma unei investitii initiale) a unui produs software inovativ de management al resurselor umane si materiale destinat companiilor din zona de productie si distributie. Aceasta va genera diversificarea activitatii companiei.</t>
  </si>
  <si>
    <t>Dezvoltarea si introducerea in producție a unei platforme inovative de relaxare si imbunatatire a somnului</t>
  </si>
  <si>
    <t>INOVERIS SOLUTIONS SRL</t>
  </si>
  <si>
    <t>Obiectivul general al proiectului este stimularea intreprinderii Inoveris Solutions SRL prin sprijinirea activitaþilor de cercetare-dezvoltare, in
vederea validarii unui produs inovativ semnificativ imbunatatit, prin diversificare, si lansarea in productie a acestuia.</t>
  </si>
  <si>
    <t>Cluj; Sibiu;</t>
  </si>
  <si>
    <t>Cluj Napoca; Sibiu;</t>
  </si>
  <si>
    <t>Achizitia de echipamente din domeniul tehnologiei – it mobile, respectiv tablete, echipamente și dispozitive necesare activitătii didactice pentru elevii şi cadrele didactice din învățământul preuniversitar, Comuna Gradina, Judetul Constanta</t>
  </si>
  <si>
    <t>COMUNA GRADINA</t>
  </si>
  <si>
    <t>Gradina</t>
  </si>
  <si>
    <t>Îmbunătățirea infrastructurii TIC destinată educației la nivelul unităților școlare din Comuna Valu lui Traian, în scopul îmbunătățirii procesului de E-Educație și reducerii riscurilor de infectare a elevilor cu coronavirusul SARS-CoV-2</t>
  </si>
  <si>
    <t>COMUNA VALU LUI TRAIAN</t>
  </si>
  <si>
    <t>Obiectivul general al proiectului consta în asigurarea accesului elevilor din scolile amplasate pe raza teritoriala a Comunei Valu lui Traian, la procesul de învatare în mediul on-line, prin dotarea elevilor cu echipamente mobile din domeniul tehnologiei informaþiei de tipul tabletelor scolare si a cadrelor didactice cu laptop-uri, astfel încât orele de pregatire din timpul activitaþilor didactice sa se poata desfasura on-line.</t>
  </si>
  <si>
    <t>Valu lui Traian</t>
  </si>
  <si>
    <t>Dotarea cu tablete si echipament IT pentru scoala on-line a unitatilor de invatamant din Comuna Chichis din Judetul Covasna</t>
  </si>
  <si>
    <t>ŞCOALA GIMNAZIALĂ " GÁBOR ÁRON "</t>
  </si>
  <si>
    <t>Obiectivul general este dotarea elevilor, a profesorilor si a claselor, cu echipamente mobile din domeniul tehnologiei informatiei pentru desfasurarea in conditii normale a tuturor activitatilor didactice necesare procesului de invatamant in sistem on-line.</t>
  </si>
  <si>
    <t>Chichis</t>
  </si>
  <si>
    <t>Achizitia de echipamente din domeniul tehnologiei – it mobile, respectiv tablete, echipamente și dispozitive necesare activitătii didactice pentru elevii şi cadrele didactice din învățământul preuniversitar, Comuna Niculesti, Judetul Dambovita</t>
  </si>
  <si>
    <t>COMUNA NICULESTI</t>
  </si>
  <si>
    <t>Obiectivul general este asigurarea unei infrastructuri tehnologice decente la nivelul cadrelor didactice, dar mai ales la nivelul elevilor, ce vor dobandi abilitare consistenta în zona competenþelor digitale, cu acces la platforme online dedicate, de tipul Virtual Learning Environment sau Virtual Classroom, cu resurse didactice digitale si multimedia optime.</t>
  </si>
  <si>
    <t>Niculesti</t>
  </si>
  <si>
    <t>SISTEM INOVATIV PENTRU COMBATEREA TRANSFRONTALIERA A TERORISMULUI, CRIMEI ORGANIZATE, TRAFICULUI ILEGAL DE BUNURI SI PERSOANE</t>
  </si>
  <si>
    <t>ENERGY  ECO CONCEPT SRL</t>
  </si>
  <si>
    <t>Obiectivul general al proiectului consta în inovarea de produs (atât pentru bunuri, cât si pentru servicii) bazata pe cercetare-dezvoltare în cadrul societaþii Energy &amp; Eco Concept SRL pentru proiectarea, realizarea si testarea unui sistem inovativ pentru combaterea transfrontaliera a terorismului, crimei organizate, traficului ilegal de bunuri si persoane utilizând platforme aeriene cu autonomie crescuta, care achizitioneaza informatii provenite de la un ansamblu de senzori în vederea detectarii eventualelor evenimente aparute, si interventia rapida în zona operationala.</t>
  </si>
  <si>
    <t>Dezvoltarea unui produs tehnologic - Costum de protectie activa EOD</t>
  </si>
  <si>
    <t>STIMPEX SA</t>
  </si>
  <si>
    <t>Obiectivul general al proiectului este colaborarea efectiva dintre intreprinderea STIMPEX SA cu doua organizatii de cercetare independente in vederea schimbului de cunostiinte si tehnologii pentru infiintarea unei unitati noi care sa realizeze si sa comercializeze produsul inovativ „Costum de Protectie Activa EOD”.</t>
  </si>
  <si>
    <t xml:space="preserve">Sud; Bucuresti Ilfov; </t>
  </si>
  <si>
    <t>Dambovita; Bucuresti; Ilfov;</t>
  </si>
  <si>
    <t xml:space="preserve">Moroeni; Bucuresti; Pantelimon; </t>
  </si>
  <si>
    <t>Creșterea gradului de utilizare a internetului în activitatea educațională a instituțiilor de învățământ special din județul Dolj</t>
  </si>
  <si>
    <t>UNITATEA ADMINISTRATIV-TERITORIALA JUDEŢUL DOLJ</t>
  </si>
  <si>
    <t>Obiectivul general este reprezentat de îmbunatatirea calitatii învatamantului la distanta si dezvoltarea unor tehnologii sub forma de platforme de e-learning pentru îmbunatatirea calitatii învatamântului si acordarea de sanse egale tuturor elevilor, pentru institutiile de invatamant special din judetul Dolj.</t>
  </si>
  <si>
    <t>IMBUNATATIREA ACCESULUI LA PROCESUL DE INVATARE IN MEDIUL ONLINE IN CADRUL LICEULUI TEHNOLOGIC „COSTIN D. NENITESCU”</t>
  </si>
  <si>
    <t>LICEUL TEHNOLOGIC "COSTIN D. NENIŢESCU"</t>
  </si>
  <si>
    <t>Dotarea unitatilor de invatamant si a elevilor din Orasul Segarcea cu  echipamente mobile din domeniul tehnologiei informației și echipamente/dispozitive electronice</t>
  </si>
  <si>
    <t>ORAŞUL SEGARCEA</t>
  </si>
  <si>
    <t>Obiectivul general se refera la asigurarea accesului elevilor la procesul de învatare în mediul on-line. În acest sens se are în vedere dotarea elevilor cu echipamente mobile din domeniul tehnologiei informatiei de tipul tabletelor scolare, precum si a altor echipamente/dispozitive electronice, astfel încât orele de pregatire din timpul activitatilor didactice sa se poata desfasura on-line, pentru a evita contactul direct al elevilor cu profesorii si cu ceilalþi elevi, precum si pentru a preveni riscul de infectare cu coronavirusul SARS-CoV-2.
2,</t>
  </si>
  <si>
    <t>Segarcea</t>
  </si>
  <si>
    <t>Achizitie tablete pentru uz scolar cu conexiune la internet pe o perioada de 24 de luni, in cadrul comunei Orodel, judetul Dolj</t>
  </si>
  <si>
    <t>COMUNA ORODEL</t>
  </si>
  <si>
    <t>Obiectivul general are în vedere dotarea a 168 de elevi care frecventeaza cursurile Scolii gimnaziale Orodel, judetul Dolj, cu echipamente mobile din domeniul tehnologiei informatiei de tipul tabletelor scolare, astfel încât orele de pregatire din timpul activitaþilor didactice sa se poata desfasura on-line, pentru a evita contactul direct al elevilor cu profesorii si cu ceilalti elevi, precum si pentru a preveni riscul de infectare cu coronavirusul SARS-CoV-2, fapt care ar pune în
pericol desfasurarea în conditii normale a tuturor activitatilor didactice necesare procesului de învatamânt.</t>
  </si>
  <si>
    <t>Orodel</t>
  </si>
  <si>
    <t>Îmbunătățirea infrastructurii de predare – învățare – evaluare pentru SCOALA GIMNAZIALA ’’CONSTANTIN GEROTA’’ CALAF</t>
  </si>
  <si>
    <t>ŞCOALA GIMNAZIALĂ "CONSTANTIN GEROTĂ" _ CALAFAT</t>
  </si>
  <si>
    <t>Calafat</t>
  </si>
  <si>
    <t>Sanse egale la educatie digitala prin facilitarea accesului la echipamente IT necesare invatarii, pentru elevii si profesorii Scolii Gimnaziale ,,Constantin Gheorghita’’ Podari, in contextul Pandemiei cu Covid 19</t>
  </si>
  <si>
    <t>ŞCOALA GIMNAZIALĂ "CONSTANTIN GHEORGHIȚĂ" PODARI</t>
  </si>
  <si>
    <t>Obiectivul general al proiectului consta în asigurarea sanselor egale la educatia în mediul on-line pentru elevii si profesorii din comuna Podari, prin achizitionarea echipamentelor IT care sustin invatarea la distanta.</t>
  </si>
  <si>
    <t>Podari</t>
  </si>
  <si>
    <t>Imbunatatirea continutului digital si a infrastructurii TIC in unitatile de invatamant din Municipiul Bailesti</t>
  </si>
  <si>
    <t>MUNICIPIUL BAILESTI</t>
  </si>
  <si>
    <t>Obiectivul general este imbunatatirea conditiilor necesare desfasurarii procesului educational in anul scolar 2020-2021 atat pentru elevi cat si pentru cadrele didactice, in contextul crizei pandemice create de raspandirea virusului SARS-CoV-2 prin dotarea unitatilor de invatamant aflate pe raza Municipiului Bailesti, cu echipamente IT mobile de tip tableta si dispozitive electronice (dotarea salilor de clasa precum si sprijinirea cadrelor didactice cu echipamente specifice) necesare desfasurarii activitatii didactice in mediul on-line.</t>
  </si>
  <si>
    <t>Bailesti</t>
  </si>
  <si>
    <t>Imbunatatirea accesului la procesul de invatare in mediul online in cadrul Liceului Teoretic Tudor Arghezi, Craiova</t>
  </si>
  <si>
    <t>LICEUL TEORETIC TUDOR ARGHEZI</t>
  </si>
  <si>
    <t>Achizitia de echipamente/dispozitive electronice in cadrul unitatilor de invatamant preunivesitar de stat din UAT Comuna GHIDICI</t>
  </si>
  <si>
    <t>UAT COMUNA GHIDICI</t>
  </si>
  <si>
    <t>Obiectivul general al proiectului il reprezinta dotarea unitatiii de invatamant de pe raza comunei Ghidici, judetul Dolj - Scoala Gimnaziala Ghidici, cu echipamente mobile din domeniul tehnologiei informatiei de tipul tabletelor scolare precum si a altor echipamente/dispozitive electronice necesare desfasurarii activitatii didactice in mediul on-line astfel incat sa se asigure in bune conditii desfasurarea activitatilor didactice.</t>
  </si>
  <si>
    <t>Ghidici</t>
  </si>
  <si>
    <t>Imbunatatirea accesului la procesul de invatare in mediul online in cadrul SCOLII GIMNAZIALE "MIHAI EMINESCU"</t>
  </si>
  <si>
    <t>ŞCOALA GIMNAZIALĂ "MIHAI EMINESCU"</t>
  </si>
  <si>
    <t>Acces la educație în mediul on-line pentru elevii din Comuna Desa, judetul Dolj</t>
  </si>
  <si>
    <t>COMUNA DESA</t>
  </si>
  <si>
    <t>Obiectivul general al proiectului este reprezentat de ”Imbunatatirea conditiilor necesare desfasurarii procesului educational in anul scolar 2020-2021 atat pentru elevi cat si pentru cadrele didactice, in contextul crizei pandemice create de raspandirea virusului SARS-CoV-2 prin dotarea unitatii de invatamant aflata pe raza Comunei Desa cu echipamente IT mobile de tip tableta si dispozitive electronice (dotarea salilor de clasa precum si sprijinirea cadrelor didactice cu echipamente specifice) necesare desfasurarii activitatii didactice in mediul online.</t>
  </si>
  <si>
    <t>Desa</t>
  </si>
  <si>
    <t>Dotarea unităților de învățământ din comuna Corod, județul Galați cu echipamente electronice</t>
  </si>
  <si>
    <t>COMUNA COROD/PRIMARIA</t>
  </si>
  <si>
    <t>Corod</t>
  </si>
  <si>
    <t>Achizitia de echipamente din domeniul tehnologiei – it mobile, respectiv tablete, echipamente și dispozitive necesare activitătii didactice pentru elevii şi cadrele didactice din învățământul preuniversitar, Comuna Barcea, Judetul Galati</t>
  </si>
  <si>
    <t>COMUNA BARCEA</t>
  </si>
  <si>
    <t>Obiectivul general este asigurarea unei infrastructuri tehnologica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t>
  </si>
  <si>
    <t>Barcea</t>
  </si>
  <si>
    <t>Dotarea unităților de învățământ din comuna Smârdan, județul Galați cu echipamente electronice</t>
  </si>
  <si>
    <t>COMUNA SMARDAN</t>
  </si>
  <si>
    <t>Smardan</t>
  </si>
  <si>
    <t>Dotarea unitatilor de invatamant din comuna Cuza Voda, judetul Galati cu echipamente electronice</t>
  </si>
  <si>
    <t>COMUNA CUZA VODA</t>
  </si>
  <si>
    <t>Cuza Voda</t>
  </si>
  <si>
    <t>DOTAREA UNITATILOR DE INVATAMANT DIN COMUNA BANEASA, JUDETUL GALATI CU ECHIPAMENTE ELECTRONICE</t>
  </si>
  <si>
    <t>COMUNA BANEASA</t>
  </si>
  <si>
    <t>Obiectivul general al proiectului este sprijinirea cadrelor didactice cu laptopuri si dotarea unitatilor de invatamant preuniversitar din comuna Baneasa cu echipamentele electronice necesare pentru a desfasura in bune conditii activitatile didactice (in mediul on-line), obiectiv ce va conduce la cresterea gradului de utilizare a internetului in mediul rural.</t>
  </si>
  <si>
    <t>Baneasa</t>
  </si>
  <si>
    <t>Platforma inovativa pentru furnizarea si managementul serviciilor publice in orasele inteligente - SMART HUB</t>
  </si>
  <si>
    <t>INTELIGENT CONVERGENT SOLUTIONS (ICOS) SRL</t>
  </si>
  <si>
    <t>Obiectivul general al proiectului consta in inovarea de produs (atat pentru bunuri, cat si pentru servicii) bazata pe cercetare-dezvoltare in cadrul societatii Inteligent Convergent Solutions (ICOS) SRL prin proiectarea, realizarea si testarea unei Platforme Inovative pentru Furnizarea si Managementul Serviciilor Publice in Orasele Inteligente.</t>
  </si>
  <si>
    <t>Funcționalizarea suprafeței transmucozale la bonturile protetice pe implanturile dentare în scopul sigilării spațiului peri-implantar</t>
  </si>
  <si>
    <t>Obiectivul general al acestui proiect este cresterea competitivitaþii Dentix Millennium SRL prin cercetarea stiintifica ce se va axa pe problemele actuale ale problemelor legate de cercetarea si dezvoltarea pentru obtinererea unei suprafete care sa stimuleze aderenta gingiei si sa realizeze un sigiliu in jururul implantului adiacent pentru prelungirea duratei de viata a acestuia si prevenirea resorbtiei osoase
sub influenta factorilor externi.</t>
  </si>
  <si>
    <t>Sistem multiplatforma securizat de senzori IoT pentru infrastructuri critice si comunicatii multicale - SMSIoT</t>
  </si>
  <si>
    <t>Obiectivul general al proiectului vizeaza cresterea gradului de competitivitate al Technohub si introducerea unor solutii tehnologice de ultima generatie intr-un segment de piata foarte important: cel al infrastructurilor critice prin dezvoltarea unei solutii de cresterea a disponibilitatiilor de comanda si control pentru diverse infrastructuri critice (precum retele de apa, retele transport energie electrica, retele transport si stocare gaze naturale, poduri, baraje, etc.) prin utilizarea unui concept inovator de retea de senzori-avatar.</t>
  </si>
  <si>
    <t>Daia</t>
  </si>
  <si>
    <t>Creșterea capacității de cercetare a Universității „Constantin Brâncuși” din Târgu Jiu prin investiții în infrastructuri de tip Cloud și Big Data</t>
  </si>
  <si>
    <t>Universitatea "Constantin Brâncuși” din Târgu Jiu</t>
  </si>
  <si>
    <t>Obiectivul general al proiectului vizeaza cresterea capacitatii de cercetare si implicit a nivelului de competitivitate stiintifica pe plan international a Universitatii „Constantin Brancusi” din Targu-Jiu prin investitii în infrastructuri CLOUD si integrarea  acestora în structuri internationale de tip CLOUD si infrastructuri masive de date.</t>
  </si>
  <si>
    <t>Achizitie tablete scolare si echipamente IT pentru desfasurarea activitatii didactice la nivelul comunei Negomir</t>
  </si>
  <si>
    <t>Comuna Negomir</t>
  </si>
  <si>
    <t>Obiectivul general este asigurarea accesului elevilor la procesul de învatare în mediul on-line prin dotarea elevilor cu echipamente mobile din domeniul tehnologiei informatiei de tipul tabletelor scolare, precum si a altor echipamente/dispozitive electronice, astfel încât orele de pregatire din timpul activittþilor didactice sa se poata desfasura on-line, pentru a evita contactul direct al elevilor cu profesorii si cu ceilalþi elevi, precum si pentru a preveni riscul de infectare cu coronavirusul SARS-CoV-2.</t>
  </si>
  <si>
    <t>Negomir</t>
  </si>
  <si>
    <t>Cresterea gradului de participare a elevilor din comuna Frumoasa la procesul de invatare on-line in contextul crizei pandemice create de coronavirusul SARS-CoV-2 prin achizitionarea de echipamente IT</t>
  </si>
  <si>
    <t>COMUNA FRUMOASA</t>
  </si>
  <si>
    <t>Obiectivul general al proiectului, respectiv dotarea elevilor din comuna Frumoasa cu echipamente mobile din domeniul tehnologiei informatiei de tipul tabletelor scolare, precum si a altor echipamente/ dispozitive electronice precum laptop-uri, routere wireless in contextul pandemiei actuale.</t>
  </si>
  <si>
    <t>Frumoasa</t>
  </si>
  <si>
    <t>Îmbunătățirea infrastructurii TIC a școlilor din municipiul Vulcan</t>
  </si>
  <si>
    <t>MUNICIPIUL VULCAN</t>
  </si>
  <si>
    <t>Obiectivul general al proiectului consta în dotarea unitatilor de învatamânt preuniversitar de stat din municipiul Vulcan cu echipamente mobile IT pentru participarea la cursuri on-line, dar si cu echipamente/dispozitive IT cu scopul îmbunatatirii continutului digital si a infrastructurii TIC si pentru cresterea gradului de utilizare a internetului în contextul crizei sanitare generate de SARS COV-2.</t>
  </si>
  <si>
    <t>Vulcan</t>
  </si>
  <si>
    <t>Cresterea capacitatii de cercetare a Universitatii Petrosani prin investitii in infrastructuri de tip Cloud si Big Data</t>
  </si>
  <si>
    <t>UNIVERSITATEA DIN PETROSANI</t>
  </si>
  <si>
    <t>Obiectivul general al proiectului vizeaza cresterea capacitatii de cercetare a Universitatii din Petrosani a prin realizarea de investitii în infrastructura de tip CLOUD si integrarea acesteia în structuri internationale de tip CLOUD si infrastructuri masive de date, in scopul  ridicarii nivelului de competitivitate stiintifica.</t>
  </si>
  <si>
    <t>Petrosani</t>
  </si>
  <si>
    <t>GREENOL - BIOPOLIOLI OBTINUTI PRINTR-O TEHNOLOGIE NECONVENTIONALA DE VALORIFICARE A DESEURILOR VEGETALE</t>
  </si>
  <si>
    <t>DAILY SOURCING  RESEARCH SRL</t>
  </si>
  <si>
    <t>Obiectivul general al proiectului îl reprezinta cresterea capacitatii si infrastructurii de cercetare-dezvoltare si productie a Daily Sourcing &amp; Research SRL prin realizarea unei instalatii inovative cu încalzire duala in câmp de microunde pentru obtinerea de biopolioli , având ca materie prima deseuri de biomasa (ex. coceni de porumb) si a deseurilor de glicerina sau dioli si polioli comerciali în scopul diversificarii alternativelor de valorificare a materiilor prime.</t>
  </si>
  <si>
    <t>Achizitie tablete scolare si echipamente electronice pentru unitatile de invatamant preuniversitar de stat din comuna Ceplenita, judetul Iasi</t>
  </si>
  <si>
    <t>COMUNA CEPLENIŢA</t>
  </si>
  <si>
    <t>Obiectivul general al proiectului îl constituie asigurarea accesului elevilor din comuna Ceplenita, judetul Iasi la procesul de învatare în mediul on-line pentru a evita contactul direct al acestora cu profesorii si cu ceilalti elevi, precum si pentru a preveni riscul de infectare cu coronavirusul SARS-CoV-2 cu scopul de a promova desfasurarea în conditii normale a tuturor activitatilor didactice necesare procesului de învatamânt.</t>
  </si>
  <si>
    <t>Ceplenita</t>
  </si>
  <si>
    <t>Achizitie de tablete scolare si alte echipamente necesare desfasurarii activitatii didactice on-line in comuna Holboca, judetul Iasi</t>
  </si>
  <si>
    <t>COMUNA HOLBOCA</t>
  </si>
  <si>
    <t>Obiectivul general al proiectului il reprezinta facilitarea accesului la procesul de invatamant în mediul on-line în contextul pandemiei de SARS-CoV-2 prin dotarea scolilor din comuna Holboca cu echipamente mobile din domeniul tehnologiei informatiei de tipul tabletelor scolare, inclusiv abonament internet pe o perioada de 24 luni, precum si a altor echipamente/dispozitive electronice necesare desfasurarii activitatii didactice în mediul on-line în bune conditii.</t>
  </si>
  <si>
    <t>Holboca</t>
  </si>
  <si>
    <t>Achizitia de echipamente mobile IT pentru uz scolar</t>
  </si>
  <si>
    <t>ŞCOALA GIMNAZIALĂ VÎNĂTORI</t>
  </si>
  <si>
    <t>OBIECTIVUL GENERAL al proiectului intitulat „ACHIZIÞIA DE ECHIPAMENTE MOBILE IT PENTRU UZ SCOLAR” al SCOLII GIMNAZIALE VÎNATORI din Comuna Popricani, sat Vînatori, judetul Iasi, îl reprezinta asigurarea accesului elevilor la procesul de învatare în mediul on-line prin achiziþia de echipamente mobile IT de tip tablete pentru uz scolar cu abonament acces la internet pe o
perioada de minim 24 luni, precum si prin achizitia de echipamente/dispozitive electronice destinate cadrelor didactice angajate ale unitatii de învatamânt, în masura în care acest aspect va contribui la interesul strategic national, acela de a asigura în bune conditii desfasurarea activitatilor didactice.</t>
  </si>
  <si>
    <t>Platforma multidisciplinara de cercetare-dezvoltare medicala in regiunea N-E, Acronim: CENEMED</t>
  </si>
  <si>
    <t>UNIVERSITATEA DE MEDICINA SI FARMACIE "GRIGORE T. POPA" DIN IASI</t>
  </si>
  <si>
    <t>Obiectivul general al proiectului il constituie cresterea capacitatii de cercetare-dezvoltare si de transfer de cunostinte a Universitatii de Medicina si Farmacie “Grigore T. Popa” Iasi prin crearea unui centru multidisciplinar de cercetare in domeniile: urgente cardiovasculare si toxicologice, oncologie pelvina, imunologie si genetica, nefropatologie si gastroenterohepatologie, cu scopul de cerceta metode diagnostice si mijloace terapeutice personalizate pentru patologia din aria de interes capabile sa creasca supravietuirea si sa imbunatateasca calitatea vietii pacientilor din regiunea de Nord-Est .</t>
  </si>
  <si>
    <t>Achizitie de tablete scolare si alte echipamente necesare desfasurarii activitatii didactice on-line in orasul Podu Iloaiei, judetul Iasi</t>
  </si>
  <si>
    <t>ORAŞ PODU ILOAIEI</t>
  </si>
  <si>
    <t>Obiectivul general al proiectului proiectului il reprezinta facilitarea accesului la procesul de invatamant în mediul on-line în contextul pandemiei de SARS-CoV-2 prin dotarea scolilor din orasul Podu Iloaiei cu echipamente mobile din domeniul tehnologiei informatiei de tipul tabletelor scolare, inclusiv abonament internet pe o perioada de 24 luni, precum si a altor echipamente/dispozitive electronice necesare desfasurarii activitatii didactice în mediul on-line în bune conditii.</t>
  </si>
  <si>
    <t>Podu Iloaiei</t>
  </si>
  <si>
    <t>ŞCOALA GIMNAZIALĂ RĂDENI</t>
  </si>
  <si>
    <t>Obiectivul general îl reprezinta asigurarea accesului elevilor la procesul de învatare în mediul on-line prin achizitia de echipamente mobile IT de tip tablete pentru uz scolar cu abonament acces la internet pe o perioada de minim 24 luni, precum si prin achizitia de echipamente/dispozitive electronice destinate cadrelor didactice angajate ale unitatii de învatamânt, în masura în care acest aspect va contribui la interesul strategic national, acela de a asigura în bune conditii desfasurarea activitatilor didactice.</t>
  </si>
  <si>
    <t>Roscani</t>
  </si>
  <si>
    <t>Achizitie de tablete scolare si alte echipamente necesare desfasurarii activitatii didactice on-line în orașul Borșa, județul Maramures</t>
  </si>
  <si>
    <t>ORAŞ BORŞA</t>
  </si>
  <si>
    <t>Obiectivul general are în vedere dotarea elevilor cu echipamente mobile din domeniul tehnologiei informatiei de tipul tabletelor scolare(inclusiv abonament internet pe o perioada de 24 luni), precum si a altor echipamente/dispozitive electronice, astfel încât orele de pregatire din timpul activitatilor didactice sa se poata desfasura on-line, pentru a evita contactul direct al elevilor cu profesorii si cu ceilalti elevi, precum si pentru a preveni riscul de infectare cu coronavirusul SARS-CoV-2,</t>
  </si>
  <si>
    <t>Borsa</t>
  </si>
  <si>
    <t>Achizitie de tablete scolare si alte echipamente necesare desfasurarii activitatii didactice on-line pentru Scoala Leordina, jud. Maramures</t>
  </si>
  <si>
    <t>SCOALA GIMNAZIALA NR. 1 LEORDINA</t>
  </si>
  <si>
    <t>Obiectivul general are în vedere dotarea elevilor cu echipamente mobile din domeniul tehnologiei informatiei de tipul tabletelor scolare, precum si a altor echipamente/dispozitive electronice, astfel încât orele de pregatire din timpul activitatilor didactice sa se poata desfasura on-line, pentru a evita contactul direct al elevilor cu profesorii si cu ceilalti elevi, precum si pentru a preveni riscul de infectare cu coronavirusul SARS-CoV-2.</t>
  </si>
  <si>
    <t>Leordina</t>
  </si>
  <si>
    <t>ASIGURAREA ACCESULUI ELEVILOR DIN COMUNA SĂCĂLĂȘENI LA PROCESUL DE ÎNVĂȚARE ÎN MEDIUL ON-LINE</t>
  </si>
  <si>
    <t>COMUNA SACALASENI</t>
  </si>
  <si>
    <t>Obiectivul general al proiectului este asigurarea accesului elevilor si cadrelor didactice la procesul de invatare în mediul on-line prin achizitia de tabletele scolare si alte echipamente IT.</t>
  </si>
  <si>
    <t>Sacalaseni</t>
  </si>
  <si>
    <t>Îmbunatățirea conținutului digital şi a infrastructurii TIC la Liceul Tehnologic Agricol Alexiu Berinde Seini</t>
  </si>
  <si>
    <t>LICEUL TEHNOLOGIC AGRICOL ,,ALEXIU BERINDE" SEINI</t>
  </si>
  <si>
    <t>Obiectivul general este asigurarea, la nivelul unitatilor de învatamânt, a infrastructurii , echipamentelor inclusiv a sustenabilitatii, mentenanþei si suportului TIC.</t>
  </si>
  <si>
    <t>Seini</t>
  </si>
  <si>
    <t>Dotare cu echipamente mobile din domeniul tehnologiei informației de tipul tabletelor școlare precum și a altor echipamente/dispozitive electronice  necesare desfășurării activității didactice în mediu on-line, in comuna Botiza, județul Maramureș</t>
  </si>
  <si>
    <t>COMUNA BOTIZA</t>
  </si>
  <si>
    <t>Botiza</t>
  </si>
  <si>
    <t>Echipamente IT în școlile din Comuna Coroieni</t>
  </si>
  <si>
    <t>COMUNA COROIENI</t>
  </si>
  <si>
    <t>Obiectivul general al proiectului consta în dotarea unitatilor de învatamânt preuniversitar de stat din comuna Coroieni cu echipamente mobile IT pentru participarea la cursuri on-line, dar si cu echipamente/dispozitive IT cu scopul îmbunatatirii continutului digital si a infrastructurii TIC si pentru cresterea gradului de utilizare a internetului în contextul crizei sanitare generate de SARS COV-2.</t>
  </si>
  <si>
    <t>Coroieni</t>
  </si>
  <si>
    <t>Îmbunătățirea accesului la procesul de învățare în mediul online pentru elevii din Comuna Isverna, judetul Mehedinti</t>
  </si>
  <si>
    <t>COMUNA ISVERNA</t>
  </si>
  <si>
    <t>Obiectivul general al proiectului il repezinta imbunatatirea infrastructurii TIC in domeniul e-educatie cu scopul accesibilizarii procesului de invatare in mediul online pentru elevii din Comuna Isverna, judetul Mehedinti.</t>
  </si>
  <si>
    <t>Isverna</t>
  </si>
  <si>
    <t>IMBUNATATIREA ACCESULUI LA PROCESUL DE INVATARE IN MEDIUL ONLINE IN CADRUL SCOLII GIMANZIALE DIN COMUNA BREZNITA OCOL, JUDETUL MEHEDINTI</t>
  </si>
  <si>
    <t>SCOALA GIMNAZIALA BREZNITA OCOL</t>
  </si>
  <si>
    <t>Obiectivul general este dotarea elevilor cu echipamente mobile din domeniul tehnologiei informatiei de tipul tabletelor scolare, precum si a altor echipamente/dispozitive electronice, astfel incat orele de pregatire din timpul activitatilor didactice sa se poata desfasura on-line, pentru a evita contactul direct al elevilor cu profesorii si cu ceilalti elevi, precum si pentru a preveni riscul de infectare cu coronavirusul SARS-CoV-2.</t>
  </si>
  <si>
    <t>Breznita Ocol</t>
  </si>
  <si>
    <t>ASIGURAREA INFRASTRUCTURII TIC LA NIVELUL ȘCOLII GIMNAZIALE „TOROK JANOS” BĂLĂUȘERI PENTRU COMBATEREA RISCULUI DE INFECTARE CU SARS-COV2</t>
  </si>
  <si>
    <t>COMUNA BALAUSERI</t>
  </si>
  <si>
    <t>Obiectivul general este crearea infrastructurii necesare în procesul educational la nivelul Scolii Gimnaziale „Torok Janos” Balauseri prin asigurarea circumstantelor necesare în vederea desfasurarii activitatilor educationale în conditii optime atât pentru elevi, cât si pentru cadre didactice cu scopul reducerii riscului de infectare cu noul coronavirus SARS-Cov2.</t>
  </si>
  <si>
    <t>Balauseri</t>
  </si>
  <si>
    <t>ASIGURAREA INFRASTRUCTURII TIC LA NIVELUL ȘCOLII GIMNAZIALE „KISS GERGELY” PĂSĂRENI PENTRU COMBATEREA RISCULUI DE INFECTARE CU SARS-COV2</t>
  </si>
  <si>
    <t>COMUNA PASARENI</t>
  </si>
  <si>
    <t>Obiectivul general este crearea infrastructurii necesare în procesul educational la nivelul Scolii Gimnaziale „Kiss Gergely” Pasareni prin asigurarea circumstantelor necesare în vederea desfasurarii activitatilor educationale în conditii optime atât pentru elevi, cât si pentru cadre didactice cu scopul reducerii riscului de infectare cu noul coronavirus SARS-Cov2.</t>
  </si>
  <si>
    <t>Pasareni</t>
  </si>
  <si>
    <t>Achizitia de echipamente din domeniul tehnologiei – it mobile, respectiv tablete, echipamente și dispozitive necesare activitătii didactice pentru elevii şi cadrele didactice din învățământul preuniversitar, Comuna Hodac, Judetul Mures</t>
  </si>
  <si>
    <t>COMUNA HODAC</t>
  </si>
  <si>
    <t>Hodac</t>
  </si>
  <si>
    <t>Funicular forestier cu actionare hibrida si recuperare de energie</t>
  </si>
  <si>
    <t>IRUM SA</t>
  </si>
  <si>
    <t>Obiectivul general al prezentului proiect e reprezentat de diversificarea activitatii unitatii prin realizarea unui nou tip de funicular cu actionare hibrida diesel – electrica care urmeaza trendul mondial de limitare a utilizarii de motoare bazate pe  combustibili fosili si înlocuire a acestora cu sisteme de acþionare electrica.</t>
  </si>
  <si>
    <t>Reghin</t>
  </si>
  <si>
    <t>Achizitionare echipamente TIC pentru sustinerea procesului de invatare in cadrul Scolii Gimnaziale Ion Dacian din comuna Saschiz, in contextul riscului de infectie cu coronavirus SARS-COV-2</t>
  </si>
  <si>
    <t>SCOALA GIMNAZIALA "ION DACIAN" COMUNA SASCHIZ/Director</t>
  </si>
  <si>
    <t>Obiectivul general al proiectului il reprezinta asigurarea accesului elevilor din Comuna Saschiz la procesul de invatare in mediul on-line prin achizitionarea de echipamente mobile din domeniul tehnologiei informatiei de tipul tabletelor scolare, precum si a altor echipamente/dispozitive electronice, pentru a evita contactul direct al elevilor cu profesorii si cu ceilalti elevi, precum si pentru a preveni riscul de infectare cu coronavirusul SARS-CoV-2.</t>
  </si>
  <si>
    <t>Saschiz</t>
  </si>
  <si>
    <t>Achizitie de tablete scolare si alte echipamente necesare desfasurarii activitatii didactice on-line pentru scoala gimnaziala ,,Alexandru Ceusianu”, Reghin, județul Mureș</t>
  </si>
  <si>
    <t>SCOALA GIMNAZIALA "ALEXANDRU CEUSIANU" MUNICIPIUL REGHIN</t>
  </si>
  <si>
    <t>Obiectivul general al proiectului il reprezinta facilitarea accesului la procesul de invatamant in mediul on-line in contextul pandemiei de SARS-CoV-2 prin dotarea Scoalii Gimnaziale “Alexandru Ceusianu” Reghin cu echipamente mobile din domeniul tehnologiei informatiei de tipul tabletelor scolare, precum si a altor echipamente/dispozitive electronice necesare desfasurarii activitatii didactice in mediul on-line in bune conditii.</t>
  </si>
  <si>
    <t>Achizitia de echipamente din domeniul tehnologiei – it mobile, respectiv tablete, echipamente și dispozitive necesare activitătii didactice pentru elevii şi cadrele didactice din învățământul preuniversitar, Oras Targu Neamt, Judetul Neamt</t>
  </si>
  <si>
    <t>UAT ORASUL TÂRGU - NEAMŢ</t>
  </si>
  <si>
    <t>Targu Neamt</t>
  </si>
  <si>
    <t>Achizitia de echipamente din domeniul tehnologiei – it mobile, respectiv tablete, echipamente și dispozitive necesare activitătii didactice pentru elevii şi cadrele didactice din învățământul preuniversitar, Comuna Podoleni, Judetul Neamt</t>
  </si>
  <si>
    <t>COMUNA PODOLENI</t>
  </si>
  <si>
    <t>Podoleni</t>
  </si>
  <si>
    <t>Achizitie de tablete scolare si alte echipamente electronice necesare desfasurarii activitatii didactice in mediul on-line in comuna Bodesti, judetul Neamt</t>
  </si>
  <si>
    <t>COMUNA BODESTI</t>
  </si>
  <si>
    <t>Obiectivul general al proiectului il reprezinta facilitarea accesului la procesul de invatamant in mediul on-line in contextul pandemiei de SARS-CoV-2 prin dotarea scolilor din comuna Bodesti cu echipamente mobile din domeniul tehnologiei informatiei de tipul tabletelor scolare, inclusiv abonament internet pe o perioada de 24 luni, precum si a altor echipamente/dispozitive electronice necesare desfasurarii activitatii didactice in mediul on-line in bune conditii.</t>
  </si>
  <si>
    <t>Bodesti</t>
  </si>
  <si>
    <t>Îmbunătățirea accesului la procesul de învățare în mediul online în cadrul SCOLII GIMNAZIALE NR. 1 ORAS BALS</t>
  </si>
  <si>
    <t>SCOALA GIMNAZIALA NR.1 ORAS BALS</t>
  </si>
  <si>
    <t>Îmbunătățire accesului la procesul de învățare în mediul online în cadrul unitatilor de invatamant de pe raza comunei GAVANESTI, judetul Olt</t>
  </si>
  <si>
    <t>COMUNA GAVANESTI</t>
  </si>
  <si>
    <t>Gavanesti</t>
  </si>
  <si>
    <t>Achizitie tablete scolare si echipamente IT pentru desfasurarea activitatii didactice la nivelul comunei Vitomiresti</t>
  </si>
  <si>
    <t>COMUNA VITOMIRESTI</t>
  </si>
  <si>
    <t>Obiectivul general este asigurarea accesului elevilor la procesul de invatare in mediul online prin dotarea elevilor cu echipamente mobile din domeniul tehnologiei informatiei de tipul tabletelor scolare, precum si a altor echipamente/dispozitive electronice, astfel încât orele de pregatire din timpul activitatilor didactice sa se poata desfasura on-line, pentru a evita contactul direct al elevilor cu profesorii si cu ceilalti elevi, precum si pentru a preveni riscul de infectare cu coronavirusul SARS-CoV-2.</t>
  </si>
  <si>
    <t>Vitomiresti</t>
  </si>
  <si>
    <t>Achizitia de echipamente din domeniul tehnologiei – it mobile, respectiv tablete, echipamente și dispozitive necesare activitătii didactice pentru elevii şi cadrele didactice din învățământul preuniversitar,Comuna Gradinile, Judetul Olt</t>
  </si>
  <si>
    <t>COMUNA GRADINILE</t>
  </si>
  <si>
    <t>Gradinile</t>
  </si>
  <si>
    <t>Achizitia de echipamente din domeniul tehnologiei – it mobile, respectiv tablete, echipamente și dispozitive necesare activitătii didactice pentru elevii şi cadrele didactice din învățământul preuniversitar, Oras Potcoava, Judetul OLT</t>
  </si>
  <si>
    <t>ORASUL POTCOAVA</t>
  </si>
  <si>
    <t>Potcoava</t>
  </si>
  <si>
    <t>DOTAREA SCOLII GIMNAZIALE SEACA CU TABLETE SCOLARE SI CU ECHIPAMENTE /DISPOZITIVE ELECTRONICE NECESARE DESFĂȘURĂRII ACTIVITĂȚII DIDACTICE ÎN MEDIUL ON-LINE</t>
  </si>
  <si>
    <t>COMUNA SEACA</t>
  </si>
  <si>
    <t>Obiectivul general al proiectului este acela de a asigura în bune conditii desfasurarea activitatilor didactice in anul scolar 2020-2021 in Comuna Seaca in contextul riscului de infectie cu coronavirus SARS-CoV-2.</t>
  </si>
  <si>
    <t>Seaca</t>
  </si>
  <si>
    <t>IMBUNATATIREA ACCESULUI LA PROCESU DE INVATARE IN MEDIUL ONLINE IN CADRUL SCOLII GIMNAZIALE MIHAIL DRUMES</t>
  </si>
  <si>
    <t>SCOALA GIMNAZIALA ,,MIHAIL DRUMES'', BALS</t>
  </si>
  <si>
    <t>Achizitie de tablete scolare si alte echipamente necesare desfasurarii activitatii didactice on-line in oras Azuga, județul Prahova</t>
  </si>
  <si>
    <t>ORAS AZUGA</t>
  </si>
  <si>
    <t>Obiectivul general al proiectului il reprezinta facilitarea accesului la procesul de invatamant in mediul on-line in contextul pandemiei de SARS-CoV-2 prin dotarea Liceului Teoretic Oras Azuga cu echipamente mobile din domeniul tehnologiei informatiei de tipul tabletelor scolare, precum si a altor echipamente/dispozitive electronice necesare desfasurarii activitatii didactice in mediul on-line in bune conditii.</t>
  </si>
  <si>
    <t>Sistem modular inteligent de calibrare/verificare metrologica a parametrilor de timp si distanta pentru transportul urban, cu asistenta robotizata si  functionalitati IoT – SMARTTEST</t>
  </si>
  <si>
    <t>EURO QUIP INTERNATIONAL SRL</t>
  </si>
  <si>
    <t>Obiectivul general al proiectului il constituie stimularea inovarii in cadrul EURO QUIP INTERNAÞIONAL, prin cresterea investitiilor initiale pentru inovare in vederea introducerii in productie a rezultatelor obtinute si diversificarea activitatii unitatii prin produse sau tehnologii care nu au fost realizate anterior.</t>
  </si>
  <si>
    <t>Proiect de cercetare a eficientizarii parametrilor solutiilor de Business Continuity</t>
  </si>
  <si>
    <t>BRIGHT HORIZONS SRL</t>
  </si>
  <si>
    <t>Obiectivul general al proiectului il reprezinta sustinerea inovarii si cresterea productivitatii SC BRIGHT HORIZONS SRL prin realizarea unui produs inovativ complex si a unor servicii inovative, bazate pe acest produs. Se urmareste crearea unei platforme inovative de Business Continuity (Continuitate a Afacerii - BC) de tip modular destinate cresterii competivitatii economice si infiintarea unei unitati noi pentru realizarea investitiei.</t>
  </si>
  <si>
    <t>Îmbunătățirea conținutului digital și a infrastructurii TIC sistemice în domeniul e-educație în Comuna Halmășd</t>
  </si>
  <si>
    <t>COMUNA HALMASD</t>
  </si>
  <si>
    <t>Obiectivul general al proiectului este facilitarea desfasurarii activitatiilor didactice incepand cu anul scolar 2020-2021 la nivelul unitatii de invatamant preuniversitar - SCOALA GIMNAZIALA „AVRAM IANCU” HALMASD (cu o unitate scolara arondata: SCOALA PRIMARA CERÂTA), prin dotarea acesteia cu infrastructura IT necesara pentru desfasurarea în bune condiþii a procesului educaþional atât pentru elevi, cât si pentru cadrele didactice în contextul crizei create de coronavirusul SARS-CoV-2.</t>
  </si>
  <si>
    <t>Halmasd</t>
  </si>
  <si>
    <t>IMBUNATATIREA INFRASTRUCTURII TIC IN DOMENIUL E-EDUCATIE, COMUNA SEICA MARE, JUDETUL SIBIU</t>
  </si>
  <si>
    <t>COMUNA SEICA MARE</t>
  </si>
  <si>
    <t>Seica Mare</t>
  </si>
  <si>
    <t>Eficientizarea activitatilor didactice on-line ale Colegiului National Pedagogic Andrei Saguna Sibiu prin investitii in infrastructura TIC</t>
  </si>
  <si>
    <t>COLEGIUL NATIONAL PEDAGOGIC ,,ANDREI SAGUNA'' SIBIU</t>
  </si>
  <si>
    <t>Obiectivul general al proiectului: Îmbunatatirea continutului digital si a infrastructurii TIC in cadrul Colegiul National Pedagogic "Andrei Saguna" Sibiu prin achizitia de tablete scolare cu acces la internet si tablete grafice, cu scopul stimularii capacitatii de învatare on-line, adaptabila la conditii de schimbare sociala rapida.</t>
  </si>
  <si>
    <t>Achizitia de echipamente din domeniul tehnologiei – it mobile, respectiv tablete, echipamente și dispozitive necesare activitătii didactice pentru elevii şi cadrele didactice din învățământul preuniversitar, Comuna Valea Viilor, Judetul Sibiu</t>
  </si>
  <si>
    <t>COMUNA VALEA VIILOR</t>
  </si>
  <si>
    <t>Valea Viilor</t>
  </si>
  <si>
    <t>Egalitate de sanse pentru elevii Scolii gimnaziale nr. 8 Sibiu prin investitii in sustinerea educatiei on-line</t>
  </si>
  <si>
    <t>SCOALA GIMNAZIALA NR.8 SIBIU</t>
  </si>
  <si>
    <t>Obiectivul general are în vedere dotarea elevilor cu echipamente mobile din domeniul tehnologiei informatiei de tipul tabletelor scolare cu acces la internet, astfel încât orele de pregatire din timpul activitatilor didactice sa se poata desfasura on-line, pentru a evita contactul direct al elevilor cu profesorii si cu ceilalti elevi, precum si pentru a preveni riscul de infectare cu coronavirusul SARS-CoV-2.</t>
  </si>
  <si>
    <t>IMBUNATATIREA INFRASTRUCTURII TIC IN DOMENIUL E-EDUCATIE, SCOALA GIMNAZIALA JINA, COMUNA JINA, JUDETUL SIBIU</t>
  </si>
  <si>
    <t>SCOALA GIMNAZIALA JINA</t>
  </si>
  <si>
    <t>Obiectivul general al proiectului este dezvoltarea si modernizarea sistemului educaþional preuniversitar prin crearea de competente digitale, de utilizare a tehnologiei informatiei, pentru cunoasterea si rezolvarea de probleme, inclusiv competente axiologice sau de valorizare, necesare pentru participarea activa si responsabila a grupului de beneficiari vizaþi, pe toata perioada de pandemie, perioada determinata de virusul SARS-COV-2.</t>
  </si>
  <si>
    <t>Jina</t>
  </si>
  <si>
    <t>Achizitia de echipamente din domeniul tehnologiei – it mobile, respectiv tablete, echipamente și dispozitive necesare activitătii didactice pentru elevii şi cadrele didactice din învățământul preuniversitar, Comuna Laslea, Judetul Sibiu</t>
  </si>
  <si>
    <t>COMUNA LASLEA</t>
  </si>
  <si>
    <t>Laslea</t>
  </si>
  <si>
    <t>EFICIENTIZAREA EDUCAȚIEI ON-LINE ÎN COLEGIUL NAȚIONAL SAMUEL VON BRUKENTHAL SIBIU</t>
  </si>
  <si>
    <t>COLEGIUL NATIONAL ''SAMUEL VON BRUKENTHAL'' SIBIU/Directiune</t>
  </si>
  <si>
    <t xml:space="preserve">Obiectivul general al proiectului îl constituie asigurarea accesului la activitati didactice on-line a elevilor unitatii de învatamânt.
</t>
  </si>
  <si>
    <t>Achizitie de tablete scolare si alte echipamente necesare desfasurarii activitatii didactice on-line în municipiul Mediaș, județul Sibiu</t>
  </si>
  <si>
    <t>MUNICIPIUL MEDIAS</t>
  </si>
  <si>
    <t>Obiectivul general al proiectului îl reprezinta facilitarea accesului la procesul de învatamânt în mediul on-line în contextul pandemiei de SARS-CoV-2 prin dotarea unitatilor de învatamânt cu echipamente mobile din domeniul tehnologiei informatiei de tipul tabletelor scolare, precum si a altor echipamente/dispozitive electronice necesare desfasurarii activitatii didactice în mediul on-line în bune conditii.</t>
  </si>
  <si>
    <t>Dezvoltarea de ambalaje alimentare fără impact negativ asupra mediului ambiant</t>
  </si>
  <si>
    <t>MEDACRIL SRL</t>
  </si>
  <si>
    <t>Obiectivul general al proiectului consta in diversificarea activitatii MEDACRIL SRL prin fabricarea de ambalaje alimentare bioactive si biodegradabile cu continut de compusi bioactivi cu rol antioxidant si antibacterian, intr-o instalatie industriala realizata in cursul implementarii proiectului pe baza formularilor de acid polilactic plastifiante si aditivate cu componente bioactive si nanoargile originale si inovative dezvoltate</t>
  </si>
  <si>
    <t>Consolidarea capacității Școlii Gimnaziale „Bogdan Vodă” Rădăuți de a desfășura activități didactice în mediul on-line prin achiziția de echipamente/dispozitive electronice</t>
  </si>
  <si>
    <t>ŞCOALA GIMNAZIALĂ "BOGDAN VODĂ" RĂDĂUŢI</t>
  </si>
  <si>
    <t>Obiectivul general al proiectului il reprezinta consolidarea capacitatii Scolii Gimnaziale „Bogdan Voda” Radauti de a desfasura activitati didactice in mediul on-line prin achizitia de echipamente/dispozitive electronice.</t>
  </si>
  <si>
    <t>Consolidarea capacității Colegiului Național „Eudoxiu Hurmuzachi” Rădăuți de a desfășura activități didactice în mediul on-line prin achiziția de echipamente/dispozitive electronice</t>
  </si>
  <si>
    <t>COLEGIUL NAŢIONAL "EUDOXIU HURMUZACHI" RADAUTI</t>
  </si>
  <si>
    <t>Obiectivul general al proiectului il reprezinta consolidarea capacitatii Colegiului National „Eudoxiu Hurmuzachi” Radauti de a desfasura activitati didactice in mediul on-line prin achizitia de echipamente/dispozitive electronice.</t>
  </si>
  <si>
    <t>Consolidarea capactitatii Scolii Gimnaziale „Mihai Eminescu” Radauti de a desfasura activitati didactice in mediul on-line prin achizitia de echipamente/dispozitive electronice</t>
  </si>
  <si>
    <t>SCOALA GIMNAZIALA "MIHAI EMINESCU" RADAUTI</t>
  </si>
  <si>
    <t>Obiectivul general al proiectului îl reprezinta consolidarea capacitatii Scolii Gimnaziale „Mihai Eminescu” Radauti de a desfasura activitati didactice în mediul on-line prin achiziþia de echipamente/dispozitive electronice.</t>
  </si>
  <si>
    <t>Echipamente din domeniul tehnologiei – IT mobile, respectiv tablete, echipamente si dispozitive necesare activitătii didactice pentru elevii şi cadrele didactice din învătământul preuniversitar, comuna Gratia, judetul Teleorman</t>
  </si>
  <si>
    <t>COMUNA GRATIA</t>
  </si>
  <si>
    <t>Obiectivul general al proiectului este de reprezentat de asigurarea accesului elevilor la procesul de învaþare în mediul on-line din comuna Gratia, judetul Teleorman prin achizitia de echipamente din domeniul tehnologiei – IT mobile, respectiv tablete, echipamente si dispozitive necesare activitatii didactice pentru elevii si cadrele didactice din învatamântul preuniversitar.</t>
  </si>
  <si>
    <t>Gratia</t>
  </si>
  <si>
    <t>ACHIZITIONAREA DE ECHIPAMENTE SI DISPOZITIVE NECESARE DESFASURARII ACTIVITATII DIDACTICE LA DISTANTA IN CADRUL UAT BUZIAS , JUDETUL TIMIS</t>
  </si>
  <si>
    <t>ORASUL BUZIAS</t>
  </si>
  <si>
    <t>Obiectivul general este îmbunatatirea desfasurarii activitatii didactice în mediu on-line.</t>
  </si>
  <si>
    <t>Buziasi</t>
  </si>
  <si>
    <t>Achizitionare tablete scolare si alte echipamente IT pentru dotarea scolilor de pe raza Orasului Jimbolia, judetul Timis</t>
  </si>
  <si>
    <t>ORASUL JIMBOLIA</t>
  </si>
  <si>
    <t>Obiectivul general al proiectului il constituie asigurarea accesului elevilor la procesul de invatare in mediul on-line si cresterea gradului de participare la procesul educational a populatiei de varsta scolara din orasul Jimbolia.</t>
  </si>
  <si>
    <t>Jimbolia</t>
  </si>
  <si>
    <t>INFRASTRUCTURA PENTRU CERCETARE DE EXCELENTA IN SUDARE</t>
  </si>
  <si>
    <t>INSTITUTUL NATIONAL DE CERCETARE-DEZVOLTARE IN SUDURA SI INCERCARI DE MATERIALE - ISIM TIMISOARA</t>
  </si>
  <si>
    <t>Obiectivul general este cresterea capacitatii de cercetare a INSTITUTULUI NATIONAL DE CERCETARE-DEZVOLTARE IN SUDURA SI INCERCARI DE MATERIALE - ISIM TIMISOARAI prin crearea si modernizarea unei infrastructuri de interes national. Scopul infrastructurii INFRATECH este de a realiza activitati de cercetare de top in domenii stiintifice si tehnologice: tehnologia materialelor, automotive,s.a.</t>
  </si>
  <si>
    <t>PROGRES ÎN ÎNVĂȚARE PRIN DIGITALIZARE</t>
  </si>
  <si>
    <t>SCOALA GIMNAZIALA COMUNA CENEI</t>
  </si>
  <si>
    <t>Obiectivul general este facilitarea desfasurarii activitatiilor didactice incepand cu anul scolar 2020-2021 la nivelul unitatii de invatamant preuniversitar - Scoala Gimnaziala Cenei, prin dotarea acesteia cu infrastructura IT necesara pentru desfasurarea în bune conditii a procesului educational atât pentru elevi, cât si pentru cadrele didactice în în contextul crizei create de coronavirusul SARS-CoV-2.</t>
  </si>
  <si>
    <t>Achizitia de echipamente din domeniul tehnologiei – it mobile, respectiv tablete, echipamente și dispozitive necesare activitătii didactice pentru elevii şi cadrele didactice din învățământul preuniversitar, Comuna Hamcearca, Judetul Tulcea</t>
  </si>
  <si>
    <t>COMUNA HAMCEARCA</t>
  </si>
  <si>
    <t>Hamcearca</t>
  </si>
  <si>
    <t>Achizitia de echipamente/dispozitive electronice in cadrul unitatilor de invatamant preunivesitar de stat din UAT Comuna Mihaesti</t>
  </si>
  <si>
    <t>COMUNA MIHĂEŞTI</t>
  </si>
  <si>
    <t>Obiectivul general al proiectului il reprezinta dotarea unitatilor de invatamant de pe raza comunei Mihaesti, judetul Valcea - Scoala Gimnaziala Sat Magura si Scoala Gimnaziala Sat Buleta cu echipamente mobile din domeniul tehnologiei informatiei de tipul tabletelor scolare precum si a altor echipamente/dispozitive electronice necesare desfasurarii activitatii didactice in mediul on-line astfel incat sa se asigure in bune conditii desfasurarea activitatilor didactice.</t>
  </si>
  <si>
    <t>Mihaesti</t>
  </si>
  <si>
    <t>Achiziție de echipamente de tipul tabletelor școlare, precum și a altor echipamente electronice pentru Școala Gimnazială, Sat Bătășani, comuna Valea Mare, județul Vâlcea</t>
  </si>
  <si>
    <t>ŞCOALA GIMNAZIALĂ,SAT BĂTĂŞANI,COM.VALEA MARE,JUDEŢUL VÂLCEA</t>
  </si>
  <si>
    <t>Obiectivul general al proiectului îl reprezinta asigurarea accesului elevilor la procesul de învatare în mediul on-line si desfasurarea în bune conditii a procesului educational în Scoala Gimnaziala, sat Batasani, comuna Valea Mare, judeþul Vâlcea si în Scoala Primara Valea Mare (structura scolara arondata Scolii Gimnaziale, sat Batasani, comuna Valea Mare, judeþul Vâlcea), atât pentru elevi, cât si pentru cadrele didactice în contextul crizei pandemice create de coronavirusul SARS-CoV-2, pentru a evita o crestere rapida a infectiei cu coronavirus,
dar si pentru a crea condiþiile necesare desfasurarii activitaþilor didactice.</t>
  </si>
  <si>
    <t>Achiziție de tablete școlare și alte echipamente necesare desfășurării activității didactice on-line în comuna Băcani, județul Vaslui</t>
  </si>
  <si>
    <t>COMUNA BĂCANI</t>
  </si>
  <si>
    <t>Bacani</t>
  </si>
  <si>
    <t>Proiect de Achizitionare a tabletelor si a altor echipamente electronice conform OUG 144 / 24.08.2020 cu completarile ulterioare</t>
  </si>
  <si>
    <t>ŞCOALA GIMNAZIALĂ "TEODOR JUNCU" BĂCEŞTI</t>
  </si>
  <si>
    <t>Obiectivul general al proiectului: Cresterea cu 431 a numarului de utilizatori de instrumente OER (Resurse Educationale Deschise) pana la sfarsitul perioadei de durabilitate a proiectului.</t>
  </si>
  <si>
    <t>Bacesti</t>
  </si>
  <si>
    <t>Achiziție de tablete școlare și alte echipamente necesare desfășurării activității didactice on-line în comuna Bogdana, județul Vaslui</t>
  </si>
  <si>
    <t>COMUNA BOGDANA</t>
  </si>
  <si>
    <t>Obiectivul general este consolidarea capacitatii de reactie la criza de sanatate publica si la asigurarea accesului elevilor la procesul de invatare in mediul on-line, prin dotarea cu echipamente mobile hardware TIC respectiv tablete si echipamente/dispozitive electronice pentru uz scolar cu acces la internet si sistem de management pentru dispozitive astfel incat orele de pregatire din timpul activitatilor didactice sa se poata desfasura on-line, evitandu-se contactul direct
al elevilor cu profesorii si cu ceilalti elevi.</t>
  </si>
  <si>
    <t>Bogdana</t>
  </si>
  <si>
    <t>TEHNOLOGIE SI INSTALATIE INOVATOARE DE DEPOLUARE SI VALORIFICARE A DESEURILOR PRIN TRATARE CATALITICA DEPRESURIZATA – INODES</t>
  </si>
  <si>
    <t>Obiectivul general al proiectului îl reprezinta sustinerea investitiei private în CDI prin introducerea inovarii de produs în activitatea proprie a SC PETAL SA, materializata în diversificarea activitatii productive existente prin realizarea, pe baza cercetarii în colaborare cu un colectiv al Universitatii POLITEHNICA din Bucuresti, a unei noi instalaþii destinata valorificarii deseurilor, pe baza achizitiei de cunostinte tehnice si a drepturilor de utilizare privitor la o metoda inovativa de prelucrare a deseurilor bazata pe depolimerizare catalitica, cu inovatii deosebite legate de tehnologia de depoluare, realizarea subsistemelor si a ansamblului pe baza cercetarilor colectivelor implicate în proiect.</t>
  </si>
  <si>
    <t>TIC pentru copiii din Muntenii de Jos</t>
  </si>
  <si>
    <t>COMUNA MUNTENII DE JOS</t>
  </si>
  <si>
    <t>Obiectiv general al proiectului il reprezinta achizitia de echipamente de tipul tabletelor scolare precum si a altor echipamente/dispozitive electronice pentru asigurarea necesarului de dispozitive electronice efectuarii cursurilor online in cadrul unitatilor de invatamant preuniversitar din cadrul UAT, care vor beneficia in urma implementarii proiectului.</t>
  </si>
  <si>
    <t>Muntenii de Jos</t>
  </si>
  <si>
    <t>Acces la educație în  mediul on-line pentru elevii din Comuna Nistoresti, județul Vrancea, în contextul crizei pandemice create de coronavirusul SARS-CoV-2</t>
  </si>
  <si>
    <t>COMUNA NISTORESTI</t>
  </si>
  <si>
    <t>Obiectivul general il reprezinta imbunatatirea conditiilor necesare desfasurarii procesului educational in anul scolar 2020-2021, atat pentru elevi cat si pentru cadrele didactice, in contextul crizei pandemice create de raspandirea virusului SARS-CoV-2, prin dotarea unitatilor de invatamant aflate pe raza UAT Comna Nistoresti, cu echipamente IT mobile de tip tableta si dispozitive electronice (dotarea salilor de clasa precum si sprijinirea cadrelor didactice cu echipamente specifice)  ecesare desfasurarii activitatii didactice in mediul on-line.</t>
  </si>
  <si>
    <t>Nistoresti</t>
  </si>
  <si>
    <t>AA8</t>
  </si>
  <si>
    <t>AA9</t>
  </si>
  <si>
    <t>Dotarea Liceului Tehnologic Topoloveni si a Liceului Teoretic "Ion Mihalache" din orasul Topoloveni, Judetul Arges cu echipamente TIC necesare pentru derularea activitatilor didactice in mediul on-line in contextul pandemiei Covid</t>
  </si>
  <si>
    <t>ORAS TOPOLOVENI</t>
  </si>
  <si>
    <t>Obiectivul general al proiectului consta in imbunatatirea infrastructurii TIC in domeniul e-educatie pentru asigurarea accesului elevilor la procesul de învatare în mediul on-line în contextul pandemiei generate de virusul SARS-CoV-2, in cadrul Liceului Tehnologic Topoloveni si a Liceului Teoretic "Ion Mihalache" din orasul Topoloveni, Judetul Arges.</t>
  </si>
  <si>
    <t>Topoloveni</t>
  </si>
  <si>
    <t>Minibuz cu propulsie electrica si autonomie prelungita</t>
  </si>
  <si>
    <t>REV TEAM CAR SRL</t>
  </si>
  <si>
    <t>Obiectivul general este realizarea produsului inovativ care rezultă din activităţile de cercetare este un autobuz cu conducere autonoma, de nivel 1-2, cu propulsie electrica si autonomie extinsa prin utilizarea unui prelungitor de autonomie (Range Extender).</t>
  </si>
  <si>
    <t>Campullung Muscel</t>
  </si>
  <si>
    <t>Dotare cu echipamente mobile din domeniul tehnologiei informației de tipul tabletelor școlare precum și a altor echipamente/dispozitive electronice necesare desfășurării activității didactice în mediu on-line, in comuna Mihai Eminescu, județul Botoșani</t>
  </si>
  <si>
    <t>COMUNA MIHAI EMINESCU</t>
  </si>
  <si>
    <t>Mihai Eminescu</t>
  </si>
  <si>
    <t>Dezvoltarea de materiale compozite inovatoare din materiale reciclabile la IMS Werkzeugbau SRL</t>
  </si>
  <si>
    <t>I.M.S. WERKZEUGBAU SRL</t>
  </si>
  <si>
    <t>Obiectivul general al proiectului il reprezinta cresterea capacitatii de cercetare – dezvoltare-inovare a firmei S.C.IMS WERKZEUGBAU S.R.L. si valorificarea acestei capacitati - generarea de rezultate direct aplicabile in economie, prin investitii private in activitati de cercetare-dezvoltare - inovare care urmaresc dezvoltarea de materiale compozite inovatoare pe baza materialelor reciclabile.</t>
  </si>
  <si>
    <t>Sistem inovativ pentru managementul și analiza datelor de mari dimensiuni utilizate pentru gestionarea garanției produselor sau serviciilor</t>
  </si>
  <si>
    <t>ASCENDIA S.A.</t>
  </si>
  <si>
    <t>Obiectivul general al proiectului eGARANTIE este dezvoltarea unui produs informatic destinat celor trei actori principali: consumatorul, furnizorul entitatii garantate (vânzatorul, producatorul sau prestatorul de servicii) si furnizorul de servicii de service în garantie, cu scopul de a asigura accesul rapid si eficient al tuturor celor implicati la toate informatiile privind garantia unui produs, serviciu sau proces, generând în acelasi timp o gama larga de informatii utile privind diferite aspecte comerciale sau tehnice, bazate pe analiza unui volum mare de date.</t>
  </si>
  <si>
    <t>Platforma accelerator de servicii inteligente integrate - PASII</t>
  </si>
  <si>
    <t>SSOA INTEGRATION SRL</t>
  </si>
  <si>
    <t>Obiectivul proiectului nostru este acela de a oferi utilizatorilor o platforma prin care sa asiguram un grad înalt de încredere în accesarea si promovarea serviciilor comerciale, asigurând transparenta prin intermediul tehnologiei de public ledger si o modalitate inovativa de accesare si promovare a serviciilor precum si de stabilire a rating-ului utilizatorilor în funcþie de actiunile efectuate în platforma.</t>
  </si>
  <si>
    <t>Cresterea competitivitatii OMEGA Trust prin inovare de produs în scopul producţiei şi comercializării, bazata pe CDI</t>
  </si>
  <si>
    <t>Obiectivul generaleste acela de a introduce inovarea de produs in activitatea proprie a companiei OMEGA Trust in vederea productiei si comercializarii platformei inovative OT Defender (Platforma inovativa de colectare, analiza si raportare inteligenta a incidentelor de securitate cibernetica) prin diversificarea activitatii unitatii prin produse care nu au fost realizate anterior în unitate bazate pe cercetare-dezvoltare in domeniul de specializare inteligenta 2.1.1 în cadrul sectorului economic ce prezinta potential de crestere - TIC</t>
  </si>
  <si>
    <t>Servicii de atestare a identitatii in medii descentralizate bazate pe tehnologii de tip blockchain  (IDBC)</t>
  </si>
  <si>
    <t>Obiectivul general al proiectului consta in inovarea bazata pe cercetare-dezvoltare in vederea crearii unui mediu descentralizat de gestionare a indentitatii asigurat de o retea distribuita de tip block-chain. Obiectivul investitiei initiale pentru inovare privind o noua activitate economica este legat de diversificarea activitatii intreprinderii.</t>
  </si>
  <si>
    <t>Dezvoltarea sistemului de E-Educație în Comuna Independența, județul Călărași</t>
  </si>
  <si>
    <t>Obiectivul general este asigurarea accesului elevilor la procesul de învatare online si implementarea unui sistem eficient de E-Educatie la nivelul Comunei Independenta.</t>
  </si>
  <si>
    <t>Modele computaționale  bazate pe big data și  analiza predictiva a datelor pentru optimizarea și automatizarea distribuției de produse de asigurare prin platforma 24Broker.ro</t>
  </si>
  <si>
    <t>LIFE IS HARD S.A.</t>
  </si>
  <si>
    <t>Obiectivul general al proiectului vizeaza extinderea capacitatii existente a platformei 24broker prin investitii private in activitati de CDI si desfasurarea de activitati specifice inovarii de produs in colaborare efectiva cu o instituite de invatamant superior, care vor permite realizarea de noi modele computationale bazate pe big data si analiza predictiva a datelor cu impact direct asupra optimizarii si automatizarii produselor de asigurare.</t>
  </si>
  <si>
    <t>Platformă software pentru predicţia evoluţiei viitoare a unor indicatori din procese comerciale, bazată pe big data şi data mining</t>
  </si>
  <si>
    <t>OPTIMA GROUP SRL</t>
  </si>
  <si>
    <t>Obiectivul general al prezentului proiect tehnologic inovativ este reprezentat de implementarea unui proces de productie nou (dezvoltare software) in vederea realizarii produsului informatic inovator „Platforma software pentru predictia evolutiei unor indicatori in procese comerciale, prin tehnici de data mining” („Data Seer”).</t>
  </si>
  <si>
    <t>Dezvoltarea de către Arobs a unui nou sistem de testare unităţi centrale de control destinate vehiculelor</t>
  </si>
  <si>
    <t>AROBS TRANSILVANIA SOFTWARE S.A.</t>
  </si>
  <si>
    <t>Obiectivul general al proiectului este inovarea de produs în cadrul Arobs prin activitati de cercetare-dezvoltare în parteneriat, având ca rezultat un sistem îmbunatatit de testare a unitatilor centrale de control în vehicule, in 24 de luni de la semnarea contractului de finantare.</t>
  </si>
  <si>
    <t>Platformă maritimă integrată inovativă destinată interventiei în timp real  prin asistenta simulată in gestionarea riscului la dezastre în zonele  costiere si portuare  - PLATMARISC</t>
  </si>
  <si>
    <t>COMPANIA DE REMORCARE MARITIMA COREMAR SA</t>
  </si>
  <si>
    <t>Obiectivul general al proiectului constă in inovarea bazată pe cercetare-dezvoltare, precum şi obiectivul investiţiei iniţiale pentru inovare în vederea introducerii în producţie a rezultatelor obţinute din cercetare-dezvoltare, şi anume: - înfiinţarea unei unităţi noi situata in: Agigea, Portul Constanta, jud Constanta, -„ realizarea Platformei maritime multisenzor integrate, destinată interventiei în timp real pentru gestionarea riscului la dezastre în zonele costiere si portuare ”, utilizând inovarea bazată pe
cercetare prin asistenta simulată a dinamicii diferitilor parametri aferenti factorilor de risc identificati în zonele maritime costiere (parametri hidrometeorologici, parametri fizico-chimici ale poluantilor maritimi, parametri cinematici a navelor in situatii speciale) în vederea evaluării si reducerii acestora.</t>
  </si>
  <si>
    <t>Agigea</t>
  </si>
  <si>
    <t>Dezvoltarea unor metode integrate de diagnostic pentru depistarea rapidă a bolilor hepatice</t>
  </si>
  <si>
    <t>PRO-VITAM S.R.L.</t>
  </si>
  <si>
    <t>Obiectivul general al proiectului este inovarea bazată pe cercetare-dezvoltare prin diversificarea activităţii firmei prin dezvoltarea unor metode integrate de depistare rapidă a bolilor hepatice: un nanosenzor şi biomarkeri. Practic, în urma proiectului vor rezulta noi metode de depistare rapidă a bolilor hepatice (cu ajutorul nanosenzorului şi biomarkerilor rezultaţi în urma cercetării din cadrul proiectului), ce vor veni ca suport serviciului de diagnosticare a bolilor hepatice.</t>
  </si>
  <si>
    <t>Santu Gheorghe</t>
  </si>
  <si>
    <t>Cresterea gradului de acces elevilor din invatamantul preuniversitar la procesul de invatare on-line prin dotarea acestora cu echipamente de tipul tabletelor scolare</t>
  </si>
  <si>
    <t>COMUNA POIANA</t>
  </si>
  <si>
    <t>Obiectivul general al proiectului este asigurarea in bune conditii a serviciului public de educatie si accesul egal la educatie pentru 131 de elevi incadrati in invatamantul preuniversitar in Scoala Gimnaziala nr 1 din Comuna Poiana din judetul Galati prin dotarea acestora cu echipamente mobile din domeniul tehnologiei informaþiei de tipul tabletelor scolare conectate la Internet, dotarea profesorilor si a salilor de clasa cu 22 laptopuri cu abonament de date, in vederea desfasurarii procesului didactic in mediul online.</t>
  </si>
  <si>
    <t>Poiana</t>
  </si>
  <si>
    <t>Dotarea unitatilor de invatamant din comuna Branistea, judetul Galati, cu echipamente electronice</t>
  </si>
  <si>
    <t>COMUNA BRANISTEA</t>
  </si>
  <si>
    <t>ACCES LA EDUCAȚIE ÎN MEDIUL ONLINE, ÎN CONTEXTUL CRIZEI SANITARE COVID-19, ÎN UNITĂȚILE DE ÎNVĂȚĂMÂNT SPECIAL DIN JUDEȚUL GALAȚI</t>
  </si>
  <si>
    <t>JUDETUL GALATI</t>
  </si>
  <si>
    <t>Obiectivul general al proiectului este imbunatatirea conditiilor necesare desfasurarii procesului educational in anul scolar 2020-2021 atat pentru elevi cat si pentru cadrele didactice, in contextul crizei pandemice create de raspandirea virusului SARS-CoV-2.</t>
  </si>
  <si>
    <t>Galati; Tecuci;</t>
  </si>
  <si>
    <t>Instalatie energetica de generatie noua destinata asigurarii suportului energetic in infrastructuri critice (W-ISS-E)</t>
  </si>
  <si>
    <t>Obiectivul general al proiectului il reprezinta cresterea competitivitatii firmei WING COMPUTER GROUP SRL prin proiectarea, realizarea si testarea unui sistem inovativ flexibil, avand 3 variante constructive, pentru asigurarea suportului energetic si colectarii datelor de mentenanta predictiva cu scopul cresterii rezilientei infrastructurilor critice.</t>
  </si>
  <si>
    <t>Valorificarea inovativa si integrata a deseurilor biopolimerice prin procese de sinteza inteligente in camp cu microunde cu obtinerea de materiale carbonice pentru aplicatii de nisa - 4WASTEUPGRADE</t>
  </si>
  <si>
    <t>COSFEL ACTUAL SRL</t>
  </si>
  <si>
    <t>Obiectivul general al proiectului il reprezinta dezvoltarea la beneficiar a unei linii-tehnologice-pilot inovative si integrate de sinteza in camp de microunde a unor materiale carbonice pentru aplicatii de nisa in domeniul epurarii apelor, prin valorificarea unor deseuri biopolimerice/lignocelulozice neutilizate in prezent.</t>
  </si>
  <si>
    <t>Cercetare proces "deep learning" - pentru dezvoltare inteligenta artificiala specializata in recunoastere imagini de tip publicitar</t>
  </si>
  <si>
    <t>DOMO MEDIA SRL</t>
  </si>
  <si>
    <t>Obiectivul general al proiectului este extinderea capacitatii existente a S.C. DOMO MEDIA S.R.L. prin intermediul dezvoltarii Departamentului tehnic responsabil de desfasurarea activitatilor de cercetare – dezvoltare inovative.</t>
  </si>
  <si>
    <t>Dezvoltarea unui produs tehnologic inovativ in cadrul SC AGRIGODA SRL</t>
  </si>
  <si>
    <t>AGRIGODA SRL</t>
  </si>
  <si>
    <t>Obiectiv general este diversificarea activitatii solicitantului AGRIGODA SRL prin dezvoltarea unui produs inovativ cu aplicatii in domeniul agricol, mai exact un amendament calcaros de sol sub forma de granule, acoperite de un strat de microelemente din gunoi de pasare. Produsul inovativ va fi dezvoltat pe baza de activitati de cercetare-dezvoltare.</t>
  </si>
  <si>
    <t>GREENTOP - Agro-Biodiversity</t>
  </si>
  <si>
    <t>Obiectivul general al proiectului consta in dezvoltarea unui produs inovator care, prin utilizarea superioara a imaginilor satelitare pentru identificarea tipurilor de vegetatie, a stadiului de evolutie a acesteia, speciilor, modului de utilizare a terenurilor, evolutiei constructiilor si ariilor verzi, permite monitorizare în timp a evolutiei zonelor de interes la costuri rezonabile (reduse fata de modelele actuale de monitorizare), beneficiind de disponibilitatea mai multor seturi de imagini aferente fiecarei zone.</t>
  </si>
  <si>
    <t>Creșterea gradului de digitalizare a unităților de învățământ preuniversitar de stat din județul Prahova prin achiziționare de echipamente și servicii de conectare și acces Internet</t>
  </si>
  <si>
    <t>Consiliul Judeţean PRAHOVA</t>
  </si>
  <si>
    <t>Obiectivul general al proiectului este asigurarea in bune conditii a serviciului public de educatie si accesul egal la educatie pentru peste 12.000 de elevi incadrati in invatamantul preuniversitar din judetul Prahova, din mediul RURAL, prin dotarea acestora cu echipamente mobile din domeniul tehnologiei informaþiei de tipul tabletelor scolare conectate la Internet, dotarea profesorilor cu 651 de tablete grafice, 734 de laptop-uri, 714 de camere web pentru derularea orelor online, respectiv dotarea cu echipamente a salilor de clasa din 64 de unitati de invatamant in vederea desfasurarii procesului didactic in mediul online si anume 372 calculatoare all-in-one, 300 proiectoare cu ecran, 372 table interactive.</t>
  </si>
  <si>
    <t>SISTEM LASER DEFENSIV- CERBER</t>
  </si>
  <si>
    <t>DEUS EX TECHNOLOGIES SRL</t>
  </si>
  <si>
    <t>Obiectivul general il constituie promovarea investitiilor in Cercetare&amp;Dezvoltare&amp;Inovare in domeniul laserilor de mare putere cu aplicabilitate in combaterea transfrontalieră a terorismului, crimei organizate, traficului ilegal de bunuri şi persoane. Scopul proiectului il reprezinta realizarea unei investitii initiale constand in infiintarea unei unitati noi de productie in cadrul SC DEUS EX TECHNOLOGIES SRL pentru fabricarea prototipului CERBER avand la baza Sistemul Laser Defensiv .</t>
  </si>
  <si>
    <t>85.00;</t>
  </si>
  <si>
    <t>Prahova; Ilfov;</t>
  </si>
  <si>
    <t>Blejoi; Magurele;</t>
  </si>
  <si>
    <t>IMBUNATATIREA INFRASTRUCTURII TIC IN DOMENIUL E-EDUCATIE, COMUNA PORUMBACU DE JOS, JUDETUL SIBIU</t>
  </si>
  <si>
    <t>COMUNA PORUMBACU DE JOS</t>
  </si>
  <si>
    <t>Porumbacu de Jos</t>
  </si>
  <si>
    <t>Statistici computaționale avansate pentru planificarea și urmărirea mediilor de producție - SCAMP-ML</t>
  </si>
  <si>
    <t>ETA2U SRL</t>
  </si>
  <si>
    <t>Obiectivul general este cresterea investitiilor ETA2U SRL în activitatea proprie de cercetare-dezvoltare-inovare (CDI) si dezvoltarea unui parteneriat cu doua dintre organizatiile de cercetare consacrate în vederea dezvoltarii, lansarii pe piata si comercializarii unei solutii de monitorizare a echipamentelor industriale destinata firmelor de productie. Solutia este dezvoltata prin integrarea unor tehnologii bazate pe concepte compatibile cu internetul obiectelor (Internet Of Things - IoT) si sisteme de senzori cu algoritmi si metode specifice de inteligenþa artificiala (incluzând "machine learning" sau "data mining") si metode statistice neparametrice precum si tehnici bazate pe reguli.</t>
  </si>
  <si>
    <t>Ghiroda</t>
  </si>
  <si>
    <t xml:space="preserve">85.00; </t>
  </si>
  <si>
    <t>E-EDUCAŢIE in comuna Urzicuta</t>
  </si>
  <si>
    <t>SCOALA GIMNAZIALA "BARBU IONESCU"</t>
  </si>
  <si>
    <t>Obiectivul general este dotarea elevilor si a cadrelor didactice cu echipamente specifice pentru asigurarea accesului la invatamantul online.</t>
  </si>
  <si>
    <t>Urzicuta</t>
  </si>
  <si>
    <t>CERT ENTTRUST – Solutii si tehnologii inovative bazate pe servicii SaaS (Software as a  Service)  pentru Intreprindere Digitală</t>
  </si>
  <si>
    <t>CENTRUL DE CALCUL SA</t>
  </si>
  <si>
    <t>Obiectivul general al proiectului este stimularea inovarii in Centrul de Calcul S.A. si în cadrul consortiului prin dezvoltarea de tehnologii si modele inovative pentru CERTIFICAREA (ORIGINII SI  INTEGRITATII) CONTINUTULUI PUBLICAT IN MEDIUL ONLINE si a SEMNATURII DIGITALE ÎN CLOUD în vederea implementarii acestora intr-un nou produs INTREPRINDERE DIGITALA in contextul Industry 4.0, oferind astfel posibilitatea mentinerii competitivitatii tehnologice si comerciale.</t>
  </si>
  <si>
    <t>ECHIPAMENTE IT PENTRU ȘCOALA DIN COMUNA PLAIESII DE JOS, JUDEȚUL HARGHITA</t>
  </si>
  <si>
    <t>COMUNA PLAIESII DE JOS</t>
  </si>
  <si>
    <t>Obiectivul general este achiziþionarea echipamentelor IT necesare pentru activitate didactica în comuna Plaiesii de Jos</t>
  </si>
  <si>
    <t>Plaiestii de Jos</t>
  </si>
  <si>
    <t>Mediu colaborativ pentru dezvoltarea arhitecturilor cloud bazate pe OpenStack cu aplicații în CDI</t>
  </si>
  <si>
    <t>Obiectivul general al proiectului (scopul) consta în modernizarea infrastructurii TIC a Universitaþii Tehnice “Gheorghe Asachi” din Iasi pentru implementarea unei platforme electronice în arhitectura de tip Cloud OpenStack destinata susþinerii si dezvoltarii mai rapide a competitivitaþii stiinþifice si poziþionarii Universitaþii ca un centru de excelenþa CDI la nivel regional.</t>
  </si>
  <si>
    <t>Sistem integrat pentru automatizarea proceselor de afaceri utilizand inteligenta artificiala</t>
  </si>
  <si>
    <t>ENDAVA ROMANIA SRL</t>
  </si>
  <si>
    <t>Obiectivul general este realizarea unui serviciu optimizat în mod semnificativ (inovare de produs) în cadrul companiei Endava România SRL (Beneficiarul). Adiacent, pe parcursul desfasurarii activitatilor de cercetare-dezvoltare necesare pentru atingerea obiectivului proiectului, se va obtine îmbunatatirea proceselor de productie în doua dintre departamentele Beneficiarului, Service Desk si Dezvoltare Software (dubla inovare de proces).</t>
  </si>
  <si>
    <t>Nord Est; Nord Vest;</t>
  </si>
  <si>
    <t>Iasi; Cluj;</t>
  </si>
  <si>
    <t>Iasi; Cluj Napoca;</t>
  </si>
  <si>
    <t>Dezvoltarea unei tehnologii de producție de anticorpi monoclonali la sediul firmei SC CORAX-BIONER CEU SA</t>
  </si>
  <si>
    <t>CORAX-BIONER CEU SA</t>
  </si>
  <si>
    <t>Obiectivul general al proiectului este diversificarea activitatii societatii comerciale Corac Bioner CEU SA, prin dezvoltarea unei tehnologii de productie de produse biosimilare la sediul firmei societatii Corax Bioner CEU SA.</t>
  </si>
  <si>
    <t>Proiect tehnologic inovativ pentru dezvoltarea unui grup de materiale de tip AIM ( Advanced Inorganic Materials)</t>
  </si>
  <si>
    <t>GEMITE RO SRL</t>
  </si>
  <si>
    <t>Obiectiul general al proiectului este diversificarea activitatii Gemite RO prin realizarea de 4 noi produse care nu au mai fost realizate anterior in societate.</t>
  </si>
  <si>
    <t>Cercetarea și realizarea unor soluții inovative de monitorizare a consumurilor în instalațiile tehnice utilizând inteligența artificială</t>
  </si>
  <si>
    <t>REMONI TECHNOLOGIES RO SRL</t>
  </si>
  <si>
    <t>Obiectiv general: Realizarea unei unitati noi pentru productia de senzori inovativi de monitorizare a consumurilor în instalatiile tehnice utilizând inteligenta artificiala.</t>
  </si>
  <si>
    <t>AP 4/4.2.1 (fost AP 2/2.3.3 Sectiunea e-educatie  ap.2 - tablete)</t>
  </si>
  <si>
    <t>AP 1/P1.1/OS1.1 -Secţiunea B - ap. nr.2</t>
  </si>
  <si>
    <t>Performanță și excelență în domeniul mediului și energiei regenerabile prin entități moderne de tip cluster - cu acronimul PEDMEREMC</t>
  </si>
  <si>
    <t>TITUS SRL</t>
  </si>
  <si>
    <t>Obiectivul general:este dezvoltarea capacităţii de CDI a clusterului MERWT (în domeniul mediului şi energiei regenerabile), incluzând construcţia a două nivele într-o clădire nouă (Timişoara) dotată cu laboratoare, evenimente specifice într-un loc stabil şi pe o periodă lungă (substituind astfel expoziţiile şi târgurile din domeniu desfăşurate în diferite locaţii la diferite date) în care se întalnesc cererea cu oferta în domeniul de specializare inteligentă a energiilor regenerabile şi mediului.</t>
  </si>
  <si>
    <t>Acces la e-educație prin dezvoltarea infrastructurii IT la nivelul Școlii Gimnaziale "Ioan Murariu" Cristinești</t>
  </si>
  <si>
    <t>SCOALA GIMNAZIALA "IOAN MURARIU" CRISTINESTI</t>
  </si>
  <si>
    <t>Obiectivul general este: Asigurarea accesului elevilor Scolii Gimnaziale "Ioan Murariu" Cristinesti la procesul de invatare in mediul on-line si desfasurarea in bune conditii a activitatilor didactice desfasurate on-line în contextul crizei pandemice create de coronavirusul SARS-CoV-2.</t>
  </si>
  <si>
    <t>Cristinesti</t>
  </si>
  <si>
    <t>SISTEM INTELIGENT PENTRU MONITORIZAREA POSTURII SI MOBILITATII VARSTNICILOR PRIN ANALIZA TIPARULUI DE LOCOMOTIE - POSTUREC</t>
  </si>
  <si>
    <t>Obiectivul general al acestui proiect este cresterea capacitatii de inovare a firmei, prin activitati de cercetare si valorificarea rezultatelor de cercetare-dezvoltare detinute de ADVANCED SLISYS SRL, pentru dezvoltarea unui dispozitiv digital inovator si a unei metode brevetabile.</t>
  </si>
  <si>
    <t>Dezvoltarea capacitatii CDI pentru obtinerea de produse textile tricotate functionale in scopul cresterii competitivitatii firmei DATSA TEXTIL SRL prin inovare/ CareKnits</t>
  </si>
  <si>
    <t>DATSA TEXTIL SRL</t>
  </si>
  <si>
    <t>Obiectivul general al proiectului il reprezinta cresterea competitivitatii activitatii intreprinderii SC DATSA TEXTIL SRL prin cercetaredezvoltare- inovare (CDI) desfasurata in parteneriat cu Institutul National de Cercetare-Dezvoltare pentru Textile si Pielarie - INCDTP si dezvoltarea de noi procese si produse pentru firma si sectorul textil din Romania.</t>
  </si>
  <si>
    <t>INFIINTARE CENTRU DE CERCETARE EDUTIC PENTRU UTILIZAREA TIC IN EDUCATIE</t>
  </si>
  <si>
    <t>ASOCIATIA CLUSTERUL EDUTIC</t>
  </si>
  <si>
    <t>Obiectivul general al proiectului consta în: Crearea unui centru de cercetare pentru testarea în conditii reale, pe o scoala pilot, a eficientei aplicatiilor software educationale dezvoltate, precum si maximizarea acestei eficiente functie de caracteristicile consumatorului.</t>
  </si>
  <si>
    <t>TEHNOLOGII INOVATIVE PENTRU  PRELUCRAREA  SI  TESTAREA  MATERIALELOR AVANSATE DIN DOMENIUL AEROSPATIAL</t>
  </si>
  <si>
    <t>MAZAROM IMPEX SRL</t>
  </si>
  <si>
    <t>Obiectivul general consta în dezvoltarea unor tehnologii moderne de prelucrare si testare a materialelor avansate din domeniul aeronautic si aerospatial cu aplicabilitate în cadrul unor IMM-uri de profil care îsi propun abordarea unor domenii de nisa.</t>
  </si>
  <si>
    <t>Baicoi</t>
  </si>
  <si>
    <t>Dotarea unitatilor de invatamant din comuna Pușcași, judetul Vaslui cu echipamente si dispozitive electronice necesare desfasurarii activitatii didactice in mediul on-line</t>
  </si>
  <si>
    <t>COMUNA PUŞCAŞI</t>
  </si>
  <si>
    <t>Obiectivul general al proiectului este asigurarea accesului elevilor si cadrelor didactice la procesul de învatare în mediul on-line prin
achizitia de tabletele scolare si alte echipamente IT.</t>
  </si>
  <si>
    <t>Puscas</t>
  </si>
  <si>
    <t>AA11</t>
  </si>
  <si>
    <t>suspendare martie 2020</t>
  </si>
  <si>
    <t>E-EDUCAŢIE în unitățile din învățământul preuniversitar din Municipiul Slatina</t>
  </si>
  <si>
    <t>Unitatea Administrativ - Teritoriala MUNICIPIUL SLATINA</t>
  </si>
  <si>
    <t>Obiectivul general: Asigurarea procesului de invatare in mediul on-line in 14 unitati de invatamant preuniversitar de stat din Municipiul Slatina prin dotarea cu echipamente mobile din domeniul tehnologiei informatiei de tipul tabletelor scolare, precum si a altor echipamente/dispozitive electronice.</t>
  </si>
  <si>
    <t>Desfășurarea în bune condiții a serviciului public de educație în mediul online pentru anul școlar 2020-2021 la Școala Gimnazială nr. 1 din Orașul Pantelimon, județul Ilfov</t>
  </si>
  <si>
    <t>ORASUL PANTELIMON</t>
  </si>
  <si>
    <t>Obiectivul general este asigurarea accesului la educatie online al elevilor de la Scoala Gimnaziala nr.1 Pantelimon, oras Pantelimon, judetul Ilfov, prin achizitionarea de tablete si echipamente/dispozitive electronice necesare activitaþii didactice in contextul pandemiei de Covid-19.</t>
  </si>
  <si>
    <t>Asigurarea desfasurarii invatamantului on-line in Municipiul Drobeta Turnu Severin</t>
  </si>
  <si>
    <t>UAT Municipiul Drobeta Turnu Severin</t>
  </si>
  <si>
    <t>Obiectivul general este dotarea unitatilor de invatamant preuniversitar din municipiul Drobeta Turnu Severin, a cadrelor didactice si a elevilor cu echipamente specifice pentru asigurarea aceesului la invatamantul online.</t>
  </si>
  <si>
    <t>Drobeta Turnu Severin</t>
  </si>
  <si>
    <t>AA12</t>
  </si>
  <si>
    <t>Sistem integrat inovativ de fabricaţie digitală  pentru simularea procesului de prelucrare a componentelor de înaltă precizie din industria aeronautica</t>
  </si>
  <si>
    <t>START AIR SRL</t>
  </si>
  <si>
    <t xml:space="preserve">Obiectivul general al proiectului se refera la cresterea competitivitatii societatii Start Air SRL pe piata produselor software CAD/CAM prin introducerea in practica a unui sistem integrat inovativ de fabricatie digitala(program software) bazat pe rezultatul cercetarii obtinut prin achizitia unui studiu de cercetare conform contractului de cercetare - nr.1040/15.06.2016. </t>
  </si>
  <si>
    <t>AA</t>
  </si>
  <si>
    <t>Dezvoltare produs software PITrun bazat pe algoritmi de rutare infrastuctura rutiera de transport şi  de prelucrare a datelor în cloud</t>
  </si>
  <si>
    <t>PHIN TRANS Agency SRL</t>
  </si>
  <si>
    <t>Obiectivul general al proiectului consta in cresterea capacitatii de inovare a societatii prin dezvoltarea unui produs software pentru identificarea si planificarea rutelor de transport a autovehiculelor pe infrastructura rutiera (PITrun) in vederea productiei si comercializarii, care să conducă pe termen mediu şi lung la creşterea competitivităţii PERFORMANCE INNOVATION TECHNOLOGIES pe piata de profil.</t>
  </si>
  <si>
    <t>Elaborarea unor procese și produse inovative în sectorul forestier  pentru creșterea competitivității și a calității vieții</t>
  </si>
  <si>
    <t>OCOLUL SILVIC DE REGIM GHEORGHENI SA</t>
  </si>
  <si>
    <t xml:space="preserve">Obiectivul general al proiectului consta in elaborarea unor procese inovative si introducerea in productie a unor produse inovative ( dezvoltarea a 3 produse inovative constand in: biocompost forestier inoculat microbial ambalat in saci (P1), minicontainere cu biocompost forestier, insamantate cu seminte forestiere (P2) si puieti de rasinoase minicontainerizati, biostimulati in biocompost forestier (P3);) care sa permita cresterea productivitatii si a competitivitatii pe piata a solicitantului.
Obiectivul general al proiectului consta in elaborarea unor procese inovative si introducerea in productie a unor produse inovative
(rezultate ale procesului inovativ) care sa permita cresterea productivitatii si a competitivitatii pe piata a solicitantului.
</t>
  </si>
  <si>
    <t>Joseni</t>
  </si>
  <si>
    <t>Sistem pentru diagnosticarea complexa a starilor masinilor electrice rotative de medie si mare putere</t>
  </si>
  <si>
    <t>SIMTECH RESEARCH SRL</t>
  </si>
  <si>
    <t>Obiectivul general este dezvoltarea unui start-up inovator, denumit SIMTECH RESEARCH, care sa introduca în piata un produs nou, denumit "SISTEM PENTRU DIAGNOSTICAREA COMPLEXA A STARILOR MASINILOR ELECTRICE ROTATIVE DE MEDIE SI MARE PUTERE",
desemnat de acronimul SDCME.</t>
  </si>
  <si>
    <t>AP 4/4.1.2 - MAT</t>
  </si>
  <si>
    <t>IMM AGRI-FOOD</t>
  </si>
  <si>
    <t>MINISTERUL  ANTREPRENORIATULUI SI TURISMULUI</t>
  </si>
  <si>
    <t xml:space="preserve">Obiectivul general al proiectului îl reprezinta sustinerea entitatilor din domeniul agroalimentar în cadrul masurilor economice ”Sprijin pentru România”, precum si în cadrul programului de relansare economica cu finantare din fonduri externe nerambursabile în contextul crizei economice generate de pandemia de COVID-19, prin acordarea de ajutoare temporare cu valoare limitata acelor IMM-uri care se confrunta cu un deficit sau chiar cu indisponibilitatea lichiditatilor. </t>
  </si>
  <si>
    <t>AP 4/4.1.2 - MADR</t>
  </si>
  <si>
    <t>MICROGRANTURI IN DOMENIUL AGROALIMENTAR</t>
  </si>
  <si>
    <t>MINISTERUL AGRICULTURII SI DEZVOLTARII RURALE</t>
  </si>
  <si>
    <t>Obiectivul general îl constituie acordarea de sprijin financiar din fonduri externe nerambursabile, aferente POC 2014-2020, în contextul crizei provocate de COVID-19 pentru beneficiarii din domeniile agricultura, acvacultura, piscicultura si industrie alimentara prevazuþi de OUG nr. 61/2022 a caror activitate a fost afectata de efectele pandemiei de COVID-19. Furnizorul ajutorului de stat este MIPE. Masura este implementata de catre MADR, în calitate de administrator de microgrant conform criteriilor stabilite de MIPE în schema de ajutor de stat si ghidul solicitantului, în parteneriat cu APIA, inclusiv structurile judetene ale acesteia în baza contractului de finantare încheiat cu MIPE, prin AM POC, în calitate de furnizor de ajutor de stat si  de STS in calitate de administrator tehnic al sistemului informatic de gestionare .</t>
  </si>
  <si>
    <t>Sud; Sud Est; Sud Vest;</t>
  </si>
  <si>
    <t>Dezvoltarea unor produse inovative de climatizare de inalta eficienta si specializare prin cercetare industriala si experimentala</t>
  </si>
  <si>
    <t>AMTEH INTERNATIONAL S.R.L.</t>
  </si>
  <si>
    <t>Obiectivul general urmareste infiintarea unei unitati noi de productie si introducerea inovarii in activitatea proprie prin dezvoltarea unui produs nou, in scopul productiei si comercializarii, bazat pe rezultatele obtinute din cercetare.</t>
  </si>
  <si>
    <t>Alexandria; Poroschia;</t>
  </si>
  <si>
    <t>BENGEE</t>
  </si>
  <si>
    <t>Obiectivul general este realizarea unei solutii informatice, denumita BENGEE, care este o combinatie flexibila de Comert Electronic si Sistem de Licitatie Electronica.</t>
  </si>
  <si>
    <t>HR mai aproape de oameni</t>
  </si>
  <si>
    <t>Obiectivul general este cresterea contributiei sectorului TIC pentru competitivitatea economica prin dezvoltarea produselor si serviciilor TIC, a comertului electronic si a cererii de TIC.</t>
  </si>
  <si>
    <t>ALICE TIPS AND TRIPS PLATFORMA INOVATIVA DE PLANIFICARE A CALATORIILOR</t>
  </si>
  <si>
    <t>BEST BUSINESS TRAVEL SRL</t>
  </si>
  <si>
    <t xml:space="preserve">Obiectivul general al proiectului este dezvoltarea platformei inovative/aplicatiei (alicetipsandtrips) prin implementarea tehnologiei de Inteligenta Artificiala, cu beneficii majore in facilitarea planificarii unei calatorii, astfel ducand la cresterea  competitivitatii economice a companiilor implicate in procesul de planificare din diverse sectoare de activitate din Romania afiliate domeniului turistic, precum si utilizatorilor finali ai acestei platforme. </t>
  </si>
  <si>
    <t>NEUROGUV - Platforma inovativa pentru eficientizarea serviciilor de e-guvernare</t>
  </si>
  <si>
    <t>SOFT GALAXY INTERNATIONAL SRL</t>
  </si>
  <si>
    <t>Obiectivul general al proiectul îl reprezinta sustinerea inovarii si cresterea productivitatii societatii Soft Galaxy International S.R.L. prin dezvoltarea unei platforme inovative pentru eficientizarea serviciilor de e-guvernare folosind tehnologia Blockchain si Inteligenta Artificiala.</t>
  </si>
  <si>
    <t>Platforma management server-cluster scalabila pentru aplicatii web de trafic mare si necesar de stabilitate crescut</t>
  </si>
  <si>
    <t>SOFT DREAMS S.R.L.</t>
  </si>
  <si>
    <t>Obiectivul general al proiectului consta in dezvoltarea unei platfome de management server-cluster scalabila pentru aplicatii web de trafic mare si necesar de stabilitate crescut, prin dezvoltarea de noi module si aplicatii innovative prin CDI pentru produsul actual al societatii SOFT DREAMS SRL – ClusterCS, care va integra pe verticala solutiile TIC obtinute prin abordarea domeniilor stiintifice.</t>
  </si>
  <si>
    <t>Platforma pentru transformare digitala modulara in mediul enterprise si sectorul public</t>
  </si>
  <si>
    <t>2B INTELLIGENT SOFT SA</t>
  </si>
  <si>
    <t>Obiectivul general este dezvoltarea unei platforme modulare inovative pentru transformarea digitala a companiilor si a sectorului public, contribuind la tranzitia de la vânzarea de servicii la vânzarea de produse software cu valoare adaugata mare.</t>
  </si>
  <si>
    <t>Platforma inovativa pentru eficientizarea activitatii IMM-urilor din Romania</t>
  </si>
  <si>
    <t>Obiectivul general al proiectului il reprezinta sustinerea inovarii si cresterea productivitatii societatilor mici si mijlocii din Romania, prin implementarea unei versiuni inovative de ERP si a unor servicii specilizate, bazate pe aceasta versiune de produs</t>
  </si>
  <si>
    <t>Solutii digitale pentru design sustenabil in arhitectura, inginerie si constructii (Fabrit ESD)</t>
  </si>
  <si>
    <t>FABRIT SOFTWARE SRL</t>
  </si>
  <si>
    <t>Obiectivul general al proiectului este sa eficientizeze si automatizeze modalitatea prin care utilizatorii produsului nostru vor putea lua cele mai bune decizii, atat pentru clientii acestora, cat si pentru atingerea targetului de emisii de carbon al cladirilor proiectate.</t>
  </si>
  <si>
    <t>Platforma mobila aeriana cu inalte capabilitati de procesare locala si controlata de IA, pentru extinderea si asigurarea continuitatii serviciilor ITC – SMiRTIC</t>
  </si>
  <si>
    <t>Obiectivul general al proiectului îl constituie cresterea gradului de colaborare între întreprinderi centrate pe domeniul TIC, prin realizarea unei solutii mobile pentru asigurarea continuitatii, rezilientei si extinderii serviciilor IT&amp;C.</t>
  </si>
  <si>
    <t>Sistem informatic inovativ pentru dezvoltarea comerțului, integrat cu asistență inteligenta - INCom (Instant commerce)</t>
  </si>
  <si>
    <t>NEXLOC SRL</t>
  </si>
  <si>
    <t>Obiectivul general al proiectului propus este dezvoltarea unei platforme dedicata sectorului retail, care va raspunde cerinþelor actuale 1010 privind serviciile de suport si vanzari din magazinele brick and mortar (fizice), componenta inovativa fiind consitutita de integrarea in procesul de vanzare a funcþiilelor de vanzari online.</t>
  </si>
  <si>
    <t>Platforma software inovativa de gestiune, monitorizare si incarcare pentru cresterea mobilitatii electrice urbane – SMARMY (SMARt MobilitY)</t>
  </si>
  <si>
    <t>CODEZILLA SRL</t>
  </si>
  <si>
    <t>Obiectivul general al proiectului îl constituie cresterea gradului de colaborare între întreprinderi centrate pe domeniul TIC, din cadrul clusterelor, prin realizarea de catre parteneri a unei platforme dinamice inovative de gestiune, monitorizare si crestere a mobilitaþii urbane electrice prin incarcare electrica, cu integrarea unor vehicule electrice inteligente folosind tehnologii distribuite de ultima generatie.</t>
  </si>
  <si>
    <t>AIRobot - Platforma de asistenti inteligenti activi in comunicarea online, construiti pe tehnici avansate de deep learning si recunoasterea emotiilor</t>
  </si>
  <si>
    <t>HEAVEN SOLUTIONS 2005 SRL</t>
  </si>
  <si>
    <t>Obiectivul general al proiectului este crearea unei platforme software numite AIRobot, ce poate fi privita ca facand parte din noul val de platforme software utilizate in comunicarea online.</t>
  </si>
  <si>
    <t>CloudFlow. Gestiunea si integrarea flexibila a proceselor de busines bazata pe tehnologia block-chain, utilizand standardele si specificatiile UNECE-UN/CEFACT (eCMR, eInvoice, etc.), cu aplicabilitate directa in industria transporturilor si nu numai (dezvoltare si implementare CloudFlow4Trans si ClouFlow4Invoice).</t>
  </si>
  <si>
    <t>GITS COM S.R.L.</t>
  </si>
  <si>
    <t>Obiectivul general al proiectului este: TRECEREA DE LA OUTSOURCING LA DEZVOLTAREA BAZATA PE INOVARE PRIN IMPLEMENTAREA UNUI SISTEM DE MANAGEMENT DIGITALIZAT AL PROCESELOR DE BUSINES SI EXPLOATAREA ACESTORA UTILIZAND TEHNOLOGIE LOCK-CHAIN</t>
  </si>
  <si>
    <t>InsureAI – Detecția automată a daunelor și predicția contravalorii aferente</t>
  </si>
  <si>
    <t>GLOBAL RESOLUTION EXPERTS SA</t>
  </si>
  <si>
    <t>Obiectivul general al proiectului este: TRECEREA DE LA OUTSOURCING LA DEZVOLTAREA BAZATA PE INOVARE PRIN IMPLEMENTAREA UNUI SISTEM DE MANAGEMENT DIGITALIZAT AL PROCESELOR DE BUSINES SI EXPLOATAREA ACESTORAUTILIZAND TEHNOLOGIE BLOCK-CHAIN .</t>
  </si>
  <si>
    <t>Auditorium</t>
  </si>
  <si>
    <t>Obiectivul general al proiectului il constituie cresterea competitivitatii si sustinerea inovarii pentru societatea INGENIOS RO SRL, prin realizarea unei platforma de achizitionare, prelucrare si raportare a volumelor mari de date depersonalizate si georeferentiate.</t>
  </si>
  <si>
    <t>Implementarea aplicatiei - BRANDTEAM - de e-educatie inteligenta in cadrul companiilor cu scopul sustinerii culturii organizationale in medii de lucru hibride (Home, Office)</t>
  </si>
  <si>
    <t>Obiectivul general al proiectului consta în  crearea si dezvoltarea unei platforme digitale de e-educatie inteligenta in cadrul companiilor cu scopul imbunatatirii performantei organizationale in medii de lucru hibride (munca de acasa, munca de la birou).</t>
  </si>
  <si>
    <t>80; 85</t>
  </si>
  <si>
    <t xml:space="preserve">Centru; Bucuresti Ilfov; </t>
  </si>
  <si>
    <t xml:space="preserve">Harghita; Bucuresti; </t>
  </si>
  <si>
    <t xml:space="preserve">Miercurea Ciuc;  Bucuresti; </t>
  </si>
  <si>
    <t>AP 2/2.3.2 Securitate cibernetică - ap.3</t>
  </si>
  <si>
    <t>Dezvoltarea unei platforme de analiză avansată de securitate cibernetică - DPAS</t>
  </si>
  <si>
    <t>Serviciul Român de Informații prin Unitatea Militară 0929 București
Serviciul Român de Informații prin Unitatea Militară 0929 București
Dezvoltarea unei platforme de analiză avansată de securitate cibernetică - DPAS</t>
  </si>
  <si>
    <t>Obiectivul general: Dezvoltarea/consolidarea/eficientizarea capabilităţilor de prevenire, identificare, analiză şi reacţie la incidentele de securitate cibernetică pentru asigurarea securităţii infrastructurilor IT&amp;C deţinute de Serviciul Român de Informaţii la nivel naţional.</t>
  </si>
  <si>
    <t>Raportare cut-of date 30.09.2022</t>
  </si>
  <si>
    <t>Cod SMIS</t>
  </si>
  <si>
    <t>Crt. No.</t>
  </si>
  <si>
    <t>Priority Axis/Investment priority</t>
  </si>
  <si>
    <t>MY SMIS code</t>
  </si>
  <si>
    <t>Project title</t>
  </si>
  <si>
    <t>Beneficiary name</t>
  </si>
  <si>
    <t>Project summary</t>
  </si>
  <si>
    <t>Start date</t>
  </si>
  <si>
    <t>End date</t>
  </si>
  <si>
    <t>Region</t>
  </si>
  <si>
    <t>County</t>
  </si>
  <si>
    <t>Locality</t>
  </si>
  <si>
    <t>Beneficiary type</t>
  </si>
  <si>
    <t>Area of intervention</t>
  </si>
  <si>
    <t>Eligible value of the project (LEI)</t>
  </si>
  <si>
    <t>Private contribution</t>
  </si>
  <si>
    <t>Non eligible expenditure</t>
  </si>
  <si>
    <t>Total value of the project</t>
  </si>
  <si>
    <t>Project status</t>
  </si>
  <si>
    <t>Aditional act  no.</t>
  </si>
  <si>
    <t xml:space="preserve">Beneficiary payments (LEI) </t>
  </si>
  <si>
    <t>Financing</t>
  </si>
  <si>
    <t>Beneficiary private contribution</t>
  </si>
  <si>
    <t>Eu Funds</t>
  </si>
  <si>
    <t>National contribution</t>
  </si>
  <si>
    <t>EU Funds</t>
  </si>
  <si>
    <t>National budget</t>
  </si>
  <si>
    <t>TOTAL CARAS SEVERIN</t>
  </si>
  <si>
    <t>Obiectivul general al proiectului este creștereacapacitațiiștiințifice în domeniile de specializare inteligenta: resurse energetice conventionale, neconventionale și regenerabileși tehnologii curate de producere a energiei pe baza combustibililor fosili  prin investiții în cercetare–dezvoltare, dobândirea de competente și know-how în managementul clusterului, identificarea și transferul de bune practici și cunoștințe de la  partenerii cu care se va intra în colaborare</t>
  </si>
  <si>
    <t>Obiectivul principal al proiectului constă în creșterea capacității de cercetare a Centrului de Cercetare Imagistică Multimodală Avansată din cadrul SC Cardio Med SRL prin realizarea unei platforme imagistice multimodale CT/RMN de înaltă performanţă destinată cercetării avansate a bolilor aterotrombotice.</t>
  </si>
  <si>
    <t>Rata de cofinanțare UE (%)</t>
  </si>
  <si>
    <t>Union co-financing rate (%)</t>
  </si>
  <si>
    <t xml:space="preserve">Plăţi către beneficiari (LEI)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</si>
</sst>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d/mm/yyyy;@"/>
  </numFmts>
  <fonts count="20" x14ac:knownFonts="1">
    <font>
      <sz val="11"/>
      <color theme="1"/>
      <name val="Calibri"/>
      <family val="2"/>
      <charset val="238"/>
      <scheme val="minor"/>
    </font>
    <font>
      <sz val="11"/>
      <color theme="1"/>
      <name val="Calibri"/>
      <family val="2"/>
      <scheme val="minor"/>
    </font>
    <font>
      <sz val="11"/>
      <color theme="1"/>
      <name val="Calibri"/>
      <family val="2"/>
      <scheme val="minor"/>
    </font>
    <font>
      <b/>
      <sz val="12"/>
      <name val="Calibri"/>
      <family val="2"/>
      <charset val="238"/>
      <scheme val="minor"/>
    </font>
    <font>
      <sz val="10"/>
      <name val="Calibri"/>
      <family val="2"/>
      <charset val="238"/>
      <scheme val="minor"/>
    </font>
    <font>
      <b/>
      <sz val="10"/>
      <name val="Calibri"/>
      <family val="2"/>
      <charset val="238"/>
      <scheme val="minor"/>
    </font>
    <font>
      <sz val="11"/>
      <color theme="1"/>
      <name val="Calibri"/>
      <family val="2"/>
      <charset val="238"/>
      <scheme val="minor"/>
    </font>
    <font>
      <sz val="9"/>
      <name val="Arial"/>
      <family val="2"/>
      <charset val="238"/>
    </font>
    <font>
      <sz val="11"/>
      <name val="Calibri"/>
      <family val="2"/>
      <charset val="238"/>
      <scheme val="minor"/>
    </font>
    <font>
      <sz val="12"/>
      <color theme="1"/>
      <name val="Calibri"/>
      <family val="2"/>
      <charset val="238"/>
      <scheme val="minor"/>
    </font>
    <font>
      <sz val="12"/>
      <name val="Calibri"/>
      <family val="2"/>
      <charset val="238"/>
      <scheme val="minor"/>
    </font>
    <font>
      <sz val="12"/>
      <color theme="0"/>
      <name val="Calibri"/>
      <family val="2"/>
      <charset val="238"/>
      <scheme val="minor"/>
    </font>
    <font>
      <b/>
      <sz val="12"/>
      <color theme="1"/>
      <name val="Calibri"/>
      <family val="2"/>
      <charset val="238"/>
      <scheme val="minor"/>
    </font>
    <font>
      <b/>
      <i/>
      <sz val="14"/>
      <name val="Calibri"/>
      <family val="2"/>
      <charset val="238"/>
      <scheme val="minor"/>
    </font>
    <font>
      <sz val="11"/>
      <name val="Trebuchet MS"/>
      <family val="2"/>
      <charset val="238"/>
    </font>
    <font>
      <sz val="11"/>
      <name val="Arial"/>
      <family val="2"/>
      <charset val="238"/>
    </font>
    <font>
      <b/>
      <sz val="12"/>
      <name val="Calibri"/>
      <family val="2"/>
      <scheme val="minor"/>
    </font>
    <font>
      <b/>
      <sz val="12"/>
      <color theme="1"/>
      <name val="Calibri"/>
      <family val="2"/>
      <scheme val="minor"/>
    </font>
    <font>
      <sz val="11"/>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A5F46A"/>
        <bgColor indexed="64"/>
      </patternFill>
    </fill>
    <fill>
      <patternFill patternType="solid">
        <fgColor theme="7" tint="0.79998168889431442"/>
        <bgColor indexed="64"/>
      </patternFill>
    </fill>
    <fill>
      <patternFill patternType="solid">
        <fgColor theme="7" tint="0.39997558519241921"/>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s>
  <cellStyleXfs count="8">
    <xf numFmtId="0" fontId="0" fillId="0" borderId="0"/>
    <xf numFmtId="43" fontId="6" fillId="0" borderId="0" applyFont="0" applyFill="0" applyBorder="0" applyAlignment="0" applyProtection="0"/>
    <xf numFmtId="0" fontId="6" fillId="0" borderId="0"/>
    <xf numFmtId="0" fontId="2" fillId="0" borderId="0"/>
    <xf numFmtId="0" fontId="1" fillId="0" borderId="0"/>
    <xf numFmtId="43" fontId="1" fillId="0" borderId="0" applyFont="0" applyFill="0" applyBorder="0" applyAlignment="0" applyProtection="0"/>
    <xf numFmtId="43" fontId="6" fillId="0" borderId="0" applyFont="0" applyFill="0" applyBorder="0" applyAlignment="0" applyProtection="0"/>
    <xf numFmtId="0" fontId="1" fillId="0" borderId="0"/>
  </cellStyleXfs>
  <cellXfs count="219">
    <xf numFmtId="0" fontId="0" fillId="0" borderId="0" xfId="0"/>
    <xf numFmtId="3" fontId="5" fillId="2" borderId="0" xfId="0" applyNumberFormat="1" applyFont="1" applyFill="1" applyAlignment="1">
      <alignment horizontal="center" vertical="center" wrapText="1"/>
    </xf>
    <xf numFmtId="0" fontId="3" fillId="2" borderId="22"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12" fillId="2" borderId="0" xfId="0" applyFont="1" applyFill="1" applyAlignment="1">
      <alignment vertical="center" wrapText="1"/>
    </xf>
    <xf numFmtId="3" fontId="16" fillId="5" borderId="9" xfId="0" applyNumberFormat="1" applyFont="1" applyFill="1" applyBorder="1" applyAlignment="1">
      <alignment horizontal="center" vertical="center" wrapText="1"/>
    </xf>
    <xf numFmtId="0" fontId="18" fillId="2" borderId="12" xfId="0" applyFont="1" applyFill="1" applyBorder="1" applyAlignment="1">
      <alignment horizontal="center" vertical="center" wrapText="1"/>
    </xf>
    <xf numFmtId="3" fontId="3" fillId="3" borderId="23" xfId="0" applyNumberFormat="1" applyFont="1" applyFill="1" applyBorder="1" applyAlignment="1">
      <alignment horizontal="center" vertical="center" wrapText="1"/>
    </xf>
    <xf numFmtId="0" fontId="3" fillId="2" borderId="20" xfId="0" applyFont="1" applyFill="1" applyBorder="1" applyAlignment="1">
      <alignment horizontal="center" vertical="center" wrapText="1"/>
    </xf>
    <xf numFmtId="3" fontId="3" fillId="5" borderId="2" xfId="0" applyNumberFormat="1" applyFont="1" applyFill="1" applyBorder="1" applyAlignment="1">
      <alignment horizontal="center" vertical="center" wrapText="1"/>
    </xf>
    <xf numFmtId="3" fontId="16" fillId="5" borderId="26" xfId="0" applyNumberFormat="1" applyFont="1" applyFill="1" applyBorder="1" applyAlignment="1">
      <alignment horizontal="center" vertical="center" wrapText="1"/>
    </xf>
    <xf numFmtId="3" fontId="16" fillId="5" borderId="4" xfId="0" applyNumberFormat="1" applyFont="1" applyFill="1" applyBorder="1" applyAlignment="1">
      <alignment horizontal="center" vertical="center" wrapText="1"/>
    </xf>
    <xf numFmtId="3" fontId="16" fillId="5" borderId="9" xfId="0" applyNumberFormat="1" applyFont="1" applyFill="1" applyBorder="1" applyAlignment="1">
      <alignment horizontal="center" vertical="center" wrapText="1"/>
    </xf>
    <xf numFmtId="3" fontId="17" fillId="5" borderId="26" xfId="0" applyNumberFormat="1" applyFont="1" applyFill="1" applyBorder="1" applyAlignment="1">
      <alignment horizontal="center" vertical="center" wrapText="1"/>
    </xf>
    <xf numFmtId="3" fontId="17" fillId="5" borderId="27" xfId="0" applyNumberFormat="1" applyFont="1" applyFill="1" applyBorder="1" applyAlignment="1">
      <alignment horizontal="center" vertical="center" wrapText="1"/>
    </xf>
    <xf numFmtId="3" fontId="17" fillId="5" borderId="4" xfId="0" applyNumberFormat="1" applyFont="1" applyFill="1" applyBorder="1" applyAlignment="1">
      <alignment horizontal="center" vertical="center" wrapText="1"/>
    </xf>
    <xf numFmtId="3" fontId="17" fillId="5" borderId="9" xfId="0" applyNumberFormat="1" applyFont="1" applyFill="1" applyBorder="1" applyAlignment="1">
      <alignment horizontal="center" vertical="center" wrapText="1"/>
    </xf>
    <xf numFmtId="3" fontId="17" fillId="5" borderId="8" xfId="0" applyNumberFormat="1" applyFont="1" applyFill="1" applyBorder="1" applyAlignment="1">
      <alignment horizontal="center" vertical="center" wrapText="1"/>
    </xf>
    <xf numFmtId="3" fontId="17" fillId="5" borderId="10" xfId="0" applyNumberFormat="1"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3" fillId="2" borderId="0" xfId="0" applyFont="1" applyFill="1" applyAlignment="1">
      <alignment horizontal="center" vertical="center" wrapText="1"/>
    </xf>
    <xf numFmtId="15" fontId="3"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4" fontId="5" fillId="2" borderId="0" xfId="0" applyNumberFormat="1" applyFont="1" applyFill="1" applyAlignment="1">
      <alignment horizontal="center" vertical="center"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9" xfId="0" applyFont="1" applyFill="1" applyBorder="1" applyAlignment="1">
      <alignment horizontal="center" vertical="center" wrapText="1"/>
    </xf>
    <xf numFmtId="3" fontId="3" fillId="5" borderId="2" xfId="0" applyNumberFormat="1" applyFont="1" applyFill="1" applyBorder="1" applyAlignment="1">
      <alignment horizontal="center" vertical="center" wrapText="1"/>
    </xf>
    <xf numFmtId="3" fontId="5" fillId="5" borderId="4" xfId="0" applyNumberFormat="1" applyFont="1" applyFill="1" applyBorder="1" applyAlignment="1">
      <alignment horizontal="center" vertical="center" wrapText="1"/>
    </xf>
    <xf numFmtId="3" fontId="5" fillId="5" borderId="9" xfId="0" applyNumberFormat="1"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31" xfId="0" applyFont="1" applyFill="1" applyBorder="1" applyAlignment="1">
      <alignment horizontal="center" vertical="center" wrapText="1"/>
    </xf>
    <xf numFmtId="3" fontId="4" fillId="2" borderId="0" xfId="0" applyNumberFormat="1" applyFont="1" applyFill="1" applyAlignment="1">
      <alignment horizontal="center" vertical="center" wrapText="1"/>
    </xf>
    <xf numFmtId="3" fontId="3" fillId="5" borderId="28" xfId="0" applyNumberFormat="1" applyFont="1" applyFill="1" applyBorder="1" applyAlignment="1">
      <alignment horizontal="center" vertical="center" wrapText="1"/>
    </xf>
    <xf numFmtId="3" fontId="3" fillId="5" borderId="4" xfId="0" applyNumberFormat="1" applyFont="1" applyFill="1" applyBorder="1" applyAlignment="1">
      <alignment horizontal="center" vertical="center" wrapText="1"/>
    </xf>
    <xf numFmtId="3" fontId="3" fillId="5" borderId="8" xfId="0" applyNumberFormat="1" applyFont="1" applyFill="1" applyBorder="1" applyAlignment="1">
      <alignment horizontal="center" vertical="center" wrapText="1"/>
    </xf>
    <xf numFmtId="3" fontId="3" fillId="5" borderId="9" xfId="0" applyNumberFormat="1" applyFont="1" applyFill="1" applyBorder="1" applyAlignment="1">
      <alignment horizontal="center" vertical="center" wrapText="1"/>
    </xf>
    <xf numFmtId="3" fontId="3" fillId="5" borderId="9" xfId="0" applyNumberFormat="1" applyFont="1" applyFill="1" applyBorder="1" applyAlignment="1">
      <alignment horizontal="center" vertical="center" wrapText="1"/>
    </xf>
    <xf numFmtId="3" fontId="3" fillId="5" borderId="10" xfId="0" applyNumberFormat="1" applyFont="1" applyFill="1" applyBorder="1" applyAlignment="1">
      <alignment horizontal="center" vertical="center" wrapText="1"/>
    </xf>
    <xf numFmtId="3" fontId="3" fillId="4" borderId="18" xfId="0" applyNumberFormat="1" applyFont="1" applyFill="1" applyBorder="1" applyAlignment="1">
      <alignment horizontal="right" vertical="center" wrapText="1"/>
    </xf>
    <xf numFmtId="3" fontId="3" fillId="4" borderId="18" xfId="0" applyNumberFormat="1" applyFont="1" applyFill="1" applyBorder="1" applyAlignment="1">
      <alignment horizontal="center" vertical="center" wrapText="1"/>
    </xf>
    <xf numFmtId="3" fontId="3" fillId="4" borderId="13" xfId="0" applyNumberFormat="1" applyFont="1" applyFill="1" applyBorder="1" applyAlignment="1">
      <alignment horizontal="center" vertical="center" wrapText="1"/>
    </xf>
    <xf numFmtId="3" fontId="16" fillId="4" borderId="18" xfId="0" applyNumberFormat="1" applyFont="1" applyFill="1" applyBorder="1" applyAlignment="1">
      <alignment horizontal="center" vertical="center" wrapText="1"/>
    </xf>
    <xf numFmtId="3" fontId="3" fillId="2" borderId="20" xfId="0" applyNumberFormat="1" applyFont="1" applyFill="1" applyBorder="1" applyAlignment="1">
      <alignment horizontal="right" vertical="center" wrapText="1"/>
    </xf>
    <xf numFmtId="3" fontId="3" fillId="3" borderId="17" xfId="0" applyNumberFormat="1" applyFont="1" applyFill="1" applyBorder="1" applyAlignment="1">
      <alignment vertical="center" wrapText="1"/>
    </xf>
    <xf numFmtId="0" fontId="8" fillId="2" borderId="0" xfId="0" applyFont="1" applyFill="1" applyAlignment="1">
      <alignment vertical="center"/>
    </xf>
    <xf numFmtId="0" fontId="8" fillId="2" borderId="0" xfId="0" applyFont="1" applyFill="1" applyAlignment="1">
      <alignment horizontal="center" vertical="center"/>
    </xf>
    <xf numFmtId="3" fontId="8" fillId="2" borderId="0" xfId="0" applyNumberFormat="1" applyFont="1" applyFill="1" applyAlignment="1">
      <alignment vertical="center"/>
    </xf>
    <xf numFmtId="3" fontId="0" fillId="2" borderId="0" xfId="0" applyNumberFormat="1" applyFill="1" applyAlignment="1">
      <alignment vertical="center"/>
    </xf>
    <xf numFmtId="3" fontId="13" fillId="2" borderId="0" xfId="0" applyNumberFormat="1" applyFont="1" applyFill="1" applyAlignment="1">
      <alignment vertical="center"/>
    </xf>
    <xf numFmtId="0" fontId="0" fillId="2" borderId="0" xfId="0" applyFill="1" applyAlignment="1">
      <alignment vertical="center"/>
    </xf>
    <xf numFmtId="3" fontId="8" fillId="2" borderId="0" xfId="0" applyNumberFormat="1" applyFont="1" applyFill="1" applyAlignment="1">
      <alignment horizontal="right" vertical="center"/>
    </xf>
    <xf numFmtId="0" fontId="9" fillId="2" borderId="0" xfId="0" applyFont="1" applyFill="1" applyAlignment="1">
      <alignment vertical="center"/>
    </xf>
    <xf numFmtId="0" fontId="18" fillId="0" borderId="1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4" xfId="0" applyFont="1" applyBorder="1" applyAlignment="1">
      <alignment horizontal="left" vertical="center" wrapText="1"/>
    </xf>
    <xf numFmtId="164" fontId="18" fillId="0" borderId="4" xfId="0" applyNumberFormat="1" applyFont="1" applyBorder="1" applyAlignment="1">
      <alignment horizontal="center" vertical="center" wrapText="1"/>
    </xf>
    <xf numFmtId="2" fontId="18" fillId="0" borderId="4" xfId="0" applyNumberFormat="1" applyFont="1" applyBorder="1" applyAlignment="1">
      <alignment horizontal="center" vertical="center" wrapText="1"/>
    </xf>
    <xf numFmtId="49" fontId="18" fillId="0" borderId="4" xfId="0" applyNumberFormat="1" applyFont="1" applyBorder="1" applyAlignment="1">
      <alignment horizontal="center" vertical="center" wrapText="1"/>
    </xf>
    <xf numFmtId="3" fontId="18" fillId="0" borderId="4" xfId="0" applyNumberFormat="1" applyFont="1" applyBorder="1" applyAlignment="1">
      <alignment horizontal="right" vertical="center" wrapText="1"/>
    </xf>
    <xf numFmtId="3" fontId="18" fillId="0" borderId="4" xfId="0" applyNumberFormat="1" applyFont="1" applyBorder="1" applyAlignment="1">
      <alignment horizontal="center" vertical="center" wrapText="1"/>
    </xf>
    <xf numFmtId="0" fontId="0" fillId="2" borderId="0" xfId="0" applyFill="1" applyAlignment="1">
      <alignment vertical="center" wrapText="1"/>
    </xf>
    <xf numFmtId="0" fontId="18" fillId="0" borderId="14" xfId="0" applyFont="1" applyBorder="1" applyAlignment="1">
      <alignment horizontal="center" vertical="center" wrapText="1"/>
    </xf>
    <xf numFmtId="4" fontId="18" fillId="0" borderId="4" xfId="0" applyNumberFormat="1" applyFont="1" applyBorder="1" applyAlignment="1">
      <alignment horizontal="center" vertical="center" wrapText="1"/>
    </xf>
    <xf numFmtId="3" fontId="18" fillId="0" borderId="4" xfId="1" applyNumberFormat="1" applyFont="1" applyFill="1" applyBorder="1" applyAlignment="1">
      <alignment horizontal="right"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left" vertical="center" wrapText="1"/>
    </xf>
    <xf numFmtId="164" fontId="18" fillId="0" borderId="2" xfId="0" applyNumberFormat="1" applyFont="1" applyBorder="1" applyAlignment="1">
      <alignment horizontal="center" vertical="center" wrapText="1"/>
    </xf>
    <xf numFmtId="2" fontId="18" fillId="0" borderId="2" xfId="0"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3" fontId="18" fillId="0" borderId="2" xfId="0" applyNumberFormat="1" applyFont="1" applyBorder="1" applyAlignment="1">
      <alignment horizontal="right" vertical="center" wrapText="1"/>
    </xf>
    <xf numFmtId="3" fontId="18" fillId="0" borderId="2" xfId="0" applyNumberFormat="1" applyFont="1" applyBorder="1" applyAlignment="1">
      <alignment horizontal="center" vertical="center" wrapText="1"/>
    </xf>
    <xf numFmtId="3" fontId="18" fillId="0" borderId="28" xfId="0" applyNumberFormat="1" applyFont="1" applyBorder="1" applyAlignment="1">
      <alignment horizontal="right" vertical="center" wrapText="1"/>
    </xf>
    <xf numFmtId="0" fontId="18" fillId="0" borderId="3" xfId="0" applyFont="1" applyBorder="1" applyAlignment="1">
      <alignment horizontal="center" vertical="center" wrapText="1"/>
    </xf>
    <xf numFmtId="3" fontId="18" fillId="0" borderId="8" xfId="0" applyNumberFormat="1" applyFont="1" applyBorder="1" applyAlignment="1">
      <alignment horizontal="right" vertical="center" wrapText="1"/>
    </xf>
    <xf numFmtId="0" fontId="18" fillId="0" borderId="11"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9" xfId="0" applyFont="1" applyBorder="1" applyAlignment="1">
      <alignment horizontal="left" vertical="center" wrapText="1"/>
    </xf>
    <xf numFmtId="164" fontId="18" fillId="0" borderId="9" xfId="0" applyNumberFormat="1" applyFont="1" applyBorder="1" applyAlignment="1">
      <alignment horizontal="center" vertical="center" wrapText="1"/>
    </xf>
    <xf numFmtId="2" fontId="18" fillId="0" borderId="9" xfId="0" applyNumberFormat="1" applyFont="1" applyBorder="1" applyAlignment="1">
      <alignment horizontal="center" vertical="center" wrapText="1"/>
    </xf>
    <xf numFmtId="49" fontId="18" fillId="0" borderId="9" xfId="0" applyNumberFormat="1" applyFont="1" applyBorder="1" applyAlignment="1">
      <alignment horizontal="center" vertical="center" wrapText="1"/>
    </xf>
    <xf numFmtId="3" fontId="18" fillId="0" borderId="9" xfId="0" applyNumberFormat="1" applyFont="1" applyBorder="1" applyAlignment="1">
      <alignment horizontal="right" vertical="center" wrapText="1"/>
    </xf>
    <xf numFmtId="3" fontId="18" fillId="0" borderId="9" xfId="1" applyNumberFormat="1" applyFont="1" applyFill="1" applyBorder="1" applyAlignment="1">
      <alignment horizontal="right" vertical="center" wrapText="1"/>
    </xf>
    <xf numFmtId="3" fontId="18" fillId="0" borderId="9" xfId="0" applyNumberFormat="1" applyFont="1" applyBorder="1" applyAlignment="1">
      <alignment horizontal="center" vertical="center" wrapText="1"/>
    </xf>
    <xf numFmtId="3" fontId="18" fillId="0" borderId="10" xfId="0" applyNumberFormat="1" applyFont="1" applyBorder="1" applyAlignment="1">
      <alignment horizontal="right" vertical="center" wrapText="1"/>
    </xf>
    <xf numFmtId="0" fontId="10" fillId="2" borderId="0" xfId="0" applyFont="1" applyFill="1" applyAlignment="1">
      <alignment vertical="center"/>
    </xf>
    <xf numFmtId="0" fontId="11" fillId="2" borderId="0" xfId="0" applyFont="1" applyFill="1" applyAlignment="1">
      <alignment vertical="center"/>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center" wrapText="1"/>
    </xf>
    <xf numFmtId="164" fontId="8" fillId="0" borderId="4"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3" fontId="8" fillId="0" borderId="4" xfId="0" applyNumberFormat="1" applyFont="1" applyBorder="1" applyAlignment="1">
      <alignment horizontal="right" vertical="center" wrapText="1"/>
    </xf>
    <xf numFmtId="3" fontId="10" fillId="0" borderId="4" xfId="0" applyNumberFormat="1" applyFont="1" applyBorder="1" applyAlignment="1">
      <alignment horizontal="right" vertical="center" wrapText="1"/>
    </xf>
    <xf numFmtId="3" fontId="8" fillId="0" borderId="4"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14" xfId="0" applyFont="1" applyBorder="1" applyAlignment="1">
      <alignment horizontal="center" vertical="center" wrapText="1"/>
    </xf>
    <xf numFmtId="0" fontId="14" fillId="0" borderId="4" xfId="0" applyFont="1" applyBorder="1" applyAlignment="1">
      <alignment horizontal="left" vertical="center" wrapText="1"/>
    </xf>
    <xf numFmtId="3" fontId="8" fillId="0" borderId="4" xfId="1" applyNumberFormat="1" applyFont="1" applyFill="1" applyBorder="1" applyAlignment="1">
      <alignment horizontal="right" vertical="center" wrapText="1"/>
    </xf>
    <xf numFmtId="2" fontId="8" fillId="0" borderId="4" xfId="0" applyNumberFormat="1" applyFont="1" applyBorder="1" applyAlignment="1">
      <alignment horizontal="center" vertical="center" wrapText="1"/>
    </xf>
    <xf numFmtId="4" fontId="18" fillId="0" borderId="2" xfId="0" applyNumberFormat="1" applyFont="1" applyBorder="1" applyAlignment="1">
      <alignment horizontal="center" vertical="center" wrapText="1"/>
    </xf>
    <xf numFmtId="3" fontId="18" fillId="0" borderId="2" xfId="1" applyNumberFormat="1" applyFont="1" applyFill="1" applyBorder="1" applyAlignment="1">
      <alignment horizontal="right" vertical="center" wrapText="1"/>
    </xf>
    <xf numFmtId="0" fontId="18" fillId="0" borderId="4" xfId="0" applyFont="1" applyBorder="1" applyAlignment="1">
      <alignment vertical="center" wrapText="1"/>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4" xfId="2" applyFont="1" applyBorder="1" applyAlignment="1">
      <alignment horizontal="left" vertical="center" wrapText="1"/>
    </xf>
    <xf numFmtId="0" fontId="18" fillId="2" borderId="4" xfId="0" applyFont="1" applyFill="1" applyBorder="1" applyAlignment="1">
      <alignment horizontal="center" vertical="center" wrapText="1"/>
    </xf>
    <xf numFmtId="0" fontId="18" fillId="2" borderId="4" xfId="0" applyFont="1" applyFill="1" applyBorder="1" applyAlignment="1">
      <alignment horizontal="left" vertical="center" wrapText="1"/>
    </xf>
    <xf numFmtId="164" fontId="18" fillId="2" borderId="4" xfId="0" applyNumberFormat="1" applyFont="1" applyFill="1" applyBorder="1" applyAlignment="1">
      <alignment horizontal="center" vertical="center" wrapText="1"/>
    </xf>
    <xf numFmtId="49" fontId="18" fillId="2" borderId="4" xfId="0" applyNumberFormat="1" applyFont="1" applyFill="1" applyBorder="1" applyAlignment="1">
      <alignment horizontal="center" vertical="center" wrapText="1"/>
    </xf>
    <xf numFmtId="3" fontId="18" fillId="2" borderId="4" xfId="0" applyNumberFormat="1" applyFont="1" applyFill="1" applyBorder="1" applyAlignment="1">
      <alignment horizontal="right" vertical="center" wrapText="1"/>
    </xf>
    <xf numFmtId="3" fontId="18" fillId="2" borderId="4" xfId="0" applyNumberFormat="1" applyFont="1" applyFill="1" applyBorder="1" applyAlignment="1">
      <alignment horizontal="center" vertical="center" wrapText="1"/>
    </xf>
    <xf numFmtId="4" fontId="18" fillId="2" borderId="4" xfId="0" applyNumberFormat="1" applyFont="1" applyFill="1" applyBorder="1" applyAlignment="1">
      <alignment horizontal="center" vertical="center" wrapText="1"/>
    </xf>
    <xf numFmtId="3" fontId="18" fillId="2" borderId="4" xfId="1" applyNumberFormat="1" applyFont="1" applyFill="1" applyBorder="1" applyAlignment="1">
      <alignment horizontal="right" vertical="center" wrapText="1"/>
    </xf>
    <xf numFmtId="2" fontId="18" fillId="2" borderId="4"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2" xfId="0" applyFont="1" applyFill="1" applyBorder="1" applyAlignment="1">
      <alignment horizontal="center" vertical="center"/>
    </xf>
    <xf numFmtId="0" fontId="18" fillId="2" borderId="2" xfId="0" applyFont="1" applyFill="1" applyBorder="1" applyAlignment="1">
      <alignment horizontal="left" vertical="center"/>
    </xf>
    <xf numFmtId="164" fontId="18" fillId="2" borderId="2" xfId="0" applyNumberFormat="1" applyFont="1" applyFill="1" applyBorder="1" applyAlignment="1">
      <alignment horizontal="center" vertical="center"/>
    </xf>
    <xf numFmtId="4" fontId="18" fillId="2" borderId="2" xfId="0" applyNumberFormat="1" applyFont="1" applyFill="1" applyBorder="1" applyAlignment="1">
      <alignment horizontal="center" vertical="center"/>
    </xf>
    <xf numFmtId="49" fontId="18" fillId="2" borderId="2" xfId="0" applyNumberFormat="1" applyFont="1" applyFill="1" applyBorder="1" applyAlignment="1">
      <alignment horizontal="center" vertical="center" wrapText="1"/>
    </xf>
    <xf numFmtId="3" fontId="18" fillId="2" borderId="2" xfId="0" applyNumberFormat="1" applyFont="1" applyFill="1" applyBorder="1" applyAlignment="1">
      <alignment horizontal="right" vertical="center"/>
    </xf>
    <xf numFmtId="3" fontId="18" fillId="2" borderId="2" xfId="0" applyNumberFormat="1" applyFont="1" applyFill="1" applyBorder="1" applyAlignment="1">
      <alignment horizontal="center" vertical="center"/>
    </xf>
    <xf numFmtId="3" fontId="18" fillId="2" borderId="28" xfId="0" applyNumberFormat="1" applyFont="1" applyFill="1" applyBorder="1" applyAlignment="1">
      <alignment horizontal="right" vertical="center"/>
    </xf>
    <xf numFmtId="0" fontId="18" fillId="2" borderId="3"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3" xfId="0" applyFont="1" applyFill="1" applyBorder="1" applyAlignment="1">
      <alignment horizontal="center" vertical="center" wrapText="1"/>
    </xf>
    <xf numFmtId="0" fontId="18" fillId="2" borderId="14" xfId="0" applyFont="1" applyFill="1" applyBorder="1" applyAlignment="1">
      <alignment horizontal="center" vertical="center" wrapText="1"/>
    </xf>
    <xf numFmtId="2" fontId="18" fillId="2" borderId="4" xfId="0" applyNumberFormat="1" applyFont="1" applyFill="1" applyBorder="1" applyAlignment="1">
      <alignment horizontal="left"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left" vertical="center" wrapText="1"/>
    </xf>
    <xf numFmtId="164" fontId="8" fillId="2" borderId="4" xfId="0" applyNumberFormat="1" applyFont="1" applyFill="1" applyBorder="1" applyAlignment="1">
      <alignment horizontal="center" vertical="center" wrapText="1"/>
    </xf>
    <xf numFmtId="4" fontId="8" fillId="2" borderId="4"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3" fontId="8" fillId="2" borderId="4" xfId="0" applyNumberFormat="1" applyFont="1" applyFill="1" applyBorder="1" applyAlignment="1">
      <alignment horizontal="right" vertical="center" wrapText="1"/>
    </xf>
    <xf numFmtId="3" fontId="8" fillId="2" borderId="4" xfId="0" applyNumberFormat="1"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4" xfId="0" applyFont="1" applyFill="1" applyBorder="1" applyAlignment="1">
      <alignment horizontal="left" vertical="center" wrapText="1"/>
    </xf>
    <xf numFmtId="164" fontId="15" fillId="2" borderId="4" xfId="0" applyNumberFormat="1" applyFont="1" applyFill="1" applyBorder="1" applyAlignment="1">
      <alignment horizontal="center" vertical="center" wrapText="1"/>
    </xf>
    <xf numFmtId="49" fontId="15" fillId="2" borderId="4" xfId="0" applyNumberFormat="1" applyFont="1" applyFill="1" applyBorder="1" applyAlignment="1">
      <alignment horizontal="center" vertical="center" wrapText="1"/>
    </xf>
    <xf numFmtId="3" fontId="15" fillId="2" borderId="4" xfId="0" applyNumberFormat="1" applyFont="1" applyFill="1" applyBorder="1" applyAlignment="1">
      <alignment horizontal="right" vertical="center" wrapText="1"/>
    </xf>
    <xf numFmtId="3" fontId="15" fillId="2" borderId="4" xfId="0" applyNumberFormat="1" applyFont="1" applyFill="1" applyBorder="1" applyAlignment="1">
      <alignment horizontal="center" vertical="center" wrapText="1"/>
    </xf>
    <xf numFmtId="4" fontId="15" fillId="2" borderId="4" xfId="0" applyNumberFormat="1" applyFont="1" applyFill="1" applyBorder="1" applyAlignment="1">
      <alignment horizontal="center" vertical="center" wrapText="1"/>
    </xf>
    <xf numFmtId="3" fontId="15" fillId="2" borderId="4" xfId="1" applyNumberFormat="1" applyFont="1" applyFill="1" applyBorder="1" applyAlignment="1">
      <alignment horizontal="right" vertical="center" wrapText="1"/>
    </xf>
    <xf numFmtId="2" fontId="8" fillId="2" borderId="4" xfId="0" applyNumberFormat="1" applyFont="1" applyFill="1" applyBorder="1" applyAlignment="1">
      <alignment horizontal="center" vertical="center" wrapText="1"/>
    </xf>
    <xf numFmtId="3" fontId="8" fillId="2" borderId="4" xfId="1" applyNumberFormat="1" applyFont="1" applyFill="1" applyBorder="1" applyAlignment="1">
      <alignment horizontal="right" vertical="center" wrapText="1"/>
    </xf>
    <xf numFmtId="0" fontId="8" fillId="2" borderId="4" xfId="2" applyFont="1" applyFill="1" applyBorder="1" applyAlignment="1">
      <alignment horizontal="left" vertical="center" wrapText="1"/>
    </xf>
    <xf numFmtId="0" fontId="7" fillId="2" borderId="4" xfId="2" applyFont="1" applyFill="1" applyBorder="1" applyAlignment="1">
      <alignment horizontal="left" vertical="center" wrapText="1"/>
    </xf>
    <xf numFmtId="3" fontId="7" fillId="2" borderId="4" xfId="0" applyNumberFormat="1" applyFont="1" applyFill="1" applyBorder="1" applyAlignment="1">
      <alignment horizontal="right" vertical="center" wrapText="1"/>
    </xf>
    <xf numFmtId="0" fontId="18" fillId="2" borderId="7" xfId="0" applyFont="1" applyFill="1" applyBorder="1" applyAlignment="1">
      <alignment horizontal="center" vertical="center" wrapText="1"/>
    </xf>
    <xf numFmtId="0" fontId="18" fillId="2" borderId="7" xfId="0" applyFont="1" applyFill="1" applyBorder="1" applyAlignment="1">
      <alignment horizontal="left" vertical="center" wrapText="1"/>
    </xf>
    <xf numFmtId="164" fontId="18" fillId="2" borderId="7" xfId="0" applyNumberFormat="1" applyFont="1" applyFill="1" applyBorder="1" applyAlignment="1">
      <alignment horizontal="center" vertical="center" wrapText="1"/>
    </xf>
    <xf numFmtId="2" fontId="18" fillId="2" borderId="7" xfId="0" applyNumberFormat="1" applyFont="1" applyFill="1" applyBorder="1" applyAlignment="1">
      <alignment horizontal="center" vertical="center" wrapText="1"/>
    </xf>
    <xf numFmtId="49" fontId="18" fillId="2" borderId="7" xfId="0" applyNumberFormat="1" applyFont="1" applyFill="1" applyBorder="1" applyAlignment="1">
      <alignment horizontal="center" vertical="center" wrapText="1"/>
    </xf>
    <xf numFmtId="3" fontId="18" fillId="2" borderId="7" xfId="0" applyNumberFormat="1" applyFont="1" applyFill="1" applyBorder="1" applyAlignment="1">
      <alignment horizontal="right" vertical="center" wrapText="1"/>
    </xf>
    <xf numFmtId="3" fontId="18" fillId="2" borderId="7" xfId="1" applyNumberFormat="1" applyFont="1" applyFill="1" applyBorder="1" applyAlignment="1">
      <alignment horizontal="right" vertical="center" wrapText="1"/>
    </xf>
    <xf numFmtId="3" fontId="18" fillId="2" borderId="7" xfId="0" applyNumberFormat="1"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5" xfId="0" applyFont="1" applyFill="1" applyBorder="1" applyAlignment="1">
      <alignment horizontal="center" vertical="center" wrapText="1"/>
    </xf>
    <xf numFmtId="3" fontId="18" fillId="2" borderId="6" xfId="0" applyNumberFormat="1" applyFont="1" applyFill="1" applyBorder="1" applyAlignment="1">
      <alignment horizontal="right" vertical="center" wrapText="1"/>
    </xf>
    <xf numFmtId="3" fontId="18" fillId="2" borderId="6"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left" vertical="center" wrapText="1"/>
    </xf>
    <xf numFmtId="164" fontId="18" fillId="2" borderId="2" xfId="0" applyNumberFormat="1" applyFont="1" applyFill="1" applyBorder="1" applyAlignment="1">
      <alignment horizontal="center" vertical="center" wrapText="1"/>
    </xf>
    <xf numFmtId="2" fontId="18" fillId="2" borderId="2" xfId="0" applyNumberFormat="1" applyFont="1" applyFill="1" applyBorder="1" applyAlignment="1">
      <alignment horizontal="center" vertical="center" wrapText="1"/>
    </xf>
    <xf numFmtId="3" fontId="18" fillId="2" borderId="2" xfId="0" applyNumberFormat="1" applyFont="1" applyFill="1" applyBorder="1" applyAlignment="1">
      <alignment horizontal="right" vertical="center" wrapText="1"/>
    </xf>
    <xf numFmtId="49" fontId="18" fillId="2" borderId="21" xfId="0" applyNumberFormat="1" applyFont="1" applyFill="1" applyBorder="1" applyAlignment="1">
      <alignment horizontal="center" vertical="center" wrapText="1"/>
    </xf>
    <xf numFmtId="3" fontId="18" fillId="2" borderId="2" xfId="0" applyNumberFormat="1" applyFont="1" applyFill="1" applyBorder="1" applyAlignment="1">
      <alignment horizontal="center" vertical="center" wrapText="1"/>
    </xf>
    <xf numFmtId="3" fontId="18" fillId="2" borderId="28" xfId="0" applyNumberFormat="1" applyFont="1" applyFill="1" applyBorder="1" applyAlignment="1">
      <alignment horizontal="right" vertical="center" wrapText="1"/>
    </xf>
    <xf numFmtId="3" fontId="18" fillId="2" borderId="8" xfId="0" applyNumberFormat="1" applyFont="1" applyFill="1" applyBorder="1" applyAlignment="1">
      <alignment horizontal="right" vertical="center" wrapText="1"/>
    </xf>
    <xf numFmtId="3" fontId="3" fillId="4" borderId="35" xfId="0" applyNumberFormat="1" applyFont="1" applyFill="1" applyBorder="1" applyAlignment="1">
      <alignment horizontal="right" vertical="center" wrapText="1"/>
    </xf>
    <xf numFmtId="3" fontId="3" fillId="4" borderId="35" xfId="0" applyNumberFormat="1" applyFont="1" applyFill="1" applyBorder="1" applyAlignment="1">
      <alignment horizontal="center" vertical="center" wrapText="1"/>
    </xf>
    <xf numFmtId="3" fontId="3" fillId="4" borderId="36" xfId="0" applyNumberFormat="1" applyFont="1" applyFill="1" applyBorder="1" applyAlignment="1">
      <alignment horizontal="center" vertical="center" wrapText="1"/>
    </xf>
    <xf numFmtId="3" fontId="8" fillId="0" borderId="8" xfId="0" applyNumberFormat="1" applyFont="1" applyBorder="1" applyAlignment="1">
      <alignment horizontal="right" vertical="center" wrapText="1"/>
    </xf>
    <xf numFmtId="3" fontId="16" fillId="4" borderId="35" xfId="0" applyNumberFormat="1" applyFont="1" applyFill="1" applyBorder="1" applyAlignment="1">
      <alignment horizontal="center" vertical="center" wrapText="1"/>
    </xf>
    <xf numFmtId="3" fontId="8" fillId="2" borderId="8" xfId="0" applyNumberFormat="1" applyFont="1" applyFill="1" applyBorder="1" applyAlignment="1">
      <alignment horizontal="right" vertical="center" wrapText="1"/>
    </xf>
    <xf numFmtId="3" fontId="15" fillId="2" borderId="8" xfId="0" applyNumberFormat="1" applyFont="1" applyFill="1" applyBorder="1" applyAlignment="1">
      <alignment horizontal="right" vertical="center" wrapText="1"/>
    </xf>
    <xf numFmtId="3" fontId="18" fillId="2" borderId="37" xfId="0" applyNumberFormat="1" applyFont="1" applyFill="1" applyBorder="1" applyAlignment="1">
      <alignment horizontal="right" vertical="center" wrapText="1"/>
    </xf>
    <xf numFmtId="3" fontId="18" fillId="2" borderId="38" xfId="0" applyNumberFormat="1" applyFont="1" applyFill="1" applyBorder="1" applyAlignment="1">
      <alignment horizontal="right" vertical="center" wrapText="1"/>
    </xf>
    <xf numFmtId="3" fontId="3" fillId="3" borderId="39" xfId="0" applyNumberFormat="1" applyFont="1" applyFill="1" applyBorder="1" applyAlignment="1">
      <alignment vertical="center" wrapText="1"/>
    </xf>
    <xf numFmtId="3" fontId="3" fillId="3" borderId="19" xfId="0" applyNumberFormat="1" applyFont="1" applyFill="1" applyBorder="1" applyAlignment="1">
      <alignment vertical="center" wrapText="1"/>
    </xf>
  </cellXfs>
  <cellStyles count="8">
    <cellStyle name="Comma" xfId="1" builtinId="3"/>
    <cellStyle name="Comma 2" xfId="6" xr:uid="{00000000-0005-0000-0000-000001000000}"/>
    <cellStyle name="Comma 3" xfId="5" xr:uid="{00000000-0005-0000-0000-000002000000}"/>
    <cellStyle name="Normal" xfId="0" builtinId="0"/>
    <cellStyle name="Normal 2" xfId="3" xr:uid="{00000000-0005-0000-0000-000004000000}"/>
    <cellStyle name="Normal 2 2" xfId="7" xr:uid="{00000000-0005-0000-0000-000005000000}"/>
    <cellStyle name="Normal 3" xfId="2" xr:uid="{00000000-0005-0000-0000-000006000000}"/>
    <cellStyle name="Normal 4" xfId="4" xr:uid="{00000000-0005-0000-0000-000007000000}"/>
  </cellStyles>
  <dxfs count="0"/>
  <tableStyles count="0" defaultTableStyle="TableStyleMedium2" defaultPivotStyle="PivotStyleLight16"/>
  <colors>
    <mruColors>
      <color rgb="FFCC99FF"/>
      <color rgb="FFFFCCFF"/>
      <color rgb="FFA5F46A"/>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79"/>
  <sheetViews>
    <sheetView tabSelected="1" zoomScale="80" zoomScaleNormal="80" workbookViewId="0">
      <selection activeCell="D21" sqref="D21"/>
    </sheetView>
  </sheetViews>
  <sheetFormatPr defaultRowHeight="15" x14ac:dyDescent="0.25"/>
  <cols>
    <col min="1" max="1" width="6.140625" style="79" customWidth="1"/>
    <col min="2" max="2" width="18.42578125" style="79" customWidth="1"/>
    <col min="3" max="3" width="11.85546875" style="79" customWidth="1"/>
    <col min="4" max="4" width="31.85546875" style="79" customWidth="1"/>
    <col min="5" max="5" width="19.140625" style="79" customWidth="1"/>
    <col min="6" max="6" width="30" style="79" customWidth="1"/>
    <col min="7" max="8" width="15.7109375" style="80" customWidth="1"/>
    <col min="9" max="9" width="15.85546875" style="79" customWidth="1"/>
    <col min="10" max="13" width="15.7109375" style="79" customWidth="1"/>
    <col min="14" max="14" width="17.140625" style="79" customWidth="1"/>
    <col min="15" max="17" width="20" style="81" customWidth="1"/>
    <col min="18" max="18" width="0.28515625" style="81" customWidth="1"/>
    <col min="19" max="20" width="20" style="81" customWidth="1"/>
    <col min="21" max="21" width="18.5703125" style="82" customWidth="1"/>
    <col min="22" max="24" width="18.5703125" style="81" customWidth="1"/>
    <col min="25" max="16384" width="9.140625" style="84"/>
  </cols>
  <sheetData>
    <row r="1" spans="1:24" ht="18.75" x14ac:dyDescent="0.25">
      <c r="X1" s="83"/>
    </row>
    <row r="3" spans="1:24" ht="15" customHeight="1" x14ac:dyDescent="0.25">
      <c r="X3" s="85"/>
    </row>
    <row r="5" spans="1:24" ht="15.75" customHeight="1" x14ac:dyDescent="0.25">
      <c r="A5" s="52" t="s">
        <v>29</v>
      </c>
      <c r="B5" s="52"/>
      <c r="C5" s="52"/>
      <c r="D5" s="52"/>
      <c r="E5" s="52"/>
      <c r="F5" s="52"/>
      <c r="G5" s="52"/>
      <c r="H5" s="52"/>
      <c r="I5" s="52"/>
      <c r="J5" s="52"/>
      <c r="K5" s="52"/>
      <c r="L5" s="52"/>
      <c r="M5" s="52"/>
      <c r="N5" s="52"/>
      <c r="O5" s="52"/>
      <c r="P5" s="52"/>
      <c r="Q5" s="52"/>
      <c r="R5" s="52"/>
      <c r="S5" s="52"/>
      <c r="T5" s="52"/>
      <c r="U5" s="52"/>
      <c r="V5" s="52"/>
      <c r="W5" s="52"/>
      <c r="X5" s="52"/>
    </row>
    <row r="6" spans="1:24" ht="15.75" customHeight="1" x14ac:dyDescent="0.25">
      <c r="A6" s="53" t="s">
        <v>4013</v>
      </c>
      <c r="B6" s="53"/>
      <c r="C6" s="53"/>
      <c r="D6" s="53"/>
      <c r="E6" s="53"/>
      <c r="F6" s="53"/>
      <c r="G6" s="53"/>
      <c r="H6" s="53"/>
      <c r="I6" s="53"/>
      <c r="J6" s="53"/>
      <c r="K6" s="53"/>
      <c r="L6" s="53"/>
      <c r="M6" s="53"/>
      <c r="N6" s="53"/>
      <c r="O6" s="53"/>
      <c r="P6" s="53"/>
      <c r="Q6" s="53"/>
      <c r="R6" s="53"/>
      <c r="S6" s="53"/>
      <c r="T6" s="53"/>
      <c r="U6" s="53"/>
      <c r="V6" s="53"/>
      <c r="W6" s="53"/>
      <c r="X6" s="53"/>
    </row>
    <row r="7" spans="1:24" ht="16.5" thickBot="1" x14ac:dyDescent="0.3">
      <c r="A7" s="52"/>
      <c r="B7" s="52"/>
      <c r="C7" s="52"/>
      <c r="D7" s="54"/>
      <c r="E7" s="54"/>
      <c r="F7" s="54"/>
      <c r="G7" s="54"/>
      <c r="H7" s="54"/>
      <c r="I7" s="54"/>
      <c r="J7" s="54"/>
      <c r="K7" s="54"/>
      <c r="L7" s="54"/>
      <c r="M7" s="54"/>
      <c r="N7" s="54"/>
      <c r="O7" s="55"/>
      <c r="P7" s="55"/>
      <c r="Q7" s="55"/>
      <c r="R7" s="55"/>
      <c r="S7" s="55"/>
      <c r="T7" s="55"/>
      <c r="U7" s="1"/>
      <c r="V7" s="1"/>
      <c r="W7" s="1"/>
      <c r="X7" s="66"/>
    </row>
    <row r="8" spans="1:24" ht="30" customHeight="1" x14ac:dyDescent="0.25">
      <c r="A8" s="56" t="s">
        <v>0</v>
      </c>
      <c r="B8" s="25" t="s">
        <v>9</v>
      </c>
      <c r="C8" s="25" t="s">
        <v>4014</v>
      </c>
      <c r="D8" s="25" t="s">
        <v>1</v>
      </c>
      <c r="E8" s="25" t="s">
        <v>15</v>
      </c>
      <c r="F8" s="25" t="s">
        <v>17</v>
      </c>
      <c r="G8" s="25" t="s">
        <v>16</v>
      </c>
      <c r="H8" s="25" t="s">
        <v>18</v>
      </c>
      <c r="I8" s="25" t="s">
        <v>4044</v>
      </c>
      <c r="J8" s="25" t="s">
        <v>2</v>
      </c>
      <c r="K8" s="25" t="s">
        <v>19</v>
      </c>
      <c r="L8" s="25" t="s">
        <v>3</v>
      </c>
      <c r="M8" s="25" t="s">
        <v>4</v>
      </c>
      <c r="N8" s="25" t="s">
        <v>20</v>
      </c>
      <c r="O8" s="60" t="s">
        <v>10</v>
      </c>
      <c r="P8" s="60"/>
      <c r="Q8" s="60"/>
      <c r="R8" s="12"/>
      <c r="S8" s="60" t="s">
        <v>7</v>
      </c>
      <c r="T8" s="60" t="s">
        <v>5</v>
      </c>
      <c r="U8" s="60" t="s">
        <v>14</v>
      </c>
      <c r="V8" s="60" t="s">
        <v>6</v>
      </c>
      <c r="W8" s="60" t="s">
        <v>4046</v>
      </c>
      <c r="X8" s="67"/>
    </row>
    <row r="9" spans="1:24" ht="30" customHeight="1" x14ac:dyDescent="0.25">
      <c r="A9" s="57"/>
      <c r="B9" s="26"/>
      <c r="C9" s="26"/>
      <c r="D9" s="26"/>
      <c r="E9" s="26"/>
      <c r="F9" s="26"/>
      <c r="G9" s="26"/>
      <c r="H9" s="26"/>
      <c r="I9" s="26"/>
      <c r="J9" s="26"/>
      <c r="K9" s="26"/>
      <c r="L9" s="26"/>
      <c r="M9" s="26"/>
      <c r="N9" s="26"/>
      <c r="O9" s="68" t="s">
        <v>11</v>
      </c>
      <c r="P9" s="68"/>
      <c r="Q9" s="68" t="s">
        <v>13</v>
      </c>
      <c r="R9" s="68" t="s">
        <v>21</v>
      </c>
      <c r="S9" s="68"/>
      <c r="T9" s="61"/>
      <c r="U9" s="61"/>
      <c r="V9" s="61"/>
      <c r="W9" s="68" t="s">
        <v>8</v>
      </c>
      <c r="X9" s="69" t="s">
        <v>22</v>
      </c>
    </row>
    <row r="10" spans="1:24" ht="29.25" customHeight="1" thickBot="1" x14ac:dyDescent="0.3">
      <c r="A10" s="58"/>
      <c r="B10" s="27"/>
      <c r="C10" s="27"/>
      <c r="D10" s="59"/>
      <c r="E10" s="59"/>
      <c r="F10" s="27"/>
      <c r="G10" s="27"/>
      <c r="H10" s="27"/>
      <c r="I10" s="27"/>
      <c r="J10" s="27"/>
      <c r="K10" s="27"/>
      <c r="L10" s="27"/>
      <c r="M10" s="27"/>
      <c r="N10" s="27"/>
      <c r="O10" s="70" t="s">
        <v>8</v>
      </c>
      <c r="P10" s="70" t="s">
        <v>12</v>
      </c>
      <c r="Q10" s="62"/>
      <c r="R10" s="71"/>
      <c r="S10" s="71"/>
      <c r="T10" s="62"/>
      <c r="U10" s="62"/>
      <c r="V10" s="62"/>
      <c r="W10" s="71"/>
      <c r="X10" s="72"/>
    </row>
    <row r="11" spans="1:24" ht="30" customHeight="1" x14ac:dyDescent="0.25">
      <c r="A11" s="28" t="s">
        <v>4015</v>
      </c>
      <c r="B11" s="22" t="s">
        <v>4016</v>
      </c>
      <c r="C11" s="22" t="s">
        <v>4017</v>
      </c>
      <c r="D11" s="22" t="s">
        <v>4018</v>
      </c>
      <c r="E11" s="22" t="s">
        <v>4019</v>
      </c>
      <c r="F11" s="22" t="s">
        <v>4020</v>
      </c>
      <c r="G11" s="22" t="s">
        <v>4021</v>
      </c>
      <c r="H11" s="22" t="s">
        <v>4022</v>
      </c>
      <c r="I11" s="22" t="s">
        <v>4045</v>
      </c>
      <c r="J11" s="22" t="s">
        <v>4023</v>
      </c>
      <c r="K11" s="22" t="s">
        <v>4024</v>
      </c>
      <c r="L11" s="22" t="s">
        <v>4025</v>
      </c>
      <c r="M11" s="22" t="s">
        <v>4026</v>
      </c>
      <c r="N11" s="22" t="s">
        <v>4027</v>
      </c>
      <c r="O11" s="13" t="s">
        <v>4028</v>
      </c>
      <c r="P11" s="13"/>
      <c r="Q11" s="13"/>
      <c r="R11" s="13" t="s">
        <v>4029</v>
      </c>
      <c r="S11" s="13" t="s">
        <v>4030</v>
      </c>
      <c r="T11" s="13" t="s">
        <v>4031</v>
      </c>
      <c r="U11" s="13" t="s">
        <v>4032</v>
      </c>
      <c r="V11" s="13" t="s">
        <v>4033</v>
      </c>
      <c r="W11" s="16" t="s">
        <v>4034</v>
      </c>
      <c r="X11" s="17"/>
    </row>
    <row r="12" spans="1:24" ht="30" customHeight="1" x14ac:dyDescent="0.25">
      <c r="A12" s="29"/>
      <c r="B12" s="23"/>
      <c r="C12" s="23"/>
      <c r="D12" s="23"/>
      <c r="E12" s="23"/>
      <c r="F12" s="23"/>
      <c r="G12" s="23"/>
      <c r="H12" s="23"/>
      <c r="I12" s="23"/>
      <c r="J12" s="23"/>
      <c r="K12" s="23"/>
      <c r="L12" s="23"/>
      <c r="M12" s="23"/>
      <c r="N12" s="23"/>
      <c r="O12" s="14" t="s">
        <v>4035</v>
      </c>
      <c r="P12" s="14"/>
      <c r="Q12" s="14" t="s">
        <v>4036</v>
      </c>
      <c r="R12" s="14"/>
      <c r="S12" s="14"/>
      <c r="T12" s="14"/>
      <c r="U12" s="14"/>
      <c r="V12" s="14"/>
      <c r="W12" s="18" t="s">
        <v>4037</v>
      </c>
      <c r="X12" s="20" t="s">
        <v>4038</v>
      </c>
    </row>
    <row r="13" spans="1:24" ht="30" customHeight="1" thickBot="1" x14ac:dyDescent="0.3">
      <c r="A13" s="30"/>
      <c r="B13" s="24"/>
      <c r="C13" s="24"/>
      <c r="D13" s="24"/>
      <c r="E13" s="24"/>
      <c r="F13" s="24"/>
      <c r="G13" s="24"/>
      <c r="H13" s="24"/>
      <c r="I13" s="24"/>
      <c r="J13" s="24"/>
      <c r="K13" s="24"/>
      <c r="L13" s="24"/>
      <c r="M13" s="24"/>
      <c r="N13" s="24"/>
      <c r="O13" s="8" t="s">
        <v>4039</v>
      </c>
      <c r="P13" s="8" t="s">
        <v>4040</v>
      </c>
      <c r="Q13" s="15"/>
      <c r="R13" s="15"/>
      <c r="S13" s="15"/>
      <c r="T13" s="15"/>
      <c r="U13" s="15"/>
      <c r="V13" s="15"/>
      <c r="W13" s="19"/>
      <c r="X13" s="21"/>
    </row>
    <row r="14" spans="1:24" s="86" customFormat="1" ht="23.25" customHeight="1" thickBot="1" x14ac:dyDescent="0.3">
      <c r="A14" s="63" t="s">
        <v>23</v>
      </c>
      <c r="B14" s="64"/>
      <c r="C14" s="64"/>
      <c r="D14" s="64"/>
      <c r="E14" s="64"/>
      <c r="F14" s="64"/>
      <c r="G14" s="64"/>
      <c r="H14" s="64"/>
      <c r="I14" s="64"/>
      <c r="J14" s="64"/>
      <c r="K14" s="64"/>
      <c r="L14" s="64"/>
      <c r="M14" s="64"/>
      <c r="N14" s="64"/>
      <c r="O14" s="64"/>
      <c r="P14" s="64"/>
      <c r="Q14" s="64"/>
      <c r="R14" s="64"/>
      <c r="S14" s="64"/>
      <c r="T14" s="64"/>
      <c r="U14" s="64"/>
      <c r="V14" s="64"/>
      <c r="W14" s="64"/>
      <c r="X14" s="65"/>
    </row>
    <row r="15" spans="1:24" s="95" customFormat="1" ht="45" customHeight="1" x14ac:dyDescent="0.25">
      <c r="A15" s="99">
        <v>1</v>
      </c>
      <c r="B15" s="100" t="s">
        <v>30</v>
      </c>
      <c r="C15" s="100">
        <v>105070</v>
      </c>
      <c r="D15" s="101" t="s">
        <v>31</v>
      </c>
      <c r="E15" s="101" t="s">
        <v>32</v>
      </c>
      <c r="F15" s="101" t="s">
        <v>1077</v>
      </c>
      <c r="G15" s="102">
        <v>42622</v>
      </c>
      <c r="H15" s="102">
        <v>43716</v>
      </c>
      <c r="I15" s="103">
        <v>85</v>
      </c>
      <c r="J15" s="100" t="s">
        <v>33</v>
      </c>
      <c r="K15" s="100" t="s">
        <v>34</v>
      </c>
      <c r="L15" s="100" t="s">
        <v>35</v>
      </c>
      <c r="M15" s="100" t="s">
        <v>36</v>
      </c>
      <c r="N15" s="104" t="s">
        <v>37</v>
      </c>
      <c r="O15" s="105">
        <v>5478429.0439999998</v>
      </c>
      <c r="P15" s="105">
        <v>966781.5959999999</v>
      </c>
      <c r="Q15" s="105">
        <v>6445210.6500000004</v>
      </c>
      <c r="R15" s="105"/>
      <c r="S15" s="105">
        <v>6688878.2000000002</v>
      </c>
      <c r="T15" s="105">
        <f>SUBTOTAL(9,O15:S15)</f>
        <v>19579299.489999998</v>
      </c>
      <c r="U15" s="106" t="s">
        <v>38</v>
      </c>
      <c r="V15" s="106"/>
      <c r="W15" s="105">
        <v>0</v>
      </c>
      <c r="X15" s="107">
        <v>0</v>
      </c>
    </row>
    <row r="16" spans="1:24" s="95" customFormat="1" ht="45" customHeight="1" x14ac:dyDescent="0.25">
      <c r="A16" s="96">
        <v>2</v>
      </c>
      <c r="B16" s="88" t="s">
        <v>226</v>
      </c>
      <c r="C16" s="88">
        <v>115726</v>
      </c>
      <c r="D16" s="89" t="s">
        <v>1008</v>
      </c>
      <c r="E16" s="89" t="s">
        <v>1009</v>
      </c>
      <c r="F16" s="89" t="s">
        <v>1008</v>
      </c>
      <c r="G16" s="90">
        <v>42951</v>
      </c>
      <c r="H16" s="90">
        <v>43681</v>
      </c>
      <c r="I16" s="97">
        <v>85</v>
      </c>
      <c r="J16" s="88" t="s">
        <v>33</v>
      </c>
      <c r="K16" s="88" t="s">
        <v>34</v>
      </c>
      <c r="L16" s="88" t="s">
        <v>1076</v>
      </c>
      <c r="M16" s="88" t="s">
        <v>36</v>
      </c>
      <c r="N16" s="92" t="s">
        <v>229</v>
      </c>
      <c r="O16" s="98">
        <v>625897.59</v>
      </c>
      <c r="P16" s="98">
        <v>110452.52</v>
      </c>
      <c r="Q16" s="98">
        <v>484413.70000000007</v>
      </c>
      <c r="R16" s="93"/>
      <c r="S16" s="98">
        <v>0</v>
      </c>
      <c r="T16" s="98">
        <f>SUBTOTAL(9,O16:S16)</f>
        <v>1220763.81</v>
      </c>
      <c r="U16" s="94" t="s">
        <v>541</v>
      </c>
      <c r="V16" s="94"/>
      <c r="W16" s="93">
        <v>574148.06999999995</v>
      </c>
      <c r="X16" s="109">
        <v>101320.26</v>
      </c>
    </row>
    <row r="17" spans="1:24" s="95" customFormat="1" ht="45" customHeight="1" x14ac:dyDescent="0.25">
      <c r="A17" s="96">
        <v>3</v>
      </c>
      <c r="B17" s="88" t="s">
        <v>1148</v>
      </c>
      <c r="C17" s="88">
        <v>127296</v>
      </c>
      <c r="D17" s="89" t="s">
        <v>1255</v>
      </c>
      <c r="E17" s="89" t="s">
        <v>1218</v>
      </c>
      <c r="F17" s="89" t="s">
        <v>1256</v>
      </c>
      <c r="G17" s="90">
        <v>43629</v>
      </c>
      <c r="H17" s="90">
        <v>45089</v>
      </c>
      <c r="I17" s="97">
        <v>85</v>
      </c>
      <c r="J17" s="88" t="s">
        <v>33</v>
      </c>
      <c r="K17" s="88" t="s">
        <v>34</v>
      </c>
      <c r="L17" s="88" t="s">
        <v>1257</v>
      </c>
      <c r="M17" s="88" t="s">
        <v>36</v>
      </c>
      <c r="N17" s="92" t="s">
        <v>1049</v>
      </c>
      <c r="O17" s="98">
        <v>8941981.2100000009</v>
      </c>
      <c r="P17" s="98">
        <v>1577996.69</v>
      </c>
      <c r="Q17" s="98">
        <v>4530062.0199999996</v>
      </c>
      <c r="R17" s="93"/>
      <c r="S17" s="98">
        <v>3596923.88</v>
      </c>
      <c r="T17" s="98">
        <f>SUBTOTAL(9,O17:S17)</f>
        <v>18646963.800000001</v>
      </c>
      <c r="U17" s="94" t="s">
        <v>47</v>
      </c>
      <c r="V17" s="94" t="s">
        <v>48</v>
      </c>
      <c r="W17" s="93">
        <v>1693441.01</v>
      </c>
      <c r="X17" s="109">
        <v>298842.54000000004</v>
      </c>
    </row>
    <row r="18" spans="1:24" s="95" customFormat="1" ht="45" customHeight="1" x14ac:dyDescent="0.25">
      <c r="A18" s="96">
        <v>4</v>
      </c>
      <c r="B18" s="88" t="s">
        <v>1973</v>
      </c>
      <c r="C18" s="88">
        <v>144008</v>
      </c>
      <c r="D18" s="89" t="s">
        <v>2080</v>
      </c>
      <c r="E18" s="89" t="s">
        <v>2081</v>
      </c>
      <c r="F18" s="89" t="s">
        <v>2082</v>
      </c>
      <c r="G18" s="90">
        <v>44312</v>
      </c>
      <c r="H18" s="90">
        <v>44921</v>
      </c>
      <c r="I18" s="91">
        <v>85</v>
      </c>
      <c r="J18" s="88" t="s">
        <v>33</v>
      </c>
      <c r="K18" s="88" t="s">
        <v>34</v>
      </c>
      <c r="L18" s="88" t="s">
        <v>2083</v>
      </c>
      <c r="M18" s="88" t="s">
        <v>45</v>
      </c>
      <c r="N18" s="92" t="s">
        <v>1365</v>
      </c>
      <c r="O18" s="93">
        <v>1302624.72</v>
      </c>
      <c r="P18" s="93">
        <v>229874.95</v>
      </c>
      <c r="Q18" s="98">
        <v>0</v>
      </c>
      <c r="R18" s="93"/>
      <c r="S18" s="98">
        <v>84252</v>
      </c>
      <c r="T18" s="98">
        <f>SUBTOTAL(9,O18:S18)</f>
        <v>1616751.67</v>
      </c>
      <c r="U18" s="94" t="s">
        <v>47</v>
      </c>
      <c r="V18" s="94" t="s">
        <v>48</v>
      </c>
      <c r="W18" s="93">
        <v>554562.17999999993</v>
      </c>
      <c r="X18" s="109">
        <v>97863.92</v>
      </c>
    </row>
    <row r="19" spans="1:24" s="95" customFormat="1" ht="45" customHeight="1" x14ac:dyDescent="0.25">
      <c r="A19" s="96">
        <v>5</v>
      </c>
      <c r="B19" s="88" t="s">
        <v>1973</v>
      </c>
      <c r="C19" s="88">
        <v>144006</v>
      </c>
      <c r="D19" s="89" t="s">
        <v>2084</v>
      </c>
      <c r="E19" s="89" t="s">
        <v>2085</v>
      </c>
      <c r="F19" s="89" t="s">
        <v>2086</v>
      </c>
      <c r="G19" s="90">
        <v>44373</v>
      </c>
      <c r="H19" s="90">
        <v>44738</v>
      </c>
      <c r="I19" s="91">
        <v>85</v>
      </c>
      <c r="J19" s="88" t="s">
        <v>33</v>
      </c>
      <c r="K19" s="88" t="s">
        <v>34</v>
      </c>
      <c r="L19" s="88" t="s">
        <v>2087</v>
      </c>
      <c r="M19" s="88" t="s">
        <v>45</v>
      </c>
      <c r="N19" s="92" t="s">
        <v>1365</v>
      </c>
      <c r="O19" s="93">
        <v>1522783.48</v>
      </c>
      <c r="P19" s="93">
        <v>232896.28</v>
      </c>
      <c r="Q19" s="98">
        <v>35830.21</v>
      </c>
      <c r="R19" s="93"/>
      <c r="S19" s="98">
        <v>78302</v>
      </c>
      <c r="T19" s="98">
        <f>SUBTOTAL(9,O19:S19)</f>
        <v>1869811.97</v>
      </c>
      <c r="U19" s="94" t="s">
        <v>541</v>
      </c>
      <c r="V19" s="94" t="s">
        <v>48</v>
      </c>
      <c r="W19" s="93">
        <v>845306.62</v>
      </c>
      <c r="X19" s="109">
        <v>129282.19</v>
      </c>
    </row>
    <row r="20" spans="1:24" s="95" customFormat="1" ht="45" customHeight="1" x14ac:dyDescent="0.25">
      <c r="A20" s="96">
        <v>6</v>
      </c>
      <c r="B20" s="88" t="s">
        <v>1973</v>
      </c>
      <c r="C20" s="88">
        <v>144600</v>
      </c>
      <c r="D20" s="89" t="s">
        <v>2745</v>
      </c>
      <c r="E20" s="89" t="s">
        <v>2746</v>
      </c>
      <c r="F20" s="89" t="s">
        <v>2747</v>
      </c>
      <c r="G20" s="90">
        <v>44396</v>
      </c>
      <c r="H20" s="90">
        <v>44853</v>
      </c>
      <c r="I20" s="91">
        <v>85</v>
      </c>
      <c r="J20" s="88" t="s">
        <v>33</v>
      </c>
      <c r="K20" s="88" t="s">
        <v>34</v>
      </c>
      <c r="L20" s="88" t="s">
        <v>2748</v>
      </c>
      <c r="M20" s="88" t="s">
        <v>45</v>
      </c>
      <c r="N20" s="92" t="s">
        <v>1365</v>
      </c>
      <c r="O20" s="93">
        <v>163685.9</v>
      </c>
      <c r="P20" s="93">
        <v>25034.33</v>
      </c>
      <c r="Q20" s="98">
        <v>3851.42</v>
      </c>
      <c r="R20" s="93"/>
      <c r="S20" s="98">
        <v>24837</v>
      </c>
      <c r="T20" s="98">
        <f t="shared" ref="T20:T21" si="0">SUBTOTAL(9,O20:S20)</f>
        <v>217408.65</v>
      </c>
      <c r="U20" s="94" t="s">
        <v>47</v>
      </c>
      <c r="V20" s="94" t="s">
        <v>48</v>
      </c>
      <c r="W20" s="93">
        <v>32666.87</v>
      </c>
      <c r="X20" s="109">
        <v>4996.13</v>
      </c>
    </row>
    <row r="21" spans="1:24" s="95" customFormat="1" ht="45" customHeight="1" x14ac:dyDescent="0.25">
      <c r="A21" s="96">
        <v>7</v>
      </c>
      <c r="B21" s="88" t="s">
        <v>1973</v>
      </c>
      <c r="C21" s="88">
        <v>144097</v>
      </c>
      <c r="D21" s="89" t="s">
        <v>2749</v>
      </c>
      <c r="E21" s="89" t="s">
        <v>2750</v>
      </c>
      <c r="F21" s="89" t="s">
        <v>2751</v>
      </c>
      <c r="G21" s="90">
        <v>44400</v>
      </c>
      <c r="H21" s="90">
        <v>44857</v>
      </c>
      <c r="I21" s="91">
        <v>85</v>
      </c>
      <c r="J21" s="88" t="s">
        <v>33</v>
      </c>
      <c r="K21" s="88" t="s">
        <v>34</v>
      </c>
      <c r="L21" s="88" t="s">
        <v>2752</v>
      </c>
      <c r="M21" s="88" t="s">
        <v>45</v>
      </c>
      <c r="N21" s="92" t="s">
        <v>1365</v>
      </c>
      <c r="O21" s="93">
        <v>464892.29</v>
      </c>
      <c r="P21" s="93">
        <v>71101.179999999993</v>
      </c>
      <c r="Q21" s="98">
        <v>10938.64</v>
      </c>
      <c r="R21" s="93"/>
      <c r="S21" s="98">
        <v>36899.5</v>
      </c>
      <c r="T21" s="98">
        <f t="shared" si="0"/>
        <v>583831.61</v>
      </c>
      <c r="U21" s="94" t="s">
        <v>47</v>
      </c>
      <c r="V21" s="94" t="s">
        <v>48</v>
      </c>
      <c r="W21" s="93">
        <v>228855.46999999997</v>
      </c>
      <c r="X21" s="109">
        <v>35001.43</v>
      </c>
    </row>
    <row r="22" spans="1:24" s="95" customFormat="1" ht="45" customHeight="1" x14ac:dyDescent="0.25">
      <c r="A22" s="96">
        <v>8</v>
      </c>
      <c r="B22" s="88" t="s">
        <v>1973</v>
      </c>
      <c r="C22" s="88">
        <v>144119</v>
      </c>
      <c r="D22" s="89" t="s">
        <v>2753</v>
      </c>
      <c r="E22" s="89" t="s">
        <v>2754</v>
      </c>
      <c r="F22" s="89" t="s">
        <v>2755</v>
      </c>
      <c r="G22" s="90">
        <v>44406</v>
      </c>
      <c r="H22" s="90">
        <v>44590</v>
      </c>
      <c r="I22" s="91">
        <v>85</v>
      </c>
      <c r="J22" s="88" t="s">
        <v>33</v>
      </c>
      <c r="K22" s="88" t="s">
        <v>34</v>
      </c>
      <c r="L22" s="88" t="s">
        <v>2756</v>
      </c>
      <c r="M22" s="88" t="s">
        <v>45</v>
      </c>
      <c r="N22" s="92" t="s">
        <v>1365</v>
      </c>
      <c r="O22" s="93">
        <v>213020.38</v>
      </c>
      <c r="P22" s="93">
        <v>32579.59</v>
      </c>
      <c r="Q22" s="98">
        <v>5012.25</v>
      </c>
      <c r="R22" s="93"/>
      <c r="S22" s="98">
        <v>36773.5</v>
      </c>
      <c r="T22" s="98">
        <f t="shared" ref="T22:T30" si="1">SUBTOTAL(9,O22:S22)</f>
        <v>287385.71999999997</v>
      </c>
      <c r="U22" s="94" t="s">
        <v>541</v>
      </c>
      <c r="V22" s="94"/>
      <c r="W22" s="93">
        <v>134139.46</v>
      </c>
      <c r="X22" s="109">
        <v>20515.45</v>
      </c>
    </row>
    <row r="23" spans="1:24" s="95" customFormat="1" ht="45" customHeight="1" x14ac:dyDescent="0.25">
      <c r="A23" s="96">
        <v>9</v>
      </c>
      <c r="B23" s="88" t="s">
        <v>3898</v>
      </c>
      <c r="C23" s="88">
        <v>144194</v>
      </c>
      <c r="D23" s="89" t="s">
        <v>3106</v>
      </c>
      <c r="E23" s="89" t="s">
        <v>3107</v>
      </c>
      <c r="F23" s="89" t="s">
        <v>3108</v>
      </c>
      <c r="G23" s="90">
        <v>44412</v>
      </c>
      <c r="H23" s="90">
        <v>44869</v>
      </c>
      <c r="I23" s="91">
        <v>85</v>
      </c>
      <c r="J23" s="88" t="s">
        <v>33</v>
      </c>
      <c r="K23" s="88" t="s">
        <v>34</v>
      </c>
      <c r="L23" s="88" t="s">
        <v>3109</v>
      </c>
      <c r="M23" s="88" t="s">
        <v>45</v>
      </c>
      <c r="N23" s="92" t="s">
        <v>1365</v>
      </c>
      <c r="O23" s="93">
        <v>298080.65000000002</v>
      </c>
      <c r="P23" s="93">
        <v>52602.47</v>
      </c>
      <c r="Q23" s="98">
        <v>0</v>
      </c>
      <c r="R23" s="93"/>
      <c r="S23" s="98">
        <v>41464.720000000001</v>
      </c>
      <c r="T23" s="98">
        <f t="shared" si="1"/>
        <v>392147.83999999997</v>
      </c>
      <c r="U23" s="94" t="s">
        <v>47</v>
      </c>
      <c r="V23" s="94" t="s">
        <v>3939</v>
      </c>
      <c r="W23" s="93">
        <v>0</v>
      </c>
      <c r="X23" s="109">
        <v>0</v>
      </c>
    </row>
    <row r="24" spans="1:24" s="95" customFormat="1" ht="45" customHeight="1" x14ac:dyDescent="0.25">
      <c r="A24" s="96">
        <v>10</v>
      </c>
      <c r="B24" s="88" t="s">
        <v>1973</v>
      </c>
      <c r="C24" s="88">
        <v>146739</v>
      </c>
      <c r="D24" s="89" t="s">
        <v>3110</v>
      </c>
      <c r="E24" s="89" t="s">
        <v>3111</v>
      </c>
      <c r="F24" s="89" t="s">
        <v>3112</v>
      </c>
      <c r="G24" s="90">
        <v>44418</v>
      </c>
      <c r="H24" s="90">
        <v>44722</v>
      </c>
      <c r="I24" s="91">
        <v>85</v>
      </c>
      <c r="J24" s="88" t="s">
        <v>33</v>
      </c>
      <c r="K24" s="88" t="s">
        <v>34</v>
      </c>
      <c r="L24" s="88" t="s">
        <v>35</v>
      </c>
      <c r="M24" s="88" t="s">
        <v>45</v>
      </c>
      <c r="N24" s="92" t="s">
        <v>1365</v>
      </c>
      <c r="O24" s="93">
        <v>487811.93</v>
      </c>
      <c r="P24" s="93">
        <v>86084.47</v>
      </c>
      <c r="Q24" s="98">
        <v>11712.17</v>
      </c>
      <c r="R24" s="93"/>
      <c r="S24" s="98">
        <v>3377.34</v>
      </c>
      <c r="T24" s="98">
        <f t="shared" si="1"/>
        <v>588985.91</v>
      </c>
      <c r="U24" s="94" t="s">
        <v>541</v>
      </c>
      <c r="V24" s="94" t="s">
        <v>48</v>
      </c>
      <c r="W24" s="93">
        <v>294390.8</v>
      </c>
      <c r="X24" s="109">
        <v>51951.32</v>
      </c>
    </row>
    <row r="25" spans="1:24" s="95" customFormat="1" ht="45" customHeight="1" x14ac:dyDescent="0.25">
      <c r="A25" s="96">
        <v>11</v>
      </c>
      <c r="B25" s="88" t="s">
        <v>3898</v>
      </c>
      <c r="C25" s="88">
        <v>144869</v>
      </c>
      <c r="D25" s="89" t="s">
        <v>3351</v>
      </c>
      <c r="E25" s="89" t="s">
        <v>3352</v>
      </c>
      <c r="F25" s="89" t="s">
        <v>3353</v>
      </c>
      <c r="G25" s="90">
        <v>44461</v>
      </c>
      <c r="H25" s="90">
        <v>44887</v>
      </c>
      <c r="I25" s="91">
        <v>85</v>
      </c>
      <c r="J25" s="88" t="s">
        <v>33</v>
      </c>
      <c r="K25" s="88" t="s">
        <v>34</v>
      </c>
      <c r="L25" s="88" t="s">
        <v>3354</v>
      </c>
      <c r="M25" s="88" t="s">
        <v>45</v>
      </c>
      <c r="N25" s="92" t="s">
        <v>1365</v>
      </c>
      <c r="O25" s="93">
        <v>672113.29</v>
      </c>
      <c r="P25" s="93">
        <v>118608.23</v>
      </c>
      <c r="Q25" s="98">
        <v>0</v>
      </c>
      <c r="R25" s="93"/>
      <c r="S25" s="98">
        <v>95345.91</v>
      </c>
      <c r="T25" s="98">
        <f t="shared" si="1"/>
        <v>886067.43</v>
      </c>
      <c r="U25" s="94" t="s">
        <v>47</v>
      </c>
      <c r="V25" s="94" t="s">
        <v>48</v>
      </c>
      <c r="W25" s="93">
        <v>0</v>
      </c>
      <c r="X25" s="109">
        <v>0</v>
      </c>
    </row>
    <row r="26" spans="1:24" s="95" customFormat="1" ht="45" customHeight="1" x14ac:dyDescent="0.25">
      <c r="A26" s="96">
        <v>12</v>
      </c>
      <c r="B26" s="88" t="s">
        <v>3898</v>
      </c>
      <c r="C26" s="88">
        <v>145268</v>
      </c>
      <c r="D26" s="89" t="s">
        <v>3355</v>
      </c>
      <c r="E26" s="89" t="s">
        <v>3356</v>
      </c>
      <c r="F26" s="89" t="s">
        <v>3357</v>
      </c>
      <c r="G26" s="90">
        <v>44461</v>
      </c>
      <c r="H26" s="90">
        <v>44917</v>
      </c>
      <c r="I26" s="91">
        <v>85</v>
      </c>
      <c r="J26" s="88" t="s">
        <v>33</v>
      </c>
      <c r="K26" s="88" t="s">
        <v>34</v>
      </c>
      <c r="L26" s="88" t="s">
        <v>3358</v>
      </c>
      <c r="M26" s="88" t="s">
        <v>45</v>
      </c>
      <c r="N26" s="92" t="s">
        <v>1365</v>
      </c>
      <c r="O26" s="93">
        <v>564757.66</v>
      </c>
      <c r="P26" s="93">
        <v>86374.68</v>
      </c>
      <c r="Q26" s="98">
        <v>13288.43</v>
      </c>
      <c r="R26" s="93"/>
      <c r="S26" s="98">
        <v>47690.43</v>
      </c>
      <c r="T26" s="98">
        <f t="shared" si="1"/>
        <v>712111.20000000019</v>
      </c>
      <c r="U26" s="94" t="s">
        <v>47</v>
      </c>
      <c r="V26" s="94" t="s">
        <v>48</v>
      </c>
      <c r="W26" s="93">
        <v>0</v>
      </c>
      <c r="X26" s="109">
        <v>0</v>
      </c>
    </row>
    <row r="27" spans="1:24" s="95" customFormat="1" ht="45" customHeight="1" x14ac:dyDescent="0.25">
      <c r="A27" s="96">
        <v>13</v>
      </c>
      <c r="B27" s="88" t="s">
        <v>3898</v>
      </c>
      <c r="C27" s="88">
        <v>144710</v>
      </c>
      <c r="D27" s="89" t="s">
        <v>3359</v>
      </c>
      <c r="E27" s="89" t="s">
        <v>3360</v>
      </c>
      <c r="F27" s="89" t="s">
        <v>3361</v>
      </c>
      <c r="G27" s="90">
        <v>44462</v>
      </c>
      <c r="H27" s="90">
        <v>44918</v>
      </c>
      <c r="I27" s="91">
        <v>85</v>
      </c>
      <c r="J27" s="88" t="s">
        <v>33</v>
      </c>
      <c r="K27" s="88" t="s">
        <v>34</v>
      </c>
      <c r="L27" s="88" t="s">
        <v>3354</v>
      </c>
      <c r="M27" s="88" t="s">
        <v>45</v>
      </c>
      <c r="N27" s="92" t="s">
        <v>1365</v>
      </c>
      <c r="O27" s="93">
        <v>873831.67</v>
      </c>
      <c r="P27" s="93">
        <v>154205.57999999999</v>
      </c>
      <c r="Q27" s="98">
        <v>0</v>
      </c>
      <c r="R27" s="93"/>
      <c r="S27" s="98">
        <v>87502</v>
      </c>
      <c r="T27" s="98">
        <f t="shared" si="1"/>
        <v>1115539.25</v>
      </c>
      <c r="U27" s="94" t="s">
        <v>47</v>
      </c>
      <c r="V27" s="94" t="s">
        <v>48</v>
      </c>
      <c r="W27" s="93">
        <v>0</v>
      </c>
      <c r="X27" s="109">
        <v>0</v>
      </c>
    </row>
    <row r="28" spans="1:24" s="95" customFormat="1" ht="45" customHeight="1" x14ac:dyDescent="0.25">
      <c r="A28" s="96">
        <v>14</v>
      </c>
      <c r="B28" s="88" t="s">
        <v>3898</v>
      </c>
      <c r="C28" s="88">
        <v>144330</v>
      </c>
      <c r="D28" s="89" t="s">
        <v>3362</v>
      </c>
      <c r="E28" s="89" t="s">
        <v>3363</v>
      </c>
      <c r="F28" s="89" t="s">
        <v>3364</v>
      </c>
      <c r="G28" s="90">
        <v>44462</v>
      </c>
      <c r="H28" s="90">
        <v>45008</v>
      </c>
      <c r="I28" s="91">
        <v>85</v>
      </c>
      <c r="J28" s="88" t="s">
        <v>33</v>
      </c>
      <c r="K28" s="88" t="s">
        <v>34</v>
      </c>
      <c r="L28" s="88" t="s">
        <v>3354</v>
      </c>
      <c r="M28" s="88" t="s">
        <v>45</v>
      </c>
      <c r="N28" s="92" t="s">
        <v>1365</v>
      </c>
      <c r="O28" s="93">
        <v>989463.58</v>
      </c>
      <c r="P28" s="93">
        <v>174611.22</v>
      </c>
      <c r="Q28" s="98">
        <v>0</v>
      </c>
      <c r="R28" s="93"/>
      <c r="S28" s="98">
        <v>128138</v>
      </c>
      <c r="T28" s="98">
        <f t="shared" si="1"/>
        <v>1292212.8</v>
      </c>
      <c r="U28" s="94" t="s">
        <v>47</v>
      </c>
      <c r="V28" s="94" t="s">
        <v>48</v>
      </c>
      <c r="W28" s="93">
        <v>0</v>
      </c>
      <c r="X28" s="109">
        <v>0</v>
      </c>
    </row>
    <row r="29" spans="1:24" s="95" customFormat="1" ht="45" customHeight="1" x14ac:dyDescent="0.25">
      <c r="A29" s="96">
        <v>15</v>
      </c>
      <c r="B29" s="88" t="s">
        <v>3898</v>
      </c>
      <c r="C29" s="88">
        <v>144708</v>
      </c>
      <c r="D29" s="89" t="s">
        <v>3365</v>
      </c>
      <c r="E29" s="89" t="s">
        <v>3366</v>
      </c>
      <c r="F29" s="89" t="s">
        <v>3367</v>
      </c>
      <c r="G29" s="90">
        <v>44462</v>
      </c>
      <c r="H29" s="90">
        <v>45008</v>
      </c>
      <c r="I29" s="91">
        <v>85</v>
      </c>
      <c r="J29" s="88" t="s">
        <v>33</v>
      </c>
      <c r="K29" s="88" t="s">
        <v>34</v>
      </c>
      <c r="L29" s="88" t="s">
        <v>3354</v>
      </c>
      <c r="M29" s="88" t="s">
        <v>45</v>
      </c>
      <c r="N29" s="92" t="s">
        <v>1365</v>
      </c>
      <c r="O29" s="93">
        <v>893507.43</v>
      </c>
      <c r="P29" s="93">
        <v>157677.79</v>
      </c>
      <c r="Q29" s="98">
        <v>0</v>
      </c>
      <c r="R29" s="93"/>
      <c r="S29" s="98">
        <v>140258.01</v>
      </c>
      <c r="T29" s="98">
        <f t="shared" si="1"/>
        <v>1191443.23</v>
      </c>
      <c r="U29" s="94" t="s">
        <v>47</v>
      </c>
      <c r="V29" s="94" t="s">
        <v>48</v>
      </c>
      <c r="W29" s="93">
        <v>0</v>
      </c>
      <c r="X29" s="109">
        <v>0</v>
      </c>
    </row>
    <row r="30" spans="1:24" s="95" customFormat="1" ht="45" customHeight="1" thickBot="1" x14ac:dyDescent="0.3">
      <c r="A30" s="96">
        <v>16</v>
      </c>
      <c r="B30" s="88" t="s">
        <v>3898</v>
      </c>
      <c r="C30" s="88">
        <v>144593</v>
      </c>
      <c r="D30" s="89" t="s">
        <v>3368</v>
      </c>
      <c r="E30" s="89" t="s">
        <v>3369</v>
      </c>
      <c r="F30" s="89" t="s">
        <v>3370</v>
      </c>
      <c r="G30" s="90">
        <v>44463</v>
      </c>
      <c r="H30" s="90">
        <v>44919</v>
      </c>
      <c r="I30" s="91">
        <v>85</v>
      </c>
      <c r="J30" s="88" t="s">
        <v>33</v>
      </c>
      <c r="K30" s="88" t="s">
        <v>34</v>
      </c>
      <c r="L30" s="88" t="s">
        <v>3354</v>
      </c>
      <c r="M30" s="88" t="s">
        <v>45</v>
      </c>
      <c r="N30" s="92" t="s">
        <v>1365</v>
      </c>
      <c r="O30" s="93">
        <v>573800.09</v>
      </c>
      <c r="P30" s="93">
        <v>101258.84</v>
      </c>
      <c r="Q30" s="98">
        <v>0</v>
      </c>
      <c r="R30" s="93"/>
      <c r="S30" s="98">
        <v>55326</v>
      </c>
      <c r="T30" s="98">
        <f t="shared" si="1"/>
        <v>730384.92999999993</v>
      </c>
      <c r="U30" s="94" t="s">
        <v>47</v>
      </c>
      <c r="V30" s="94" t="s">
        <v>48</v>
      </c>
      <c r="W30" s="93">
        <v>0</v>
      </c>
      <c r="X30" s="109">
        <v>0</v>
      </c>
    </row>
    <row r="31" spans="1:24" s="86" customFormat="1" ht="21.75" customHeight="1" thickBot="1" x14ac:dyDescent="0.3">
      <c r="A31" s="34" t="s">
        <v>25</v>
      </c>
      <c r="B31" s="35"/>
      <c r="C31" s="35"/>
      <c r="D31" s="35"/>
      <c r="E31" s="35"/>
      <c r="F31" s="35"/>
      <c r="G31" s="35"/>
      <c r="H31" s="35"/>
      <c r="I31" s="35"/>
      <c r="J31" s="35"/>
      <c r="K31" s="35"/>
      <c r="L31" s="35"/>
      <c r="M31" s="35"/>
      <c r="N31" s="36"/>
      <c r="O31" s="73">
        <f>SUM(O15:O30)</f>
        <v>24066680.913999993</v>
      </c>
      <c r="P31" s="73">
        <f t="shared" ref="P31:X31" si="2">SUM(P15:P30)</f>
        <v>4178140.4160000007</v>
      </c>
      <c r="Q31" s="73">
        <f t="shared" si="2"/>
        <v>11540319.490000002</v>
      </c>
      <c r="R31" s="73">
        <f t="shared" si="2"/>
        <v>0</v>
      </c>
      <c r="S31" s="73">
        <f t="shared" si="2"/>
        <v>11145968.49</v>
      </c>
      <c r="T31" s="73">
        <f t="shared" si="2"/>
        <v>50931109.309999987</v>
      </c>
      <c r="U31" s="73"/>
      <c r="V31" s="73"/>
      <c r="W31" s="73">
        <f t="shared" si="2"/>
        <v>4357510.4799999995</v>
      </c>
      <c r="X31" s="208">
        <f t="shared" si="2"/>
        <v>739773.24</v>
      </c>
    </row>
    <row r="32" spans="1:24" s="86" customFormat="1" ht="23.25" customHeight="1" thickBot="1" x14ac:dyDescent="0.3">
      <c r="A32" s="31" t="s">
        <v>24</v>
      </c>
      <c r="B32" s="32"/>
      <c r="C32" s="32"/>
      <c r="D32" s="32"/>
      <c r="E32" s="32"/>
      <c r="F32" s="32"/>
      <c r="G32" s="32"/>
      <c r="H32" s="32"/>
      <c r="I32" s="32"/>
      <c r="J32" s="32"/>
      <c r="K32" s="32"/>
      <c r="L32" s="32"/>
      <c r="M32" s="32"/>
      <c r="N32" s="32"/>
      <c r="O32" s="32"/>
      <c r="P32" s="32"/>
      <c r="Q32" s="32"/>
      <c r="R32" s="32"/>
      <c r="S32" s="32"/>
      <c r="T32" s="32"/>
      <c r="U32" s="32"/>
      <c r="V32" s="32"/>
      <c r="W32" s="32"/>
      <c r="X32" s="33"/>
    </row>
    <row r="33" spans="1:24" s="95" customFormat="1" ht="45" customHeight="1" x14ac:dyDescent="0.25">
      <c r="A33" s="99">
        <v>1</v>
      </c>
      <c r="B33" s="100" t="s">
        <v>39</v>
      </c>
      <c r="C33" s="100">
        <v>103719</v>
      </c>
      <c r="D33" s="101" t="s">
        <v>40</v>
      </c>
      <c r="E33" s="101" t="s">
        <v>41</v>
      </c>
      <c r="F33" s="101" t="s">
        <v>42</v>
      </c>
      <c r="G33" s="102">
        <v>42614</v>
      </c>
      <c r="H33" s="102">
        <v>44439</v>
      </c>
      <c r="I33" s="103">
        <v>84.435339999999997</v>
      </c>
      <c r="J33" s="100" t="s">
        <v>43</v>
      </c>
      <c r="K33" s="100" t="s">
        <v>44</v>
      </c>
      <c r="L33" s="100" t="s">
        <v>44</v>
      </c>
      <c r="M33" s="100" t="s">
        <v>45</v>
      </c>
      <c r="N33" s="104" t="s">
        <v>46</v>
      </c>
      <c r="O33" s="105">
        <v>7179595.4400000004</v>
      </c>
      <c r="P33" s="105">
        <v>1323004.5599999996</v>
      </c>
      <c r="Q33" s="105">
        <v>0</v>
      </c>
      <c r="R33" s="105"/>
      <c r="S33" s="105">
        <v>835577</v>
      </c>
      <c r="T33" s="105">
        <f>SUBTOTAL(9,O33:S33)</f>
        <v>9338177</v>
      </c>
      <c r="U33" s="106" t="s">
        <v>541</v>
      </c>
      <c r="V33" s="106" t="s">
        <v>77</v>
      </c>
      <c r="W33" s="105">
        <v>6822249.9500000011</v>
      </c>
      <c r="X33" s="107">
        <v>1257601.54</v>
      </c>
    </row>
    <row r="34" spans="1:24" s="95" customFormat="1" ht="45" customHeight="1" x14ac:dyDescent="0.25">
      <c r="A34" s="108">
        <v>2</v>
      </c>
      <c r="B34" s="88" t="s">
        <v>1148</v>
      </c>
      <c r="C34" s="88">
        <v>126954</v>
      </c>
      <c r="D34" s="89" t="s">
        <v>1158</v>
      </c>
      <c r="E34" s="89" t="s">
        <v>1155</v>
      </c>
      <c r="F34" s="89" t="s">
        <v>1159</v>
      </c>
      <c r="G34" s="90">
        <v>43469</v>
      </c>
      <c r="H34" s="90">
        <v>44930</v>
      </c>
      <c r="I34" s="91">
        <v>85</v>
      </c>
      <c r="J34" s="88" t="s">
        <v>43</v>
      </c>
      <c r="K34" s="88" t="s">
        <v>44</v>
      </c>
      <c r="L34" s="88" t="s">
        <v>1160</v>
      </c>
      <c r="M34" s="88" t="s">
        <v>36</v>
      </c>
      <c r="N34" s="92" t="s">
        <v>1049</v>
      </c>
      <c r="O34" s="93">
        <v>7482384.9100000001</v>
      </c>
      <c r="P34" s="93">
        <v>1320420.8600000001</v>
      </c>
      <c r="Q34" s="93">
        <v>1148494.67</v>
      </c>
      <c r="R34" s="93"/>
      <c r="S34" s="93">
        <v>3854016.919999999</v>
      </c>
      <c r="T34" s="93">
        <f>SUBTOTAL(9,O34:S34)</f>
        <v>13805317.359999999</v>
      </c>
      <c r="U34" s="94" t="s">
        <v>47</v>
      </c>
      <c r="V34" s="94" t="s">
        <v>64</v>
      </c>
      <c r="W34" s="93">
        <v>3370475.33</v>
      </c>
      <c r="X34" s="109">
        <v>594789.76</v>
      </c>
    </row>
    <row r="35" spans="1:24" s="95" customFormat="1" ht="45" customHeight="1" x14ac:dyDescent="0.25">
      <c r="A35" s="108">
        <v>3</v>
      </c>
      <c r="B35" s="88" t="s">
        <v>1542</v>
      </c>
      <c r="C35" s="88">
        <v>109225</v>
      </c>
      <c r="D35" s="89" t="s">
        <v>1543</v>
      </c>
      <c r="E35" s="89" t="s">
        <v>1823</v>
      </c>
      <c r="F35" s="89" t="s">
        <v>1544</v>
      </c>
      <c r="G35" s="90">
        <v>44004</v>
      </c>
      <c r="H35" s="90">
        <v>44825</v>
      </c>
      <c r="I35" s="91">
        <v>85</v>
      </c>
      <c r="J35" s="88" t="s">
        <v>43</v>
      </c>
      <c r="K35" s="88" t="s">
        <v>44</v>
      </c>
      <c r="L35" s="88" t="s">
        <v>44</v>
      </c>
      <c r="M35" s="88" t="s">
        <v>36</v>
      </c>
      <c r="N35" s="92" t="s">
        <v>219</v>
      </c>
      <c r="O35" s="93">
        <v>713902.61</v>
      </c>
      <c r="P35" s="93">
        <v>125982.81</v>
      </c>
      <c r="Q35" s="98">
        <v>93320.66</v>
      </c>
      <c r="R35" s="93"/>
      <c r="S35" s="98">
        <v>49421.78</v>
      </c>
      <c r="T35" s="98">
        <f t="shared" ref="T35" si="3">SUM(O35:S35)</f>
        <v>982627.86</v>
      </c>
      <c r="U35" s="94" t="s">
        <v>1852</v>
      </c>
      <c r="V35" s="94" t="s">
        <v>132</v>
      </c>
      <c r="W35" s="93">
        <v>645455.01</v>
      </c>
      <c r="X35" s="109">
        <v>113903.81</v>
      </c>
    </row>
    <row r="36" spans="1:24" s="95" customFormat="1" ht="45" customHeight="1" x14ac:dyDescent="0.25">
      <c r="A36" s="108">
        <v>4</v>
      </c>
      <c r="B36" s="88" t="s">
        <v>3898</v>
      </c>
      <c r="C36" s="88">
        <v>144214</v>
      </c>
      <c r="D36" s="89" t="s">
        <v>1974</v>
      </c>
      <c r="E36" s="89" t="s">
        <v>2088</v>
      </c>
      <c r="F36" s="89" t="s">
        <v>2089</v>
      </c>
      <c r="G36" s="90">
        <v>44312</v>
      </c>
      <c r="H36" s="90">
        <v>44830</v>
      </c>
      <c r="I36" s="91">
        <v>85</v>
      </c>
      <c r="J36" s="88" t="s">
        <v>43</v>
      </c>
      <c r="K36" s="88" t="s">
        <v>44</v>
      </c>
      <c r="L36" s="88" t="s">
        <v>2090</v>
      </c>
      <c r="M36" s="88" t="s">
        <v>45</v>
      </c>
      <c r="N36" s="92" t="s">
        <v>1365</v>
      </c>
      <c r="O36" s="93">
        <v>2872451.3</v>
      </c>
      <c r="P36" s="93">
        <v>439316.07</v>
      </c>
      <c r="Q36" s="98">
        <v>67587.09</v>
      </c>
      <c r="R36" s="93"/>
      <c r="S36" s="98">
        <v>17850</v>
      </c>
      <c r="T36" s="98">
        <f t="shared" ref="T36:T38" si="4">SUM(O36:S36)</f>
        <v>3397204.4599999995</v>
      </c>
      <c r="U36" s="94" t="s">
        <v>541</v>
      </c>
      <c r="V36" s="94" t="s">
        <v>48</v>
      </c>
      <c r="W36" s="93">
        <v>1669774.42</v>
      </c>
      <c r="X36" s="109">
        <v>255377.25</v>
      </c>
    </row>
    <row r="37" spans="1:24" s="95" customFormat="1" ht="45" customHeight="1" x14ac:dyDescent="0.25">
      <c r="A37" s="108">
        <v>5</v>
      </c>
      <c r="B37" s="88" t="s">
        <v>1973</v>
      </c>
      <c r="C37" s="88">
        <v>144429</v>
      </c>
      <c r="D37" s="89" t="s">
        <v>2220</v>
      </c>
      <c r="E37" s="89" t="s">
        <v>2221</v>
      </c>
      <c r="F37" s="89" t="s">
        <v>2222</v>
      </c>
      <c r="G37" s="90">
        <v>44356</v>
      </c>
      <c r="H37" s="90">
        <v>44721</v>
      </c>
      <c r="I37" s="91">
        <v>85</v>
      </c>
      <c r="J37" s="88" t="s">
        <v>43</v>
      </c>
      <c r="K37" s="88" t="s">
        <v>44</v>
      </c>
      <c r="L37" s="88" t="s">
        <v>2223</v>
      </c>
      <c r="M37" s="88" t="s">
        <v>45</v>
      </c>
      <c r="N37" s="92" t="s">
        <v>1365</v>
      </c>
      <c r="O37" s="93">
        <v>400899.22</v>
      </c>
      <c r="P37" s="93">
        <v>61313.97</v>
      </c>
      <c r="Q37" s="98">
        <v>9432.94</v>
      </c>
      <c r="R37" s="93"/>
      <c r="S37" s="98">
        <v>18800</v>
      </c>
      <c r="T37" s="98">
        <f t="shared" si="4"/>
        <v>490446.12999999995</v>
      </c>
      <c r="U37" s="94" t="s">
        <v>541</v>
      </c>
      <c r="V37" s="94" t="s">
        <v>48</v>
      </c>
      <c r="W37" s="93">
        <v>240494.22</v>
      </c>
      <c r="X37" s="109">
        <v>36781.449999999997</v>
      </c>
    </row>
    <row r="38" spans="1:24" s="95" customFormat="1" ht="45" customHeight="1" x14ac:dyDescent="0.25">
      <c r="A38" s="108">
        <v>6</v>
      </c>
      <c r="B38" s="88" t="s">
        <v>3898</v>
      </c>
      <c r="C38" s="88">
        <v>144552</v>
      </c>
      <c r="D38" s="89" t="s">
        <v>2505</v>
      </c>
      <c r="E38" s="89" t="s">
        <v>2506</v>
      </c>
      <c r="F38" s="89" t="s">
        <v>2507</v>
      </c>
      <c r="G38" s="90">
        <v>44383</v>
      </c>
      <c r="H38" s="90">
        <v>44748</v>
      </c>
      <c r="I38" s="91">
        <v>85</v>
      </c>
      <c r="J38" s="88" t="s">
        <v>43</v>
      </c>
      <c r="K38" s="88" t="s">
        <v>44</v>
      </c>
      <c r="L38" s="88" t="s">
        <v>2508</v>
      </c>
      <c r="M38" s="88" t="s">
        <v>45</v>
      </c>
      <c r="N38" s="92" t="s">
        <v>1365</v>
      </c>
      <c r="O38" s="93">
        <v>472713.69</v>
      </c>
      <c r="P38" s="93">
        <v>83420.070000000007</v>
      </c>
      <c r="Q38" s="98">
        <v>0</v>
      </c>
      <c r="R38" s="93"/>
      <c r="S38" s="98">
        <v>31652</v>
      </c>
      <c r="T38" s="98">
        <f t="shared" si="4"/>
        <v>587785.76</v>
      </c>
      <c r="U38" s="94" t="s">
        <v>541</v>
      </c>
      <c r="V38" s="94"/>
      <c r="W38" s="93">
        <v>271229.27</v>
      </c>
      <c r="X38" s="109">
        <v>47863.99</v>
      </c>
    </row>
    <row r="39" spans="1:24" s="95" customFormat="1" ht="45" customHeight="1" x14ac:dyDescent="0.25">
      <c r="A39" s="108">
        <v>7</v>
      </c>
      <c r="B39" s="88" t="s">
        <v>1973</v>
      </c>
      <c r="C39" s="88">
        <v>144719</v>
      </c>
      <c r="D39" s="89" t="s">
        <v>2509</v>
      </c>
      <c r="E39" s="89" t="s">
        <v>2510</v>
      </c>
      <c r="F39" s="89" t="s">
        <v>2511</v>
      </c>
      <c r="G39" s="90">
        <v>44389</v>
      </c>
      <c r="H39" s="90">
        <v>44754</v>
      </c>
      <c r="I39" s="91">
        <v>85</v>
      </c>
      <c r="J39" s="88" t="s">
        <v>43</v>
      </c>
      <c r="K39" s="88" t="s">
        <v>44</v>
      </c>
      <c r="L39" s="88" t="s">
        <v>2512</v>
      </c>
      <c r="M39" s="88" t="s">
        <v>45</v>
      </c>
      <c r="N39" s="92" t="s">
        <v>1365</v>
      </c>
      <c r="O39" s="93">
        <v>590846.69999999995</v>
      </c>
      <c r="P39" s="93">
        <v>90364.74</v>
      </c>
      <c r="Q39" s="98">
        <v>13902.33</v>
      </c>
      <c r="R39" s="93"/>
      <c r="S39" s="98">
        <v>18800</v>
      </c>
      <c r="T39" s="98">
        <f>SUM(O39:S39)</f>
        <v>713913.7699999999</v>
      </c>
      <c r="U39" s="94" t="s">
        <v>541</v>
      </c>
      <c r="V39" s="94" t="s">
        <v>48</v>
      </c>
      <c r="W39" s="93">
        <v>392516.75</v>
      </c>
      <c r="X39" s="109">
        <v>60031.95</v>
      </c>
    </row>
    <row r="40" spans="1:24" s="95" customFormat="1" ht="45" customHeight="1" x14ac:dyDescent="0.25">
      <c r="A40" s="108">
        <v>8</v>
      </c>
      <c r="B40" s="88" t="s">
        <v>1973</v>
      </c>
      <c r="C40" s="88">
        <v>144442</v>
      </c>
      <c r="D40" s="89" t="s">
        <v>2513</v>
      </c>
      <c r="E40" s="89" t="s">
        <v>2514</v>
      </c>
      <c r="F40" s="89" t="s">
        <v>2515</v>
      </c>
      <c r="G40" s="90">
        <v>44391</v>
      </c>
      <c r="H40" s="90">
        <v>44940</v>
      </c>
      <c r="I40" s="91">
        <v>85</v>
      </c>
      <c r="J40" s="88" t="s">
        <v>43</v>
      </c>
      <c r="K40" s="88" t="s">
        <v>44</v>
      </c>
      <c r="L40" s="88" t="s">
        <v>2516</v>
      </c>
      <c r="M40" s="88" t="s">
        <v>45</v>
      </c>
      <c r="N40" s="92" t="s">
        <v>1365</v>
      </c>
      <c r="O40" s="93">
        <v>272764.95</v>
      </c>
      <c r="P40" s="93">
        <v>48135</v>
      </c>
      <c r="Q40" s="98">
        <v>0</v>
      </c>
      <c r="R40" s="93"/>
      <c r="S40" s="98">
        <v>5950</v>
      </c>
      <c r="T40" s="98">
        <f t="shared" ref="T40:T41" si="5">SUM(O40:S40)</f>
        <v>326849.95</v>
      </c>
      <c r="U40" s="94" t="s">
        <v>47</v>
      </c>
      <c r="V40" s="94" t="s">
        <v>48</v>
      </c>
      <c r="W40" s="93">
        <v>5097.96</v>
      </c>
      <c r="X40" s="109">
        <v>899.64</v>
      </c>
    </row>
    <row r="41" spans="1:24" s="95" customFormat="1" ht="45" customHeight="1" x14ac:dyDescent="0.25">
      <c r="A41" s="108">
        <v>9</v>
      </c>
      <c r="B41" s="88" t="s">
        <v>3898</v>
      </c>
      <c r="C41" s="88">
        <v>144350</v>
      </c>
      <c r="D41" s="89" t="s">
        <v>2757</v>
      </c>
      <c r="E41" s="89" t="s">
        <v>2758</v>
      </c>
      <c r="F41" s="89" t="s">
        <v>2759</v>
      </c>
      <c r="G41" s="90">
        <v>44396</v>
      </c>
      <c r="H41" s="90">
        <v>44823</v>
      </c>
      <c r="I41" s="91">
        <v>85</v>
      </c>
      <c r="J41" s="88" t="s">
        <v>43</v>
      </c>
      <c r="K41" s="88" t="s">
        <v>44</v>
      </c>
      <c r="L41" s="88" t="s">
        <v>2760</v>
      </c>
      <c r="M41" s="88" t="s">
        <v>45</v>
      </c>
      <c r="N41" s="92" t="s">
        <v>1365</v>
      </c>
      <c r="O41" s="93">
        <v>1099453.6499999999</v>
      </c>
      <c r="P41" s="93">
        <v>168151.73</v>
      </c>
      <c r="Q41" s="98">
        <v>25869.5</v>
      </c>
      <c r="R41" s="93"/>
      <c r="S41" s="98">
        <v>12649.84</v>
      </c>
      <c r="T41" s="98">
        <f t="shared" si="5"/>
        <v>1306124.72</v>
      </c>
      <c r="U41" s="94" t="s">
        <v>541</v>
      </c>
      <c r="V41" s="94" t="s">
        <v>48</v>
      </c>
      <c r="W41" s="93">
        <v>268145</v>
      </c>
      <c r="X41" s="109">
        <v>41010.410000000003</v>
      </c>
    </row>
    <row r="42" spans="1:24" s="95" customFormat="1" ht="45" customHeight="1" x14ac:dyDescent="0.25">
      <c r="A42" s="108">
        <v>10</v>
      </c>
      <c r="B42" s="88" t="s">
        <v>3898</v>
      </c>
      <c r="C42" s="88">
        <v>144445</v>
      </c>
      <c r="D42" s="89" t="s">
        <v>2761</v>
      </c>
      <c r="E42" s="89" t="s">
        <v>2762</v>
      </c>
      <c r="F42" s="89" t="s">
        <v>2549</v>
      </c>
      <c r="G42" s="90">
        <v>44405</v>
      </c>
      <c r="H42" s="90">
        <v>44620</v>
      </c>
      <c r="I42" s="91">
        <v>85</v>
      </c>
      <c r="J42" s="88" t="s">
        <v>43</v>
      </c>
      <c r="K42" s="88" t="s">
        <v>44</v>
      </c>
      <c r="L42" s="88" t="s">
        <v>2763</v>
      </c>
      <c r="M42" s="88" t="s">
        <v>45</v>
      </c>
      <c r="N42" s="92" t="s">
        <v>1365</v>
      </c>
      <c r="O42" s="93">
        <v>385058.28</v>
      </c>
      <c r="P42" s="93">
        <v>58891.26</v>
      </c>
      <c r="Q42" s="98">
        <v>9060.2000000000007</v>
      </c>
      <c r="R42" s="93"/>
      <c r="S42" s="98">
        <v>12649.84</v>
      </c>
      <c r="T42" s="98">
        <f t="shared" ref="T42:T45" si="6">SUM(O42:S42)</f>
        <v>465659.58000000007</v>
      </c>
      <c r="U42" s="94" t="s">
        <v>541</v>
      </c>
      <c r="V42" s="94" t="s">
        <v>48</v>
      </c>
      <c r="W42" s="93">
        <v>223841.08</v>
      </c>
      <c r="X42" s="109">
        <v>34234.51</v>
      </c>
    </row>
    <row r="43" spans="1:24" s="95" customFormat="1" ht="45" customHeight="1" x14ac:dyDescent="0.25">
      <c r="A43" s="108">
        <v>11</v>
      </c>
      <c r="B43" s="88" t="s">
        <v>1973</v>
      </c>
      <c r="C43" s="88">
        <v>144446</v>
      </c>
      <c r="D43" s="89" t="s">
        <v>3113</v>
      </c>
      <c r="E43" s="89" t="s">
        <v>3114</v>
      </c>
      <c r="F43" s="89" t="s">
        <v>3115</v>
      </c>
      <c r="G43" s="90">
        <v>44411</v>
      </c>
      <c r="H43" s="90">
        <v>44776</v>
      </c>
      <c r="I43" s="91">
        <v>85</v>
      </c>
      <c r="J43" s="88" t="s">
        <v>43</v>
      </c>
      <c r="K43" s="88" t="s">
        <v>44</v>
      </c>
      <c r="L43" s="88" t="s">
        <v>2516</v>
      </c>
      <c r="M43" s="88" t="s">
        <v>45</v>
      </c>
      <c r="N43" s="92" t="s">
        <v>1365</v>
      </c>
      <c r="O43" s="93">
        <v>355173.19</v>
      </c>
      <c r="P43" s="93">
        <v>62677.62</v>
      </c>
      <c r="Q43" s="98">
        <v>0</v>
      </c>
      <c r="R43" s="93"/>
      <c r="S43" s="98">
        <v>5950</v>
      </c>
      <c r="T43" s="98">
        <f t="shared" si="6"/>
        <v>423800.81</v>
      </c>
      <c r="U43" s="94" t="s">
        <v>541</v>
      </c>
      <c r="V43" s="94" t="s">
        <v>48</v>
      </c>
      <c r="W43" s="93">
        <v>248961.50999999998</v>
      </c>
      <c r="X43" s="109">
        <v>43934.38</v>
      </c>
    </row>
    <row r="44" spans="1:24" s="95" customFormat="1" ht="45" customHeight="1" x14ac:dyDescent="0.25">
      <c r="A44" s="108">
        <v>12</v>
      </c>
      <c r="B44" s="88" t="s">
        <v>3898</v>
      </c>
      <c r="C44" s="88">
        <v>144996</v>
      </c>
      <c r="D44" s="89" t="s">
        <v>3116</v>
      </c>
      <c r="E44" s="89" t="s">
        <v>3117</v>
      </c>
      <c r="F44" s="89" t="s">
        <v>3118</v>
      </c>
      <c r="G44" s="90">
        <v>44413</v>
      </c>
      <c r="H44" s="90">
        <v>44778</v>
      </c>
      <c r="I44" s="91">
        <v>85</v>
      </c>
      <c r="J44" s="88" t="s">
        <v>43</v>
      </c>
      <c r="K44" s="88" t="s">
        <v>44</v>
      </c>
      <c r="L44" s="88" t="s">
        <v>3119</v>
      </c>
      <c r="M44" s="88" t="s">
        <v>45</v>
      </c>
      <c r="N44" s="92" t="s">
        <v>1365</v>
      </c>
      <c r="O44" s="93">
        <v>606536.30000000005</v>
      </c>
      <c r="P44" s="93">
        <v>92764.36</v>
      </c>
      <c r="Q44" s="98">
        <v>14271.45</v>
      </c>
      <c r="R44" s="93"/>
      <c r="S44" s="98">
        <v>28320</v>
      </c>
      <c r="T44" s="98">
        <f t="shared" si="6"/>
        <v>741892.11</v>
      </c>
      <c r="U44" s="94" t="s">
        <v>541</v>
      </c>
      <c r="V44" s="94"/>
      <c r="W44" s="93">
        <v>381957.78</v>
      </c>
      <c r="X44" s="109">
        <v>58417.07</v>
      </c>
    </row>
    <row r="45" spans="1:24" s="95" customFormat="1" ht="45" customHeight="1" x14ac:dyDescent="0.25">
      <c r="A45" s="108">
        <v>13</v>
      </c>
      <c r="B45" s="88" t="s">
        <v>1973</v>
      </c>
      <c r="C45" s="88">
        <v>149371</v>
      </c>
      <c r="D45" s="89" t="s">
        <v>3120</v>
      </c>
      <c r="E45" s="89" t="s">
        <v>3121</v>
      </c>
      <c r="F45" s="89" t="s">
        <v>3122</v>
      </c>
      <c r="G45" s="90">
        <v>44414</v>
      </c>
      <c r="H45" s="90">
        <v>44901</v>
      </c>
      <c r="I45" s="91">
        <v>85</v>
      </c>
      <c r="J45" s="88" t="s">
        <v>43</v>
      </c>
      <c r="K45" s="88" t="s">
        <v>44</v>
      </c>
      <c r="L45" s="88" t="s">
        <v>44</v>
      </c>
      <c r="M45" s="88" t="s">
        <v>45</v>
      </c>
      <c r="N45" s="92" t="s">
        <v>1365</v>
      </c>
      <c r="O45" s="93">
        <v>697862.7</v>
      </c>
      <c r="P45" s="93">
        <v>106731.92</v>
      </c>
      <c r="Q45" s="98">
        <v>16420.32</v>
      </c>
      <c r="R45" s="93"/>
      <c r="S45" s="98">
        <v>0</v>
      </c>
      <c r="T45" s="98">
        <f t="shared" si="6"/>
        <v>821014.94</v>
      </c>
      <c r="U45" s="94" t="s">
        <v>47</v>
      </c>
      <c r="V45" s="94" t="s">
        <v>48</v>
      </c>
      <c r="W45" s="93">
        <v>71210.05</v>
      </c>
      <c r="X45" s="109">
        <v>10890.95</v>
      </c>
    </row>
    <row r="46" spans="1:24" s="95" customFormat="1" ht="45" customHeight="1" x14ac:dyDescent="0.25">
      <c r="A46" s="108">
        <v>14</v>
      </c>
      <c r="B46" s="88" t="s">
        <v>3898</v>
      </c>
      <c r="C46" s="88">
        <v>144012</v>
      </c>
      <c r="D46" s="89" t="s">
        <v>3123</v>
      </c>
      <c r="E46" s="89" t="s">
        <v>3124</v>
      </c>
      <c r="F46" s="89" t="s">
        <v>3125</v>
      </c>
      <c r="G46" s="90">
        <v>44417</v>
      </c>
      <c r="H46" s="90">
        <v>44904</v>
      </c>
      <c r="I46" s="91">
        <v>85</v>
      </c>
      <c r="J46" s="88" t="s">
        <v>43</v>
      </c>
      <c r="K46" s="88" t="s">
        <v>44</v>
      </c>
      <c r="L46" s="88" t="s">
        <v>3126</v>
      </c>
      <c r="M46" s="88" t="s">
        <v>45</v>
      </c>
      <c r="N46" s="92" t="s">
        <v>1365</v>
      </c>
      <c r="O46" s="93">
        <v>1383056.03</v>
      </c>
      <c r="P46" s="93">
        <v>211526.13</v>
      </c>
      <c r="Q46" s="98">
        <v>32542.560000000001</v>
      </c>
      <c r="R46" s="93"/>
      <c r="S46" s="98">
        <v>4500</v>
      </c>
      <c r="T46" s="98">
        <f t="shared" ref="T46:T50" si="7">SUM(O46:S46)</f>
        <v>1631624.7200000002</v>
      </c>
      <c r="U46" s="94" t="s">
        <v>47</v>
      </c>
      <c r="V46" s="94" t="s">
        <v>3939</v>
      </c>
      <c r="W46" s="93">
        <v>115684.23</v>
      </c>
      <c r="X46" s="109">
        <v>17692.830000000002</v>
      </c>
    </row>
    <row r="47" spans="1:24" s="95" customFormat="1" ht="45" customHeight="1" x14ac:dyDescent="0.25">
      <c r="A47" s="108">
        <v>15</v>
      </c>
      <c r="B47" s="88" t="s">
        <v>3898</v>
      </c>
      <c r="C47" s="88">
        <v>145223</v>
      </c>
      <c r="D47" s="89" t="s">
        <v>3371</v>
      </c>
      <c r="E47" s="89" t="s">
        <v>3372</v>
      </c>
      <c r="F47" s="89" t="s">
        <v>3373</v>
      </c>
      <c r="G47" s="90">
        <v>44461</v>
      </c>
      <c r="H47" s="90">
        <v>44834</v>
      </c>
      <c r="I47" s="91">
        <v>85</v>
      </c>
      <c r="J47" s="88" t="s">
        <v>43</v>
      </c>
      <c r="K47" s="88" t="s">
        <v>44</v>
      </c>
      <c r="L47" s="88" t="s">
        <v>3374</v>
      </c>
      <c r="M47" s="88" t="s">
        <v>45</v>
      </c>
      <c r="N47" s="92" t="s">
        <v>1365</v>
      </c>
      <c r="O47" s="93">
        <v>545679.39</v>
      </c>
      <c r="P47" s="93">
        <v>83456.820000000007</v>
      </c>
      <c r="Q47" s="98">
        <v>12839.52</v>
      </c>
      <c r="R47" s="93"/>
      <c r="S47" s="98">
        <v>34270</v>
      </c>
      <c r="T47" s="98">
        <f t="shared" si="7"/>
        <v>676245.73</v>
      </c>
      <c r="U47" s="94" t="s">
        <v>541</v>
      </c>
      <c r="V47" s="94"/>
      <c r="W47" s="93">
        <v>418974.35</v>
      </c>
      <c r="X47" s="109">
        <v>64078.42</v>
      </c>
    </row>
    <row r="48" spans="1:24" s="95" customFormat="1" ht="45" customHeight="1" x14ac:dyDescent="0.25">
      <c r="A48" s="108">
        <v>16</v>
      </c>
      <c r="B48" s="88" t="s">
        <v>3898</v>
      </c>
      <c r="C48" s="88">
        <v>145560</v>
      </c>
      <c r="D48" s="89" t="s">
        <v>3375</v>
      </c>
      <c r="E48" s="89" t="s">
        <v>3376</v>
      </c>
      <c r="F48" s="89" t="s">
        <v>2507</v>
      </c>
      <c r="G48" s="90">
        <v>44462</v>
      </c>
      <c r="H48" s="90">
        <v>44827</v>
      </c>
      <c r="I48" s="91">
        <v>85</v>
      </c>
      <c r="J48" s="88" t="s">
        <v>43</v>
      </c>
      <c r="K48" s="88" t="s">
        <v>44</v>
      </c>
      <c r="L48" s="88" t="s">
        <v>3377</v>
      </c>
      <c r="M48" s="88" t="s">
        <v>45</v>
      </c>
      <c r="N48" s="92" t="s">
        <v>1365</v>
      </c>
      <c r="O48" s="93">
        <v>449796.61</v>
      </c>
      <c r="P48" s="93">
        <v>79375.89</v>
      </c>
      <c r="Q48" s="98">
        <v>0</v>
      </c>
      <c r="R48" s="93"/>
      <c r="S48" s="98">
        <v>28320</v>
      </c>
      <c r="T48" s="98">
        <f t="shared" si="7"/>
        <v>557492.5</v>
      </c>
      <c r="U48" s="94" t="s">
        <v>541</v>
      </c>
      <c r="V48" s="94"/>
      <c r="W48" s="93">
        <v>193650.97</v>
      </c>
      <c r="X48" s="109">
        <v>68347.399999999994</v>
      </c>
    </row>
    <row r="49" spans="1:24" s="95" customFormat="1" ht="45" customHeight="1" x14ac:dyDescent="0.25">
      <c r="A49" s="108">
        <v>17</v>
      </c>
      <c r="B49" s="88" t="s">
        <v>1732</v>
      </c>
      <c r="C49" s="88">
        <v>128019</v>
      </c>
      <c r="D49" s="89" t="s">
        <v>3378</v>
      </c>
      <c r="E49" s="89" t="s">
        <v>3121</v>
      </c>
      <c r="F49" s="89" t="s">
        <v>3379</v>
      </c>
      <c r="G49" s="90">
        <v>44466</v>
      </c>
      <c r="H49" s="90">
        <v>45291</v>
      </c>
      <c r="I49" s="91">
        <v>85</v>
      </c>
      <c r="J49" s="88" t="s">
        <v>43</v>
      </c>
      <c r="K49" s="88" t="s">
        <v>44</v>
      </c>
      <c r="L49" s="88" t="s">
        <v>44</v>
      </c>
      <c r="M49" s="88" t="s">
        <v>45</v>
      </c>
      <c r="N49" s="92" t="s">
        <v>188</v>
      </c>
      <c r="O49" s="93">
        <v>25916278.329999998</v>
      </c>
      <c r="P49" s="93">
        <v>4573460.88</v>
      </c>
      <c r="Q49" s="98">
        <v>0</v>
      </c>
      <c r="R49" s="93"/>
      <c r="S49" s="98">
        <v>5268202.9400000004</v>
      </c>
      <c r="T49" s="98">
        <f t="shared" si="7"/>
        <v>35757942.149999999</v>
      </c>
      <c r="U49" s="94" t="s">
        <v>47</v>
      </c>
      <c r="V49" s="94"/>
      <c r="W49" s="93">
        <v>449175.05000000005</v>
      </c>
      <c r="X49" s="109">
        <v>51731.85</v>
      </c>
    </row>
    <row r="50" spans="1:24" s="95" customFormat="1" ht="45" customHeight="1" thickBot="1" x14ac:dyDescent="0.3">
      <c r="A50" s="110">
        <v>18</v>
      </c>
      <c r="B50" s="111" t="s">
        <v>3898</v>
      </c>
      <c r="C50" s="111">
        <v>144476</v>
      </c>
      <c r="D50" s="112" t="s">
        <v>3380</v>
      </c>
      <c r="E50" s="112" t="s">
        <v>3381</v>
      </c>
      <c r="F50" s="112" t="s">
        <v>2672</v>
      </c>
      <c r="G50" s="113">
        <v>44468</v>
      </c>
      <c r="H50" s="113">
        <v>44833</v>
      </c>
      <c r="I50" s="114">
        <v>85</v>
      </c>
      <c r="J50" s="111" t="s">
        <v>43</v>
      </c>
      <c r="K50" s="111" t="s">
        <v>44</v>
      </c>
      <c r="L50" s="111" t="s">
        <v>3382</v>
      </c>
      <c r="M50" s="111" t="s">
        <v>45</v>
      </c>
      <c r="N50" s="115" t="s">
        <v>1365</v>
      </c>
      <c r="O50" s="116">
        <v>289928.17</v>
      </c>
      <c r="P50" s="116">
        <v>44341.95</v>
      </c>
      <c r="Q50" s="117">
        <v>6821.85</v>
      </c>
      <c r="R50" s="116"/>
      <c r="S50" s="117">
        <v>6900</v>
      </c>
      <c r="T50" s="117">
        <f t="shared" si="7"/>
        <v>347991.97</v>
      </c>
      <c r="U50" s="118" t="s">
        <v>541</v>
      </c>
      <c r="V50" s="118"/>
      <c r="W50" s="116">
        <v>187367.45</v>
      </c>
      <c r="X50" s="119">
        <v>28656.19</v>
      </c>
    </row>
    <row r="51" spans="1:24" s="86" customFormat="1" ht="21" customHeight="1" thickBot="1" x14ac:dyDescent="0.3">
      <c r="A51" s="34" t="s">
        <v>26</v>
      </c>
      <c r="B51" s="35"/>
      <c r="C51" s="35"/>
      <c r="D51" s="35"/>
      <c r="E51" s="35"/>
      <c r="F51" s="35"/>
      <c r="G51" s="35"/>
      <c r="H51" s="35"/>
      <c r="I51" s="35"/>
      <c r="J51" s="35"/>
      <c r="K51" s="35"/>
      <c r="L51" s="35"/>
      <c r="M51" s="35"/>
      <c r="N51" s="36"/>
      <c r="O51" s="73">
        <f>SUM(O33:O50)</f>
        <v>51714381.469999999</v>
      </c>
      <c r="P51" s="73">
        <f t="shared" ref="P51:X51" si="8">SUM(P33:P50)</f>
        <v>8973336.6399999987</v>
      </c>
      <c r="Q51" s="73">
        <f t="shared" si="8"/>
        <v>1450563.09</v>
      </c>
      <c r="R51" s="73">
        <f t="shared" si="8"/>
        <v>0</v>
      </c>
      <c r="S51" s="73">
        <f t="shared" si="8"/>
        <v>10233830.32</v>
      </c>
      <c r="T51" s="73">
        <f t="shared" si="8"/>
        <v>72372111.519999981</v>
      </c>
      <c r="U51" s="73"/>
      <c r="V51" s="73"/>
      <c r="W51" s="73">
        <f t="shared" si="8"/>
        <v>15976260.380000003</v>
      </c>
      <c r="X51" s="208">
        <f t="shared" si="8"/>
        <v>2786243.4000000008</v>
      </c>
    </row>
    <row r="52" spans="1:24" s="86" customFormat="1" ht="21" customHeight="1" thickBot="1" x14ac:dyDescent="0.3">
      <c r="A52" s="31" t="s">
        <v>49</v>
      </c>
      <c r="B52" s="32"/>
      <c r="C52" s="32"/>
      <c r="D52" s="32"/>
      <c r="E52" s="32"/>
      <c r="F52" s="32"/>
      <c r="G52" s="32"/>
      <c r="H52" s="32"/>
      <c r="I52" s="32"/>
      <c r="J52" s="32"/>
      <c r="K52" s="32"/>
      <c r="L52" s="32"/>
      <c r="M52" s="32"/>
      <c r="N52" s="32"/>
      <c r="O52" s="32"/>
      <c r="P52" s="32"/>
      <c r="Q52" s="32"/>
      <c r="R52" s="32"/>
      <c r="S52" s="32"/>
      <c r="T52" s="32"/>
      <c r="U52" s="32"/>
      <c r="V52" s="32"/>
      <c r="W52" s="32"/>
      <c r="X52" s="33"/>
    </row>
    <row r="53" spans="1:24" s="95" customFormat="1" ht="45" customHeight="1" x14ac:dyDescent="0.25">
      <c r="A53" s="87">
        <v>1</v>
      </c>
      <c r="B53" s="88" t="s">
        <v>226</v>
      </c>
      <c r="C53" s="88">
        <v>115809</v>
      </c>
      <c r="D53" s="89" t="s">
        <v>316</v>
      </c>
      <c r="E53" s="89" t="s">
        <v>317</v>
      </c>
      <c r="F53" s="89" t="s">
        <v>318</v>
      </c>
      <c r="G53" s="90">
        <v>42950</v>
      </c>
      <c r="H53" s="90">
        <v>43864</v>
      </c>
      <c r="I53" s="97">
        <v>85</v>
      </c>
      <c r="J53" s="88" t="s">
        <v>3345</v>
      </c>
      <c r="K53" s="88" t="s">
        <v>319</v>
      </c>
      <c r="L53" s="88" t="s">
        <v>320</v>
      </c>
      <c r="M53" s="88" t="s">
        <v>36</v>
      </c>
      <c r="N53" s="92" t="s">
        <v>229</v>
      </c>
      <c r="O53" s="98">
        <v>1440353.3</v>
      </c>
      <c r="P53" s="98">
        <v>254179.99</v>
      </c>
      <c r="Q53" s="98">
        <v>1048687.3199999998</v>
      </c>
      <c r="R53" s="93"/>
      <c r="S53" s="98">
        <v>75659.770000000019</v>
      </c>
      <c r="T53" s="98">
        <f t="shared" ref="T53:T61" si="9">SUBTOTAL(9,O53:S53)</f>
        <v>2818880.38</v>
      </c>
      <c r="U53" s="94" t="s">
        <v>541</v>
      </c>
      <c r="V53" s="94" t="s">
        <v>64</v>
      </c>
      <c r="W53" s="93">
        <v>1436461.11</v>
      </c>
      <c r="X53" s="109">
        <v>253493.13000000006</v>
      </c>
    </row>
    <row r="54" spans="1:24" s="95" customFormat="1" ht="45" customHeight="1" x14ac:dyDescent="0.25">
      <c r="A54" s="87">
        <v>2</v>
      </c>
      <c r="B54" s="88" t="s">
        <v>226</v>
      </c>
      <c r="C54" s="88">
        <v>115986</v>
      </c>
      <c r="D54" s="89" t="s">
        <v>321</v>
      </c>
      <c r="E54" s="89" t="s">
        <v>322</v>
      </c>
      <c r="F54" s="89" t="s">
        <v>323</v>
      </c>
      <c r="G54" s="90">
        <v>43038</v>
      </c>
      <c r="H54" s="90">
        <v>43585</v>
      </c>
      <c r="I54" s="97">
        <v>85</v>
      </c>
      <c r="J54" s="88" t="s">
        <v>3345</v>
      </c>
      <c r="K54" s="88" t="s">
        <v>319</v>
      </c>
      <c r="L54" s="88" t="s">
        <v>320</v>
      </c>
      <c r="M54" s="88" t="s">
        <v>36</v>
      </c>
      <c r="N54" s="92" t="s">
        <v>229</v>
      </c>
      <c r="O54" s="98">
        <v>3481880.13</v>
      </c>
      <c r="P54" s="98">
        <v>614449.43999999994</v>
      </c>
      <c r="Q54" s="98">
        <v>1536474.2600000002</v>
      </c>
      <c r="R54" s="93"/>
      <c r="S54" s="98">
        <v>941042.08999999985</v>
      </c>
      <c r="T54" s="98">
        <f t="shared" si="9"/>
        <v>6573845.9199999999</v>
      </c>
      <c r="U54" s="94" t="s">
        <v>38</v>
      </c>
      <c r="V54" s="94"/>
      <c r="W54" s="93">
        <v>0</v>
      </c>
      <c r="X54" s="109">
        <v>0</v>
      </c>
    </row>
    <row r="55" spans="1:24" s="95" customFormat="1" ht="45" customHeight="1" x14ac:dyDescent="0.25">
      <c r="A55" s="108">
        <v>3</v>
      </c>
      <c r="B55" s="88" t="s">
        <v>226</v>
      </c>
      <c r="C55" s="88">
        <v>117489</v>
      </c>
      <c r="D55" s="89" t="s">
        <v>324</v>
      </c>
      <c r="E55" s="89" t="s">
        <v>325</v>
      </c>
      <c r="F55" s="89" t="s">
        <v>324</v>
      </c>
      <c r="G55" s="90">
        <v>42978</v>
      </c>
      <c r="H55" s="90">
        <v>43465</v>
      </c>
      <c r="I55" s="97">
        <v>85</v>
      </c>
      <c r="J55" s="88" t="s">
        <v>3345</v>
      </c>
      <c r="K55" s="88" t="s">
        <v>319</v>
      </c>
      <c r="L55" s="88" t="s">
        <v>320</v>
      </c>
      <c r="M55" s="88" t="s">
        <v>36</v>
      </c>
      <c r="N55" s="92" t="s">
        <v>229</v>
      </c>
      <c r="O55" s="98">
        <v>1663627.3</v>
      </c>
      <c r="P55" s="98">
        <v>293581.28999999998</v>
      </c>
      <c r="Q55" s="98">
        <v>677745.15000000014</v>
      </c>
      <c r="R55" s="93"/>
      <c r="S55" s="98">
        <v>59500</v>
      </c>
      <c r="T55" s="98">
        <f t="shared" si="9"/>
        <v>2694453.74</v>
      </c>
      <c r="U55" s="94" t="s">
        <v>541</v>
      </c>
      <c r="V55" s="94" t="s">
        <v>48</v>
      </c>
      <c r="W55" s="93">
        <v>1353562.6800000002</v>
      </c>
      <c r="X55" s="109">
        <v>238863.99999999997</v>
      </c>
    </row>
    <row r="56" spans="1:24" s="95" customFormat="1" ht="45" customHeight="1" x14ac:dyDescent="0.25">
      <c r="A56" s="96">
        <v>4</v>
      </c>
      <c r="B56" s="88" t="s">
        <v>226</v>
      </c>
      <c r="C56" s="88"/>
      <c r="D56" s="89" t="s">
        <v>326</v>
      </c>
      <c r="E56" s="89" t="s">
        <v>327</v>
      </c>
      <c r="F56" s="89" t="s">
        <v>326</v>
      </c>
      <c r="G56" s="90">
        <v>42971</v>
      </c>
      <c r="H56" s="90">
        <v>43701</v>
      </c>
      <c r="I56" s="97">
        <v>85</v>
      </c>
      <c r="J56" s="88" t="s">
        <v>3345</v>
      </c>
      <c r="K56" s="88" t="s">
        <v>319</v>
      </c>
      <c r="L56" s="88" t="s">
        <v>320</v>
      </c>
      <c r="M56" s="88" t="s">
        <v>36</v>
      </c>
      <c r="N56" s="92" t="s">
        <v>229</v>
      </c>
      <c r="O56" s="98">
        <v>1883829.29</v>
      </c>
      <c r="P56" s="98">
        <v>332440.46000000002</v>
      </c>
      <c r="Q56" s="98">
        <v>1043204.1200000001</v>
      </c>
      <c r="R56" s="93"/>
      <c r="S56" s="98">
        <v>3400</v>
      </c>
      <c r="T56" s="98">
        <f t="shared" si="9"/>
        <v>3262873.87</v>
      </c>
      <c r="U56" s="94" t="s">
        <v>38</v>
      </c>
      <c r="V56" s="94"/>
      <c r="W56" s="93">
        <v>0</v>
      </c>
      <c r="X56" s="109">
        <v>0</v>
      </c>
    </row>
    <row r="57" spans="1:24" s="95" customFormat="1" ht="45" customHeight="1" x14ac:dyDescent="0.25">
      <c r="A57" s="96">
        <v>5</v>
      </c>
      <c r="B57" s="88" t="s">
        <v>1148</v>
      </c>
      <c r="C57" s="88">
        <v>127125</v>
      </c>
      <c r="D57" s="89" t="s">
        <v>1180</v>
      </c>
      <c r="E57" s="89" t="s">
        <v>1172</v>
      </c>
      <c r="F57" s="89" t="s">
        <v>1181</v>
      </c>
      <c r="G57" s="90">
        <v>43529</v>
      </c>
      <c r="H57" s="90">
        <v>45026</v>
      </c>
      <c r="I57" s="97">
        <v>85</v>
      </c>
      <c r="J57" s="88" t="s">
        <v>3345</v>
      </c>
      <c r="K57" s="88" t="s">
        <v>319</v>
      </c>
      <c r="L57" s="88" t="s">
        <v>1182</v>
      </c>
      <c r="M57" s="88" t="s">
        <v>36</v>
      </c>
      <c r="N57" s="92" t="s">
        <v>1049</v>
      </c>
      <c r="O57" s="98">
        <v>11511362.17</v>
      </c>
      <c r="P57" s="98">
        <v>2031416.83</v>
      </c>
      <c r="Q57" s="98">
        <v>1567451.05</v>
      </c>
      <c r="R57" s="93"/>
      <c r="S57" s="98">
        <v>4605602.6500000004</v>
      </c>
      <c r="T57" s="98">
        <f t="shared" si="9"/>
        <v>19715832.700000003</v>
      </c>
      <c r="U57" s="94" t="s">
        <v>47</v>
      </c>
      <c r="V57" s="94" t="s">
        <v>64</v>
      </c>
      <c r="W57" s="93">
        <v>5876941.7799999993</v>
      </c>
      <c r="X57" s="109">
        <v>1037107.33</v>
      </c>
    </row>
    <row r="58" spans="1:24" s="95" customFormat="1" ht="45" customHeight="1" x14ac:dyDescent="0.25">
      <c r="A58" s="96">
        <v>6</v>
      </c>
      <c r="B58" s="88" t="s">
        <v>1505</v>
      </c>
      <c r="C58" s="88">
        <v>123056</v>
      </c>
      <c r="D58" s="89" t="s">
        <v>1689</v>
      </c>
      <c r="E58" s="89" t="s">
        <v>1690</v>
      </c>
      <c r="F58" s="89" t="s">
        <v>1691</v>
      </c>
      <c r="G58" s="90">
        <v>44012</v>
      </c>
      <c r="H58" s="90">
        <v>44308</v>
      </c>
      <c r="I58" s="91">
        <v>85</v>
      </c>
      <c r="J58" s="88" t="s">
        <v>3304</v>
      </c>
      <c r="K58" s="88" t="s">
        <v>319</v>
      </c>
      <c r="L58" s="88" t="s">
        <v>320</v>
      </c>
      <c r="M58" s="88" t="s">
        <v>36</v>
      </c>
      <c r="N58" s="92" t="s">
        <v>114</v>
      </c>
      <c r="O58" s="93">
        <v>4324020.3099999996</v>
      </c>
      <c r="P58" s="93">
        <v>763062.4</v>
      </c>
      <c r="Q58" s="98">
        <v>3632904.6</v>
      </c>
      <c r="R58" s="93"/>
      <c r="S58" s="98">
        <v>1943288.39</v>
      </c>
      <c r="T58" s="98">
        <f t="shared" si="9"/>
        <v>10663275.700000001</v>
      </c>
      <c r="U58" s="94" t="s">
        <v>38</v>
      </c>
      <c r="V58" s="94"/>
      <c r="W58" s="93">
        <v>0</v>
      </c>
      <c r="X58" s="109">
        <v>0</v>
      </c>
    </row>
    <row r="59" spans="1:24" s="95" customFormat="1" ht="45" customHeight="1" x14ac:dyDescent="0.25">
      <c r="A59" s="96">
        <v>7</v>
      </c>
      <c r="B59" s="88" t="s">
        <v>1542</v>
      </c>
      <c r="C59" s="88">
        <v>123896</v>
      </c>
      <c r="D59" s="89" t="s">
        <v>1742</v>
      </c>
      <c r="E59" s="89" t="s">
        <v>1743</v>
      </c>
      <c r="F59" s="89" t="s">
        <v>1744</v>
      </c>
      <c r="G59" s="90">
        <v>44013</v>
      </c>
      <c r="H59" s="90">
        <v>44834</v>
      </c>
      <c r="I59" s="91">
        <v>85</v>
      </c>
      <c r="J59" s="88" t="s">
        <v>3345</v>
      </c>
      <c r="K59" s="88" t="s">
        <v>319</v>
      </c>
      <c r="L59" s="88" t="s">
        <v>320</v>
      </c>
      <c r="M59" s="88" t="s">
        <v>36</v>
      </c>
      <c r="N59" s="92" t="s">
        <v>219</v>
      </c>
      <c r="O59" s="93">
        <v>691159.61</v>
      </c>
      <c r="P59" s="93">
        <v>122816.39</v>
      </c>
      <c r="Q59" s="98">
        <v>90448</v>
      </c>
      <c r="R59" s="93"/>
      <c r="S59" s="98">
        <v>48560.76</v>
      </c>
      <c r="T59" s="98">
        <f t="shared" si="9"/>
        <v>952984.76</v>
      </c>
      <c r="U59" s="94" t="s">
        <v>1852</v>
      </c>
      <c r="V59" s="94" t="s">
        <v>48</v>
      </c>
      <c r="W59" s="93">
        <v>583651.44999999995</v>
      </c>
      <c r="X59" s="109">
        <v>103927.35</v>
      </c>
    </row>
    <row r="60" spans="1:24" s="95" customFormat="1" ht="45" customHeight="1" x14ac:dyDescent="0.25">
      <c r="A60" s="96">
        <v>8</v>
      </c>
      <c r="B60" s="88" t="s">
        <v>1732</v>
      </c>
      <c r="C60" s="88">
        <v>126159</v>
      </c>
      <c r="D60" s="89" t="s">
        <v>1738</v>
      </c>
      <c r="E60" s="89" t="s">
        <v>1739</v>
      </c>
      <c r="F60" s="89" t="s">
        <v>1740</v>
      </c>
      <c r="G60" s="90">
        <v>44018</v>
      </c>
      <c r="H60" s="90">
        <v>45291</v>
      </c>
      <c r="I60" s="91">
        <v>85</v>
      </c>
      <c r="J60" s="88" t="s">
        <v>3347</v>
      </c>
      <c r="K60" s="88" t="s">
        <v>319</v>
      </c>
      <c r="L60" s="88" t="s">
        <v>1741</v>
      </c>
      <c r="M60" s="88" t="s">
        <v>45</v>
      </c>
      <c r="N60" s="92" t="s">
        <v>188</v>
      </c>
      <c r="O60" s="93">
        <v>78200000</v>
      </c>
      <c r="P60" s="93">
        <v>13800000</v>
      </c>
      <c r="Q60" s="98">
        <v>0</v>
      </c>
      <c r="R60" s="93"/>
      <c r="S60" s="98">
        <v>37831870.5</v>
      </c>
      <c r="T60" s="98">
        <f t="shared" si="9"/>
        <v>129831870.5</v>
      </c>
      <c r="U60" s="94" t="s">
        <v>47</v>
      </c>
      <c r="V60" s="94"/>
      <c r="W60" s="93">
        <v>8800955.5099999998</v>
      </c>
      <c r="X60" s="109">
        <v>864043.68</v>
      </c>
    </row>
    <row r="61" spans="1:24" s="95" customFormat="1" ht="45" customHeight="1" x14ac:dyDescent="0.25">
      <c r="A61" s="96">
        <v>9</v>
      </c>
      <c r="B61" s="88" t="s">
        <v>3898</v>
      </c>
      <c r="C61" s="88">
        <v>144596</v>
      </c>
      <c r="D61" s="89" t="s">
        <v>2224</v>
      </c>
      <c r="E61" s="89" t="s">
        <v>2225</v>
      </c>
      <c r="F61" s="89" t="s">
        <v>2226</v>
      </c>
      <c r="G61" s="90">
        <v>44356</v>
      </c>
      <c r="H61" s="90">
        <v>44874</v>
      </c>
      <c r="I61" s="91">
        <v>85</v>
      </c>
      <c r="J61" s="88" t="s">
        <v>2227</v>
      </c>
      <c r="K61" s="88" t="s">
        <v>319</v>
      </c>
      <c r="L61" s="88" t="s">
        <v>2228</v>
      </c>
      <c r="M61" s="88" t="s">
        <v>45</v>
      </c>
      <c r="N61" s="92" t="s">
        <v>1365</v>
      </c>
      <c r="O61" s="93">
        <v>750718.57</v>
      </c>
      <c r="P61" s="93">
        <v>132479.74</v>
      </c>
      <c r="Q61" s="98">
        <v>0</v>
      </c>
      <c r="R61" s="93"/>
      <c r="S61" s="98">
        <v>0</v>
      </c>
      <c r="T61" s="98">
        <f t="shared" si="9"/>
        <v>883198.30999999994</v>
      </c>
      <c r="U61" s="94" t="s">
        <v>47</v>
      </c>
      <c r="V61" s="94" t="s">
        <v>48</v>
      </c>
      <c r="W61" s="93">
        <v>408223.39</v>
      </c>
      <c r="X61" s="109">
        <v>72039.42</v>
      </c>
    </row>
    <row r="62" spans="1:24" s="95" customFormat="1" ht="45" customHeight="1" x14ac:dyDescent="0.25">
      <c r="A62" s="96">
        <v>10</v>
      </c>
      <c r="B62" s="88" t="s">
        <v>3898</v>
      </c>
      <c r="C62" s="88">
        <v>144198</v>
      </c>
      <c r="D62" s="89" t="s">
        <v>2764</v>
      </c>
      <c r="E62" s="89" t="s">
        <v>2765</v>
      </c>
      <c r="F62" s="89" t="s">
        <v>2766</v>
      </c>
      <c r="G62" s="90">
        <v>44398</v>
      </c>
      <c r="H62" s="90">
        <v>44641</v>
      </c>
      <c r="I62" s="91">
        <v>85</v>
      </c>
      <c r="J62" s="88" t="s">
        <v>2227</v>
      </c>
      <c r="K62" s="88" t="s">
        <v>319</v>
      </c>
      <c r="L62" s="88" t="s">
        <v>2767</v>
      </c>
      <c r="M62" s="88" t="s">
        <v>45</v>
      </c>
      <c r="N62" s="92" t="s">
        <v>1365</v>
      </c>
      <c r="O62" s="93">
        <v>558163.53</v>
      </c>
      <c r="P62" s="93">
        <v>85366.19</v>
      </c>
      <c r="Q62" s="98">
        <v>13133.26</v>
      </c>
      <c r="R62" s="93"/>
      <c r="S62" s="98">
        <v>12649.84</v>
      </c>
      <c r="T62" s="98">
        <f t="shared" ref="T62" si="10">SUBTOTAL(9,O62:S62)</f>
        <v>669312.81999999995</v>
      </c>
      <c r="U62" s="94" t="s">
        <v>541</v>
      </c>
      <c r="V62" s="94" t="s">
        <v>48</v>
      </c>
      <c r="W62" s="93">
        <v>332616.15000000002</v>
      </c>
      <c r="X62" s="109">
        <v>50870.71</v>
      </c>
    </row>
    <row r="63" spans="1:24" s="95" customFormat="1" ht="45" customHeight="1" x14ac:dyDescent="0.25">
      <c r="A63" s="96">
        <v>11</v>
      </c>
      <c r="B63" s="88" t="s">
        <v>1505</v>
      </c>
      <c r="C63" s="88">
        <v>121426</v>
      </c>
      <c r="D63" s="89" t="s">
        <v>3383</v>
      </c>
      <c r="E63" s="89" t="s">
        <v>3384</v>
      </c>
      <c r="F63" s="89" t="s">
        <v>3385</v>
      </c>
      <c r="G63" s="90">
        <v>44466</v>
      </c>
      <c r="H63" s="90">
        <v>45291</v>
      </c>
      <c r="I63" s="91">
        <v>85</v>
      </c>
      <c r="J63" s="88" t="s">
        <v>2227</v>
      </c>
      <c r="K63" s="88" t="s">
        <v>319</v>
      </c>
      <c r="L63" s="88" t="s">
        <v>3386</v>
      </c>
      <c r="M63" s="88" t="s">
        <v>36</v>
      </c>
      <c r="N63" s="92" t="s">
        <v>219</v>
      </c>
      <c r="O63" s="93">
        <v>10879071.17</v>
      </c>
      <c r="P63" s="93">
        <v>1919836.14</v>
      </c>
      <c r="Q63" s="98">
        <v>3069820.61</v>
      </c>
      <c r="R63" s="93"/>
      <c r="S63" s="98">
        <v>1393749.51</v>
      </c>
      <c r="T63" s="98">
        <f t="shared" ref="T63:T65" si="11">SUBTOTAL(9,O63:S63)</f>
        <v>17262477.43</v>
      </c>
      <c r="U63" s="94" t="s">
        <v>47</v>
      </c>
      <c r="V63" s="94"/>
      <c r="W63" s="93">
        <v>3295477.45</v>
      </c>
      <c r="X63" s="109">
        <v>369790.16</v>
      </c>
    </row>
    <row r="64" spans="1:24" s="95" customFormat="1" ht="45" customHeight="1" x14ac:dyDescent="0.25">
      <c r="A64" s="96">
        <v>12</v>
      </c>
      <c r="B64" s="88" t="s">
        <v>1973</v>
      </c>
      <c r="C64" s="88">
        <v>144463</v>
      </c>
      <c r="D64" s="89" t="s">
        <v>3787</v>
      </c>
      <c r="E64" s="89" t="s">
        <v>3788</v>
      </c>
      <c r="F64" s="89" t="s">
        <v>3789</v>
      </c>
      <c r="G64" s="90">
        <v>44470</v>
      </c>
      <c r="H64" s="90">
        <v>44835</v>
      </c>
      <c r="I64" s="91">
        <v>85</v>
      </c>
      <c r="J64" s="88" t="s">
        <v>2227</v>
      </c>
      <c r="K64" s="88" t="s">
        <v>319</v>
      </c>
      <c r="L64" s="88" t="s">
        <v>3790</v>
      </c>
      <c r="M64" s="88" t="s">
        <v>45</v>
      </c>
      <c r="N64" s="92" t="s">
        <v>1365</v>
      </c>
      <c r="O64" s="93">
        <v>2150230.1</v>
      </c>
      <c r="P64" s="93">
        <v>328858.73</v>
      </c>
      <c r="Q64" s="98">
        <v>50593.65</v>
      </c>
      <c r="R64" s="93"/>
      <c r="S64" s="98">
        <v>23800</v>
      </c>
      <c r="T64" s="98">
        <f t="shared" si="11"/>
        <v>2553482.48</v>
      </c>
      <c r="U64" s="94" t="s">
        <v>47</v>
      </c>
      <c r="V64" s="94"/>
      <c r="W64" s="93">
        <v>1325901.93</v>
      </c>
      <c r="X64" s="109">
        <v>202785.01</v>
      </c>
    </row>
    <row r="65" spans="1:24" s="95" customFormat="1" ht="45" customHeight="1" thickBot="1" x14ac:dyDescent="0.3">
      <c r="A65" s="96">
        <v>13</v>
      </c>
      <c r="B65" s="88" t="s">
        <v>1505</v>
      </c>
      <c r="C65" s="88">
        <v>120413</v>
      </c>
      <c r="D65" s="89" t="s">
        <v>3791</v>
      </c>
      <c r="E65" s="89" t="s">
        <v>3792</v>
      </c>
      <c r="F65" s="89" t="s">
        <v>3793</v>
      </c>
      <c r="G65" s="90">
        <v>44473</v>
      </c>
      <c r="H65" s="90">
        <v>45291</v>
      </c>
      <c r="I65" s="91">
        <v>85</v>
      </c>
      <c r="J65" s="88" t="s">
        <v>2227</v>
      </c>
      <c r="K65" s="88" t="s">
        <v>319</v>
      </c>
      <c r="L65" s="88" t="s">
        <v>3794</v>
      </c>
      <c r="M65" s="88" t="s">
        <v>36</v>
      </c>
      <c r="N65" s="92" t="s">
        <v>219</v>
      </c>
      <c r="O65" s="93">
        <v>18109640.710000001</v>
      </c>
      <c r="P65" s="93">
        <v>3195818.83</v>
      </c>
      <c r="Q65" s="98">
        <v>5943569.1699999999</v>
      </c>
      <c r="R65" s="93"/>
      <c r="S65" s="98">
        <v>2577437.56</v>
      </c>
      <c r="T65" s="98">
        <f t="shared" si="11"/>
        <v>29826466.27</v>
      </c>
      <c r="U65" s="94" t="s">
        <v>47</v>
      </c>
      <c r="V65" s="94"/>
      <c r="W65" s="93">
        <v>0</v>
      </c>
      <c r="X65" s="109">
        <v>0</v>
      </c>
    </row>
    <row r="66" spans="1:24" s="86" customFormat="1" ht="21" customHeight="1" thickBot="1" x14ac:dyDescent="0.3">
      <c r="A66" s="34" t="s">
        <v>50</v>
      </c>
      <c r="B66" s="35"/>
      <c r="C66" s="35"/>
      <c r="D66" s="35"/>
      <c r="E66" s="35"/>
      <c r="F66" s="35"/>
      <c r="G66" s="35"/>
      <c r="H66" s="35"/>
      <c r="I66" s="35"/>
      <c r="J66" s="35"/>
      <c r="K66" s="35"/>
      <c r="L66" s="35"/>
      <c r="M66" s="35"/>
      <c r="N66" s="36"/>
      <c r="O66" s="74">
        <f>SUM(O53:O65)</f>
        <v>135644056.19</v>
      </c>
      <c r="P66" s="74">
        <f t="shared" ref="P66:X66" si="12">SUM(P53:P65)</f>
        <v>23874306.43</v>
      </c>
      <c r="Q66" s="74">
        <f t="shared" si="12"/>
        <v>18674031.189999998</v>
      </c>
      <c r="R66" s="74">
        <f t="shared" si="12"/>
        <v>0</v>
      </c>
      <c r="S66" s="74">
        <f t="shared" si="12"/>
        <v>49516561.07</v>
      </c>
      <c r="T66" s="74">
        <f t="shared" si="12"/>
        <v>227708954.88</v>
      </c>
      <c r="U66" s="74"/>
      <c r="V66" s="74"/>
      <c r="W66" s="74">
        <f t="shared" si="12"/>
        <v>23413791.449999999</v>
      </c>
      <c r="X66" s="209">
        <f t="shared" si="12"/>
        <v>3192920.79</v>
      </c>
    </row>
    <row r="67" spans="1:24" s="120" customFormat="1" ht="21" customHeight="1" thickBot="1" x14ac:dyDescent="0.3">
      <c r="A67" s="31" t="s">
        <v>2380</v>
      </c>
      <c r="B67" s="32"/>
      <c r="C67" s="32"/>
      <c r="D67" s="32"/>
      <c r="E67" s="32"/>
      <c r="F67" s="32"/>
      <c r="G67" s="32"/>
      <c r="H67" s="32"/>
      <c r="I67" s="32"/>
      <c r="J67" s="32"/>
      <c r="K67" s="32"/>
      <c r="L67" s="32"/>
      <c r="M67" s="32"/>
      <c r="N67" s="32"/>
      <c r="O67" s="32"/>
      <c r="P67" s="32"/>
      <c r="Q67" s="32"/>
      <c r="R67" s="32"/>
      <c r="S67" s="32"/>
      <c r="T67" s="32"/>
      <c r="U67" s="32"/>
      <c r="V67" s="32"/>
      <c r="W67" s="32"/>
      <c r="X67" s="33"/>
    </row>
    <row r="68" spans="1:24" s="95" customFormat="1" ht="45" customHeight="1" x14ac:dyDescent="0.25">
      <c r="A68" s="87">
        <v>1</v>
      </c>
      <c r="B68" s="88" t="s">
        <v>3898</v>
      </c>
      <c r="C68" s="88">
        <v>144270</v>
      </c>
      <c r="D68" s="89" t="s">
        <v>2382</v>
      </c>
      <c r="E68" s="89" t="s">
        <v>2383</v>
      </c>
      <c r="F68" s="89" t="s">
        <v>2384</v>
      </c>
      <c r="G68" s="90">
        <v>44349</v>
      </c>
      <c r="H68" s="90">
        <v>44775</v>
      </c>
      <c r="I68" s="91">
        <v>85</v>
      </c>
      <c r="J68" s="88" t="s">
        <v>580</v>
      </c>
      <c r="K68" s="88" t="s">
        <v>2385</v>
      </c>
      <c r="L68" s="88" t="s">
        <v>2386</v>
      </c>
      <c r="M68" s="88" t="s">
        <v>45</v>
      </c>
      <c r="N68" s="92" t="s">
        <v>1365</v>
      </c>
      <c r="O68" s="93">
        <v>396417.62</v>
      </c>
      <c r="P68" s="93">
        <v>69956.05</v>
      </c>
      <c r="Q68" s="98">
        <v>0</v>
      </c>
      <c r="R68" s="93"/>
      <c r="S68" s="98">
        <v>34949.5</v>
      </c>
      <c r="T68" s="98">
        <f t="shared" ref="T68:T69" si="13">SUM(O68:S68)</f>
        <v>501323.17</v>
      </c>
      <c r="U68" s="94" t="s">
        <v>541</v>
      </c>
      <c r="V68" s="94" t="s">
        <v>48</v>
      </c>
      <c r="W68" s="93">
        <v>228857.04</v>
      </c>
      <c r="X68" s="109">
        <v>40386.53</v>
      </c>
    </row>
    <row r="69" spans="1:24" s="95" customFormat="1" ht="45" customHeight="1" x14ac:dyDescent="0.25">
      <c r="A69" s="108">
        <v>2</v>
      </c>
      <c r="B69" s="88" t="s">
        <v>3898</v>
      </c>
      <c r="C69" s="88">
        <v>144786</v>
      </c>
      <c r="D69" s="89" t="s">
        <v>2768</v>
      </c>
      <c r="E69" s="89" t="s">
        <v>2769</v>
      </c>
      <c r="F69" s="89" t="s">
        <v>2770</v>
      </c>
      <c r="G69" s="90">
        <v>44399</v>
      </c>
      <c r="H69" s="90">
        <v>44764</v>
      </c>
      <c r="I69" s="91">
        <v>85</v>
      </c>
      <c r="J69" s="88" t="s">
        <v>580</v>
      </c>
      <c r="K69" s="88" t="s">
        <v>2385</v>
      </c>
      <c r="L69" s="88" t="s">
        <v>2771</v>
      </c>
      <c r="M69" s="88" t="s">
        <v>45</v>
      </c>
      <c r="N69" s="92" t="s">
        <v>1365</v>
      </c>
      <c r="O69" s="93">
        <v>474461.23</v>
      </c>
      <c r="P69" s="93">
        <v>72564.649999999994</v>
      </c>
      <c r="Q69" s="98">
        <v>11163.8</v>
      </c>
      <c r="R69" s="93"/>
      <c r="S69" s="98">
        <v>35599.75</v>
      </c>
      <c r="T69" s="98">
        <f t="shared" si="13"/>
        <v>593789.43000000005</v>
      </c>
      <c r="U69" s="94" t="s">
        <v>541</v>
      </c>
      <c r="V69" s="94" t="s">
        <v>48</v>
      </c>
      <c r="W69" s="93">
        <v>236220.98</v>
      </c>
      <c r="X69" s="109">
        <v>36127.919999999998</v>
      </c>
    </row>
    <row r="70" spans="1:24" s="95" customFormat="1" ht="45" customHeight="1" x14ac:dyDescent="0.25">
      <c r="A70" s="108">
        <v>3</v>
      </c>
      <c r="B70" s="88" t="s">
        <v>1973</v>
      </c>
      <c r="C70" s="88">
        <v>144437</v>
      </c>
      <c r="D70" s="89" t="s">
        <v>2772</v>
      </c>
      <c r="E70" s="89" t="s">
        <v>2773</v>
      </c>
      <c r="F70" s="89" t="s">
        <v>2774</v>
      </c>
      <c r="G70" s="90">
        <v>44406</v>
      </c>
      <c r="H70" s="90">
        <v>44863</v>
      </c>
      <c r="I70" s="91">
        <v>85</v>
      </c>
      <c r="J70" s="88" t="s">
        <v>580</v>
      </c>
      <c r="K70" s="88" t="s">
        <v>2385</v>
      </c>
      <c r="L70" s="88" t="s">
        <v>2775</v>
      </c>
      <c r="M70" s="88" t="s">
        <v>45</v>
      </c>
      <c r="N70" s="92" t="s">
        <v>1365</v>
      </c>
      <c r="O70" s="93">
        <v>337740.09</v>
      </c>
      <c r="P70" s="93">
        <v>51654.32</v>
      </c>
      <c r="Q70" s="98">
        <v>7946.87</v>
      </c>
      <c r="R70" s="93"/>
      <c r="S70" s="98">
        <v>30700</v>
      </c>
      <c r="T70" s="98">
        <f t="shared" ref="T70:T72" si="14">SUM(O70:S70)</f>
        <v>428041.28</v>
      </c>
      <c r="U70" s="94" t="s">
        <v>47</v>
      </c>
      <c r="V70" s="94" t="s">
        <v>48</v>
      </c>
      <c r="W70" s="93">
        <v>291197.55</v>
      </c>
      <c r="X70" s="109">
        <v>44536.06</v>
      </c>
    </row>
    <row r="71" spans="1:24" s="95" customFormat="1" ht="45" customHeight="1" x14ac:dyDescent="0.25">
      <c r="A71" s="108">
        <v>4</v>
      </c>
      <c r="B71" s="88" t="s">
        <v>1973</v>
      </c>
      <c r="C71" s="88">
        <v>149868</v>
      </c>
      <c r="D71" s="89" t="s">
        <v>3127</v>
      </c>
      <c r="E71" s="89" t="s">
        <v>3128</v>
      </c>
      <c r="F71" s="89" t="s">
        <v>3129</v>
      </c>
      <c r="G71" s="90">
        <v>44413</v>
      </c>
      <c r="H71" s="90">
        <v>44778</v>
      </c>
      <c r="I71" s="91">
        <v>85</v>
      </c>
      <c r="J71" s="88" t="s">
        <v>580</v>
      </c>
      <c r="K71" s="88" t="s">
        <v>2385</v>
      </c>
      <c r="L71" s="88" t="s">
        <v>2385</v>
      </c>
      <c r="M71" s="88" t="s">
        <v>45</v>
      </c>
      <c r="N71" s="92" t="s">
        <v>1365</v>
      </c>
      <c r="O71" s="93">
        <v>366009</v>
      </c>
      <c r="P71" s="93">
        <v>55977.83</v>
      </c>
      <c r="Q71" s="98">
        <v>8611.98</v>
      </c>
      <c r="R71" s="93"/>
      <c r="S71" s="98">
        <v>43282.7</v>
      </c>
      <c r="T71" s="98">
        <f t="shared" si="14"/>
        <v>473881.51</v>
      </c>
      <c r="U71" s="94" t="s">
        <v>541</v>
      </c>
      <c r="V71" s="94" t="s">
        <v>48</v>
      </c>
      <c r="W71" s="93">
        <v>364437.56000000006</v>
      </c>
      <c r="X71" s="109">
        <v>55737.5</v>
      </c>
    </row>
    <row r="72" spans="1:24" s="95" customFormat="1" ht="45" customHeight="1" x14ac:dyDescent="0.25">
      <c r="A72" s="108">
        <v>5</v>
      </c>
      <c r="B72" s="88" t="s">
        <v>3898</v>
      </c>
      <c r="C72" s="88">
        <v>144044</v>
      </c>
      <c r="D72" s="89" t="s">
        <v>3275</v>
      </c>
      <c r="E72" s="89" t="s">
        <v>3276</v>
      </c>
      <c r="F72" s="89" t="s">
        <v>3277</v>
      </c>
      <c r="G72" s="90">
        <v>44447</v>
      </c>
      <c r="H72" s="90">
        <v>44842</v>
      </c>
      <c r="I72" s="91">
        <v>85</v>
      </c>
      <c r="J72" s="88" t="s">
        <v>580</v>
      </c>
      <c r="K72" s="88" t="s">
        <v>2385</v>
      </c>
      <c r="L72" s="88" t="s">
        <v>3278</v>
      </c>
      <c r="M72" s="88" t="s">
        <v>45</v>
      </c>
      <c r="N72" s="92" t="s">
        <v>1365</v>
      </c>
      <c r="O72" s="93">
        <v>5471007.6900000004</v>
      </c>
      <c r="P72" s="93">
        <v>836742.35</v>
      </c>
      <c r="Q72" s="98">
        <v>128729.60000000001</v>
      </c>
      <c r="R72" s="93"/>
      <c r="S72" s="98">
        <v>185836.4</v>
      </c>
      <c r="T72" s="98">
        <f t="shared" si="14"/>
        <v>6622316.04</v>
      </c>
      <c r="U72" s="94" t="s">
        <v>47</v>
      </c>
      <c r="V72" s="94"/>
      <c r="W72" s="93">
        <v>3393147.66</v>
      </c>
      <c r="X72" s="109">
        <v>518951.99</v>
      </c>
    </row>
    <row r="73" spans="1:24" s="95" customFormat="1" ht="45" customHeight="1" x14ac:dyDescent="0.25">
      <c r="A73" s="108">
        <v>6</v>
      </c>
      <c r="B73" s="88" t="s">
        <v>3898</v>
      </c>
      <c r="C73" s="88">
        <v>144127</v>
      </c>
      <c r="D73" s="89" t="s">
        <v>3279</v>
      </c>
      <c r="E73" s="89" t="s">
        <v>3280</v>
      </c>
      <c r="F73" s="89" t="s">
        <v>3281</v>
      </c>
      <c r="G73" s="90">
        <v>44449</v>
      </c>
      <c r="H73" s="90">
        <v>44936</v>
      </c>
      <c r="I73" s="91">
        <v>85</v>
      </c>
      <c r="J73" s="88" t="s">
        <v>580</v>
      </c>
      <c r="K73" s="88" t="s">
        <v>2385</v>
      </c>
      <c r="L73" s="88" t="s">
        <v>2385</v>
      </c>
      <c r="M73" s="88" t="s">
        <v>45</v>
      </c>
      <c r="N73" s="92" t="s">
        <v>1365</v>
      </c>
      <c r="O73" s="93">
        <v>15807579.699999999</v>
      </c>
      <c r="P73" s="93">
        <v>2417629.83</v>
      </c>
      <c r="Q73" s="98">
        <v>371943.05</v>
      </c>
      <c r="R73" s="93"/>
      <c r="S73" s="98">
        <v>0</v>
      </c>
      <c r="T73" s="98">
        <f t="shared" ref="T73" si="15">SUM(O73:S73)</f>
        <v>18597152.580000002</v>
      </c>
      <c r="U73" s="94" t="s">
        <v>47</v>
      </c>
      <c r="V73" s="94"/>
      <c r="W73" s="93">
        <v>0</v>
      </c>
      <c r="X73" s="109">
        <v>0</v>
      </c>
    </row>
    <row r="74" spans="1:24" s="95" customFormat="1" ht="45" customHeight="1" x14ac:dyDescent="0.25">
      <c r="A74" s="108">
        <v>7</v>
      </c>
      <c r="B74" s="88" t="s">
        <v>3898</v>
      </c>
      <c r="C74" s="88">
        <v>144070</v>
      </c>
      <c r="D74" s="89" t="s">
        <v>3387</v>
      </c>
      <c r="E74" s="89" t="s">
        <v>3388</v>
      </c>
      <c r="F74" s="89" t="s">
        <v>3389</v>
      </c>
      <c r="G74" s="90">
        <v>44460</v>
      </c>
      <c r="H74" s="90">
        <v>44947</v>
      </c>
      <c r="I74" s="91">
        <v>85</v>
      </c>
      <c r="J74" s="88" t="s">
        <v>580</v>
      </c>
      <c r="K74" s="88" t="s">
        <v>2385</v>
      </c>
      <c r="L74" s="88" t="s">
        <v>3390</v>
      </c>
      <c r="M74" s="88" t="s">
        <v>45</v>
      </c>
      <c r="N74" s="92" t="s">
        <v>1365</v>
      </c>
      <c r="O74" s="93">
        <v>2894853.8</v>
      </c>
      <c r="P74" s="93">
        <v>442742.35</v>
      </c>
      <c r="Q74" s="98">
        <v>68114.210000000006</v>
      </c>
      <c r="R74" s="93"/>
      <c r="S74" s="98">
        <v>0</v>
      </c>
      <c r="T74" s="98">
        <f t="shared" ref="T74" si="16">SUM(O74:S74)</f>
        <v>3405710.36</v>
      </c>
      <c r="U74" s="94" t="s">
        <v>47</v>
      </c>
      <c r="V74" s="94" t="s">
        <v>48</v>
      </c>
      <c r="W74" s="93">
        <v>0</v>
      </c>
      <c r="X74" s="109">
        <v>0</v>
      </c>
    </row>
    <row r="75" spans="1:24" s="121" customFormat="1" ht="21" customHeight="1" thickBot="1" x14ac:dyDescent="0.3">
      <c r="A75" s="37" t="s">
        <v>2381</v>
      </c>
      <c r="B75" s="38"/>
      <c r="C75" s="38"/>
      <c r="D75" s="38"/>
      <c r="E75" s="38"/>
      <c r="F75" s="38"/>
      <c r="G75" s="38"/>
      <c r="H75" s="38"/>
      <c r="I75" s="38"/>
      <c r="J75" s="38"/>
      <c r="K75" s="38"/>
      <c r="L75" s="38"/>
      <c r="M75" s="38"/>
      <c r="N75" s="39"/>
      <c r="O75" s="75">
        <f>SUM(O68:O74)</f>
        <v>25748069.129999999</v>
      </c>
      <c r="P75" s="75">
        <f t="shared" ref="P75:X75" si="17">SUM(P68:P74)</f>
        <v>3947267.3800000004</v>
      </c>
      <c r="Q75" s="75">
        <f t="shared" si="17"/>
        <v>596509.51</v>
      </c>
      <c r="R75" s="75">
        <f t="shared" si="17"/>
        <v>0</v>
      </c>
      <c r="S75" s="75">
        <f t="shared" si="17"/>
        <v>330368.34999999998</v>
      </c>
      <c r="T75" s="75">
        <f t="shared" si="17"/>
        <v>30622214.370000001</v>
      </c>
      <c r="U75" s="75"/>
      <c r="V75" s="75"/>
      <c r="W75" s="75">
        <f t="shared" si="17"/>
        <v>4513860.79</v>
      </c>
      <c r="X75" s="210">
        <f t="shared" si="17"/>
        <v>695740</v>
      </c>
    </row>
    <row r="76" spans="1:24" s="86" customFormat="1" ht="21" customHeight="1" thickBot="1" x14ac:dyDescent="0.3">
      <c r="A76" s="31" t="s">
        <v>51</v>
      </c>
      <c r="B76" s="32"/>
      <c r="C76" s="32"/>
      <c r="D76" s="32"/>
      <c r="E76" s="32"/>
      <c r="F76" s="32"/>
      <c r="G76" s="32"/>
      <c r="H76" s="32"/>
      <c r="I76" s="32"/>
      <c r="J76" s="32"/>
      <c r="K76" s="32"/>
      <c r="L76" s="32"/>
      <c r="M76" s="32"/>
      <c r="N76" s="32"/>
      <c r="O76" s="32"/>
      <c r="P76" s="32"/>
      <c r="Q76" s="32"/>
      <c r="R76" s="32"/>
      <c r="S76" s="32"/>
      <c r="T76" s="32"/>
      <c r="U76" s="32"/>
      <c r="V76" s="32"/>
      <c r="W76" s="32"/>
      <c r="X76" s="33"/>
    </row>
    <row r="77" spans="1:24" s="95" customFormat="1" ht="45" customHeight="1" x14ac:dyDescent="0.25">
      <c r="A77" s="122">
        <v>1</v>
      </c>
      <c r="B77" s="123" t="s">
        <v>110</v>
      </c>
      <c r="C77" s="123">
        <v>104689</v>
      </c>
      <c r="D77" s="124" t="s">
        <v>328</v>
      </c>
      <c r="E77" s="124" t="s">
        <v>329</v>
      </c>
      <c r="F77" s="124" t="s">
        <v>330</v>
      </c>
      <c r="G77" s="125">
        <v>42622</v>
      </c>
      <c r="H77" s="125">
        <v>43352</v>
      </c>
      <c r="I77" s="126">
        <v>85</v>
      </c>
      <c r="J77" s="123" t="s">
        <v>331</v>
      </c>
      <c r="K77" s="123" t="s">
        <v>332</v>
      </c>
      <c r="L77" s="123" t="s">
        <v>333</v>
      </c>
      <c r="M77" s="123" t="s">
        <v>36</v>
      </c>
      <c r="N77" s="127" t="s">
        <v>219</v>
      </c>
      <c r="O77" s="128">
        <v>710699.67949999997</v>
      </c>
      <c r="P77" s="129">
        <v>125417.59050000001</v>
      </c>
      <c r="Q77" s="128">
        <v>92901.92</v>
      </c>
      <c r="R77" s="128"/>
      <c r="S77" s="128">
        <v>18600</v>
      </c>
      <c r="T77" s="128">
        <f t="shared" ref="T77:T111" si="18">SUBTOTAL(9,O77:S77)</f>
        <v>947619.19000000006</v>
      </c>
      <c r="U77" s="130" t="s">
        <v>541</v>
      </c>
      <c r="V77" s="130" t="s">
        <v>64</v>
      </c>
      <c r="W77" s="128">
        <v>676061.75999999989</v>
      </c>
      <c r="X77" s="211">
        <v>119305</v>
      </c>
    </row>
    <row r="78" spans="1:24" s="95" customFormat="1" ht="45" customHeight="1" x14ac:dyDescent="0.25">
      <c r="A78" s="122">
        <v>2</v>
      </c>
      <c r="B78" s="123" t="s">
        <v>110</v>
      </c>
      <c r="C78" s="123">
        <v>113934</v>
      </c>
      <c r="D78" s="124" t="s">
        <v>334</v>
      </c>
      <c r="E78" s="124" t="s">
        <v>335</v>
      </c>
      <c r="F78" s="124" t="s">
        <v>336</v>
      </c>
      <c r="G78" s="125">
        <v>43005</v>
      </c>
      <c r="H78" s="125">
        <v>43735</v>
      </c>
      <c r="I78" s="126">
        <v>85.000000595496076</v>
      </c>
      <c r="J78" s="123" t="s">
        <v>331</v>
      </c>
      <c r="K78" s="123" t="s">
        <v>332</v>
      </c>
      <c r="L78" s="123" t="s">
        <v>333</v>
      </c>
      <c r="M78" s="123" t="s">
        <v>36</v>
      </c>
      <c r="N78" s="127" t="s">
        <v>219</v>
      </c>
      <c r="O78" s="128">
        <v>713690.69</v>
      </c>
      <c r="P78" s="128">
        <v>125945.41</v>
      </c>
      <c r="Q78" s="128">
        <v>93292.9</v>
      </c>
      <c r="R78" s="128"/>
      <c r="S78" s="128">
        <v>243980</v>
      </c>
      <c r="T78" s="128">
        <f t="shared" si="18"/>
        <v>1176909</v>
      </c>
      <c r="U78" s="94" t="s">
        <v>38</v>
      </c>
      <c r="V78" s="130" t="s">
        <v>48</v>
      </c>
      <c r="W78" s="128">
        <v>0</v>
      </c>
      <c r="X78" s="211">
        <v>0</v>
      </c>
    </row>
    <row r="79" spans="1:24" s="95" customFormat="1" ht="45" customHeight="1" x14ac:dyDescent="0.25">
      <c r="A79" s="122">
        <v>3</v>
      </c>
      <c r="B79" s="123" t="s">
        <v>110</v>
      </c>
      <c r="C79" s="123">
        <v>121796</v>
      </c>
      <c r="D79" s="124" t="s">
        <v>1132</v>
      </c>
      <c r="E79" s="124" t="s">
        <v>337</v>
      </c>
      <c r="F79" s="124" t="s">
        <v>338</v>
      </c>
      <c r="G79" s="125">
        <v>43005</v>
      </c>
      <c r="H79" s="125">
        <v>43735</v>
      </c>
      <c r="I79" s="126">
        <v>84.999998606471053</v>
      </c>
      <c r="J79" s="123" t="s">
        <v>331</v>
      </c>
      <c r="K79" s="123" t="s">
        <v>332</v>
      </c>
      <c r="L79" s="123" t="s">
        <v>333</v>
      </c>
      <c r="M79" s="123" t="s">
        <v>36</v>
      </c>
      <c r="N79" s="127" t="s">
        <v>219</v>
      </c>
      <c r="O79" s="128">
        <v>548965.98</v>
      </c>
      <c r="P79" s="128">
        <v>96876.36</v>
      </c>
      <c r="Q79" s="128">
        <v>71760.28</v>
      </c>
      <c r="R79" s="128"/>
      <c r="S79" s="128">
        <v>303856</v>
      </c>
      <c r="T79" s="128">
        <f t="shared" si="18"/>
        <v>1021458.62</v>
      </c>
      <c r="U79" s="130" t="s">
        <v>541</v>
      </c>
      <c r="V79" s="130" t="s">
        <v>48</v>
      </c>
      <c r="W79" s="128">
        <v>528988.42999999993</v>
      </c>
      <c r="X79" s="211">
        <v>95100.34</v>
      </c>
    </row>
    <row r="80" spans="1:24" s="95" customFormat="1" ht="45" customHeight="1" x14ac:dyDescent="0.25">
      <c r="A80" s="122">
        <v>4</v>
      </c>
      <c r="B80" s="123" t="s">
        <v>110</v>
      </c>
      <c r="C80" s="123">
        <v>113215</v>
      </c>
      <c r="D80" s="124" t="s">
        <v>339</v>
      </c>
      <c r="E80" s="124" t="s">
        <v>340</v>
      </c>
      <c r="F80" s="124" t="s">
        <v>341</v>
      </c>
      <c r="G80" s="125">
        <v>43005</v>
      </c>
      <c r="H80" s="125">
        <v>43492</v>
      </c>
      <c r="I80" s="126">
        <v>84.999997640453401</v>
      </c>
      <c r="J80" s="123" t="s">
        <v>331</v>
      </c>
      <c r="K80" s="123" t="s">
        <v>332</v>
      </c>
      <c r="L80" s="123" t="s">
        <v>333</v>
      </c>
      <c r="M80" s="123" t="s">
        <v>36</v>
      </c>
      <c r="N80" s="127" t="s">
        <v>219</v>
      </c>
      <c r="O80" s="128">
        <v>198131.28</v>
      </c>
      <c r="P80" s="128">
        <v>34964.35</v>
      </c>
      <c r="Q80" s="128">
        <v>25899.53</v>
      </c>
      <c r="R80" s="128"/>
      <c r="S80" s="128">
        <v>11947.98</v>
      </c>
      <c r="T80" s="128">
        <f t="shared" si="18"/>
        <v>270943.14</v>
      </c>
      <c r="U80" s="130" t="s">
        <v>541</v>
      </c>
      <c r="V80" s="130" t="s">
        <v>77</v>
      </c>
      <c r="W80" s="128">
        <v>189077.7</v>
      </c>
      <c r="X80" s="211">
        <v>33366.660000000003</v>
      </c>
    </row>
    <row r="81" spans="1:24" s="95" customFormat="1" ht="45" customHeight="1" x14ac:dyDescent="0.25">
      <c r="A81" s="131">
        <v>5</v>
      </c>
      <c r="B81" s="123" t="s">
        <v>110</v>
      </c>
      <c r="C81" s="123">
        <v>113149</v>
      </c>
      <c r="D81" s="124" t="s">
        <v>342</v>
      </c>
      <c r="E81" s="124" t="s">
        <v>343</v>
      </c>
      <c r="F81" s="124" t="s">
        <v>344</v>
      </c>
      <c r="G81" s="125">
        <v>43012</v>
      </c>
      <c r="H81" s="125">
        <v>43377</v>
      </c>
      <c r="I81" s="126">
        <v>84.999998846053458</v>
      </c>
      <c r="J81" s="123" t="s">
        <v>331</v>
      </c>
      <c r="K81" s="123" t="s">
        <v>332</v>
      </c>
      <c r="L81" s="123" t="s">
        <v>333</v>
      </c>
      <c r="M81" s="123" t="s">
        <v>36</v>
      </c>
      <c r="N81" s="127" t="s">
        <v>219</v>
      </c>
      <c r="O81" s="128">
        <v>662942.31000000006</v>
      </c>
      <c r="P81" s="128">
        <v>116989.83</v>
      </c>
      <c r="Q81" s="128">
        <v>86659.15</v>
      </c>
      <c r="R81" s="128"/>
      <c r="S81" s="128">
        <v>127336.31</v>
      </c>
      <c r="T81" s="128">
        <f t="shared" si="18"/>
        <v>993927.60000000009</v>
      </c>
      <c r="U81" s="130" t="s">
        <v>541</v>
      </c>
      <c r="V81" s="130" t="s">
        <v>48</v>
      </c>
      <c r="W81" s="128">
        <v>639851.37</v>
      </c>
      <c r="X81" s="211">
        <v>112914.95</v>
      </c>
    </row>
    <row r="82" spans="1:24" s="95" customFormat="1" ht="45" customHeight="1" x14ac:dyDescent="0.25">
      <c r="A82" s="132">
        <v>6</v>
      </c>
      <c r="B82" s="123" t="s">
        <v>226</v>
      </c>
      <c r="C82" s="123">
        <v>115937</v>
      </c>
      <c r="D82" s="124" t="s">
        <v>345</v>
      </c>
      <c r="E82" s="133" t="s">
        <v>346</v>
      </c>
      <c r="F82" s="124" t="s">
        <v>345</v>
      </c>
      <c r="G82" s="125">
        <v>42958</v>
      </c>
      <c r="H82" s="125">
        <v>44054</v>
      </c>
      <c r="I82" s="126">
        <v>85</v>
      </c>
      <c r="J82" s="123" t="s">
        <v>331</v>
      </c>
      <c r="K82" s="123" t="s">
        <v>332</v>
      </c>
      <c r="L82" s="123" t="s">
        <v>333</v>
      </c>
      <c r="M82" s="123" t="s">
        <v>36</v>
      </c>
      <c r="N82" s="127" t="s">
        <v>229</v>
      </c>
      <c r="O82" s="134">
        <v>2537346.0699999998</v>
      </c>
      <c r="P82" s="134">
        <v>447766.95</v>
      </c>
      <c r="Q82" s="134">
        <v>1069337.58</v>
      </c>
      <c r="R82" s="128"/>
      <c r="S82" s="134">
        <v>404042.32999999961</v>
      </c>
      <c r="T82" s="128">
        <f t="shared" si="18"/>
        <v>4458492.93</v>
      </c>
      <c r="U82" s="130" t="s">
        <v>541</v>
      </c>
      <c r="V82" s="130"/>
      <c r="W82" s="128">
        <v>2447273.9500000002</v>
      </c>
      <c r="X82" s="211">
        <v>431877.16</v>
      </c>
    </row>
    <row r="83" spans="1:24" s="95" customFormat="1" ht="45" customHeight="1" x14ac:dyDescent="0.25">
      <c r="A83" s="132">
        <v>7</v>
      </c>
      <c r="B83" s="123" t="s">
        <v>30</v>
      </c>
      <c r="C83" s="123">
        <v>121336</v>
      </c>
      <c r="D83" s="124" t="s">
        <v>1084</v>
      </c>
      <c r="E83" s="133" t="s">
        <v>1085</v>
      </c>
      <c r="F83" s="124" t="s">
        <v>1086</v>
      </c>
      <c r="G83" s="125">
        <v>43241</v>
      </c>
      <c r="H83" s="125">
        <v>44337</v>
      </c>
      <c r="I83" s="126">
        <v>85</v>
      </c>
      <c r="J83" s="123" t="s">
        <v>331</v>
      </c>
      <c r="K83" s="123" t="s">
        <v>332</v>
      </c>
      <c r="L83" s="123" t="s">
        <v>333</v>
      </c>
      <c r="M83" s="123" t="s">
        <v>36</v>
      </c>
      <c r="N83" s="127" t="s">
        <v>37</v>
      </c>
      <c r="O83" s="134">
        <v>8026150.7400000002</v>
      </c>
      <c r="P83" s="134">
        <v>1416379.54</v>
      </c>
      <c r="Q83" s="134">
        <v>9442530.2799999993</v>
      </c>
      <c r="R83" s="128"/>
      <c r="S83" s="134">
        <v>4872702.12</v>
      </c>
      <c r="T83" s="128">
        <f t="shared" si="18"/>
        <v>23757762.680000003</v>
      </c>
      <c r="U83" s="130" t="s">
        <v>541</v>
      </c>
      <c r="V83" s="130"/>
      <c r="W83" s="128">
        <v>8026016.2100000009</v>
      </c>
      <c r="X83" s="211">
        <v>1416355.81</v>
      </c>
    </row>
    <row r="84" spans="1:24" s="95" customFormat="1" ht="45" customHeight="1" x14ac:dyDescent="0.25">
      <c r="A84" s="131">
        <v>8</v>
      </c>
      <c r="B84" s="123" t="s">
        <v>1148</v>
      </c>
      <c r="C84" s="123">
        <v>126957</v>
      </c>
      <c r="D84" s="124" t="s">
        <v>1165</v>
      </c>
      <c r="E84" s="124" t="s">
        <v>1155</v>
      </c>
      <c r="F84" s="124" t="s">
        <v>1166</v>
      </c>
      <c r="G84" s="125">
        <v>43469</v>
      </c>
      <c r="H84" s="125">
        <v>44930</v>
      </c>
      <c r="I84" s="126">
        <v>85</v>
      </c>
      <c r="J84" s="123" t="s">
        <v>331</v>
      </c>
      <c r="K84" s="123" t="s">
        <v>332</v>
      </c>
      <c r="L84" s="123" t="s">
        <v>1167</v>
      </c>
      <c r="M84" s="123" t="s">
        <v>36</v>
      </c>
      <c r="N84" s="127" t="s">
        <v>1049</v>
      </c>
      <c r="O84" s="134">
        <v>7457300.5599999996</v>
      </c>
      <c r="P84" s="134">
        <v>1315994.21</v>
      </c>
      <c r="Q84" s="134">
        <v>974810.75999999978</v>
      </c>
      <c r="R84" s="128"/>
      <c r="S84" s="134">
        <v>1795519.4800000004</v>
      </c>
      <c r="T84" s="134">
        <f t="shared" ref="T84" si="19">SUBTOTAL(9,O84:S84)</f>
        <v>11543625.01</v>
      </c>
      <c r="U84" s="130" t="s">
        <v>47</v>
      </c>
      <c r="V84" s="130" t="s">
        <v>89</v>
      </c>
      <c r="W84" s="128">
        <v>6322180.0700000003</v>
      </c>
      <c r="X84" s="211">
        <v>1115678.83</v>
      </c>
    </row>
    <row r="85" spans="1:24" s="95" customFormat="1" ht="45" customHeight="1" x14ac:dyDescent="0.25">
      <c r="A85" s="132">
        <v>9</v>
      </c>
      <c r="B85" s="123" t="s">
        <v>1505</v>
      </c>
      <c r="C85" s="123">
        <v>121806</v>
      </c>
      <c r="D85" s="124" t="s">
        <v>1545</v>
      </c>
      <c r="E85" s="124" t="s">
        <v>1546</v>
      </c>
      <c r="F85" s="124" t="s">
        <v>1547</v>
      </c>
      <c r="G85" s="125">
        <v>44007</v>
      </c>
      <c r="H85" s="125">
        <v>45102</v>
      </c>
      <c r="I85" s="135">
        <v>85</v>
      </c>
      <c r="J85" s="123" t="s">
        <v>331</v>
      </c>
      <c r="K85" s="123" t="s">
        <v>332</v>
      </c>
      <c r="L85" s="123" t="s">
        <v>333</v>
      </c>
      <c r="M85" s="123" t="s">
        <v>36</v>
      </c>
      <c r="N85" s="127" t="s">
        <v>114</v>
      </c>
      <c r="O85" s="128">
        <v>19121228.010000002</v>
      </c>
      <c r="P85" s="128">
        <v>3374334.36</v>
      </c>
      <c r="Q85" s="134">
        <v>5911923.4000000004</v>
      </c>
      <c r="R85" s="128"/>
      <c r="S85" s="134">
        <v>5973294.4699999997</v>
      </c>
      <c r="T85" s="134">
        <f t="shared" si="18"/>
        <v>34380780.240000002</v>
      </c>
      <c r="U85" s="130" t="s">
        <v>47</v>
      </c>
      <c r="V85" s="130"/>
      <c r="W85" s="128">
        <v>8412980.4000000004</v>
      </c>
      <c r="X85" s="211">
        <v>1221607.0799999998</v>
      </c>
    </row>
    <row r="86" spans="1:24" s="95" customFormat="1" ht="45" customHeight="1" x14ac:dyDescent="0.25">
      <c r="A86" s="132">
        <v>10</v>
      </c>
      <c r="B86" s="123" t="s">
        <v>3898</v>
      </c>
      <c r="C86" s="123">
        <v>144038</v>
      </c>
      <c r="D86" s="124" t="s">
        <v>1974</v>
      </c>
      <c r="E86" s="124" t="s">
        <v>1975</v>
      </c>
      <c r="F86" s="124" t="s">
        <v>1976</v>
      </c>
      <c r="G86" s="125">
        <v>44309</v>
      </c>
      <c r="H86" s="125">
        <v>44674</v>
      </c>
      <c r="I86" s="135">
        <v>85</v>
      </c>
      <c r="J86" s="123" t="s">
        <v>331</v>
      </c>
      <c r="K86" s="123" t="s">
        <v>332</v>
      </c>
      <c r="L86" s="123" t="s">
        <v>1977</v>
      </c>
      <c r="M86" s="123" t="s">
        <v>45</v>
      </c>
      <c r="N86" s="127" t="s">
        <v>1365</v>
      </c>
      <c r="O86" s="128">
        <v>3184951.88</v>
      </c>
      <c r="P86" s="128">
        <v>487110.28</v>
      </c>
      <c r="Q86" s="134">
        <v>74940.05</v>
      </c>
      <c r="R86" s="128"/>
      <c r="S86" s="134">
        <v>5950</v>
      </c>
      <c r="T86" s="134">
        <f t="shared" si="18"/>
        <v>3752952.21</v>
      </c>
      <c r="U86" s="130" t="s">
        <v>541</v>
      </c>
      <c r="V86" s="130" t="s">
        <v>48</v>
      </c>
      <c r="W86" s="128">
        <v>2114999.62</v>
      </c>
      <c r="X86" s="211">
        <v>323470.53999999998</v>
      </c>
    </row>
    <row r="87" spans="1:24" s="95" customFormat="1" ht="45" customHeight="1" x14ac:dyDescent="0.25">
      <c r="A87" s="132">
        <v>11</v>
      </c>
      <c r="B87" s="123" t="s">
        <v>3898</v>
      </c>
      <c r="C87" s="123">
        <v>144279</v>
      </c>
      <c r="D87" s="124" t="s">
        <v>1978</v>
      </c>
      <c r="E87" s="124" t="s">
        <v>1979</v>
      </c>
      <c r="F87" s="124" t="s">
        <v>1980</v>
      </c>
      <c r="G87" s="125">
        <v>44312</v>
      </c>
      <c r="H87" s="125">
        <v>44768</v>
      </c>
      <c r="I87" s="135">
        <v>85</v>
      </c>
      <c r="J87" s="123" t="s">
        <v>331</v>
      </c>
      <c r="K87" s="123" t="s">
        <v>332</v>
      </c>
      <c r="L87" s="123" t="s">
        <v>1981</v>
      </c>
      <c r="M87" s="123" t="s">
        <v>45</v>
      </c>
      <c r="N87" s="127" t="s">
        <v>1365</v>
      </c>
      <c r="O87" s="128">
        <v>927634.94</v>
      </c>
      <c r="P87" s="128">
        <v>141873.57</v>
      </c>
      <c r="Q87" s="134">
        <v>21826.71</v>
      </c>
      <c r="R87" s="128"/>
      <c r="S87" s="134">
        <v>74350</v>
      </c>
      <c r="T87" s="134">
        <f t="shared" si="18"/>
        <v>1165685.22</v>
      </c>
      <c r="U87" s="130" t="s">
        <v>541</v>
      </c>
      <c r="V87" s="130" t="s">
        <v>48</v>
      </c>
      <c r="W87" s="128">
        <v>616003.36</v>
      </c>
      <c r="X87" s="211">
        <v>94212.26999999999</v>
      </c>
    </row>
    <row r="88" spans="1:24" s="95" customFormat="1" ht="45" customHeight="1" x14ac:dyDescent="0.25">
      <c r="A88" s="132">
        <v>12</v>
      </c>
      <c r="B88" s="123" t="s">
        <v>3898</v>
      </c>
      <c r="C88" s="123">
        <v>144025</v>
      </c>
      <c r="D88" s="124" t="s">
        <v>1982</v>
      </c>
      <c r="E88" s="124" t="s">
        <v>1983</v>
      </c>
      <c r="F88" s="124" t="s">
        <v>1984</v>
      </c>
      <c r="G88" s="125">
        <v>44312</v>
      </c>
      <c r="H88" s="125">
        <v>44677</v>
      </c>
      <c r="I88" s="135">
        <v>85</v>
      </c>
      <c r="J88" s="123" t="s">
        <v>331</v>
      </c>
      <c r="K88" s="123" t="s">
        <v>332</v>
      </c>
      <c r="L88" s="123" t="s">
        <v>1985</v>
      </c>
      <c r="M88" s="123" t="s">
        <v>45</v>
      </c>
      <c r="N88" s="127" t="s">
        <v>1365</v>
      </c>
      <c r="O88" s="128">
        <v>541051.22</v>
      </c>
      <c r="P88" s="128">
        <v>95479.62</v>
      </c>
      <c r="Q88" s="134">
        <v>0</v>
      </c>
      <c r="R88" s="128"/>
      <c r="S88" s="134">
        <v>30700</v>
      </c>
      <c r="T88" s="134">
        <f t="shared" si="18"/>
        <v>667230.84</v>
      </c>
      <c r="U88" s="130" t="s">
        <v>541</v>
      </c>
      <c r="V88" s="130"/>
      <c r="W88" s="128">
        <v>292735.87</v>
      </c>
      <c r="X88" s="211">
        <v>51659.27</v>
      </c>
    </row>
    <row r="89" spans="1:24" s="95" customFormat="1" ht="45" customHeight="1" x14ac:dyDescent="0.25">
      <c r="A89" s="132">
        <v>13</v>
      </c>
      <c r="B89" s="123" t="s">
        <v>1973</v>
      </c>
      <c r="C89" s="123">
        <v>144028</v>
      </c>
      <c r="D89" s="124" t="s">
        <v>1986</v>
      </c>
      <c r="E89" s="124" t="s">
        <v>1987</v>
      </c>
      <c r="F89" s="124" t="s">
        <v>1988</v>
      </c>
      <c r="G89" s="125">
        <v>44312</v>
      </c>
      <c r="H89" s="125">
        <v>44860</v>
      </c>
      <c r="I89" s="135">
        <v>85</v>
      </c>
      <c r="J89" s="123" t="s">
        <v>331</v>
      </c>
      <c r="K89" s="123" t="s">
        <v>332</v>
      </c>
      <c r="L89" s="123" t="s">
        <v>1989</v>
      </c>
      <c r="M89" s="123" t="s">
        <v>45</v>
      </c>
      <c r="N89" s="127" t="s">
        <v>1365</v>
      </c>
      <c r="O89" s="128">
        <v>1666707.44</v>
      </c>
      <c r="P89" s="128">
        <v>294124.84000000003</v>
      </c>
      <c r="Q89" s="134">
        <v>0</v>
      </c>
      <c r="R89" s="128"/>
      <c r="S89" s="134">
        <v>0</v>
      </c>
      <c r="T89" s="134">
        <f t="shared" si="18"/>
        <v>1960832.28</v>
      </c>
      <c r="U89" s="130" t="s">
        <v>47</v>
      </c>
      <c r="V89" s="130" t="s">
        <v>48</v>
      </c>
      <c r="W89" s="128">
        <v>1069473.1400000001</v>
      </c>
      <c r="X89" s="211">
        <v>152520.75</v>
      </c>
    </row>
    <row r="90" spans="1:24" s="95" customFormat="1" ht="45" customHeight="1" x14ac:dyDescent="0.25">
      <c r="A90" s="132">
        <v>14</v>
      </c>
      <c r="B90" s="123" t="s">
        <v>3898</v>
      </c>
      <c r="C90" s="123">
        <v>144054</v>
      </c>
      <c r="D90" s="124" t="s">
        <v>1990</v>
      </c>
      <c r="E90" s="124" t="s">
        <v>1991</v>
      </c>
      <c r="F90" s="124" t="s">
        <v>1992</v>
      </c>
      <c r="G90" s="125">
        <v>44312</v>
      </c>
      <c r="H90" s="125">
        <v>44677</v>
      </c>
      <c r="I90" s="135">
        <v>85</v>
      </c>
      <c r="J90" s="123" t="s">
        <v>331</v>
      </c>
      <c r="K90" s="123" t="s">
        <v>332</v>
      </c>
      <c r="L90" s="123" t="s">
        <v>1993</v>
      </c>
      <c r="M90" s="123" t="s">
        <v>45</v>
      </c>
      <c r="N90" s="127" t="s">
        <v>1365</v>
      </c>
      <c r="O90" s="128">
        <v>935311.77</v>
      </c>
      <c r="P90" s="128">
        <v>143047.67999999999</v>
      </c>
      <c r="Q90" s="134">
        <v>22007.34</v>
      </c>
      <c r="R90" s="128"/>
      <c r="S90" s="134">
        <v>80300</v>
      </c>
      <c r="T90" s="134">
        <f t="shared" si="18"/>
        <v>1180666.79</v>
      </c>
      <c r="U90" s="130" t="s">
        <v>541</v>
      </c>
      <c r="V90" s="130"/>
      <c r="W90" s="128">
        <v>531984.4</v>
      </c>
      <c r="X90" s="211">
        <v>81362.320000000007</v>
      </c>
    </row>
    <row r="91" spans="1:24" s="95" customFormat="1" ht="45" customHeight="1" x14ac:dyDescent="0.25">
      <c r="A91" s="132">
        <v>15</v>
      </c>
      <c r="B91" s="123" t="s">
        <v>3898</v>
      </c>
      <c r="C91" s="123">
        <v>144275</v>
      </c>
      <c r="D91" s="124" t="s">
        <v>1994</v>
      </c>
      <c r="E91" s="124" t="s">
        <v>1995</v>
      </c>
      <c r="F91" s="124" t="s">
        <v>1992</v>
      </c>
      <c r="G91" s="125">
        <v>44312</v>
      </c>
      <c r="H91" s="125">
        <v>44677</v>
      </c>
      <c r="I91" s="135">
        <v>85</v>
      </c>
      <c r="J91" s="123" t="s">
        <v>331</v>
      </c>
      <c r="K91" s="123" t="s">
        <v>332</v>
      </c>
      <c r="L91" s="123" t="s">
        <v>1996</v>
      </c>
      <c r="M91" s="123" t="s">
        <v>45</v>
      </c>
      <c r="N91" s="127" t="s">
        <v>1365</v>
      </c>
      <c r="O91" s="128">
        <v>541612.73</v>
      </c>
      <c r="P91" s="128">
        <v>82834.89</v>
      </c>
      <c r="Q91" s="134">
        <v>12743.83</v>
      </c>
      <c r="R91" s="128"/>
      <c r="S91" s="134">
        <v>74350</v>
      </c>
      <c r="T91" s="134">
        <f t="shared" si="18"/>
        <v>711541.45</v>
      </c>
      <c r="U91" s="130" t="s">
        <v>541</v>
      </c>
      <c r="V91" s="130"/>
      <c r="W91" s="128">
        <v>340434.36</v>
      </c>
      <c r="X91" s="211">
        <v>52066.43</v>
      </c>
    </row>
    <row r="92" spans="1:24" s="95" customFormat="1" ht="45" customHeight="1" x14ac:dyDescent="0.25">
      <c r="A92" s="132">
        <v>16</v>
      </c>
      <c r="B92" s="123" t="s">
        <v>3898</v>
      </c>
      <c r="C92" s="123">
        <v>144040</v>
      </c>
      <c r="D92" s="124" t="s">
        <v>1997</v>
      </c>
      <c r="E92" s="124" t="s">
        <v>1998</v>
      </c>
      <c r="F92" s="124" t="s">
        <v>1999</v>
      </c>
      <c r="G92" s="125">
        <v>44312</v>
      </c>
      <c r="H92" s="125">
        <v>44799</v>
      </c>
      <c r="I92" s="135">
        <v>85</v>
      </c>
      <c r="J92" s="123" t="s">
        <v>331</v>
      </c>
      <c r="K92" s="123" t="s">
        <v>332</v>
      </c>
      <c r="L92" s="123" t="s">
        <v>2000</v>
      </c>
      <c r="M92" s="123" t="s">
        <v>45</v>
      </c>
      <c r="N92" s="127" t="s">
        <v>1365</v>
      </c>
      <c r="O92" s="128">
        <v>5137554.88</v>
      </c>
      <c r="P92" s="128">
        <v>785743.69</v>
      </c>
      <c r="Q92" s="134">
        <v>120883.65</v>
      </c>
      <c r="R92" s="128"/>
      <c r="S92" s="134">
        <v>0</v>
      </c>
      <c r="T92" s="134">
        <f t="shared" si="18"/>
        <v>6044182.2200000007</v>
      </c>
      <c r="U92" s="130" t="s">
        <v>541</v>
      </c>
      <c r="V92" s="130" t="s">
        <v>48</v>
      </c>
      <c r="W92" s="128">
        <v>2755553.07</v>
      </c>
      <c r="X92" s="211">
        <v>421437.54</v>
      </c>
    </row>
    <row r="93" spans="1:24" s="95" customFormat="1" ht="45" customHeight="1" x14ac:dyDescent="0.25">
      <c r="A93" s="132">
        <v>17</v>
      </c>
      <c r="B93" s="123" t="s">
        <v>3898</v>
      </c>
      <c r="C93" s="123">
        <v>144037</v>
      </c>
      <c r="D93" s="124" t="s">
        <v>2001</v>
      </c>
      <c r="E93" s="124" t="s">
        <v>2002</v>
      </c>
      <c r="F93" s="124" t="s">
        <v>1999</v>
      </c>
      <c r="G93" s="125">
        <v>44312</v>
      </c>
      <c r="H93" s="125">
        <v>44799</v>
      </c>
      <c r="I93" s="135">
        <v>85</v>
      </c>
      <c r="J93" s="123" t="s">
        <v>331</v>
      </c>
      <c r="K93" s="123" t="s">
        <v>332</v>
      </c>
      <c r="L93" s="123" t="s">
        <v>2003</v>
      </c>
      <c r="M93" s="123" t="s">
        <v>45</v>
      </c>
      <c r="N93" s="127" t="s">
        <v>1365</v>
      </c>
      <c r="O93" s="128">
        <v>430014.17</v>
      </c>
      <c r="P93" s="128">
        <v>65766.86</v>
      </c>
      <c r="Q93" s="134">
        <v>10117.99</v>
      </c>
      <c r="R93" s="128"/>
      <c r="S93" s="134">
        <v>24752</v>
      </c>
      <c r="T93" s="134">
        <f t="shared" si="18"/>
        <v>530651.02</v>
      </c>
      <c r="U93" s="130" t="s">
        <v>541</v>
      </c>
      <c r="V93" s="130" t="s">
        <v>48</v>
      </c>
      <c r="W93" s="128">
        <v>277882.5</v>
      </c>
      <c r="X93" s="211">
        <v>42499.67</v>
      </c>
    </row>
    <row r="94" spans="1:24" s="95" customFormat="1" ht="45" customHeight="1" x14ac:dyDescent="0.25">
      <c r="A94" s="132">
        <v>18</v>
      </c>
      <c r="B94" s="123" t="s">
        <v>3898</v>
      </c>
      <c r="C94" s="123">
        <v>144074</v>
      </c>
      <c r="D94" s="124" t="s">
        <v>2004</v>
      </c>
      <c r="E94" s="124" t="s">
        <v>2005</v>
      </c>
      <c r="F94" s="124" t="s">
        <v>2006</v>
      </c>
      <c r="G94" s="125">
        <v>44312</v>
      </c>
      <c r="H94" s="125">
        <v>44677</v>
      </c>
      <c r="I94" s="135">
        <v>85</v>
      </c>
      <c r="J94" s="123" t="s">
        <v>331</v>
      </c>
      <c r="K94" s="123" t="s">
        <v>332</v>
      </c>
      <c r="L94" s="123" t="s">
        <v>2007</v>
      </c>
      <c r="M94" s="123" t="s">
        <v>45</v>
      </c>
      <c r="N94" s="127" t="s">
        <v>1365</v>
      </c>
      <c r="O94" s="128">
        <v>512663.62</v>
      </c>
      <c r="P94" s="128">
        <v>78407.38</v>
      </c>
      <c r="Q94" s="134">
        <v>12062.67</v>
      </c>
      <c r="R94" s="128"/>
      <c r="S94" s="134">
        <v>74350</v>
      </c>
      <c r="T94" s="134">
        <f t="shared" si="18"/>
        <v>677483.67</v>
      </c>
      <c r="U94" s="130" t="s">
        <v>541</v>
      </c>
      <c r="V94" s="130"/>
      <c r="W94" s="128">
        <v>274523.15999999997</v>
      </c>
      <c r="X94" s="211">
        <v>41985.9</v>
      </c>
    </row>
    <row r="95" spans="1:24" s="95" customFormat="1" ht="45" customHeight="1" x14ac:dyDescent="0.25">
      <c r="A95" s="132">
        <v>19</v>
      </c>
      <c r="B95" s="123" t="s">
        <v>1973</v>
      </c>
      <c r="C95" s="123">
        <v>144043</v>
      </c>
      <c r="D95" s="124" t="s">
        <v>2008</v>
      </c>
      <c r="E95" s="124" t="s">
        <v>2009</v>
      </c>
      <c r="F95" s="124" t="s">
        <v>2010</v>
      </c>
      <c r="G95" s="125">
        <v>44312</v>
      </c>
      <c r="H95" s="125">
        <v>44646</v>
      </c>
      <c r="I95" s="135">
        <v>85</v>
      </c>
      <c r="J95" s="123" t="s">
        <v>331</v>
      </c>
      <c r="K95" s="123" t="s">
        <v>332</v>
      </c>
      <c r="L95" s="123" t="s">
        <v>2011</v>
      </c>
      <c r="M95" s="123" t="s">
        <v>45</v>
      </c>
      <c r="N95" s="127" t="s">
        <v>1365</v>
      </c>
      <c r="O95" s="128">
        <v>147523.88</v>
      </c>
      <c r="P95" s="128">
        <v>22562.47</v>
      </c>
      <c r="Q95" s="134">
        <v>3471.15</v>
      </c>
      <c r="R95" s="128"/>
      <c r="S95" s="134">
        <v>12852</v>
      </c>
      <c r="T95" s="134">
        <f t="shared" si="18"/>
        <v>186409.5</v>
      </c>
      <c r="U95" s="130" t="s">
        <v>541</v>
      </c>
      <c r="V95" s="130" t="s">
        <v>48</v>
      </c>
      <c r="W95" s="128">
        <v>84698.33</v>
      </c>
      <c r="X95" s="211">
        <v>12953.86</v>
      </c>
    </row>
    <row r="96" spans="1:24" s="95" customFormat="1" ht="45" customHeight="1" x14ac:dyDescent="0.25">
      <c r="A96" s="132">
        <v>20</v>
      </c>
      <c r="B96" s="123" t="s">
        <v>1973</v>
      </c>
      <c r="C96" s="123">
        <v>144199</v>
      </c>
      <c r="D96" s="124" t="s">
        <v>2012</v>
      </c>
      <c r="E96" s="124" t="s">
        <v>2013</v>
      </c>
      <c r="F96" s="124" t="s">
        <v>2014</v>
      </c>
      <c r="G96" s="125">
        <v>44312</v>
      </c>
      <c r="H96" s="125">
        <v>44799</v>
      </c>
      <c r="I96" s="135">
        <v>85</v>
      </c>
      <c r="J96" s="123" t="s">
        <v>331</v>
      </c>
      <c r="K96" s="123" t="s">
        <v>332</v>
      </c>
      <c r="L96" s="123" t="s">
        <v>2015</v>
      </c>
      <c r="M96" s="123" t="s">
        <v>45</v>
      </c>
      <c r="N96" s="127" t="s">
        <v>1365</v>
      </c>
      <c r="O96" s="128">
        <v>431282.73</v>
      </c>
      <c r="P96" s="128">
        <v>65960.88</v>
      </c>
      <c r="Q96" s="134">
        <v>10147.84</v>
      </c>
      <c r="R96" s="128"/>
      <c r="S96" s="134">
        <v>5950</v>
      </c>
      <c r="T96" s="134">
        <f t="shared" si="18"/>
        <v>513341.45</v>
      </c>
      <c r="U96" s="130" t="s">
        <v>541</v>
      </c>
      <c r="V96" s="130" t="s">
        <v>48</v>
      </c>
      <c r="W96" s="128">
        <v>258713.36</v>
      </c>
      <c r="X96" s="211">
        <v>39567.919999999998</v>
      </c>
    </row>
    <row r="97" spans="1:24" s="95" customFormat="1" ht="45" customHeight="1" x14ac:dyDescent="0.25">
      <c r="A97" s="132">
        <v>21</v>
      </c>
      <c r="B97" s="123" t="s">
        <v>1973</v>
      </c>
      <c r="C97" s="123">
        <v>144177</v>
      </c>
      <c r="D97" s="124" t="s">
        <v>2016</v>
      </c>
      <c r="E97" s="124" t="s">
        <v>2017</v>
      </c>
      <c r="F97" s="124" t="s">
        <v>2010</v>
      </c>
      <c r="G97" s="125">
        <v>44312</v>
      </c>
      <c r="H97" s="125">
        <v>44677</v>
      </c>
      <c r="I97" s="135">
        <v>85</v>
      </c>
      <c r="J97" s="123" t="s">
        <v>331</v>
      </c>
      <c r="K97" s="123" t="s">
        <v>332</v>
      </c>
      <c r="L97" s="123" t="s">
        <v>2018</v>
      </c>
      <c r="M97" s="123" t="s">
        <v>45</v>
      </c>
      <c r="N97" s="127" t="s">
        <v>1365</v>
      </c>
      <c r="O97" s="128">
        <v>488118.62</v>
      </c>
      <c r="P97" s="128">
        <v>74653.440000000002</v>
      </c>
      <c r="Q97" s="134">
        <v>11485.15</v>
      </c>
      <c r="R97" s="128"/>
      <c r="S97" s="134">
        <v>5950</v>
      </c>
      <c r="T97" s="134">
        <f t="shared" si="18"/>
        <v>580207.21000000008</v>
      </c>
      <c r="U97" s="130" t="s">
        <v>541</v>
      </c>
      <c r="V97" s="130" t="s">
        <v>48</v>
      </c>
      <c r="W97" s="128">
        <v>316430.48</v>
      </c>
      <c r="X97" s="211">
        <v>48395.25</v>
      </c>
    </row>
    <row r="98" spans="1:24" s="95" customFormat="1" ht="45" customHeight="1" x14ac:dyDescent="0.25">
      <c r="A98" s="132">
        <v>22</v>
      </c>
      <c r="B98" s="123" t="s">
        <v>3898</v>
      </c>
      <c r="C98" s="123">
        <v>144283</v>
      </c>
      <c r="D98" s="124" t="s">
        <v>2019</v>
      </c>
      <c r="E98" s="124" t="s">
        <v>2020</v>
      </c>
      <c r="F98" s="124" t="s">
        <v>2021</v>
      </c>
      <c r="G98" s="125">
        <v>44312</v>
      </c>
      <c r="H98" s="125">
        <v>44860</v>
      </c>
      <c r="I98" s="135">
        <v>85</v>
      </c>
      <c r="J98" s="123" t="s">
        <v>331</v>
      </c>
      <c r="K98" s="123" t="s">
        <v>332</v>
      </c>
      <c r="L98" s="123" t="s">
        <v>2022</v>
      </c>
      <c r="M98" s="123" t="s">
        <v>45</v>
      </c>
      <c r="N98" s="127" t="s">
        <v>1365</v>
      </c>
      <c r="O98" s="128">
        <v>695233.3</v>
      </c>
      <c r="P98" s="128">
        <v>122688.23</v>
      </c>
      <c r="Q98" s="134">
        <v>0</v>
      </c>
      <c r="R98" s="128"/>
      <c r="S98" s="134">
        <v>68400</v>
      </c>
      <c r="T98" s="134">
        <f t="shared" si="18"/>
        <v>886321.53</v>
      </c>
      <c r="U98" s="130" t="s">
        <v>47</v>
      </c>
      <c r="V98" s="130" t="s">
        <v>48</v>
      </c>
      <c r="W98" s="128">
        <v>469156.31000000006</v>
      </c>
      <c r="X98" s="211">
        <v>82792.289999999994</v>
      </c>
    </row>
    <row r="99" spans="1:24" s="95" customFormat="1" ht="45" customHeight="1" x14ac:dyDescent="0.25">
      <c r="A99" s="132">
        <v>23</v>
      </c>
      <c r="B99" s="123" t="s">
        <v>3898</v>
      </c>
      <c r="C99" s="123">
        <v>144216</v>
      </c>
      <c r="D99" s="124" t="s">
        <v>2023</v>
      </c>
      <c r="E99" s="124" t="s">
        <v>2024</v>
      </c>
      <c r="F99" s="124" t="s">
        <v>2010</v>
      </c>
      <c r="G99" s="125">
        <v>44312</v>
      </c>
      <c r="H99" s="125">
        <v>44799</v>
      </c>
      <c r="I99" s="135">
        <v>85</v>
      </c>
      <c r="J99" s="123" t="s">
        <v>331</v>
      </c>
      <c r="K99" s="123" t="s">
        <v>332</v>
      </c>
      <c r="L99" s="123" t="s">
        <v>2025</v>
      </c>
      <c r="M99" s="123" t="s">
        <v>45</v>
      </c>
      <c r="N99" s="127" t="s">
        <v>1365</v>
      </c>
      <c r="O99" s="128">
        <v>597075.64</v>
      </c>
      <c r="P99" s="128">
        <v>91317.440000000002</v>
      </c>
      <c r="Q99" s="134">
        <v>14048.84</v>
      </c>
      <c r="R99" s="128"/>
      <c r="S99" s="134">
        <v>5950</v>
      </c>
      <c r="T99" s="134">
        <f t="shared" si="18"/>
        <v>708391.92</v>
      </c>
      <c r="U99" s="130" t="s">
        <v>541</v>
      </c>
      <c r="V99" s="130" t="s">
        <v>48</v>
      </c>
      <c r="W99" s="128">
        <v>328522.94</v>
      </c>
      <c r="X99" s="211">
        <v>50244.68</v>
      </c>
    </row>
    <row r="100" spans="1:24" s="95" customFormat="1" ht="45" customHeight="1" x14ac:dyDescent="0.25">
      <c r="A100" s="132">
        <v>24</v>
      </c>
      <c r="B100" s="123" t="s">
        <v>3898</v>
      </c>
      <c r="C100" s="123">
        <v>144056</v>
      </c>
      <c r="D100" s="124" t="s">
        <v>2026</v>
      </c>
      <c r="E100" s="124" t="s">
        <v>2027</v>
      </c>
      <c r="F100" s="124" t="s">
        <v>2028</v>
      </c>
      <c r="G100" s="125">
        <v>44312</v>
      </c>
      <c r="H100" s="125">
        <v>44768</v>
      </c>
      <c r="I100" s="135">
        <v>85</v>
      </c>
      <c r="J100" s="123" t="s">
        <v>331</v>
      </c>
      <c r="K100" s="123" t="s">
        <v>332</v>
      </c>
      <c r="L100" s="123" t="s">
        <v>2029</v>
      </c>
      <c r="M100" s="123" t="s">
        <v>45</v>
      </c>
      <c r="N100" s="127" t="s">
        <v>1365</v>
      </c>
      <c r="O100" s="128">
        <v>908528.06</v>
      </c>
      <c r="P100" s="128">
        <v>138951.35</v>
      </c>
      <c r="Q100" s="134">
        <v>21377.13</v>
      </c>
      <c r="R100" s="128"/>
      <c r="S100" s="134">
        <v>56500</v>
      </c>
      <c r="T100" s="134">
        <f t="shared" si="18"/>
        <v>1125356.54</v>
      </c>
      <c r="U100" s="130" t="s">
        <v>541</v>
      </c>
      <c r="V100" s="130" t="s">
        <v>48</v>
      </c>
      <c r="W100" s="128">
        <v>554557.1</v>
      </c>
      <c r="X100" s="211">
        <v>84814.61</v>
      </c>
    </row>
    <row r="101" spans="1:24" s="95" customFormat="1" ht="45" customHeight="1" x14ac:dyDescent="0.25">
      <c r="A101" s="132">
        <v>25</v>
      </c>
      <c r="B101" s="123" t="s">
        <v>3898</v>
      </c>
      <c r="C101" s="123">
        <v>144274</v>
      </c>
      <c r="D101" s="124" t="s">
        <v>2030</v>
      </c>
      <c r="E101" s="124" t="s">
        <v>2031</v>
      </c>
      <c r="F101" s="124" t="s">
        <v>2032</v>
      </c>
      <c r="G101" s="125">
        <v>44312</v>
      </c>
      <c r="H101" s="125">
        <v>44677</v>
      </c>
      <c r="I101" s="135">
        <v>85</v>
      </c>
      <c r="J101" s="123" t="s">
        <v>331</v>
      </c>
      <c r="K101" s="123" t="s">
        <v>332</v>
      </c>
      <c r="L101" s="123" t="s">
        <v>2033</v>
      </c>
      <c r="M101" s="123" t="s">
        <v>45</v>
      </c>
      <c r="N101" s="127" t="s">
        <v>1365</v>
      </c>
      <c r="O101" s="128">
        <v>344366.79</v>
      </c>
      <c r="P101" s="128">
        <v>60770.6</v>
      </c>
      <c r="Q101" s="134">
        <v>0</v>
      </c>
      <c r="R101" s="128"/>
      <c r="S101" s="134">
        <v>74350</v>
      </c>
      <c r="T101" s="134">
        <f t="shared" si="18"/>
        <v>479487.38999999996</v>
      </c>
      <c r="U101" s="130" t="s">
        <v>541</v>
      </c>
      <c r="V101" s="130"/>
      <c r="W101" s="128">
        <v>217006.87</v>
      </c>
      <c r="X101" s="211">
        <v>38295.32</v>
      </c>
    </row>
    <row r="102" spans="1:24" s="95" customFormat="1" ht="45" customHeight="1" x14ac:dyDescent="0.25">
      <c r="A102" s="132">
        <v>26</v>
      </c>
      <c r="B102" s="123" t="s">
        <v>3898</v>
      </c>
      <c r="C102" s="123">
        <v>144087</v>
      </c>
      <c r="D102" s="124" t="s">
        <v>2229</v>
      </c>
      <c r="E102" s="124" t="s">
        <v>2230</v>
      </c>
      <c r="F102" s="124" t="s">
        <v>2231</v>
      </c>
      <c r="G102" s="125">
        <v>44349</v>
      </c>
      <c r="H102" s="125">
        <v>44806</v>
      </c>
      <c r="I102" s="135">
        <v>85</v>
      </c>
      <c r="J102" s="123" t="s">
        <v>331</v>
      </c>
      <c r="K102" s="123" t="s">
        <v>332</v>
      </c>
      <c r="L102" s="123" t="s">
        <v>2232</v>
      </c>
      <c r="M102" s="123" t="s">
        <v>45</v>
      </c>
      <c r="N102" s="127" t="s">
        <v>1365</v>
      </c>
      <c r="O102" s="128">
        <v>2930781.07</v>
      </c>
      <c r="P102" s="128">
        <v>448237.11</v>
      </c>
      <c r="Q102" s="134">
        <v>68959.55</v>
      </c>
      <c r="R102" s="128"/>
      <c r="S102" s="134">
        <v>7140</v>
      </c>
      <c r="T102" s="134">
        <f t="shared" si="18"/>
        <v>3455117.7299999995</v>
      </c>
      <c r="U102" s="130" t="s">
        <v>541</v>
      </c>
      <c r="V102" s="130" t="s">
        <v>48</v>
      </c>
      <c r="W102" s="128">
        <v>1675171.96</v>
      </c>
      <c r="X102" s="211">
        <v>256202.77</v>
      </c>
    </row>
    <row r="103" spans="1:24" s="95" customFormat="1" ht="45" customHeight="1" x14ac:dyDescent="0.25">
      <c r="A103" s="132">
        <v>27</v>
      </c>
      <c r="B103" s="123" t="s">
        <v>1973</v>
      </c>
      <c r="C103" s="123">
        <v>144150</v>
      </c>
      <c r="D103" s="124" t="s">
        <v>2233</v>
      </c>
      <c r="E103" s="124" t="s">
        <v>2234</v>
      </c>
      <c r="F103" s="124" t="s">
        <v>2235</v>
      </c>
      <c r="G103" s="125">
        <v>44349</v>
      </c>
      <c r="H103" s="125">
        <v>44775</v>
      </c>
      <c r="I103" s="135">
        <v>85</v>
      </c>
      <c r="J103" s="123" t="s">
        <v>331</v>
      </c>
      <c r="K103" s="123" t="s">
        <v>332</v>
      </c>
      <c r="L103" s="123" t="s">
        <v>2236</v>
      </c>
      <c r="M103" s="123" t="s">
        <v>45</v>
      </c>
      <c r="N103" s="127" t="s">
        <v>1365</v>
      </c>
      <c r="O103" s="128">
        <v>859657.39</v>
      </c>
      <c r="P103" s="128">
        <v>131477</v>
      </c>
      <c r="Q103" s="134">
        <v>20227.23</v>
      </c>
      <c r="R103" s="128"/>
      <c r="S103" s="134">
        <v>23205</v>
      </c>
      <c r="T103" s="134">
        <f t="shared" si="18"/>
        <v>1034566.62</v>
      </c>
      <c r="U103" s="130" t="s">
        <v>541</v>
      </c>
      <c r="V103" s="130" t="s">
        <v>48</v>
      </c>
      <c r="W103" s="128">
        <v>736220.62</v>
      </c>
      <c r="X103" s="211">
        <v>112598.44</v>
      </c>
    </row>
    <row r="104" spans="1:24" s="95" customFormat="1" ht="45" customHeight="1" x14ac:dyDescent="0.25">
      <c r="A104" s="132">
        <v>28</v>
      </c>
      <c r="B104" s="123" t="s">
        <v>3898</v>
      </c>
      <c r="C104" s="123">
        <v>144520</v>
      </c>
      <c r="D104" s="124" t="s">
        <v>2237</v>
      </c>
      <c r="E104" s="124" t="s">
        <v>2238</v>
      </c>
      <c r="F104" s="124" t="s">
        <v>2239</v>
      </c>
      <c r="G104" s="125">
        <v>44350</v>
      </c>
      <c r="H104" s="125">
        <v>44868</v>
      </c>
      <c r="I104" s="135">
        <v>85</v>
      </c>
      <c r="J104" s="123" t="s">
        <v>331</v>
      </c>
      <c r="K104" s="123" t="s">
        <v>332</v>
      </c>
      <c r="L104" s="123" t="s">
        <v>2240</v>
      </c>
      <c r="M104" s="123" t="s">
        <v>45</v>
      </c>
      <c r="N104" s="127" t="s">
        <v>1365</v>
      </c>
      <c r="O104" s="128">
        <v>481447.96</v>
      </c>
      <c r="P104" s="128">
        <v>73633.210000000006</v>
      </c>
      <c r="Q104" s="134">
        <v>11328.19</v>
      </c>
      <c r="R104" s="128"/>
      <c r="S104" s="134">
        <v>25942</v>
      </c>
      <c r="T104" s="134">
        <f t="shared" si="18"/>
        <v>592351.36</v>
      </c>
      <c r="U104" s="130" t="s">
        <v>47</v>
      </c>
      <c r="V104" s="130" t="s">
        <v>48</v>
      </c>
      <c r="W104" s="128">
        <v>251215.21</v>
      </c>
      <c r="X104" s="211">
        <v>38421.15</v>
      </c>
    </row>
    <row r="105" spans="1:24" s="95" customFormat="1" ht="45" customHeight="1" x14ac:dyDescent="0.25">
      <c r="A105" s="132">
        <v>29</v>
      </c>
      <c r="B105" s="123" t="s">
        <v>3898</v>
      </c>
      <c r="C105" s="123">
        <v>144586</v>
      </c>
      <c r="D105" s="124" t="s">
        <v>2241</v>
      </c>
      <c r="E105" s="124" t="s">
        <v>2242</v>
      </c>
      <c r="F105" s="124" t="s">
        <v>2239</v>
      </c>
      <c r="G105" s="125">
        <v>44356</v>
      </c>
      <c r="H105" s="125">
        <v>44904</v>
      </c>
      <c r="I105" s="135">
        <v>85</v>
      </c>
      <c r="J105" s="123" t="s">
        <v>331</v>
      </c>
      <c r="K105" s="123" t="s">
        <v>332</v>
      </c>
      <c r="L105" s="123" t="s">
        <v>2243</v>
      </c>
      <c r="M105" s="123" t="s">
        <v>45</v>
      </c>
      <c r="N105" s="127" t="s">
        <v>1365</v>
      </c>
      <c r="O105" s="128">
        <v>476347.85</v>
      </c>
      <c r="P105" s="128">
        <v>72853.210000000006</v>
      </c>
      <c r="Q105" s="134">
        <v>11208.18</v>
      </c>
      <c r="R105" s="128"/>
      <c r="S105" s="134">
        <v>25942</v>
      </c>
      <c r="T105" s="134">
        <f t="shared" si="18"/>
        <v>586351.24</v>
      </c>
      <c r="U105" s="130" t="s">
        <v>47</v>
      </c>
      <c r="V105" s="130" t="s">
        <v>48</v>
      </c>
      <c r="W105" s="128">
        <v>0</v>
      </c>
      <c r="X105" s="211">
        <v>0</v>
      </c>
    </row>
    <row r="106" spans="1:24" s="95" customFormat="1" ht="45" customHeight="1" x14ac:dyDescent="0.25">
      <c r="A106" s="132">
        <v>30</v>
      </c>
      <c r="B106" s="123" t="s">
        <v>3898</v>
      </c>
      <c r="C106" s="123">
        <v>144633</v>
      </c>
      <c r="D106" s="124" t="s">
        <v>2244</v>
      </c>
      <c r="E106" s="124" t="s">
        <v>2245</v>
      </c>
      <c r="F106" s="124" t="s">
        <v>2239</v>
      </c>
      <c r="G106" s="125">
        <v>44357</v>
      </c>
      <c r="H106" s="125">
        <v>44722</v>
      </c>
      <c r="I106" s="135">
        <v>85</v>
      </c>
      <c r="J106" s="123" t="s">
        <v>331</v>
      </c>
      <c r="K106" s="123" t="s">
        <v>332</v>
      </c>
      <c r="L106" s="123" t="s">
        <v>2246</v>
      </c>
      <c r="M106" s="123" t="s">
        <v>45</v>
      </c>
      <c r="N106" s="127" t="s">
        <v>1365</v>
      </c>
      <c r="O106" s="128">
        <v>690727.64</v>
      </c>
      <c r="P106" s="128">
        <v>105640.7</v>
      </c>
      <c r="Q106" s="134">
        <v>16252.41</v>
      </c>
      <c r="R106" s="128"/>
      <c r="S106" s="134">
        <v>37842</v>
      </c>
      <c r="T106" s="134">
        <f t="shared" si="18"/>
        <v>850462.75</v>
      </c>
      <c r="U106" s="130" t="s">
        <v>541</v>
      </c>
      <c r="V106" s="130" t="s">
        <v>48</v>
      </c>
      <c r="W106" s="128">
        <v>494420.36</v>
      </c>
      <c r="X106" s="211">
        <v>75617.240000000005</v>
      </c>
    </row>
    <row r="107" spans="1:24" s="95" customFormat="1" ht="45" customHeight="1" x14ac:dyDescent="0.25">
      <c r="A107" s="132">
        <v>31</v>
      </c>
      <c r="B107" s="123" t="s">
        <v>3898</v>
      </c>
      <c r="C107" s="123">
        <v>144588</v>
      </c>
      <c r="D107" s="124" t="s">
        <v>2247</v>
      </c>
      <c r="E107" s="124" t="s">
        <v>2248</v>
      </c>
      <c r="F107" s="124" t="s">
        <v>2239</v>
      </c>
      <c r="G107" s="125">
        <v>44357</v>
      </c>
      <c r="H107" s="125">
        <v>44722</v>
      </c>
      <c r="I107" s="135">
        <v>85</v>
      </c>
      <c r="J107" s="123" t="s">
        <v>331</v>
      </c>
      <c r="K107" s="123" t="s">
        <v>332</v>
      </c>
      <c r="L107" s="123" t="s">
        <v>2249</v>
      </c>
      <c r="M107" s="123" t="s">
        <v>45</v>
      </c>
      <c r="N107" s="127" t="s">
        <v>1365</v>
      </c>
      <c r="O107" s="128">
        <v>469022.64</v>
      </c>
      <c r="P107" s="128">
        <v>71732.86</v>
      </c>
      <c r="Q107" s="134">
        <v>11035.84</v>
      </c>
      <c r="R107" s="128"/>
      <c r="S107" s="134">
        <v>25942</v>
      </c>
      <c r="T107" s="134">
        <f t="shared" si="18"/>
        <v>577733.34</v>
      </c>
      <c r="U107" s="130" t="s">
        <v>541</v>
      </c>
      <c r="V107" s="130" t="s">
        <v>48</v>
      </c>
      <c r="W107" s="128">
        <v>325610.32</v>
      </c>
      <c r="X107" s="211">
        <v>49799.21</v>
      </c>
    </row>
    <row r="108" spans="1:24" s="95" customFormat="1" ht="45" customHeight="1" x14ac:dyDescent="0.25">
      <c r="A108" s="132">
        <v>32</v>
      </c>
      <c r="B108" s="123" t="s">
        <v>3898</v>
      </c>
      <c r="C108" s="123">
        <v>144518</v>
      </c>
      <c r="D108" s="124" t="s">
        <v>2250</v>
      </c>
      <c r="E108" s="124" t="s">
        <v>2251</v>
      </c>
      <c r="F108" s="124" t="s">
        <v>2239</v>
      </c>
      <c r="G108" s="125">
        <v>44357</v>
      </c>
      <c r="H108" s="125">
        <v>44926</v>
      </c>
      <c r="I108" s="135">
        <v>85</v>
      </c>
      <c r="J108" s="123" t="s">
        <v>331</v>
      </c>
      <c r="K108" s="123" t="s">
        <v>332</v>
      </c>
      <c r="L108" s="123" t="s">
        <v>2252</v>
      </c>
      <c r="M108" s="123" t="s">
        <v>45</v>
      </c>
      <c r="N108" s="127" t="s">
        <v>1365</v>
      </c>
      <c r="O108" s="128">
        <v>1537893.4</v>
      </c>
      <c r="P108" s="128">
        <v>235207.23</v>
      </c>
      <c r="Q108" s="134">
        <v>36185.730000000003</v>
      </c>
      <c r="R108" s="128"/>
      <c r="S108" s="134">
        <v>25942</v>
      </c>
      <c r="T108" s="134">
        <f t="shared" si="18"/>
        <v>1835228.3599999999</v>
      </c>
      <c r="U108" s="130" t="s">
        <v>47</v>
      </c>
      <c r="V108" s="130" t="s">
        <v>64</v>
      </c>
      <c r="W108" s="128">
        <v>0</v>
      </c>
      <c r="X108" s="211">
        <v>0</v>
      </c>
    </row>
    <row r="109" spans="1:24" s="95" customFormat="1" ht="45" customHeight="1" x14ac:dyDescent="0.25">
      <c r="A109" s="132">
        <v>33</v>
      </c>
      <c r="B109" s="123" t="s">
        <v>3898</v>
      </c>
      <c r="C109" s="123">
        <v>144402</v>
      </c>
      <c r="D109" s="124" t="s">
        <v>2253</v>
      </c>
      <c r="E109" s="124" t="s">
        <v>2254</v>
      </c>
      <c r="F109" s="124" t="s">
        <v>2255</v>
      </c>
      <c r="G109" s="125">
        <v>44357</v>
      </c>
      <c r="H109" s="125">
        <v>44722</v>
      </c>
      <c r="I109" s="135">
        <v>85</v>
      </c>
      <c r="J109" s="123" t="s">
        <v>331</v>
      </c>
      <c r="K109" s="123" t="s">
        <v>332</v>
      </c>
      <c r="L109" s="123" t="s">
        <v>1989</v>
      </c>
      <c r="M109" s="123" t="s">
        <v>45</v>
      </c>
      <c r="N109" s="127" t="s">
        <v>1365</v>
      </c>
      <c r="O109" s="128">
        <v>842169.24</v>
      </c>
      <c r="P109" s="128">
        <v>148618.10999999999</v>
      </c>
      <c r="Q109" s="134">
        <v>0</v>
      </c>
      <c r="R109" s="128"/>
      <c r="S109" s="134">
        <v>0</v>
      </c>
      <c r="T109" s="134">
        <f t="shared" si="18"/>
        <v>990787.35</v>
      </c>
      <c r="U109" s="130" t="s">
        <v>541</v>
      </c>
      <c r="V109" s="130"/>
      <c r="W109" s="128">
        <v>488708.68</v>
      </c>
      <c r="X109" s="211">
        <v>86242.71</v>
      </c>
    </row>
    <row r="110" spans="1:24" s="95" customFormat="1" ht="45" customHeight="1" x14ac:dyDescent="0.25">
      <c r="A110" s="132">
        <v>34</v>
      </c>
      <c r="B110" s="123" t="s">
        <v>3898</v>
      </c>
      <c r="C110" s="123">
        <v>144354</v>
      </c>
      <c r="D110" s="124" t="s">
        <v>2256</v>
      </c>
      <c r="E110" s="124" t="s">
        <v>2257</v>
      </c>
      <c r="F110" s="124" t="s">
        <v>2032</v>
      </c>
      <c r="G110" s="125">
        <v>44358</v>
      </c>
      <c r="H110" s="125">
        <v>44723</v>
      </c>
      <c r="I110" s="135">
        <v>85</v>
      </c>
      <c r="J110" s="123" t="s">
        <v>331</v>
      </c>
      <c r="K110" s="123" t="s">
        <v>332</v>
      </c>
      <c r="L110" s="123" t="s">
        <v>2258</v>
      </c>
      <c r="M110" s="123" t="s">
        <v>45</v>
      </c>
      <c r="N110" s="127" t="s">
        <v>1365</v>
      </c>
      <c r="O110" s="128">
        <v>947047.58</v>
      </c>
      <c r="P110" s="128">
        <v>144842.56</v>
      </c>
      <c r="Q110" s="134">
        <v>22283.48</v>
      </c>
      <c r="R110" s="128"/>
      <c r="S110" s="134">
        <v>56500.01</v>
      </c>
      <c r="T110" s="134">
        <f t="shared" si="18"/>
        <v>1170673.6299999999</v>
      </c>
      <c r="U110" s="130" t="s">
        <v>541</v>
      </c>
      <c r="V110" s="130"/>
      <c r="W110" s="128">
        <v>530054.9</v>
      </c>
      <c r="X110" s="211">
        <v>81067.209999999992</v>
      </c>
    </row>
    <row r="111" spans="1:24" s="95" customFormat="1" ht="45" customHeight="1" x14ac:dyDescent="0.25">
      <c r="A111" s="132">
        <v>35</v>
      </c>
      <c r="B111" s="123" t="s">
        <v>3898</v>
      </c>
      <c r="C111" s="123">
        <v>144385</v>
      </c>
      <c r="D111" s="124" t="s">
        <v>2387</v>
      </c>
      <c r="E111" s="124" t="s">
        <v>2388</v>
      </c>
      <c r="F111" s="124" t="s">
        <v>2389</v>
      </c>
      <c r="G111" s="125">
        <v>44365</v>
      </c>
      <c r="H111" s="125">
        <v>44852</v>
      </c>
      <c r="I111" s="135">
        <v>85</v>
      </c>
      <c r="J111" s="123" t="s">
        <v>331</v>
      </c>
      <c r="K111" s="123" t="s">
        <v>332</v>
      </c>
      <c r="L111" s="123" t="s">
        <v>2022</v>
      </c>
      <c r="M111" s="123" t="s">
        <v>45</v>
      </c>
      <c r="N111" s="127" t="s">
        <v>1365</v>
      </c>
      <c r="O111" s="128">
        <v>587920.43999999994</v>
      </c>
      <c r="P111" s="128">
        <v>103750.66</v>
      </c>
      <c r="Q111" s="134">
        <v>0</v>
      </c>
      <c r="R111" s="128"/>
      <c r="S111" s="134">
        <v>68400</v>
      </c>
      <c r="T111" s="134">
        <f t="shared" si="18"/>
        <v>760071.1</v>
      </c>
      <c r="U111" s="130" t="s">
        <v>47</v>
      </c>
      <c r="V111" s="130" t="s">
        <v>48</v>
      </c>
      <c r="W111" s="128">
        <v>348892.94</v>
      </c>
      <c r="X111" s="211">
        <v>61569.34</v>
      </c>
    </row>
    <row r="112" spans="1:24" s="95" customFormat="1" ht="45" customHeight="1" x14ac:dyDescent="0.25">
      <c r="A112" s="132">
        <v>36</v>
      </c>
      <c r="B112" s="123" t="s">
        <v>3898</v>
      </c>
      <c r="C112" s="123">
        <v>144155</v>
      </c>
      <c r="D112" s="124" t="s">
        <v>2390</v>
      </c>
      <c r="E112" s="124" t="s">
        <v>2391</v>
      </c>
      <c r="F112" s="124" t="s">
        <v>2392</v>
      </c>
      <c r="G112" s="125">
        <v>44375</v>
      </c>
      <c r="H112" s="125">
        <v>44740</v>
      </c>
      <c r="I112" s="135">
        <v>85</v>
      </c>
      <c r="J112" s="123" t="s">
        <v>331</v>
      </c>
      <c r="K112" s="123" t="s">
        <v>332</v>
      </c>
      <c r="L112" s="123" t="s">
        <v>2393</v>
      </c>
      <c r="M112" s="123" t="s">
        <v>45</v>
      </c>
      <c r="N112" s="127" t="s">
        <v>1365</v>
      </c>
      <c r="O112" s="128">
        <v>304568.71999999997</v>
      </c>
      <c r="P112" s="128">
        <v>46581.1</v>
      </c>
      <c r="Q112" s="134">
        <v>7166.32</v>
      </c>
      <c r="R112" s="128"/>
      <c r="S112" s="134">
        <v>23562</v>
      </c>
      <c r="T112" s="134">
        <f t="shared" ref="T112:T125" si="20">SUBTOTAL(9,O112:S112)</f>
        <v>381878.13999999996</v>
      </c>
      <c r="U112" s="130" t="s">
        <v>541</v>
      </c>
      <c r="V112" s="130" t="s">
        <v>48</v>
      </c>
      <c r="W112" s="128">
        <v>185283.54</v>
      </c>
      <c r="X112" s="211">
        <v>28337.49</v>
      </c>
    </row>
    <row r="113" spans="1:24" s="95" customFormat="1" ht="45" customHeight="1" x14ac:dyDescent="0.25">
      <c r="A113" s="132">
        <v>37</v>
      </c>
      <c r="B113" s="123" t="s">
        <v>3898</v>
      </c>
      <c r="C113" s="123">
        <v>144777</v>
      </c>
      <c r="D113" s="124" t="s">
        <v>2517</v>
      </c>
      <c r="E113" s="124" t="s">
        <v>2518</v>
      </c>
      <c r="F113" s="124" t="s">
        <v>2239</v>
      </c>
      <c r="G113" s="125">
        <v>44378</v>
      </c>
      <c r="H113" s="125">
        <v>44713</v>
      </c>
      <c r="I113" s="135">
        <v>85</v>
      </c>
      <c r="J113" s="123" t="s">
        <v>331</v>
      </c>
      <c r="K113" s="123" t="s">
        <v>332</v>
      </c>
      <c r="L113" s="123" t="s">
        <v>2519</v>
      </c>
      <c r="M113" s="123" t="s">
        <v>45</v>
      </c>
      <c r="N113" s="127" t="s">
        <v>1365</v>
      </c>
      <c r="O113" s="128">
        <v>364911.67</v>
      </c>
      <c r="P113" s="128">
        <v>55810.02</v>
      </c>
      <c r="Q113" s="134">
        <v>8586.16</v>
      </c>
      <c r="R113" s="128"/>
      <c r="S113" s="134">
        <v>23562</v>
      </c>
      <c r="T113" s="134">
        <f t="shared" si="20"/>
        <v>452869.85</v>
      </c>
      <c r="U113" s="130" t="s">
        <v>541</v>
      </c>
      <c r="V113" s="130"/>
      <c r="W113" s="128">
        <v>219926.06</v>
      </c>
      <c r="X113" s="211">
        <v>33635.75</v>
      </c>
    </row>
    <row r="114" spans="1:24" s="95" customFormat="1" ht="45" customHeight="1" x14ac:dyDescent="0.25">
      <c r="A114" s="132">
        <v>38</v>
      </c>
      <c r="B114" s="123" t="s">
        <v>3898</v>
      </c>
      <c r="C114" s="123">
        <v>145020</v>
      </c>
      <c r="D114" s="124" t="s">
        <v>2520</v>
      </c>
      <c r="E114" s="124" t="s">
        <v>2521</v>
      </c>
      <c r="F114" s="124" t="s">
        <v>2522</v>
      </c>
      <c r="G114" s="125">
        <v>44378</v>
      </c>
      <c r="H114" s="125">
        <v>44713</v>
      </c>
      <c r="I114" s="135">
        <v>85</v>
      </c>
      <c r="J114" s="123" t="s">
        <v>331</v>
      </c>
      <c r="K114" s="123" t="s">
        <v>332</v>
      </c>
      <c r="L114" s="123" t="s">
        <v>2523</v>
      </c>
      <c r="M114" s="123" t="s">
        <v>45</v>
      </c>
      <c r="N114" s="127" t="s">
        <v>1365</v>
      </c>
      <c r="O114" s="128">
        <v>403876.43</v>
      </c>
      <c r="P114" s="128">
        <v>61769.35</v>
      </c>
      <c r="Q114" s="134">
        <v>9502.9699999999993</v>
      </c>
      <c r="R114" s="128"/>
      <c r="S114" s="134">
        <v>25942</v>
      </c>
      <c r="T114" s="134">
        <f t="shared" si="20"/>
        <v>501090.74999999994</v>
      </c>
      <c r="U114" s="130" t="s">
        <v>541</v>
      </c>
      <c r="V114" s="130"/>
      <c r="W114" s="128">
        <v>277246.5</v>
      </c>
      <c r="X114" s="211">
        <v>42402.42</v>
      </c>
    </row>
    <row r="115" spans="1:24" s="95" customFormat="1" ht="45" customHeight="1" x14ac:dyDescent="0.25">
      <c r="A115" s="132">
        <v>39</v>
      </c>
      <c r="B115" s="123" t="s">
        <v>3898</v>
      </c>
      <c r="C115" s="123">
        <v>144986</v>
      </c>
      <c r="D115" s="124" t="s">
        <v>2524</v>
      </c>
      <c r="E115" s="124" t="s">
        <v>2525</v>
      </c>
      <c r="F115" s="124" t="s">
        <v>2239</v>
      </c>
      <c r="G115" s="125">
        <v>44378</v>
      </c>
      <c r="H115" s="125">
        <v>44743</v>
      </c>
      <c r="I115" s="135">
        <v>85</v>
      </c>
      <c r="J115" s="123" t="s">
        <v>331</v>
      </c>
      <c r="K115" s="123" t="s">
        <v>332</v>
      </c>
      <c r="L115" s="123" t="s">
        <v>2526</v>
      </c>
      <c r="M115" s="123" t="s">
        <v>45</v>
      </c>
      <c r="N115" s="127" t="s">
        <v>1365</v>
      </c>
      <c r="O115" s="128">
        <v>410193.31</v>
      </c>
      <c r="P115" s="128">
        <v>62735.44</v>
      </c>
      <c r="Q115" s="134">
        <v>9651.61</v>
      </c>
      <c r="R115" s="128"/>
      <c r="S115" s="134">
        <v>25942</v>
      </c>
      <c r="T115" s="134">
        <f t="shared" si="20"/>
        <v>508522.36</v>
      </c>
      <c r="U115" s="130" t="s">
        <v>541</v>
      </c>
      <c r="V115" s="130" t="s">
        <v>48</v>
      </c>
      <c r="W115" s="128">
        <v>233986.47</v>
      </c>
      <c r="X115" s="211">
        <v>35786.160000000003</v>
      </c>
    </row>
    <row r="116" spans="1:24" s="95" customFormat="1" ht="45" customHeight="1" x14ac:dyDescent="0.25">
      <c r="A116" s="132">
        <v>40</v>
      </c>
      <c r="B116" s="123" t="s">
        <v>3898</v>
      </c>
      <c r="C116" s="123">
        <v>144785</v>
      </c>
      <c r="D116" s="124" t="s">
        <v>2527</v>
      </c>
      <c r="E116" s="124" t="s">
        <v>2528</v>
      </c>
      <c r="F116" s="124" t="s">
        <v>2239</v>
      </c>
      <c r="G116" s="125">
        <v>44390</v>
      </c>
      <c r="H116" s="125">
        <v>44725</v>
      </c>
      <c r="I116" s="135">
        <v>85</v>
      </c>
      <c r="J116" s="123" t="s">
        <v>331</v>
      </c>
      <c r="K116" s="123" t="s">
        <v>332</v>
      </c>
      <c r="L116" s="123" t="s">
        <v>2529</v>
      </c>
      <c r="M116" s="123" t="s">
        <v>45</v>
      </c>
      <c r="N116" s="127" t="s">
        <v>1365</v>
      </c>
      <c r="O116" s="128">
        <v>290404.53999999998</v>
      </c>
      <c r="P116" s="128">
        <v>44414.8</v>
      </c>
      <c r="Q116" s="134">
        <v>6833.05</v>
      </c>
      <c r="R116" s="128"/>
      <c r="S116" s="134">
        <v>23562</v>
      </c>
      <c r="T116" s="134">
        <f t="shared" si="20"/>
        <v>365214.38999999996</v>
      </c>
      <c r="U116" s="130" t="s">
        <v>541</v>
      </c>
      <c r="V116" s="130"/>
      <c r="W116" s="128">
        <v>166866.79</v>
      </c>
      <c r="X116" s="211">
        <v>25520.799999999999</v>
      </c>
    </row>
    <row r="117" spans="1:24" s="95" customFormat="1" ht="45" customHeight="1" x14ac:dyDescent="0.25">
      <c r="A117" s="132">
        <v>41</v>
      </c>
      <c r="B117" s="123" t="s">
        <v>3898</v>
      </c>
      <c r="C117" s="123">
        <v>144874</v>
      </c>
      <c r="D117" s="124" t="s">
        <v>2530</v>
      </c>
      <c r="E117" s="124" t="s">
        <v>2531</v>
      </c>
      <c r="F117" s="124" t="s">
        <v>2239</v>
      </c>
      <c r="G117" s="125">
        <v>44390</v>
      </c>
      <c r="H117" s="125">
        <v>44755</v>
      </c>
      <c r="I117" s="135">
        <v>85</v>
      </c>
      <c r="J117" s="123" t="s">
        <v>331</v>
      </c>
      <c r="K117" s="123" t="s">
        <v>332</v>
      </c>
      <c r="L117" s="123" t="s">
        <v>2532</v>
      </c>
      <c r="M117" s="123" t="s">
        <v>45</v>
      </c>
      <c r="N117" s="127" t="s">
        <v>1365</v>
      </c>
      <c r="O117" s="128">
        <v>911352.48</v>
      </c>
      <c r="P117" s="128">
        <v>139383.31</v>
      </c>
      <c r="Q117" s="134">
        <v>21443.59</v>
      </c>
      <c r="R117" s="128"/>
      <c r="S117" s="134">
        <v>37842</v>
      </c>
      <c r="T117" s="134">
        <f t="shared" si="20"/>
        <v>1110021.3800000001</v>
      </c>
      <c r="U117" s="130" t="s">
        <v>541</v>
      </c>
      <c r="V117" s="130" t="s">
        <v>48</v>
      </c>
      <c r="W117" s="128">
        <v>565359.57999999996</v>
      </c>
      <c r="X117" s="211">
        <v>86466.75</v>
      </c>
    </row>
    <row r="118" spans="1:24" s="95" customFormat="1" ht="45" customHeight="1" x14ac:dyDescent="0.25">
      <c r="A118" s="132">
        <v>42</v>
      </c>
      <c r="B118" s="123" t="s">
        <v>3898</v>
      </c>
      <c r="C118" s="123">
        <v>145366</v>
      </c>
      <c r="D118" s="124" t="s">
        <v>2533</v>
      </c>
      <c r="E118" s="124" t="s">
        <v>2534</v>
      </c>
      <c r="F118" s="124" t="s">
        <v>2239</v>
      </c>
      <c r="G118" s="125">
        <v>44391</v>
      </c>
      <c r="H118" s="125">
        <v>44756</v>
      </c>
      <c r="I118" s="135">
        <v>85</v>
      </c>
      <c r="J118" s="123" t="s">
        <v>331</v>
      </c>
      <c r="K118" s="123" t="s">
        <v>332</v>
      </c>
      <c r="L118" s="123" t="s">
        <v>2535</v>
      </c>
      <c r="M118" s="123" t="s">
        <v>45</v>
      </c>
      <c r="N118" s="127" t="s">
        <v>1365</v>
      </c>
      <c r="O118" s="128">
        <v>398812.56</v>
      </c>
      <c r="P118" s="128">
        <v>60994.85</v>
      </c>
      <c r="Q118" s="134">
        <v>9383.83</v>
      </c>
      <c r="R118" s="128"/>
      <c r="S118" s="134">
        <v>25942</v>
      </c>
      <c r="T118" s="134">
        <f t="shared" si="20"/>
        <v>495133.24</v>
      </c>
      <c r="U118" s="130" t="s">
        <v>541</v>
      </c>
      <c r="V118" s="130" t="s">
        <v>48</v>
      </c>
      <c r="W118" s="128">
        <v>0</v>
      </c>
      <c r="X118" s="211">
        <v>0</v>
      </c>
    </row>
    <row r="119" spans="1:24" s="95" customFormat="1" ht="45" customHeight="1" x14ac:dyDescent="0.25">
      <c r="A119" s="132">
        <v>43</v>
      </c>
      <c r="B119" s="123" t="s">
        <v>3898</v>
      </c>
      <c r="C119" s="123">
        <v>144598</v>
      </c>
      <c r="D119" s="124" t="s">
        <v>2776</v>
      </c>
      <c r="E119" s="124" t="s">
        <v>2777</v>
      </c>
      <c r="F119" s="124" t="s">
        <v>2778</v>
      </c>
      <c r="G119" s="125">
        <v>44396</v>
      </c>
      <c r="H119" s="125">
        <v>44914</v>
      </c>
      <c r="I119" s="135">
        <v>85</v>
      </c>
      <c r="J119" s="123" t="s">
        <v>2779</v>
      </c>
      <c r="K119" s="123" t="s">
        <v>332</v>
      </c>
      <c r="L119" s="123" t="s">
        <v>2780</v>
      </c>
      <c r="M119" s="123" t="s">
        <v>45</v>
      </c>
      <c r="N119" s="127" t="s">
        <v>1365</v>
      </c>
      <c r="O119" s="128">
        <v>381431.65</v>
      </c>
      <c r="P119" s="128">
        <v>58336.61</v>
      </c>
      <c r="Q119" s="134">
        <v>8974.86</v>
      </c>
      <c r="R119" s="128"/>
      <c r="S119" s="134">
        <v>44980</v>
      </c>
      <c r="T119" s="134">
        <f t="shared" si="20"/>
        <v>493723.12</v>
      </c>
      <c r="U119" s="130" t="s">
        <v>47</v>
      </c>
      <c r="V119" s="130" t="s">
        <v>48</v>
      </c>
      <c r="W119" s="128">
        <v>0</v>
      </c>
      <c r="X119" s="211">
        <v>0</v>
      </c>
    </row>
    <row r="120" spans="1:24" s="95" customFormat="1" ht="45" customHeight="1" x14ac:dyDescent="0.25">
      <c r="A120" s="132">
        <v>44</v>
      </c>
      <c r="B120" s="123" t="s">
        <v>3898</v>
      </c>
      <c r="C120" s="123">
        <v>144666</v>
      </c>
      <c r="D120" s="124" t="s">
        <v>2781</v>
      </c>
      <c r="E120" s="124" t="s">
        <v>2782</v>
      </c>
      <c r="F120" s="124" t="s">
        <v>2239</v>
      </c>
      <c r="G120" s="125">
        <v>44398</v>
      </c>
      <c r="H120" s="125">
        <v>44855</v>
      </c>
      <c r="I120" s="135">
        <v>85</v>
      </c>
      <c r="J120" s="123" t="s">
        <v>331</v>
      </c>
      <c r="K120" s="123" t="s">
        <v>332</v>
      </c>
      <c r="L120" s="123" t="s">
        <v>2783</v>
      </c>
      <c r="M120" s="123" t="s">
        <v>45</v>
      </c>
      <c r="N120" s="127" t="s">
        <v>1365</v>
      </c>
      <c r="O120" s="128">
        <v>696278.84</v>
      </c>
      <c r="P120" s="128">
        <v>106489.72</v>
      </c>
      <c r="Q120" s="134">
        <v>16383.02</v>
      </c>
      <c r="R120" s="128"/>
      <c r="S120" s="134">
        <v>25942</v>
      </c>
      <c r="T120" s="134">
        <f t="shared" si="20"/>
        <v>845093.58</v>
      </c>
      <c r="U120" s="130" t="s">
        <v>47</v>
      </c>
      <c r="V120" s="130" t="s">
        <v>48</v>
      </c>
      <c r="W120" s="128">
        <v>135444.9</v>
      </c>
      <c r="X120" s="211">
        <v>20715.11</v>
      </c>
    </row>
    <row r="121" spans="1:24" s="95" customFormat="1" ht="45" customHeight="1" x14ac:dyDescent="0.25">
      <c r="A121" s="132">
        <v>45</v>
      </c>
      <c r="B121" s="123" t="s">
        <v>3898</v>
      </c>
      <c r="C121" s="123">
        <v>144175</v>
      </c>
      <c r="D121" s="124" t="s">
        <v>2784</v>
      </c>
      <c r="E121" s="124" t="s">
        <v>2785</v>
      </c>
      <c r="F121" s="124" t="s">
        <v>2786</v>
      </c>
      <c r="G121" s="125">
        <v>44398</v>
      </c>
      <c r="H121" s="125">
        <v>44916</v>
      </c>
      <c r="I121" s="135">
        <v>85</v>
      </c>
      <c r="J121" s="123" t="s">
        <v>331</v>
      </c>
      <c r="K121" s="123" t="s">
        <v>332</v>
      </c>
      <c r="L121" s="123" t="s">
        <v>2787</v>
      </c>
      <c r="M121" s="123" t="s">
        <v>45</v>
      </c>
      <c r="N121" s="127" t="s">
        <v>1365</v>
      </c>
      <c r="O121" s="128">
        <v>632527.46</v>
      </c>
      <c r="P121" s="128">
        <v>96739.51</v>
      </c>
      <c r="Q121" s="134">
        <v>14882.99</v>
      </c>
      <c r="R121" s="128"/>
      <c r="S121" s="134">
        <v>38892</v>
      </c>
      <c r="T121" s="134">
        <f t="shared" si="20"/>
        <v>783041.96</v>
      </c>
      <c r="U121" s="130" t="s">
        <v>47</v>
      </c>
      <c r="V121" s="130" t="s">
        <v>48</v>
      </c>
      <c r="W121" s="128">
        <v>0</v>
      </c>
      <c r="X121" s="211">
        <v>0</v>
      </c>
    </row>
    <row r="122" spans="1:24" s="95" customFormat="1" ht="45" customHeight="1" x14ac:dyDescent="0.25">
      <c r="A122" s="132">
        <v>46</v>
      </c>
      <c r="B122" s="123" t="s">
        <v>3898</v>
      </c>
      <c r="C122" s="123">
        <v>145198</v>
      </c>
      <c r="D122" s="124" t="s">
        <v>2788</v>
      </c>
      <c r="E122" s="124" t="s">
        <v>2789</v>
      </c>
      <c r="F122" s="124" t="s">
        <v>2239</v>
      </c>
      <c r="G122" s="125">
        <v>44398</v>
      </c>
      <c r="H122" s="125">
        <v>44825</v>
      </c>
      <c r="I122" s="135">
        <v>85</v>
      </c>
      <c r="J122" s="123" t="s">
        <v>331</v>
      </c>
      <c r="K122" s="123" t="s">
        <v>332</v>
      </c>
      <c r="L122" s="123" t="s">
        <v>2790</v>
      </c>
      <c r="M122" s="123" t="s">
        <v>45</v>
      </c>
      <c r="N122" s="127" t="s">
        <v>1365</v>
      </c>
      <c r="O122" s="128">
        <v>980507.81</v>
      </c>
      <c r="P122" s="128">
        <v>149960.03</v>
      </c>
      <c r="Q122" s="134">
        <v>23070.77</v>
      </c>
      <c r="R122" s="128"/>
      <c r="S122" s="134">
        <v>25942</v>
      </c>
      <c r="T122" s="134">
        <f t="shared" si="20"/>
        <v>1179480.6100000001</v>
      </c>
      <c r="U122" s="130" t="s">
        <v>541</v>
      </c>
      <c r="V122" s="130" t="s">
        <v>48</v>
      </c>
      <c r="W122" s="128">
        <v>0</v>
      </c>
      <c r="X122" s="211">
        <v>0</v>
      </c>
    </row>
    <row r="123" spans="1:24" s="95" customFormat="1" ht="45" customHeight="1" x14ac:dyDescent="0.25">
      <c r="A123" s="132">
        <v>47</v>
      </c>
      <c r="B123" s="123" t="s">
        <v>3898</v>
      </c>
      <c r="C123" s="123">
        <v>145254</v>
      </c>
      <c r="D123" s="124" t="s">
        <v>2791</v>
      </c>
      <c r="E123" s="124" t="s">
        <v>2792</v>
      </c>
      <c r="F123" s="124" t="s">
        <v>2239</v>
      </c>
      <c r="G123" s="125">
        <v>44398</v>
      </c>
      <c r="H123" s="125">
        <v>44916</v>
      </c>
      <c r="I123" s="135">
        <v>85</v>
      </c>
      <c r="J123" s="123" t="s">
        <v>331</v>
      </c>
      <c r="K123" s="123" t="s">
        <v>332</v>
      </c>
      <c r="L123" s="123" t="s">
        <v>2793</v>
      </c>
      <c r="M123" s="123" t="s">
        <v>45</v>
      </c>
      <c r="N123" s="127" t="s">
        <v>1365</v>
      </c>
      <c r="O123" s="128">
        <v>736383.96</v>
      </c>
      <c r="P123" s="128">
        <v>112623.42</v>
      </c>
      <c r="Q123" s="134">
        <v>17326.68</v>
      </c>
      <c r="R123" s="128"/>
      <c r="S123" s="134">
        <v>25942</v>
      </c>
      <c r="T123" s="134">
        <f t="shared" si="20"/>
        <v>892276.06</v>
      </c>
      <c r="U123" s="130" t="s">
        <v>47</v>
      </c>
      <c r="V123" s="130" t="s">
        <v>48</v>
      </c>
      <c r="W123" s="128">
        <v>0</v>
      </c>
      <c r="X123" s="211">
        <v>0</v>
      </c>
    </row>
    <row r="124" spans="1:24" s="95" customFormat="1" ht="45" customHeight="1" x14ac:dyDescent="0.25">
      <c r="A124" s="132">
        <v>48</v>
      </c>
      <c r="B124" s="123" t="s">
        <v>3898</v>
      </c>
      <c r="C124" s="123">
        <v>145305</v>
      </c>
      <c r="D124" s="124" t="s">
        <v>2794</v>
      </c>
      <c r="E124" s="124" t="s">
        <v>2795</v>
      </c>
      <c r="F124" s="124" t="s">
        <v>2239</v>
      </c>
      <c r="G124" s="125">
        <v>44399</v>
      </c>
      <c r="H124" s="125">
        <v>44917</v>
      </c>
      <c r="I124" s="135">
        <v>85</v>
      </c>
      <c r="J124" s="123" t="s">
        <v>331</v>
      </c>
      <c r="K124" s="123" t="s">
        <v>332</v>
      </c>
      <c r="L124" s="123" t="s">
        <v>2796</v>
      </c>
      <c r="M124" s="123" t="s">
        <v>45</v>
      </c>
      <c r="N124" s="127" t="s">
        <v>1365</v>
      </c>
      <c r="O124" s="128">
        <v>357996</v>
      </c>
      <c r="P124" s="128">
        <v>54752.33</v>
      </c>
      <c r="Q124" s="134">
        <v>8423.44</v>
      </c>
      <c r="R124" s="128"/>
      <c r="S124" s="134">
        <v>17612</v>
      </c>
      <c r="T124" s="134">
        <f t="shared" si="20"/>
        <v>438783.77</v>
      </c>
      <c r="U124" s="130" t="s">
        <v>47</v>
      </c>
      <c r="V124" s="130" t="s">
        <v>48</v>
      </c>
      <c r="W124" s="128">
        <v>124168.1</v>
      </c>
      <c r="X124" s="211">
        <v>18990.41</v>
      </c>
    </row>
    <row r="125" spans="1:24" s="95" customFormat="1" ht="45" customHeight="1" x14ac:dyDescent="0.25">
      <c r="A125" s="132">
        <v>49</v>
      </c>
      <c r="B125" s="123" t="s">
        <v>1973</v>
      </c>
      <c r="C125" s="123">
        <v>146061</v>
      </c>
      <c r="D125" s="124" t="s">
        <v>2797</v>
      </c>
      <c r="E125" s="124" t="s">
        <v>2798</v>
      </c>
      <c r="F125" s="124" t="s">
        <v>2799</v>
      </c>
      <c r="G125" s="125">
        <v>44405</v>
      </c>
      <c r="H125" s="125">
        <v>44740</v>
      </c>
      <c r="I125" s="135">
        <v>85</v>
      </c>
      <c r="J125" s="123" t="s">
        <v>331</v>
      </c>
      <c r="K125" s="123" t="s">
        <v>332</v>
      </c>
      <c r="L125" s="123" t="s">
        <v>333</v>
      </c>
      <c r="M125" s="123" t="s">
        <v>45</v>
      </c>
      <c r="N125" s="127" t="s">
        <v>1365</v>
      </c>
      <c r="O125" s="128">
        <v>1692667.3</v>
      </c>
      <c r="P125" s="128">
        <v>258878.53</v>
      </c>
      <c r="Q125" s="134">
        <v>39827.46</v>
      </c>
      <c r="R125" s="128"/>
      <c r="S125" s="134">
        <v>0</v>
      </c>
      <c r="T125" s="134">
        <f t="shared" si="20"/>
        <v>1991373.29</v>
      </c>
      <c r="U125" s="130" t="s">
        <v>541</v>
      </c>
      <c r="V125" s="130"/>
      <c r="W125" s="128">
        <v>1631932.05</v>
      </c>
      <c r="X125" s="211">
        <v>249589.61</v>
      </c>
    </row>
    <row r="126" spans="1:24" s="95" customFormat="1" ht="45" customHeight="1" x14ac:dyDescent="0.25">
      <c r="A126" s="132">
        <v>50</v>
      </c>
      <c r="B126" s="123" t="s">
        <v>3898</v>
      </c>
      <c r="C126" s="123">
        <v>145136</v>
      </c>
      <c r="D126" s="124" t="s">
        <v>2800</v>
      </c>
      <c r="E126" s="124" t="s">
        <v>2801</v>
      </c>
      <c r="F126" s="124" t="s">
        <v>2239</v>
      </c>
      <c r="G126" s="125">
        <v>44407</v>
      </c>
      <c r="H126" s="125">
        <v>44711</v>
      </c>
      <c r="I126" s="135">
        <v>85</v>
      </c>
      <c r="J126" s="123" t="s">
        <v>331</v>
      </c>
      <c r="K126" s="123" t="s">
        <v>332</v>
      </c>
      <c r="L126" s="123" t="s">
        <v>2802</v>
      </c>
      <c r="M126" s="123" t="s">
        <v>45</v>
      </c>
      <c r="N126" s="127" t="s">
        <v>1365</v>
      </c>
      <c r="O126" s="128">
        <v>617739.25</v>
      </c>
      <c r="P126" s="128">
        <v>94477.77</v>
      </c>
      <c r="Q126" s="134">
        <v>14535.04</v>
      </c>
      <c r="R126" s="128"/>
      <c r="S126" s="134">
        <v>25942</v>
      </c>
      <c r="T126" s="134">
        <f t="shared" ref="T126" si="21">SUBTOTAL(9,O126:S126)</f>
        <v>752694.06</v>
      </c>
      <c r="U126" s="130" t="s">
        <v>541</v>
      </c>
      <c r="V126" s="130"/>
      <c r="W126" s="128">
        <v>400140.07</v>
      </c>
      <c r="X126" s="211">
        <v>61197.89</v>
      </c>
    </row>
    <row r="127" spans="1:24" s="95" customFormat="1" ht="45" customHeight="1" x14ac:dyDescent="0.25">
      <c r="A127" s="132">
        <v>51</v>
      </c>
      <c r="B127" s="123" t="s">
        <v>3898</v>
      </c>
      <c r="C127" s="123">
        <v>144714</v>
      </c>
      <c r="D127" s="124" t="s">
        <v>3130</v>
      </c>
      <c r="E127" s="124" t="s">
        <v>3131</v>
      </c>
      <c r="F127" s="124" t="s">
        <v>3132</v>
      </c>
      <c r="G127" s="125">
        <v>44413</v>
      </c>
      <c r="H127" s="125">
        <v>44778</v>
      </c>
      <c r="I127" s="135">
        <v>85</v>
      </c>
      <c r="J127" s="123" t="s">
        <v>331</v>
      </c>
      <c r="K127" s="123" t="s">
        <v>332</v>
      </c>
      <c r="L127" s="123" t="s">
        <v>3133</v>
      </c>
      <c r="M127" s="123" t="s">
        <v>45</v>
      </c>
      <c r="N127" s="127" t="s">
        <v>1365</v>
      </c>
      <c r="O127" s="128">
        <v>731225.21</v>
      </c>
      <c r="P127" s="128">
        <v>111834.45</v>
      </c>
      <c r="Q127" s="134">
        <v>17205.3</v>
      </c>
      <c r="R127" s="128"/>
      <c r="S127" s="134">
        <v>5950</v>
      </c>
      <c r="T127" s="134">
        <f t="shared" ref="T127:T133" si="22">SUBTOTAL(9,O127:S127)</f>
        <v>866214.96</v>
      </c>
      <c r="U127" s="130" t="s">
        <v>541</v>
      </c>
      <c r="V127" s="130" t="s">
        <v>48</v>
      </c>
      <c r="W127" s="128">
        <v>481914.29</v>
      </c>
      <c r="X127" s="211">
        <v>73704.539999999994</v>
      </c>
    </row>
    <row r="128" spans="1:24" s="95" customFormat="1" ht="45" customHeight="1" x14ac:dyDescent="0.25">
      <c r="A128" s="132">
        <v>52</v>
      </c>
      <c r="B128" s="123" t="s">
        <v>3898</v>
      </c>
      <c r="C128" s="123">
        <v>144953</v>
      </c>
      <c r="D128" s="124" t="s">
        <v>3391</v>
      </c>
      <c r="E128" s="124" t="s">
        <v>3392</v>
      </c>
      <c r="F128" s="124" t="s">
        <v>3393</v>
      </c>
      <c r="G128" s="125">
        <v>44461</v>
      </c>
      <c r="H128" s="125">
        <v>45006</v>
      </c>
      <c r="I128" s="135">
        <v>85</v>
      </c>
      <c r="J128" s="123" t="s">
        <v>331</v>
      </c>
      <c r="K128" s="123" t="s">
        <v>332</v>
      </c>
      <c r="L128" s="123" t="s">
        <v>3394</v>
      </c>
      <c r="M128" s="123" t="s">
        <v>45</v>
      </c>
      <c r="N128" s="127" t="s">
        <v>1365</v>
      </c>
      <c r="O128" s="128">
        <v>544611.28</v>
      </c>
      <c r="P128" s="128">
        <v>96107.87</v>
      </c>
      <c r="Q128" s="134">
        <v>0</v>
      </c>
      <c r="R128" s="128"/>
      <c r="S128" s="134">
        <v>0</v>
      </c>
      <c r="T128" s="134">
        <f t="shared" si="22"/>
        <v>640719.15</v>
      </c>
      <c r="U128" s="130" t="s">
        <v>47</v>
      </c>
      <c r="V128" s="130" t="s">
        <v>48</v>
      </c>
      <c r="W128" s="128">
        <v>0</v>
      </c>
      <c r="X128" s="211">
        <v>0</v>
      </c>
    </row>
    <row r="129" spans="1:24" s="95" customFormat="1" ht="45" customHeight="1" x14ac:dyDescent="0.25">
      <c r="A129" s="132">
        <v>53</v>
      </c>
      <c r="B129" s="123" t="s">
        <v>3898</v>
      </c>
      <c r="C129" s="123">
        <v>145430</v>
      </c>
      <c r="D129" s="124" t="s">
        <v>3395</v>
      </c>
      <c r="E129" s="124" t="s">
        <v>3396</v>
      </c>
      <c r="F129" s="124" t="s">
        <v>2239</v>
      </c>
      <c r="G129" s="125">
        <v>44462</v>
      </c>
      <c r="H129" s="125">
        <v>44704</v>
      </c>
      <c r="I129" s="135">
        <v>85</v>
      </c>
      <c r="J129" s="123" t="s">
        <v>331</v>
      </c>
      <c r="K129" s="123" t="s">
        <v>332</v>
      </c>
      <c r="L129" s="123" t="s">
        <v>3397</v>
      </c>
      <c r="M129" s="123" t="s">
        <v>45</v>
      </c>
      <c r="N129" s="127" t="s">
        <v>1365</v>
      </c>
      <c r="O129" s="128">
        <v>104983.1</v>
      </c>
      <c r="P129" s="128">
        <v>16056.23</v>
      </c>
      <c r="Q129" s="134">
        <v>2470.19</v>
      </c>
      <c r="R129" s="128"/>
      <c r="S129" s="134">
        <v>16660</v>
      </c>
      <c r="T129" s="134">
        <f t="shared" si="22"/>
        <v>140169.52000000002</v>
      </c>
      <c r="U129" s="130" t="s">
        <v>541</v>
      </c>
      <c r="V129" s="130"/>
      <c r="W129" s="128">
        <v>71769.42</v>
      </c>
      <c r="X129" s="211">
        <v>10976.49</v>
      </c>
    </row>
    <row r="130" spans="1:24" s="95" customFormat="1" ht="45" customHeight="1" x14ac:dyDescent="0.25">
      <c r="A130" s="132">
        <v>54</v>
      </c>
      <c r="B130" s="123" t="s">
        <v>3898</v>
      </c>
      <c r="C130" s="123">
        <v>145651</v>
      </c>
      <c r="D130" s="124" t="s">
        <v>3398</v>
      </c>
      <c r="E130" s="124" t="s">
        <v>3399</v>
      </c>
      <c r="F130" s="124" t="s">
        <v>2239</v>
      </c>
      <c r="G130" s="125">
        <v>44463</v>
      </c>
      <c r="H130" s="125">
        <v>44919</v>
      </c>
      <c r="I130" s="135">
        <v>85</v>
      </c>
      <c r="J130" s="123" t="s">
        <v>331</v>
      </c>
      <c r="K130" s="123" t="s">
        <v>332</v>
      </c>
      <c r="L130" s="123" t="s">
        <v>3400</v>
      </c>
      <c r="M130" s="123" t="s">
        <v>45</v>
      </c>
      <c r="N130" s="127" t="s">
        <v>1365</v>
      </c>
      <c r="O130" s="128">
        <v>518091.01</v>
      </c>
      <c r="P130" s="128">
        <v>79237.45</v>
      </c>
      <c r="Q130" s="134">
        <v>12190.38</v>
      </c>
      <c r="R130" s="128"/>
      <c r="S130" s="134">
        <v>25942</v>
      </c>
      <c r="T130" s="134">
        <f t="shared" si="22"/>
        <v>635460.84</v>
      </c>
      <c r="U130" s="130" t="s">
        <v>47</v>
      </c>
      <c r="V130" s="130" t="s">
        <v>3939</v>
      </c>
      <c r="W130" s="128">
        <v>0</v>
      </c>
      <c r="X130" s="211">
        <v>0</v>
      </c>
    </row>
    <row r="131" spans="1:24" s="95" customFormat="1" ht="45" customHeight="1" x14ac:dyDescent="0.25">
      <c r="A131" s="132">
        <v>55</v>
      </c>
      <c r="B131" s="123" t="s">
        <v>1505</v>
      </c>
      <c r="C131" s="123">
        <v>123392</v>
      </c>
      <c r="D131" s="124" t="s">
        <v>3401</v>
      </c>
      <c r="E131" s="124" t="s">
        <v>3402</v>
      </c>
      <c r="F131" s="124" t="s">
        <v>3403</v>
      </c>
      <c r="G131" s="125">
        <v>44466</v>
      </c>
      <c r="H131" s="125">
        <v>45291</v>
      </c>
      <c r="I131" s="135">
        <v>85</v>
      </c>
      <c r="J131" s="123" t="s">
        <v>331</v>
      </c>
      <c r="K131" s="123" t="s">
        <v>3404</v>
      </c>
      <c r="L131" s="123" t="s">
        <v>3405</v>
      </c>
      <c r="M131" s="123" t="s">
        <v>36</v>
      </c>
      <c r="N131" s="127" t="s">
        <v>219</v>
      </c>
      <c r="O131" s="128">
        <v>10911175.960000001</v>
      </c>
      <c r="P131" s="128">
        <v>1925501.64</v>
      </c>
      <c r="Q131" s="134">
        <v>4247147.71</v>
      </c>
      <c r="R131" s="128"/>
      <c r="S131" s="134">
        <v>2222755.67</v>
      </c>
      <c r="T131" s="134">
        <f t="shared" si="22"/>
        <v>19306580.980000004</v>
      </c>
      <c r="U131" s="130" t="s">
        <v>47</v>
      </c>
      <c r="V131" s="130"/>
      <c r="W131" s="128">
        <v>2911324.1199999996</v>
      </c>
      <c r="X131" s="211">
        <v>222045.55</v>
      </c>
    </row>
    <row r="132" spans="1:24" s="95" customFormat="1" ht="45" customHeight="1" x14ac:dyDescent="0.25">
      <c r="A132" s="132">
        <v>56</v>
      </c>
      <c r="B132" s="123" t="s">
        <v>3898</v>
      </c>
      <c r="C132" s="123">
        <v>144726</v>
      </c>
      <c r="D132" s="124" t="s">
        <v>3406</v>
      </c>
      <c r="E132" s="124" t="s">
        <v>3407</v>
      </c>
      <c r="F132" s="124" t="s">
        <v>3408</v>
      </c>
      <c r="G132" s="125">
        <v>44468</v>
      </c>
      <c r="H132" s="125">
        <v>44833</v>
      </c>
      <c r="I132" s="135">
        <v>85</v>
      </c>
      <c r="J132" s="123" t="s">
        <v>331</v>
      </c>
      <c r="K132" s="123" t="s">
        <v>332</v>
      </c>
      <c r="L132" s="123" t="s">
        <v>3409</v>
      </c>
      <c r="M132" s="123" t="s">
        <v>45</v>
      </c>
      <c r="N132" s="127" t="s">
        <v>1365</v>
      </c>
      <c r="O132" s="128">
        <v>1604861.82</v>
      </c>
      <c r="P132" s="128">
        <v>245449.54</v>
      </c>
      <c r="Q132" s="134">
        <v>37761.370000000003</v>
      </c>
      <c r="R132" s="128"/>
      <c r="S132" s="134">
        <v>53309.99</v>
      </c>
      <c r="T132" s="134">
        <f t="shared" si="22"/>
        <v>1941382.7200000002</v>
      </c>
      <c r="U132" s="130" t="s">
        <v>541</v>
      </c>
      <c r="V132" s="130" t="s">
        <v>48</v>
      </c>
      <c r="W132" s="128">
        <v>0</v>
      </c>
      <c r="X132" s="211">
        <v>0</v>
      </c>
    </row>
    <row r="133" spans="1:24" s="95" customFormat="1" ht="45" customHeight="1" thickBot="1" x14ac:dyDescent="0.3">
      <c r="A133" s="132">
        <v>57</v>
      </c>
      <c r="B133" s="123" t="s">
        <v>3898</v>
      </c>
      <c r="C133" s="123">
        <v>144974</v>
      </c>
      <c r="D133" s="124" t="s">
        <v>3410</v>
      </c>
      <c r="E133" s="124" t="s">
        <v>3411</v>
      </c>
      <c r="F133" s="124" t="s">
        <v>3412</v>
      </c>
      <c r="G133" s="125">
        <v>44468</v>
      </c>
      <c r="H133" s="125">
        <v>45013</v>
      </c>
      <c r="I133" s="135">
        <v>85</v>
      </c>
      <c r="J133" s="123" t="s">
        <v>331</v>
      </c>
      <c r="K133" s="123" t="s">
        <v>332</v>
      </c>
      <c r="L133" s="123" t="s">
        <v>3394</v>
      </c>
      <c r="M133" s="123" t="s">
        <v>45</v>
      </c>
      <c r="N133" s="127" t="s">
        <v>1365</v>
      </c>
      <c r="O133" s="128">
        <v>389529.15</v>
      </c>
      <c r="P133" s="128">
        <v>68740.44</v>
      </c>
      <c r="Q133" s="134">
        <v>0</v>
      </c>
      <c r="R133" s="128"/>
      <c r="S133" s="134">
        <v>0</v>
      </c>
      <c r="T133" s="134">
        <f t="shared" si="22"/>
        <v>458269.59</v>
      </c>
      <c r="U133" s="130" t="s">
        <v>47</v>
      </c>
      <c r="V133" s="130" t="s">
        <v>48</v>
      </c>
      <c r="W133" s="128">
        <v>0</v>
      </c>
      <c r="X133" s="211">
        <v>0</v>
      </c>
    </row>
    <row r="134" spans="1:24" s="86" customFormat="1" ht="21" customHeight="1" thickBot="1" x14ac:dyDescent="0.3">
      <c r="A134" s="34" t="s">
        <v>52</v>
      </c>
      <c r="B134" s="35"/>
      <c r="C134" s="35"/>
      <c r="D134" s="35"/>
      <c r="E134" s="35"/>
      <c r="F134" s="35"/>
      <c r="G134" s="35"/>
      <c r="H134" s="35"/>
      <c r="I134" s="35"/>
      <c r="J134" s="35"/>
      <c r="K134" s="35"/>
      <c r="L134" s="35"/>
      <c r="M134" s="35"/>
      <c r="N134" s="36"/>
      <c r="O134" s="74">
        <f>SUM(O77:O133)</f>
        <v>91273231.709500015</v>
      </c>
      <c r="P134" s="74">
        <f t="shared" ref="P134:X134" si="23">SUM(P77:P133)</f>
        <v>15288828.880499996</v>
      </c>
      <c r="Q134" s="74">
        <f t="shared" si="23"/>
        <v>22834475.499999993</v>
      </c>
      <c r="R134" s="74">
        <f t="shared" si="23"/>
        <v>0</v>
      </c>
      <c r="S134" s="74">
        <f t="shared" si="23"/>
        <v>17359061.359999999</v>
      </c>
      <c r="T134" s="74">
        <f t="shared" si="23"/>
        <v>146755597.44999999</v>
      </c>
      <c r="U134" s="74"/>
      <c r="V134" s="74"/>
      <c r="W134" s="74">
        <f t="shared" si="23"/>
        <v>50000761.639999978</v>
      </c>
      <c r="X134" s="209">
        <f t="shared" si="23"/>
        <v>7835371.4900000012</v>
      </c>
    </row>
    <row r="135" spans="1:24" s="120" customFormat="1" ht="21" customHeight="1" thickBot="1" x14ac:dyDescent="0.3">
      <c r="A135" s="31" t="s">
        <v>1198</v>
      </c>
      <c r="B135" s="32"/>
      <c r="C135" s="32"/>
      <c r="D135" s="32"/>
      <c r="E135" s="32"/>
      <c r="F135" s="32"/>
      <c r="G135" s="32"/>
      <c r="H135" s="32"/>
      <c r="I135" s="32"/>
      <c r="J135" s="32"/>
      <c r="K135" s="32"/>
      <c r="L135" s="32"/>
      <c r="M135" s="32"/>
      <c r="N135" s="32"/>
      <c r="O135" s="32"/>
      <c r="P135" s="32"/>
      <c r="Q135" s="32"/>
      <c r="R135" s="32"/>
      <c r="S135" s="32"/>
      <c r="T135" s="32"/>
      <c r="U135" s="32"/>
      <c r="V135" s="32"/>
      <c r="W135" s="32"/>
      <c r="X135" s="33"/>
    </row>
    <row r="136" spans="1:24" s="95" customFormat="1" ht="45" customHeight="1" x14ac:dyDescent="0.25">
      <c r="A136" s="99">
        <v>1</v>
      </c>
      <c r="B136" s="100" t="s">
        <v>1148</v>
      </c>
      <c r="C136" s="100">
        <v>127133</v>
      </c>
      <c r="D136" s="101" t="s">
        <v>1200</v>
      </c>
      <c r="E136" s="101" t="s">
        <v>1201</v>
      </c>
      <c r="F136" s="101" t="s">
        <v>1202</v>
      </c>
      <c r="G136" s="102">
        <v>43529</v>
      </c>
      <c r="H136" s="102">
        <v>44990</v>
      </c>
      <c r="I136" s="136">
        <v>85</v>
      </c>
      <c r="J136" s="100" t="s">
        <v>331</v>
      </c>
      <c r="K136" s="100" t="s">
        <v>1203</v>
      </c>
      <c r="L136" s="100" t="s">
        <v>1204</v>
      </c>
      <c r="M136" s="100" t="s">
        <v>36</v>
      </c>
      <c r="N136" s="104" t="s">
        <v>1049</v>
      </c>
      <c r="O136" s="137">
        <v>7482298.9500000002</v>
      </c>
      <c r="P136" s="137">
        <v>1320405.69</v>
      </c>
      <c r="Q136" s="137">
        <v>1692948.93</v>
      </c>
      <c r="R136" s="105"/>
      <c r="S136" s="137">
        <v>3416754.01</v>
      </c>
      <c r="T136" s="137">
        <f>SUBTOTAL(9,O136:S136)</f>
        <v>13912407.58</v>
      </c>
      <c r="U136" s="106" t="s">
        <v>47</v>
      </c>
      <c r="V136" s="106" t="s">
        <v>48</v>
      </c>
      <c r="W136" s="105">
        <v>4088697.3299999996</v>
      </c>
      <c r="X136" s="107">
        <v>721534.85</v>
      </c>
    </row>
    <row r="137" spans="1:24" s="95" customFormat="1" ht="45" customHeight="1" x14ac:dyDescent="0.25">
      <c r="A137" s="108">
        <v>2</v>
      </c>
      <c r="B137" s="88" t="s">
        <v>1973</v>
      </c>
      <c r="C137" s="88">
        <v>144154</v>
      </c>
      <c r="D137" s="89" t="s">
        <v>2034</v>
      </c>
      <c r="E137" s="89" t="s">
        <v>2035</v>
      </c>
      <c r="F137" s="89" t="s">
        <v>2036</v>
      </c>
      <c r="G137" s="90">
        <v>44309</v>
      </c>
      <c r="H137" s="90">
        <v>44674</v>
      </c>
      <c r="I137" s="91">
        <v>85</v>
      </c>
      <c r="J137" s="88" t="s">
        <v>331</v>
      </c>
      <c r="K137" s="88" t="s">
        <v>1203</v>
      </c>
      <c r="L137" s="88" t="s">
        <v>2037</v>
      </c>
      <c r="M137" s="88" t="s">
        <v>45</v>
      </c>
      <c r="N137" s="92" t="s">
        <v>1365</v>
      </c>
      <c r="O137" s="93">
        <v>808584.38</v>
      </c>
      <c r="P137" s="93">
        <v>123665.85</v>
      </c>
      <c r="Q137" s="98">
        <v>19025.509999999998</v>
      </c>
      <c r="R137" s="93"/>
      <c r="S137" s="98">
        <v>0</v>
      </c>
      <c r="T137" s="98">
        <f>SUBTOTAL(9,O137:S137)</f>
        <v>951275.74</v>
      </c>
      <c r="U137" s="94" t="s">
        <v>541</v>
      </c>
      <c r="V137" s="94" t="s">
        <v>48</v>
      </c>
      <c r="W137" s="93">
        <v>441426.38</v>
      </c>
      <c r="X137" s="109">
        <v>67512.27</v>
      </c>
    </row>
    <row r="138" spans="1:24" s="95" customFormat="1" ht="45" customHeight="1" x14ac:dyDescent="0.25">
      <c r="A138" s="108">
        <v>3</v>
      </c>
      <c r="B138" s="88" t="s">
        <v>1973</v>
      </c>
      <c r="C138" s="88">
        <v>144004</v>
      </c>
      <c r="D138" s="89" t="s">
        <v>2038</v>
      </c>
      <c r="E138" s="89" t="s">
        <v>2039</v>
      </c>
      <c r="F138" s="89" t="s">
        <v>2040</v>
      </c>
      <c r="G138" s="90">
        <v>44312</v>
      </c>
      <c r="H138" s="90">
        <v>44768</v>
      </c>
      <c r="I138" s="91">
        <v>85</v>
      </c>
      <c r="J138" s="88" t="s">
        <v>331</v>
      </c>
      <c r="K138" s="88" t="s">
        <v>1203</v>
      </c>
      <c r="L138" s="88" t="s">
        <v>2041</v>
      </c>
      <c r="M138" s="88" t="s">
        <v>45</v>
      </c>
      <c r="N138" s="92" t="s">
        <v>1365</v>
      </c>
      <c r="O138" s="93">
        <v>3168455.79</v>
      </c>
      <c r="P138" s="93">
        <v>484587.36</v>
      </c>
      <c r="Q138" s="98">
        <v>74551.899999999994</v>
      </c>
      <c r="R138" s="93"/>
      <c r="S138" s="98">
        <v>0</v>
      </c>
      <c r="T138" s="98">
        <f>SUBTOTAL(9,O138:S138)</f>
        <v>3727595.05</v>
      </c>
      <c r="U138" s="94" t="s">
        <v>541</v>
      </c>
      <c r="V138" s="94" t="s">
        <v>48</v>
      </c>
      <c r="W138" s="93">
        <v>1986197.05</v>
      </c>
      <c r="X138" s="109">
        <v>303771.3</v>
      </c>
    </row>
    <row r="139" spans="1:24" s="95" customFormat="1" ht="45" customHeight="1" x14ac:dyDescent="0.25">
      <c r="A139" s="108">
        <v>4</v>
      </c>
      <c r="B139" s="88" t="s">
        <v>1973</v>
      </c>
      <c r="C139" s="88">
        <v>144131</v>
      </c>
      <c r="D139" s="89" t="s">
        <v>2042</v>
      </c>
      <c r="E139" s="89" t="s">
        <v>2043</v>
      </c>
      <c r="F139" s="89" t="s">
        <v>2036</v>
      </c>
      <c r="G139" s="90">
        <v>44312</v>
      </c>
      <c r="H139" s="90">
        <v>44677</v>
      </c>
      <c r="I139" s="91">
        <v>85</v>
      </c>
      <c r="J139" s="88" t="s">
        <v>331</v>
      </c>
      <c r="K139" s="88" t="s">
        <v>1203</v>
      </c>
      <c r="L139" s="88" t="s">
        <v>2044</v>
      </c>
      <c r="M139" s="88" t="s">
        <v>45</v>
      </c>
      <c r="N139" s="92" t="s">
        <v>1365</v>
      </c>
      <c r="O139" s="93">
        <v>284154.52</v>
      </c>
      <c r="P139" s="93">
        <v>43458.92</v>
      </c>
      <c r="Q139" s="98">
        <v>6685.99</v>
      </c>
      <c r="R139" s="93"/>
      <c r="S139" s="98">
        <v>0</v>
      </c>
      <c r="T139" s="98">
        <f t="shared" ref="T139:T150" si="24">SUBTOTAL(9,O139:S139)</f>
        <v>334299.43</v>
      </c>
      <c r="U139" s="94" t="s">
        <v>541</v>
      </c>
      <c r="V139" s="94" t="s">
        <v>48</v>
      </c>
      <c r="W139" s="93">
        <v>203295.43000000002</v>
      </c>
      <c r="X139" s="109">
        <v>31092.240000000002</v>
      </c>
    </row>
    <row r="140" spans="1:24" s="95" customFormat="1" ht="45" customHeight="1" x14ac:dyDescent="0.25">
      <c r="A140" s="108">
        <v>5</v>
      </c>
      <c r="B140" s="88" t="s">
        <v>3898</v>
      </c>
      <c r="C140" s="88">
        <v>144126</v>
      </c>
      <c r="D140" s="89" t="s">
        <v>2045</v>
      </c>
      <c r="E140" s="89" t="s">
        <v>2046</v>
      </c>
      <c r="F140" s="89" t="s">
        <v>2047</v>
      </c>
      <c r="G140" s="90">
        <v>44312</v>
      </c>
      <c r="H140" s="90">
        <v>44677</v>
      </c>
      <c r="I140" s="91">
        <v>85</v>
      </c>
      <c r="J140" s="88" t="s">
        <v>331</v>
      </c>
      <c r="K140" s="88" t="s">
        <v>1203</v>
      </c>
      <c r="L140" s="88" t="s">
        <v>2048</v>
      </c>
      <c r="M140" s="88" t="s">
        <v>45</v>
      </c>
      <c r="N140" s="92" t="s">
        <v>1365</v>
      </c>
      <c r="O140" s="93">
        <v>473677.13</v>
      </c>
      <c r="P140" s="93">
        <v>72444.75</v>
      </c>
      <c r="Q140" s="98">
        <v>11145.33</v>
      </c>
      <c r="R140" s="93"/>
      <c r="S140" s="98">
        <v>0</v>
      </c>
      <c r="T140" s="98">
        <f t="shared" si="24"/>
        <v>557267.21</v>
      </c>
      <c r="U140" s="94" t="s">
        <v>541</v>
      </c>
      <c r="V140" s="94" t="s">
        <v>48</v>
      </c>
      <c r="W140" s="93">
        <v>275748.45</v>
      </c>
      <c r="X140" s="109">
        <v>42173.3</v>
      </c>
    </row>
    <row r="141" spans="1:24" s="95" customFormat="1" ht="45" customHeight="1" x14ac:dyDescent="0.25">
      <c r="A141" s="108">
        <v>6</v>
      </c>
      <c r="B141" s="88" t="s">
        <v>1973</v>
      </c>
      <c r="C141" s="88">
        <v>144121</v>
      </c>
      <c r="D141" s="89" t="s">
        <v>2049</v>
      </c>
      <c r="E141" s="89" t="s">
        <v>2050</v>
      </c>
      <c r="F141" s="89" t="s">
        <v>2036</v>
      </c>
      <c r="G141" s="90">
        <v>44312</v>
      </c>
      <c r="H141" s="90">
        <v>44677</v>
      </c>
      <c r="I141" s="91">
        <v>85</v>
      </c>
      <c r="J141" s="88" t="s">
        <v>331</v>
      </c>
      <c r="K141" s="88" t="s">
        <v>1203</v>
      </c>
      <c r="L141" s="88" t="s">
        <v>2051</v>
      </c>
      <c r="M141" s="88" t="s">
        <v>45</v>
      </c>
      <c r="N141" s="92" t="s">
        <v>1365</v>
      </c>
      <c r="O141" s="93">
        <v>2106932.61</v>
      </c>
      <c r="P141" s="93">
        <v>322236.75</v>
      </c>
      <c r="Q141" s="98">
        <v>49574.89</v>
      </c>
      <c r="R141" s="93"/>
      <c r="S141" s="98">
        <v>0</v>
      </c>
      <c r="T141" s="98">
        <f t="shared" si="24"/>
        <v>2478744.25</v>
      </c>
      <c r="U141" s="94" t="s">
        <v>541</v>
      </c>
      <c r="V141" s="94" t="s">
        <v>48</v>
      </c>
      <c r="W141" s="93">
        <v>1192646.6000000001</v>
      </c>
      <c r="X141" s="109">
        <v>182404.77</v>
      </c>
    </row>
    <row r="142" spans="1:24" s="95" customFormat="1" ht="45" customHeight="1" x14ac:dyDescent="0.25">
      <c r="A142" s="108">
        <v>7</v>
      </c>
      <c r="B142" s="88" t="s">
        <v>1973</v>
      </c>
      <c r="C142" s="88">
        <v>144050</v>
      </c>
      <c r="D142" s="89" t="s">
        <v>2052</v>
      </c>
      <c r="E142" s="89" t="s">
        <v>2053</v>
      </c>
      <c r="F142" s="89" t="s">
        <v>2036</v>
      </c>
      <c r="G142" s="90">
        <v>44312</v>
      </c>
      <c r="H142" s="90">
        <v>44677</v>
      </c>
      <c r="I142" s="91">
        <v>85</v>
      </c>
      <c r="J142" s="88" t="s">
        <v>331</v>
      </c>
      <c r="K142" s="88" t="s">
        <v>1203</v>
      </c>
      <c r="L142" s="88" t="s">
        <v>2054</v>
      </c>
      <c r="M142" s="88" t="s">
        <v>45</v>
      </c>
      <c r="N142" s="92" t="s">
        <v>1365</v>
      </c>
      <c r="O142" s="93">
        <v>317469.21999999997</v>
      </c>
      <c r="P142" s="93">
        <v>48554.06</v>
      </c>
      <c r="Q142" s="98">
        <v>7469.92</v>
      </c>
      <c r="R142" s="93"/>
      <c r="S142" s="98">
        <v>0</v>
      </c>
      <c r="T142" s="98">
        <f t="shared" si="24"/>
        <v>373493.19999999995</v>
      </c>
      <c r="U142" s="94" t="s">
        <v>541</v>
      </c>
      <c r="V142" s="94" t="s">
        <v>48</v>
      </c>
      <c r="W142" s="93">
        <v>167363.10999999999</v>
      </c>
      <c r="X142" s="109">
        <v>25596.68</v>
      </c>
    </row>
    <row r="143" spans="1:24" s="95" customFormat="1" ht="45" customHeight="1" x14ac:dyDescent="0.25">
      <c r="A143" s="108">
        <v>8</v>
      </c>
      <c r="B143" s="88" t="s">
        <v>1973</v>
      </c>
      <c r="C143" s="88">
        <v>144159</v>
      </c>
      <c r="D143" s="89" t="s">
        <v>2055</v>
      </c>
      <c r="E143" s="89" t="s">
        <v>2056</v>
      </c>
      <c r="F143" s="89" t="s">
        <v>2036</v>
      </c>
      <c r="G143" s="90">
        <v>44312</v>
      </c>
      <c r="H143" s="90">
        <v>44677</v>
      </c>
      <c r="I143" s="91">
        <v>85</v>
      </c>
      <c r="J143" s="88" t="s">
        <v>331</v>
      </c>
      <c r="K143" s="88" t="s">
        <v>1203</v>
      </c>
      <c r="L143" s="88" t="s">
        <v>2057</v>
      </c>
      <c r="M143" s="88" t="s">
        <v>45</v>
      </c>
      <c r="N143" s="92" t="s">
        <v>1365</v>
      </c>
      <c r="O143" s="93">
        <v>459306.25</v>
      </c>
      <c r="P143" s="93">
        <v>70246.83</v>
      </c>
      <c r="Q143" s="98">
        <v>10807.21</v>
      </c>
      <c r="R143" s="93"/>
      <c r="S143" s="98">
        <v>0</v>
      </c>
      <c r="T143" s="98">
        <f t="shared" si="24"/>
        <v>540360.28999999992</v>
      </c>
      <c r="U143" s="94" t="s">
        <v>541</v>
      </c>
      <c r="V143" s="94" t="s">
        <v>48</v>
      </c>
      <c r="W143" s="93">
        <v>286752.15999999997</v>
      </c>
      <c r="X143" s="109">
        <v>44271.57</v>
      </c>
    </row>
    <row r="144" spans="1:24" s="95" customFormat="1" ht="45" customHeight="1" x14ac:dyDescent="0.25">
      <c r="A144" s="108">
        <v>9</v>
      </c>
      <c r="B144" s="88" t="s">
        <v>1973</v>
      </c>
      <c r="C144" s="88">
        <v>144024</v>
      </c>
      <c r="D144" s="89" t="s">
        <v>2058</v>
      </c>
      <c r="E144" s="89" t="s">
        <v>2059</v>
      </c>
      <c r="F144" s="89" t="s">
        <v>2060</v>
      </c>
      <c r="G144" s="90">
        <v>44312</v>
      </c>
      <c r="H144" s="90">
        <v>44495</v>
      </c>
      <c r="I144" s="91">
        <v>85</v>
      </c>
      <c r="J144" s="88" t="s">
        <v>331</v>
      </c>
      <c r="K144" s="88" t="s">
        <v>1203</v>
      </c>
      <c r="L144" s="88" t="s">
        <v>2061</v>
      </c>
      <c r="M144" s="88" t="s">
        <v>45</v>
      </c>
      <c r="N144" s="92" t="s">
        <v>1365</v>
      </c>
      <c r="O144" s="93">
        <v>573113.31000000006</v>
      </c>
      <c r="P144" s="93">
        <v>87652.62</v>
      </c>
      <c r="Q144" s="98">
        <v>13485.02</v>
      </c>
      <c r="R144" s="93"/>
      <c r="S144" s="98">
        <v>44540</v>
      </c>
      <c r="T144" s="98">
        <f t="shared" si="24"/>
        <v>718790.95000000007</v>
      </c>
      <c r="U144" s="94" t="s">
        <v>541</v>
      </c>
      <c r="V144" s="94"/>
      <c r="W144" s="93">
        <v>435299.15</v>
      </c>
      <c r="X144" s="109">
        <v>66575.17</v>
      </c>
    </row>
    <row r="145" spans="1:24" s="95" customFormat="1" ht="45" customHeight="1" x14ac:dyDescent="0.25">
      <c r="A145" s="108">
        <v>10</v>
      </c>
      <c r="B145" s="88" t="s">
        <v>1973</v>
      </c>
      <c r="C145" s="88">
        <v>144147</v>
      </c>
      <c r="D145" s="89" t="s">
        <v>2062</v>
      </c>
      <c r="E145" s="89" t="s">
        <v>2063</v>
      </c>
      <c r="F145" s="89" t="s">
        <v>2036</v>
      </c>
      <c r="G145" s="90">
        <v>44312</v>
      </c>
      <c r="H145" s="90">
        <v>44707</v>
      </c>
      <c r="I145" s="91">
        <v>85</v>
      </c>
      <c r="J145" s="88" t="s">
        <v>331</v>
      </c>
      <c r="K145" s="88" t="s">
        <v>1203</v>
      </c>
      <c r="L145" s="88" t="s">
        <v>2064</v>
      </c>
      <c r="M145" s="88" t="s">
        <v>45</v>
      </c>
      <c r="N145" s="92" t="s">
        <v>1365</v>
      </c>
      <c r="O145" s="93">
        <v>646786.69999999995</v>
      </c>
      <c r="P145" s="93">
        <v>98920.320000000007</v>
      </c>
      <c r="Q145" s="98">
        <v>15218.51</v>
      </c>
      <c r="R145" s="93"/>
      <c r="S145" s="98">
        <v>0</v>
      </c>
      <c r="T145" s="98">
        <f t="shared" si="24"/>
        <v>760925.53</v>
      </c>
      <c r="U145" s="94" t="s">
        <v>541</v>
      </c>
      <c r="V145" s="94" t="s">
        <v>48</v>
      </c>
      <c r="W145" s="93">
        <v>471080.95</v>
      </c>
      <c r="X145" s="109">
        <v>72047.67</v>
      </c>
    </row>
    <row r="146" spans="1:24" s="95" customFormat="1" ht="45" customHeight="1" x14ac:dyDescent="0.25">
      <c r="A146" s="108">
        <v>11</v>
      </c>
      <c r="B146" s="88" t="s">
        <v>1973</v>
      </c>
      <c r="C146" s="88">
        <v>144100</v>
      </c>
      <c r="D146" s="89" t="s">
        <v>2065</v>
      </c>
      <c r="E146" s="89" t="s">
        <v>2066</v>
      </c>
      <c r="F146" s="89" t="s">
        <v>2067</v>
      </c>
      <c r="G146" s="90">
        <v>44312</v>
      </c>
      <c r="H146" s="90">
        <v>44677</v>
      </c>
      <c r="I146" s="91">
        <v>85</v>
      </c>
      <c r="J146" s="88" t="s">
        <v>331</v>
      </c>
      <c r="K146" s="88" t="s">
        <v>1203</v>
      </c>
      <c r="L146" s="88" t="s">
        <v>2068</v>
      </c>
      <c r="M146" s="88" t="s">
        <v>45</v>
      </c>
      <c r="N146" s="92" t="s">
        <v>1365</v>
      </c>
      <c r="O146" s="93">
        <v>455801.74</v>
      </c>
      <c r="P146" s="93">
        <v>69710.850000000006</v>
      </c>
      <c r="Q146" s="98">
        <v>10724.75</v>
      </c>
      <c r="R146" s="93"/>
      <c r="S146" s="98">
        <v>0</v>
      </c>
      <c r="T146" s="98">
        <f t="shared" si="24"/>
        <v>536237.34</v>
      </c>
      <c r="U146" s="94" t="s">
        <v>541</v>
      </c>
      <c r="V146" s="94" t="s">
        <v>48</v>
      </c>
      <c r="W146" s="93">
        <v>310229.23</v>
      </c>
      <c r="X146" s="109">
        <v>47446.81</v>
      </c>
    </row>
    <row r="147" spans="1:24" s="95" customFormat="1" ht="45" customHeight="1" x14ac:dyDescent="0.25">
      <c r="A147" s="108">
        <v>12</v>
      </c>
      <c r="B147" s="88" t="s">
        <v>3898</v>
      </c>
      <c r="C147" s="88">
        <v>144099</v>
      </c>
      <c r="D147" s="89" t="s">
        <v>2069</v>
      </c>
      <c r="E147" s="89" t="s">
        <v>2217</v>
      </c>
      <c r="F147" s="89" t="s">
        <v>2067</v>
      </c>
      <c r="G147" s="90">
        <v>44312</v>
      </c>
      <c r="H147" s="90">
        <v>44677</v>
      </c>
      <c r="I147" s="91">
        <v>85</v>
      </c>
      <c r="J147" s="88" t="s">
        <v>331</v>
      </c>
      <c r="K147" s="88" t="s">
        <v>1203</v>
      </c>
      <c r="L147" s="88" t="s">
        <v>2070</v>
      </c>
      <c r="M147" s="88" t="s">
        <v>45</v>
      </c>
      <c r="N147" s="92" t="s">
        <v>1365</v>
      </c>
      <c r="O147" s="93">
        <v>2032452.07</v>
      </c>
      <c r="P147" s="93">
        <v>310845.59000000003</v>
      </c>
      <c r="Q147" s="98">
        <v>47822.42</v>
      </c>
      <c r="R147" s="93"/>
      <c r="S147" s="98">
        <v>0</v>
      </c>
      <c r="T147" s="98">
        <f t="shared" si="24"/>
        <v>2391120.08</v>
      </c>
      <c r="U147" s="94" t="s">
        <v>541</v>
      </c>
      <c r="V147" s="94" t="s">
        <v>48</v>
      </c>
      <c r="W147" s="93">
        <v>891859.38</v>
      </c>
      <c r="X147" s="109">
        <v>136402.00999999998</v>
      </c>
    </row>
    <row r="148" spans="1:24" s="95" customFormat="1" ht="45" customHeight="1" x14ac:dyDescent="0.25">
      <c r="A148" s="108">
        <v>13</v>
      </c>
      <c r="B148" s="88" t="s">
        <v>1973</v>
      </c>
      <c r="C148" s="88">
        <v>144124</v>
      </c>
      <c r="D148" s="89" t="s">
        <v>2071</v>
      </c>
      <c r="E148" s="89" t="s">
        <v>2072</v>
      </c>
      <c r="F148" s="89" t="s">
        <v>2036</v>
      </c>
      <c r="G148" s="90">
        <v>44312</v>
      </c>
      <c r="H148" s="90">
        <v>44768</v>
      </c>
      <c r="I148" s="91">
        <v>85</v>
      </c>
      <c r="J148" s="88" t="s">
        <v>331</v>
      </c>
      <c r="K148" s="88" t="s">
        <v>1203</v>
      </c>
      <c r="L148" s="88" t="s">
        <v>2073</v>
      </c>
      <c r="M148" s="88" t="s">
        <v>45</v>
      </c>
      <c r="N148" s="92" t="s">
        <v>1365</v>
      </c>
      <c r="O148" s="93">
        <v>1694589.33</v>
      </c>
      <c r="P148" s="93">
        <v>259172.49</v>
      </c>
      <c r="Q148" s="98">
        <v>39872.69</v>
      </c>
      <c r="R148" s="93"/>
      <c r="S148" s="98">
        <v>0</v>
      </c>
      <c r="T148" s="98">
        <f t="shared" si="24"/>
        <v>1993634.51</v>
      </c>
      <c r="U148" s="94" t="s">
        <v>541</v>
      </c>
      <c r="V148" s="94" t="s">
        <v>48</v>
      </c>
      <c r="W148" s="93">
        <v>989900.43</v>
      </c>
      <c r="X148" s="109">
        <v>151396.53</v>
      </c>
    </row>
    <row r="149" spans="1:24" s="95" customFormat="1" ht="45" customHeight="1" x14ac:dyDescent="0.25">
      <c r="A149" s="108">
        <v>14</v>
      </c>
      <c r="B149" s="88" t="s">
        <v>1973</v>
      </c>
      <c r="C149" s="88">
        <v>144030</v>
      </c>
      <c r="D149" s="89" t="s">
        <v>2074</v>
      </c>
      <c r="E149" s="89" t="s">
        <v>2075</v>
      </c>
      <c r="F149" s="89" t="s">
        <v>2036</v>
      </c>
      <c r="G149" s="90">
        <v>44312</v>
      </c>
      <c r="H149" s="90">
        <v>44677</v>
      </c>
      <c r="I149" s="91">
        <v>85</v>
      </c>
      <c r="J149" s="88" t="s">
        <v>331</v>
      </c>
      <c r="K149" s="88" t="s">
        <v>1203</v>
      </c>
      <c r="L149" s="88" t="s">
        <v>2076</v>
      </c>
      <c r="M149" s="88" t="s">
        <v>45</v>
      </c>
      <c r="N149" s="92" t="s">
        <v>1365</v>
      </c>
      <c r="O149" s="93">
        <v>410087.99</v>
      </c>
      <c r="P149" s="93">
        <v>62719.33</v>
      </c>
      <c r="Q149" s="98">
        <v>9649.1299999999992</v>
      </c>
      <c r="R149" s="93"/>
      <c r="S149" s="98">
        <v>0</v>
      </c>
      <c r="T149" s="98">
        <f t="shared" si="24"/>
        <v>482456.45</v>
      </c>
      <c r="U149" s="94" t="s">
        <v>541</v>
      </c>
      <c r="V149" s="94" t="s">
        <v>48</v>
      </c>
      <c r="W149" s="93">
        <v>249157.1</v>
      </c>
      <c r="X149" s="109">
        <v>38106.370000000003</v>
      </c>
    </row>
    <row r="150" spans="1:24" s="95" customFormat="1" ht="45" customHeight="1" x14ac:dyDescent="0.25">
      <c r="A150" s="108">
        <v>15</v>
      </c>
      <c r="B150" s="88" t="s">
        <v>1973</v>
      </c>
      <c r="C150" s="88">
        <v>144114</v>
      </c>
      <c r="D150" s="89" t="s">
        <v>2077</v>
      </c>
      <c r="E150" s="89" t="s">
        <v>2078</v>
      </c>
      <c r="F150" s="89" t="s">
        <v>2036</v>
      </c>
      <c r="G150" s="90">
        <v>44312</v>
      </c>
      <c r="H150" s="90">
        <v>44677</v>
      </c>
      <c r="I150" s="91">
        <v>85</v>
      </c>
      <c r="J150" s="88" t="s">
        <v>331</v>
      </c>
      <c r="K150" s="88" t="s">
        <v>1203</v>
      </c>
      <c r="L150" s="88" t="s">
        <v>2079</v>
      </c>
      <c r="M150" s="88" t="s">
        <v>45</v>
      </c>
      <c r="N150" s="92" t="s">
        <v>1365</v>
      </c>
      <c r="O150" s="93">
        <v>473393.65</v>
      </c>
      <c r="P150" s="93">
        <v>72401.38</v>
      </c>
      <c r="Q150" s="98">
        <v>11138.68</v>
      </c>
      <c r="R150" s="93"/>
      <c r="S150" s="98">
        <v>0</v>
      </c>
      <c r="T150" s="98">
        <f t="shared" si="24"/>
        <v>556933.71000000008</v>
      </c>
      <c r="U150" s="94" t="s">
        <v>541</v>
      </c>
      <c r="V150" s="94" t="s">
        <v>48</v>
      </c>
      <c r="W150" s="93">
        <v>234998.28</v>
      </c>
      <c r="X150" s="109">
        <v>35940.910000000003</v>
      </c>
    </row>
    <row r="151" spans="1:24" s="95" customFormat="1" ht="45" customHeight="1" x14ac:dyDescent="0.25">
      <c r="A151" s="108">
        <v>16</v>
      </c>
      <c r="B151" s="88" t="s">
        <v>3898</v>
      </c>
      <c r="C151" s="88">
        <v>144010</v>
      </c>
      <c r="D151" s="89" t="s">
        <v>2259</v>
      </c>
      <c r="E151" s="89" t="s">
        <v>2260</v>
      </c>
      <c r="F151" s="89" t="s">
        <v>2261</v>
      </c>
      <c r="G151" s="90">
        <v>44354</v>
      </c>
      <c r="H151" s="90">
        <v>44841</v>
      </c>
      <c r="I151" s="91">
        <v>85</v>
      </c>
      <c r="J151" s="88" t="s">
        <v>331</v>
      </c>
      <c r="K151" s="88" t="s">
        <v>1203</v>
      </c>
      <c r="L151" s="88" t="s">
        <v>2262</v>
      </c>
      <c r="M151" s="88" t="s">
        <v>45</v>
      </c>
      <c r="N151" s="92" t="s">
        <v>1365</v>
      </c>
      <c r="O151" s="93">
        <v>14430761.189999999</v>
      </c>
      <c r="P151" s="93">
        <v>2207057.6</v>
      </c>
      <c r="Q151" s="98">
        <v>339547.32</v>
      </c>
      <c r="R151" s="93"/>
      <c r="S151" s="98">
        <v>499712.49</v>
      </c>
      <c r="T151" s="98">
        <f t="shared" ref="T151:T155" si="25">SUM(O151:S151)</f>
        <v>17477078.599999998</v>
      </c>
      <c r="U151" s="94" t="s">
        <v>47</v>
      </c>
      <c r="V151" s="94" t="s">
        <v>48</v>
      </c>
      <c r="W151" s="93">
        <v>4009294.68</v>
      </c>
      <c r="X151" s="109">
        <v>613186.25</v>
      </c>
    </row>
    <row r="152" spans="1:24" s="95" customFormat="1" ht="45" customHeight="1" x14ac:dyDescent="0.25">
      <c r="A152" s="108">
        <v>17</v>
      </c>
      <c r="B152" s="88" t="s">
        <v>1973</v>
      </c>
      <c r="C152" s="88">
        <v>145148</v>
      </c>
      <c r="D152" s="89" t="s">
        <v>2536</v>
      </c>
      <c r="E152" s="89" t="s">
        <v>2537</v>
      </c>
      <c r="F152" s="89" t="s">
        <v>2538</v>
      </c>
      <c r="G152" s="90">
        <v>44386</v>
      </c>
      <c r="H152" s="90">
        <v>44690</v>
      </c>
      <c r="I152" s="91">
        <v>85</v>
      </c>
      <c r="J152" s="88" t="s">
        <v>331</v>
      </c>
      <c r="K152" s="88" t="s">
        <v>1203</v>
      </c>
      <c r="L152" s="88" t="s">
        <v>2539</v>
      </c>
      <c r="M152" s="88" t="s">
        <v>45</v>
      </c>
      <c r="N152" s="92" t="s">
        <v>1365</v>
      </c>
      <c r="O152" s="93">
        <v>626795.48</v>
      </c>
      <c r="P152" s="93">
        <v>95862.84</v>
      </c>
      <c r="Q152" s="98">
        <v>14748.13</v>
      </c>
      <c r="R152" s="93"/>
      <c r="S152" s="98">
        <v>33080</v>
      </c>
      <c r="T152" s="98">
        <f t="shared" si="25"/>
        <v>770486.45</v>
      </c>
      <c r="U152" s="94" t="s">
        <v>541</v>
      </c>
      <c r="V152" s="94" t="s">
        <v>48</v>
      </c>
      <c r="W152" s="93">
        <v>326489.02</v>
      </c>
      <c r="X152" s="109">
        <v>49933.61</v>
      </c>
    </row>
    <row r="153" spans="1:24" s="95" customFormat="1" ht="45" customHeight="1" x14ac:dyDescent="0.25">
      <c r="A153" s="108">
        <v>18</v>
      </c>
      <c r="B153" s="88" t="s">
        <v>3898</v>
      </c>
      <c r="C153" s="88">
        <v>144705</v>
      </c>
      <c r="D153" s="89" t="s">
        <v>2540</v>
      </c>
      <c r="E153" s="89" t="s">
        <v>2541</v>
      </c>
      <c r="F153" s="89" t="s">
        <v>2239</v>
      </c>
      <c r="G153" s="90">
        <v>44390</v>
      </c>
      <c r="H153" s="90">
        <v>44817</v>
      </c>
      <c r="I153" s="91">
        <v>85</v>
      </c>
      <c r="J153" s="88" t="s">
        <v>331</v>
      </c>
      <c r="K153" s="88" t="s">
        <v>1203</v>
      </c>
      <c r="L153" s="88" t="s">
        <v>2542</v>
      </c>
      <c r="M153" s="88" t="s">
        <v>45</v>
      </c>
      <c r="N153" s="92" t="s">
        <v>1365</v>
      </c>
      <c r="O153" s="93">
        <v>1111714.3</v>
      </c>
      <c r="P153" s="93">
        <v>170026.88</v>
      </c>
      <c r="Q153" s="98">
        <v>26157.98</v>
      </c>
      <c r="R153" s="93"/>
      <c r="S153" s="98">
        <v>49742</v>
      </c>
      <c r="T153" s="98">
        <f t="shared" si="25"/>
        <v>1357641.1600000001</v>
      </c>
      <c r="U153" s="94" t="s">
        <v>541</v>
      </c>
      <c r="V153" s="94" t="s">
        <v>48</v>
      </c>
      <c r="W153" s="93">
        <v>872223.77</v>
      </c>
      <c r="X153" s="109">
        <v>133398.92000000001</v>
      </c>
    </row>
    <row r="154" spans="1:24" s="95" customFormat="1" ht="45" customHeight="1" x14ac:dyDescent="0.25">
      <c r="A154" s="108">
        <v>19</v>
      </c>
      <c r="B154" s="88" t="s">
        <v>3898</v>
      </c>
      <c r="C154" s="88">
        <v>145304</v>
      </c>
      <c r="D154" s="89" t="s">
        <v>2803</v>
      </c>
      <c r="E154" s="89" t="s">
        <v>2804</v>
      </c>
      <c r="F154" s="89" t="s">
        <v>2805</v>
      </c>
      <c r="G154" s="90">
        <v>44396</v>
      </c>
      <c r="H154" s="90">
        <v>44761</v>
      </c>
      <c r="I154" s="91">
        <v>85</v>
      </c>
      <c r="J154" s="88" t="s">
        <v>331</v>
      </c>
      <c r="K154" s="88" t="s">
        <v>1203</v>
      </c>
      <c r="L154" s="88" t="s">
        <v>2806</v>
      </c>
      <c r="M154" s="88" t="s">
        <v>45</v>
      </c>
      <c r="N154" s="92" t="s">
        <v>1365</v>
      </c>
      <c r="O154" s="93">
        <v>297372.05</v>
      </c>
      <c r="P154" s="93">
        <v>45480.43</v>
      </c>
      <c r="Q154" s="98">
        <v>6996.99</v>
      </c>
      <c r="R154" s="93"/>
      <c r="S154" s="98">
        <v>0</v>
      </c>
      <c r="T154" s="98">
        <f t="shared" si="25"/>
        <v>349849.47</v>
      </c>
      <c r="U154" s="94" t="s">
        <v>541</v>
      </c>
      <c r="V154" s="94"/>
      <c r="W154" s="93">
        <v>179736.53</v>
      </c>
      <c r="X154" s="109">
        <v>27489.119999999999</v>
      </c>
    </row>
    <row r="155" spans="1:24" s="95" customFormat="1" ht="45" customHeight="1" x14ac:dyDescent="0.25">
      <c r="A155" s="108">
        <v>20</v>
      </c>
      <c r="B155" s="88" t="s">
        <v>3898</v>
      </c>
      <c r="C155" s="88">
        <v>144355</v>
      </c>
      <c r="D155" s="89" t="s">
        <v>2807</v>
      </c>
      <c r="E155" s="89" t="s">
        <v>2808</v>
      </c>
      <c r="F155" s="89" t="s">
        <v>2549</v>
      </c>
      <c r="G155" s="90">
        <v>44396</v>
      </c>
      <c r="H155" s="90">
        <v>44761</v>
      </c>
      <c r="I155" s="91">
        <v>85</v>
      </c>
      <c r="J155" s="88" t="s">
        <v>331</v>
      </c>
      <c r="K155" s="88" t="s">
        <v>1203</v>
      </c>
      <c r="L155" s="88" t="s">
        <v>2809</v>
      </c>
      <c r="M155" s="88" t="s">
        <v>45</v>
      </c>
      <c r="N155" s="92" t="s">
        <v>1365</v>
      </c>
      <c r="O155" s="93">
        <v>439820.09</v>
      </c>
      <c r="P155" s="93">
        <v>67266.570000000007</v>
      </c>
      <c r="Q155" s="98">
        <v>10348.74</v>
      </c>
      <c r="R155" s="93"/>
      <c r="S155" s="98">
        <v>12649.84</v>
      </c>
      <c r="T155" s="98">
        <f t="shared" si="25"/>
        <v>530085.24</v>
      </c>
      <c r="U155" s="94" t="s">
        <v>541</v>
      </c>
      <c r="V155" s="94" t="s">
        <v>64</v>
      </c>
      <c r="W155" s="93">
        <v>298529.91000000003</v>
      </c>
      <c r="X155" s="109">
        <v>45657.509999999995</v>
      </c>
    </row>
    <row r="156" spans="1:24" s="95" customFormat="1" ht="45" customHeight="1" x14ac:dyDescent="0.25">
      <c r="A156" s="108">
        <v>21</v>
      </c>
      <c r="B156" s="88" t="s">
        <v>1973</v>
      </c>
      <c r="C156" s="88">
        <v>144110</v>
      </c>
      <c r="D156" s="89" t="s">
        <v>2810</v>
      </c>
      <c r="E156" s="89" t="s">
        <v>2811</v>
      </c>
      <c r="F156" s="89" t="s">
        <v>2812</v>
      </c>
      <c r="G156" s="90">
        <v>44406</v>
      </c>
      <c r="H156" s="90">
        <v>44649</v>
      </c>
      <c r="I156" s="91">
        <v>85</v>
      </c>
      <c r="J156" s="88" t="s">
        <v>331</v>
      </c>
      <c r="K156" s="88" t="s">
        <v>1203</v>
      </c>
      <c r="L156" s="88" t="s">
        <v>2813</v>
      </c>
      <c r="M156" s="88" t="s">
        <v>45</v>
      </c>
      <c r="N156" s="92" t="s">
        <v>1365</v>
      </c>
      <c r="O156" s="93">
        <v>327914.78999999998</v>
      </c>
      <c r="P156" s="93">
        <v>50151.68</v>
      </c>
      <c r="Q156" s="98">
        <v>7715.64</v>
      </c>
      <c r="R156" s="93"/>
      <c r="S156" s="98">
        <v>35671.300000000003</v>
      </c>
      <c r="T156" s="98">
        <f t="shared" ref="T156:T157" si="26">SUM(O156:S156)</f>
        <v>421453.41</v>
      </c>
      <c r="U156" s="94" t="s">
        <v>541</v>
      </c>
      <c r="V156" s="94" t="s">
        <v>48</v>
      </c>
      <c r="W156" s="93">
        <v>207133.28999999998</v>
      </c>
      <c r="X156" s="109">
        <v>31679.21</v>
      </c>
    </row>
    <row r="157" spans="1:24" s="95" customFormat="1" ht="45" customHeight="1" thickBot="1" x14ac:dyDescent="0.3">
      <c r="A157" s="110">
        <v>22</v>
      </c>
      <c r="B157" s="111" t="s">
        <v>3898</v>
      </c>
      <c r="C157" s="111">
        <v>144321</v>
      </c>
      <c r="D157" s="112" t="s">
        <v>3413</v>
      </c>
      <c r="E157" s="112" t="s">
        <v>3414</v>
      </c>
      <c r="F157" s="112" t="s">
        <v>3415</v>
      </c>
      <c r="G157" s="113">
        <v>44461</v>
      </c>
      <c r="H157" s="113">
        <v>44916</v>
      </c>
      <c r="I157" s="114">
        <v>85</v>
      </c>
      <c r="J157" s="111" t="s">
        <v>331</v>
      </c>
      <c r="K157" s="111" t="s">
        <v>1203</v>
      </c>
      <c r="L157" s="111" t="s">
        <v>3416</v>
      </c>
      <c r="M157" s="111" t="s">
        <v>45</v>
      </c>
      <c r="N157" s="115" t="s">
        <v>1365</v>
      </c>
      <c r="O157" s="116">
        <v>608394.89</v>
      </c>
      <c r="P157" s="116">
        <v>107363.8</v>
      </c>
      <c r="Q157" s="117">
        <v>0</v>
      </c>
      <c r="R157" s="116"/>
      <c r="S157" s="117">
        <v>0</v>
      </c>
      <c r="T157" s="117">
        <f t="shared" si="26"/>
        <v>715758.69000000006</v>
      </c>
      <c r="U157" s="118" t="s">
        <v>47</v>
      </c>
      <c r="V157" s="118" t="s">
        <v>64</v>
      </c>
      <c r="W157" s="116">
        <v>240821.14</v>
      </c>
      <c r="X157" s="119">
        <v>42497.85</v>
      </c>
    </row>
    <row r="158" spans="1:24" s="121" customFormat="1" ht="21" customHeight="1" thickBot="1" x14ac:dyDescent="0.3">
      <c r="A158" s="34" t="s">
        <v>1199</v>
      </c>
      <c r="B158" s="35"/>
      <c r="C158" s="35"/>
      <c r="D158" s="35"/>
      <c r="E158" s="35"/>
      <c r="F158" s="35"/>
      <c r="G158" s="35"/>
      <c r="H158" s="35"/>
      <c r="I158" s="35"/>
      <c r="J158" s="35"/>
      <c r="K158" s="35"/>
      <c r="L158" s="35"/>
      <c r="M158" s="35"/>
      <c r="N158" s="36"/>
      <c r="O158" s="74">
        <f>SUM(O136:O157)</f>
        <v>39229876.429999992</v>
      </c>
      <c r="P158" s="74">
        <f t="shared" ref="P158:X158" si="27">SUM(P136:P157)</f>
        <v>6190232.5899999999</v>
      </c>
      <c r="Q158" s="74">
        <f t="shared" si="27"/>
        <v>2425635.6799999997</v>
      </c>
      <c r="R158" s="74">
        <f t="shared" si="27"/>
        <v>0</v>
      </c>
      <c r="S158" s="74">
        <f t="shared" si="27"/>
        <v>4092149.6399999997</v>
      </c>
      <c r="T158" s="74">
        <f t="shared" si="27"/>
        <v>51937894.339999996</v>
      </c>
      <c r="U158" s="74"/>
      <c r="V158" s="74"/>
      <c r="W158" s="74">
        <f t="shared" si="27"/>
        <v>18358879.370000001</v>
      </c>
      <c r="X158" s="209">
        <f t="shared" si="27"/>
        <v>2910114.92</v>
      </c>
    </row>
    <row r="159" spans="1:24" s="86" customFormat="1" ht="21" customHeight="1" thickBot="1" x14ac:dyDescent="0.3">
      <c r="A159" s="31" t="s">
        <v>1242</v>
      </c>
      <c r="B159" s="32"/>
      <c r="C159" s="32"/>
      <c r="D159" s="32"/>
      <c r="E159" s="32"/>
      <c r="F159" s="32"/>
      <c r="G159" s="32"/>
      <c r="H159" s="32"/>
      <c r="I159" s="32"/>
      <c r="J159" s="32"/>
      <c r="K159" s="32"/>
      <c r="L159" s="32"/>
      <c r="M159" s="32"/>
      <c r="N159" s="32"/>
      <c r="O159" s="32"/>
      <c r="P159" s="32"/>
      <c r="Q159" s="32"/>
      <c r="R159" s="32"/>
      <c r="S159" s="32"/>
      <c r="T159" s="32"/>
      <c r="U159" s="32"/>
      <c r="V159" s="32"/>
      <c r="W159" s="32"/>
      <c r="X159" s="33"/>
    </row>
    <row r="160" spans="1:24" s="95" customFormat="1" ht="45" customHeight="1" x14ac:dyDescent="0.25">
      <c r="A160" s="87">
        <v>1</v>
      </c>
      <c r="B160" s="88" t="s">
        <v>1148</v>
      </c>
      <c r="C160" s="88">
        <v>127283</v>
      </c>
      <c r="D160" s="89" t="s">
        <v>1244</v>
      </c>
      <c r="E160" s="89" t="s">
        <v>1245</v>
      </c>
      <c r="F160" s="89" t="s">
        <v>1246</v>
      </c>
      <c r="G160" s="90">
        <v>43628</v>
      </c>
      <c r="H160" s="90">
        <v>45089</v>
      </c>
      <c r="I160" s="97">
        <v>85</v>
      </c>
      <c r="J160" s="88" t="s">
        <v>580</v>
      </c>
      <c r="K160" s="88" t="s">
        <v>1247</v>
      </c>
      <c r="L160" s="88" t="s">
        <v>1248</v>
      </c>
      <c r="M160" s="88" t="s">
        <v>36</v>
      </c>
      <c r="N160" s="92" t="s">
        <v>1049</v>
      </c>
      <c r="O160" s="98">
        <v>11455733.609999999</v>
      </c>
      <c r="P160" s="98">
        <v>2021600.05</v>
      </c>
      <c r="Q160" s="98">
        <v>1497481.53</v>
      </c>
      <c r="R160" s="93"/>
      <c r="S160" s="98">
        <v>2831727.87</v>
      </c>
      <c r="T160" s="98">
        <f>SUBTOTAL(9,O160:S160)</f>
        <v>17806543.059999999</v>
      </c>
      <c r="U160" s="94" t="s">
        <v>47</v>
      </c>
      <c r="V160" s="94" t="s">
        <v>48</v>
      </c>
      <c r="W160" s="93">
        <v>8834017.120000001</v>
      </c>
      <c r="X160" s="109">
        <v>1558944.16</v>
      </c>
    </row>
    <row r="161" spans="1:24" s="95" customFormat="1" ht="45" customHeight="1" x14ac:dyDescent="0.25">
      <c r="A161" s="87">
        <v>2</v>
      </c>
      <c r="B161" s="88" t="s">
        <v>3898</v>
      </c>
      <c r="C161" s="88">
        <v>144156</v>
      </c>
      <c r="D161" s="89" t="s">
        <v>2263</v>
      </c>
      <c r="E161" s="89" t="s">
        <v>2264</v>
      </c>
      <c r="F161" s="89" t="s">
        <v>2265</v>
      </c>
      <c r="G161" s="90">
        <v>44358</v>
      </c>
      <c r="H161" s="90">
        <v>44723</v>
      </c>
      <c r="I161" s="91">
        <v>85</v>
      </c>
      <c r="J161" s="88" t="s">
        <v>580</v>
      </c>
      <c r="K161" s="88" t="s">
        <v>1247</v>
      </c>
      <c r="L161" s="88" t="s">
        <v>2266</v>
      </c>
      <c r="M161" s="88" t="s">
        <v>45</v>
      </c>
      <c r="N161" s="92" t="s">
        <v>1365</v>
      </c>
      <c r="O161" s="93">
        <v>453589.14</v>
      </c>
      <c r="P161" s="93">
        <v>69372.42</v>
      </c>
      <c r="Q161" s="98">
        <v>10672.72</v>
      </c>
      <c r="R161" s="93"/>
      <c r="S161" s="98">
        <v>78300</v>
      </c>
      <c r="T161" s="98">
        <f>SUBTOTAL(9,O161:S161)</f>
        <v>611934.28</v>
      </c>
      <c r="U161" s="94" t="s">
        <v>541</v>
      </c>
      <c r="V161" s="94" t="s">
        <v>48</v>
      </c>
      <c r="W161" s="93">
        <v>294935.78999999998</v>
      </c>
      <c r="X161" s="109">
        <v>45107.81</v>
      </c>
    </row>
    <row r="162" spans="1:24" s="95" customFormat="1" ht="45" customHeight="1" x14ac:dyDescent="0.25">
      <c r="A162" s="87">
        <v>3</v>
      </c>
      <c r="B162" s="88" t="s">
        <v>1973</v>
      </c>
      <c r="C162" s="88">
        <v>145392</v>
      </c>
      <c r="D162" s="89" t="s">
        <v>2814</v>
      </c>
      <c r="E162" s="89" t="s">
        <v>2815</v>
      </c>
      <c r="F162" s="89" t="s">
        <v>2816</v>
      </c>
      <c r="G162" s="90">
        <v>44393</v>
      </c>
      <c r="H162" s="90">
        <v>44820</v>
      </c>
      <c r="I162" s="91">
        <v>85</v>
      </c>
      <c r="J162" s="88" t="s">
        <v>580</v>
      </c>
      <c r="K162" s="88" t="s">
        <v>1247</v>
      </c>
      <c r="L162" s="88" t="s">
        <v>2817</v>
      </c>
      <c r="M162" s="88" t="s">
        <v>45</v>
      </c>
      <c r="N162" s="92" t="s">
        <v>1365</v>
      </c>
      <c r="O162" s="93">
        <v>590062.56999999995</v>
      </c>
      <c r="P162" s="93">
        <v>90244.85</v>
      </c>
      <c r="Q162" s="98">
        <v>13883.84</v>
      </c>
      <c r="R162" s="93"/>
      <c r="S162" s="98">
        <v>36985.199999999997</v>
      </c>
      <c r="T162" s="98">
        <f t="shared" ref="T162:T164" si="28">SUBTOTAL(9,O162:S162)</f>
        <v>731176.45999999985</v>
      </c>
      <c r="U162" s="94" t="s">
        <v>541</v>
      </c>
      <c r="V162" s="94" t="s">
        <v>48</v>
      </c>
      <c r="W162" s="93">
        <v>579121.68999999994</v>
      </c>
      <c r="X162" s="109">
        <v>88571.54</v>
      </c>
    </row>
    <row r="163" spans="1:24" s="95" customFormat="1" ht="45" customHeight="1" x14ac:dyDescent="0.25">
      <c r="A163" s="87">
        <v>4</v>
      </c>
      <c r="B163" s="88" t="s">
        <v>3898</v>
      </c>
      <c r="C163" s="88">
        <v>144221</v>
      </c>
      <c r="D163" s="89" t="s">
        <v>2818</v>
      </c>
      <c r="E163" s="89" t="s">
        <v>2819</v>
      </c>
      <c r="F163" s="89" t="s">
        <v>2549</v>
      </c>
      <c r="G163" s="90">
        <v>44399</v>
      </c>
      <c r="H163" s="90">
        <v>44825</v>
      </c>
      <c r="I163" s="91">
        <v>85</v>
      </c>
      <c r="J163" s="88" t="s">
        <v>580</v>
      </c>
      <c r="K163" s="88" t="s">
        <v>1247</v>
      </c>
      <c r="L163" s="88" t="s">
        <v>2820</v>
      </c>
      <c r="M163" s="88" t="s">
        <v>45</v>
      </c>
      <c r="N163" s="92" t="s">
        <v>1365</v>
      </c>
      <c r="O163" s="93">
        <v>374020.56</v>
      </c>
      <c r="P163" s="93">
        <v>57203.13</v>
      </c>
      <c r="Q163" s="98">
        <v>8800.49</v>
      </c>
      <c r="R163" s="93"/>
      <c r="S163" s="98">
        <v>12649.84</v>
      </c>
      <c r="T163" s="98">
        <f t="shared" si="28"/>
        <v>452674.02</v>
      </c>
      <c r="U163" s="94" t="s">
        <v>541</v>
      </c>
      <c r="V163" s="94" t="s">
        <v>48</v>
      </c>
      <c r="W163" s="93">
        <v>250349.03</v>
      </c>
      <c r="X163" s="109">
        <v>38288.67</v>
      </c>
    </row>
    <row r="164" spans="1:24" s="95" customFormat="1" ht="45" customHeight="1" x14ac:dyDescent="0.25">
      <c r="A164" s="87">
        <v>5</v>
      </c>
      <c r="B164" s="88" t="s">
        <v>3898</v>
      </c>
      <c r="C164" s="88">
        <v>144225</v>
      </c>
      <c r="D164" s="89" t="s">
        <v>2821</v>
      </c>
      <c r="E164" s="89" t="s">
        <v>2822</v>
      </c>
      <c r="F164" s="89" t="s">
        <v>2549</v>
      </c>
      <c r="G164" s="90">
        <v>44399</v>
      </c>
      <c r="H164" s="90">
        <v>44856</v>
      </c>
      <c r="I164" s="91">
        <v>85</v>
      </c>
      <c r="J164" s="88" t="s">
        <v>580</v>
      </c>
      <c r="K164" s="88" t="s">
        <v>1247</v>
      </c>
      <c r="L164" s="88" t="s">
        <v>2823</v>
      </c>
      <c r="M164" s="88" t="s">
        <v>45</v>
      </c>
      <c r="N164" s="92" t="s">
        <v>1365</v>
      </c>
      <c r="O164" s="93">
        <v>471038.66</v>
      </c>
      <c r="P164" s="93">
        <v>72041.210000000006</v>
      </c>
      <c r="Q164" s="98">
        <v>11083.27</v>
      </c>
      <c r="R164" s="93"/>
      <c r="S164" s="98">
        <v>6900</v>
      </c>
      <c r="T164" s="98">
        <f t="shared" si="28"/>
        <v>561063.14</v>
      </c>
      <c r="U164" s="94" t="s">
        <v>47</v>
      </c>
      <c r="V164" s="94" t="s">
        <v>48</v>
      </c>
      <c r="W164" s="93">
        <v>0</v>
      </c>
      <c r="X164" s="109">
        <v>0</v>
      </c>
    </row>
    <row r="165" spans="1:24" s="95" customFormat="1" ht="45" customHeight="1" x14ac:dyDescent="0.25">
      <c r="A165" s="87">
        <v>6</v>
      </c>
      <c r="B165" s="88" t="s">
        <v>1973</v>
      </c>
      <c r="C165" s="88">
        <v>145252</v>
      </c>
      <c r="D165" s="89" t="s">
        <v>2824</v>
      </c>
      <c r="E165" s="89" t="s">
        <v>2825</v>
      </c>
      <c r="F165" s="89" t="s">
        <v>2826</v>
      </c>
      <c r="G165" s="90">
        <v>44400</v>
      </c>
      <c r="H165" s="90">
        <v>44827</v>
      </c>
      <c r="I165" s="91">
        <v>85</v>
      </c>
      <c r="J165" s="88" t="s">
        <v>580</v>
      </c>
      <c r="K165" s="88" t="s">
        <v>1247</v>
      </c>
      <c r="L165" s="88" t="s">
        <v>2827</v>
      </c>
      <c r="M165" s="88" t="s">
        <v>45</v>
      </c>
      <c r="N165" s="92" t="s">
        <v>1365</v>
      </c>
      <c r="O165" s="93">
        <v>771567.14</v>
      </c>
      <c r="P165" s="93">
        <v>118004.37</v>
      </c>
      <c r="Q165" s="98">
        <v>18154.54</v>
      </c>
      <c r="R165" s="93"/>
      <c r="S165" s="98">
        <v>42840</v>
      </c>
      <c r="T165" s="98">
        <f t="shared" ref="T165:T166" si="29">SUBTOTAL(9,O165:S165)</f>
        <v>950566.05</v>
      </c>
      <c r="U165" s="94" t="s">
        <v>541</v>
      </c>
      <c r="V165" s="94" t="s">
        <v>48</v>
      </c>
      <c r="W165" s="93">
        <v>4046</v>
      </c>
      <c r="X165" s="109">
        <v>618.79999999999995</v>
      </c>
    </row>
    <row r="166" spans="1:24" s="95" customFormat="1" ht="45" customHeight="1" x14ac:dyDescent="0.25">
      <c r="A166" s="87">
        <v>7</v>
      </c>
      <c r="B166" s="88" t="s">
        <v>3898</v>
      </c>
      <c r="C166" s="88">
        <v>144389</v>
      </c>
      <c r="D166" s="89" t="s">
        <v>3134</v>
      </c>
      <c r="E166" s="89" t="s">
        <v>3135</v>
      </c>
      <c r="F166" s="89" t="s">
        <v>3136</v>
      </c>
      <c r="G166" s="90">
        <v>44414</v>
      </c>
      <c r="H166" s="90">
        <v>44779</v>
      </c>
      <c r="I166" s="91">
        <v>85</v>
      </c>
      <c r="J166" s="88" t="s">
        <v>580</v>
      </c>
      <c r="K166" s="88" t="s">
        <v>1247</v>
      </c>
      <c r="L166" s="88" t="s">
        <v>3137</v>
      </c>
      <c r="M166" s="88" t="s">
        <v>45</v>
      </c>
      <c r="N166" s="92" t="s">
        <v>1365</v>
      </c>
      <c r="O166" s="93">
        <v>815105.05</v>
      </c>
      <c r="P166" s="93">
        <v>124663.12</v>
      </c>
      <c r="Q166" s="98">
        <v>19178.939999999999</v>
      </c>
      <c r="R166" s="93"/>
      <c r="S166" s="98">
        <v>12649.84</v>
      </c>
      <c r="T166" s="98">
        <f t="shared" si="29"/>
        <v>971596.95</v>
      </c>
      <c r="U166" s="94" t="s">
        <v>541</v>
      </c>
      <c r="V166" s="94" t="s">
        <v>3939</v>
      </c>
      <c r="W166" s="93">
        <v>529939.11</v>
      </c>
      <c r="X166" s="109">
        <v>81049.509999999995</v>
      </c>
    </row>
    <row r="167" spans="1:24" s="95" customFormat="1" ht="45" customHeight="1" x14ac:dyDescent="0.25">
      <c r="A167" s="87">
        <v>8</v>
      </c>
      <c r="B167" s="88" t="s">
        <v>1973</v>
      </c>
      <c r="C167" s="88">
        <v>144698</v>
      </c>
      <c r="D167" s="89" t="s">
        <v>3138</v>
      </c>
      <c r="E167" s="89" t="s">
        <v>3139</v>
      </c>
      <c r="F167" s="89" t="s">
        <v>3140</v>
      </c>
      <c r="G167" s="90">
        <v>44418</v>
      </c>
      <c r="H167" s="90">
        <v>44814</v>
      </c>
      <c r="I167" s="91">
        <v>85</v>
      </c>
      <c r="J167" s="88" t="s">
        <v>580</v>
      </c>
      <c r="K167" s="88" t="s">
        <v>1247</v>
      </c>
      <c r="L167" s="88" t="s">
        <v>3141</v>
      </c>
      <c r="M167" s="88" t="s">
        <v>45</v>
      </c>
      <c r="N167" s="92" t="s">
        <v>1365</v>
      </c>
      <c r="O167" s="93">
        <v>984574.88</v>
      </c>
      <c r="P167" s="93">
        <v>150582.04</v>
      </c>
      <c r="Q167" s="98">
        <v>23166.47</v>
      </c>
      <c r="R167" s="93"/>
      <c r="S167" s="98">
        <v>36890</v>
      </c>
      <c r="T167" s="98">
        <f t="shared" ref="T167:T168" si="30">SUBTOTAL(9,O167:S167)</f>
        <v>1195213.3899999999</v>
      </c>
      <c r="U167" s="94" t="s">
        <v>541</v>
      </c>
      <c r="V167" s="94"/>
      <c r="W167" s="93">
        <v>929455.92</v>
      </c>
      <c r="X167" s="109">
        <v>142152.09</v>
      </c>
    </row>
    <row r="168" spans="1:24" s="95" customFormat="1" ht="45" customHeight="1" x14ac:dyDescent="0.25">
      <c r="A168" s="87">
        <v>9</v>
      </c>
      <c r="B168" s="88" t="s">
        <v>3898</v>
      </c>
      <c r="C168" s="88">
        <v>145303</v>
      </c>
      <c r="D168" s="89" t="s">
        <v>3417</v>
      </c>
      <c r="E168" s="89" t="s">
        <v>3418</v>
      </c>
      <c r="F168" s="89" t="s">
        <v>3419</v>
      </c>
      <c r="G168" s="90">
        <v>44461</v>
      </c>
      <c r="H168" s="90">
        <v>44826</v>
      </c>
      <c r="I168" s="91">
        <v>85</v>
      </c>
      <c r="J168" s="88" t="s">
        <v>580</v>
      </c>
      <c r="K168" s="88" t="s">
        <v>1247</v>
      </c>
      <c r="L168" s="88" t="s">
        <v>3420</v>
      </c>
      <c r="M168" s="88" t="s">
        <v>45</v>
      </c>
      <c r="N168" s="92" t="s">
        <v>1365</v>
      </c>
      <c r="O168" s="93">
        <v>385930.74</v>
      </c>
      <c r="P168" s="93">
        <v>59024.69</v>
      </c>
      <c r="Q168" s="98">
        <v>9080.74</v>
      </c>
      <c r="R168" s="93"/>
      <c r="S168" s="98">
        <v>37301.74</v>
      </c>
      <c r="T168" s="98">
        <f t="shared" si="30"/>
        <v>491337.91</v>
      </c>
      <c r="U168" s="94" t="s">
        <v>541</v>
      </c>
      <c r="V168" s="94"/>
      <c r="W168" s="93">
        <v>342090.63</v>
      </c>
      <c r="X168" s="109">
        <v>52319.740000000005</v>
      </c>
    </row>
    <row r="169" spans="1:24" s="95" customFormat="1" ht="45" customHeight="1" x14ac:dyDescent="0.25">
      <c r="A169" s="87">
        <v>10</v>
      </c>
      <c r="B169" s="88" t="s">
        <v>3898</v>
      </c>
      <c r="C169" s="88">
        <v>145620</v>
      </c>
      <c r="D169" s="89" t="s">
        <v>3421</v>
      </c>
      <c r="E169" s="89" t="s">
        <v>3422</v>
      </c>
      <c r="F169" s="89" t="s">
        <v>2549</v>
      </c>
      <c r="G169" s="90">
        <v>44461</v>
      </c>
      <c r="H169" s="90">
        <v>44886</v>
      </c>
      <c r="I169" s="91">
        <v>85</v>
      </c>
      <c r="J169" s="88" t="s">
        <v>580</v>
      </c>
      <c r="K169" s="88" t="s">
        <v>1247</v>
      </c>
      <c r="L169" s="88" t="s">
        <v>3423</v>
      </c>
      <c r="M169" s="88" t="s">
        <v>45</v>
      </c>
      <c r="N169" s="92" t="s">
        <v>1365</v>
      </c>
      <c r="O169" s="93">
        <v>791782.9</v>
      </c>
      <c r="P169" s="93">
        <v>121096.21</v>
      </c>
      <c r="Q169" s="98">
        <v>18630.189999999999</v>
      </c>
      <c r="R169" s="93"/>
      <c r="S169" s="98">
        <v>6900</v>
      </c>
      <c r="T169" s="98">
        <f t="shared" ref="T169" si="31">SUBTOTAL(9,O169:S169)</f>
        <v>938409.29999999993</v>
      </c>
      <c r="U169" s="94" t="s">
        <v>47</v>
      </c>
      <c r="V169" s="94" t="s">
        <v>64</v>
      </c>
      <c r="W169" s="93">
        <v>0</v>
      </c>
      <c r="X169" s="109">
        <v>0</v>
      </c>
    </row>
    <row r="170" spans="1:24" s="95" customFormat="1" ht="45" customHeight="1" x14ac:dyDescent="0.25">
      <c r="A170" s="87">
        <v>11</v>
      </c>
      <c r="B170" s="88" t="s">
        <v>3898</v>
      </c>
      <c r="C170" s="88">
        <v>145537</v>
      </c>
      <c r="D170" s="89" t="s">
        <v>3795</v>
      </c>
      <c r="E170" s="89" t="s">
        <v>3796</v>
      </c>
      <c r="F170" s="89" t="s">
        <v>2239</v>
      </c>
      <c r="G170" s="90">
        <v>44470</v>
      </c>
      <c r="H170" s="90">
        <v>44805</v>
      </c>
      <c r="I170" s="91">
        <v>85</v>
      </c>
      <c r="J170" s="88" t="s">
        <v>580</v>
      </c>
      <c r="K170" s="88" t="s">
        <v>1247</v>
      </c>
      <c r="L170" s="88" t="s">
        <v>3797</v>
      </c>
      <c r="M170" s="88" t="s">
        <v>45</v>
      </c>
      <c r="N170" s="92" t="s">
        <v>1365</v>
      </c>
      <c r="O170" s="93">
        <v>940462.53</v>
      </c>
      <c r="P170" s="93">
        <v>143835.44</v>
      </c>
      <c r="Q170" s="98">
        <v>22128.54</v>
      </c>
      <c r="R170" s="93"/>
      <c r="S170" s="98">
        <v>48790</v>
      </c>
      <c r="T170" s="98">
        <f t="shared" ref="T170" si="32">SUM(O170:S170)</f>
        <v>1155216.51</v>
      </c>
      <c r="U170" s="94" t="s">
        <v>541</v>
      </c>
      <c r="V170" s="94" t="s">
        <v>48</v>
      </c>
      <c r="W170" s="93">
        <v>204056.07</v>
      </c>
      <c r="X170" s="109">
        <v>31208.57</v>
      </c>
    </row>
    <row r="171" spans="1:24" s="95" customFormat="1" ht="45" customHeight="1" thickBot="1" x14ac:dyDescent="0.3">
      <c r="A171" s="87">
        <v>12</v>
      </c>
      <c r="B171" s="88" t="s">
        <v>1973</v>
      </c>
      <c r="C171" s="88">
        <v>144656</v>
      </c>
      <c r="D171" s="89" t="s">
        <v>3903</v>
      </c>
      <c r="E171" s="89" t="s">
        <v>3904</v>
      </c>
      <c r="F171" s="89" t="s">
        <v>3905</v>
      </c>
      <c r="G171" s="90">
        <v>44552</v>
      </c>
      <c r="H171" s="90">
        <v>44917</v>
      </c>
      <c r="I171" s="91">
        <v>85</v>
      </c>
      <c r="J171" s="88" t="s">
        <v>580</v>
      </c>
      <c r="K171" s="88" t="s">
        <v>1247</v>
      </c>
      <c r="L171" s="88" t="s">
        <v>3906</v>
      </c>
      <c r="M171" s="88" t="s">
        <v>45</v>
      </c>
      <c r="N171" s="92" t="s">
        <v>1365</v>
      </c>
      <c r="O171" s="93">
        <v>1156745.02</v>
      </c>
      <c r="P171" s="93">
        <v>204131.46</v>
      </c>
      <c r="Q171" s="98">
        <v>0</v>
      </c>
      <c r="R171" s="93"/>
      <c r="S171" s="98">
        <v>0</v>
      </c>
      <c r="T171" s="98">
        <f>SUM(O171:S171)</f>
        <v>1360876.48</v>
      </c>
      <c r="U171" s="94" t="s">
        <v>47</v>
      </c>
      <c r="V171" s="94" t="s">
        <v>48</v>
      </c>
      <c r="W171" s="93">
        <v>0</v>
      </c>
      <c r="X171" s="109">
        <v>0</v>
      </c>
    </row>
    <row r="172" spans="1:24" s="86" customFormat="1" ht="21" customHeight="1" thickBot="1" x14ac:dyDescent="0.3">
      <c r="A172" s="34" t="s">
        <v>1243</v>
      </c>
      <c r="B172" s="35"/>
      <c r="C172" s="35"/>
      <c r="D172" s="35"/>
      <c r="E172" s="35"/>
      <c r="F172" s="35"/>
      <c r="G172" s="35"/>
      <c r="H172" s="35"/>
      <c r="I172" s="35"/>
      <c r="J172" s="35"/>
      <c r="K172" s="35"/>
      <c r="L172" s="35"/>
      <c r="M172" s="35"/>
      <c r="N172" s="36"/>
      <c r="O172" s="74">
        <f>SUM(O160:O171)</f>
        <v>19190612.800000004</v>
      </c>
      <c r="P172" s="74">
        <f t="shared" ref="P172:X172" si="33">SUM(P160:P171)</f>
        <v>3231798.9899999998</v>
      </c>
      <c r="Q172" s="74">
        <f t="shared" si="33"/>
        <v>1652261.27</v>
      </c>
      <c r="R172" s="74">
        <f t="shared" si="33"/>
        <v>0</v>
      </c>
      <c r="S172" s="74">
        <f t="shared" si="33"/>
        <v>3151934.49</v>
      </c>
      <c r="T172" s="74">
        <f t="shared" si="33"/>
        <v>27226607.550000004</v>
      </c>
      <c r="U172" s="74"/>
      <c r="V172" s="74"/>
      <c r="W172" s="74">
        <f t="shared" si="33"/>
        <v>11968011.359999999</v>
      </c>
      <c r="X172" s="209">
        <f t="shared" si="33"/>
        <v>2038260.8900000001</v>
      </c>
    </row>
    <row r="173" spans="1:24" s="86" customFormat="1" ht="21" customHeight="1" thickBot="1" x14ac:dyDescent="0.3">
      <c r="A173" s="31" t="s">
        <v>53</v>
      </c>
      <c r="B173" s="32"/>
      <c r="C173" s="32"/>
      <c r="D173" s="32"/>
      <c r="E173" s="32"/>
      <c r="F173" s="32"/>
      <c r="G173" s="32"/>
      <c r="H173" s="32"/>
      <c r="I173" s="32"/>
      <c r="J173" s="32"/>
      <c r="K173" s="32"/>
      <c r="L173" s="32"/>
      <c r="M173" s="32"/>
      <c r="N173" s="32"/>
      <c r="O173" s="32"/>
      <c r="P173" s="32"/>
      <c r="Q173" s="32"/>
      <c r="R173" s="32"/>
      <c r="S173" s="32"/>
      <c r="T173" s="32"/>
      <c r="U173" s="32"/>
      <c r="V173" s="32"/>
      <c r="W173" s="32"/>
      <c r="X173" s="33"/>
    </row>
    <row r="174" spans="1:24" s="95" customFormat="1" ht="45" customHeight="1" x14ac:dyDescent="0.25">
      <c r="A174" s="87">
        <v>1</v>
      </c>
      <c r="B174" s="88" t="s">
        <v>226</v>
      </c>
      <c r="C174" s="88">
        <v>116116</v>
      </c>
      <c r="D174" s="89" t="s">
        <v>347</v>
      </c>
      <c r="E174" s="89" t="s">
        <v>348</v>
      </c>
      <c r="F174" s="89" t="s">
        <v>347</v>
      </c>
      <c r="G174" s="90">
        <v>42951</v>
      </c>
      <c r="H174" s="90">
        <v>44047</v>
      </c>
      <c r="I174" s="97">
        <v>85</v>
      </c>
      <c r="J174" s="88" t="s">
        <v>349</v>
      </c>
      <c r="K174" s="88" t="s">
        <v>350</v>
      </c>
      <c r="L174" s="88" t="s">
        <v>350</v>
      </c>
      <c r="M174" s="88" t="s">
        <v>36</v>
      </c>
      <c r="N174" s="92" t="s">
        <v>229</v>
      </c>
      <c r="O174" s="98">
        <v>1210606.54</v>
      </c>
      <c r="P174" s="98">
        <v>231636.45</v>
      </c>
      <c r="Q174" s="98">
        <v>315216</v>
      </c>
      <c r="R174" s="93"/>
      <c r="S174" s="98">
        <v>130677.01000000001</v>
      </c>
      <c r="T174" s="98">
        <f>SUBTOTAL(9,O174:S174)</f>
        <v>1888136</v>
      </c>
      <c r="U174" s="94" t="s">
        <v>38</v>
      </c>
      <c r="V174" s="94"/>
      <c r="W174" s="93">
        <v>0</v>
      </c>
      <c r="X174" s="109">
        <v>0</v>
      </c>
    </row>
    <row r="175" spans="1:24" s="95" customFormat="1" ht="45" customHeight="1" x14ac:dyDescent="0.25">
      <c r="A175" s="87">
        <v>2</v>
      </c>
      <c r="B175" s="88" t="s">
        <v>226</v>
      </c>
      <c r="C175" s="88">
        <v>119055</v>
      </c>
      <c r="D175" s="89" t="s">
        <v>1004</v>
      </c>
      <c r="E175" s="89" t="s">
        <v>1005</v>
      </c>
      <c r="F175" s="89" t="s">
        <v>1004</v>
      </c>
      <c r="G175" s="90">
        <v>43024</v>
      </c>
      <c r="H175" s="90">
        <v>44120</v>
      </c>
      <c r="I175" s="97">
        <v>85</v>
      </c>
      <c r="J175" s="88" t="s">
        <v>349</v>
      </c>
      <c r="K175" s="88" t="s">
        <v>350</v>
      </c>
      <c r="L175" s="88" t="s">
        <v>350</v>
      </c>
      <c r="M175" s="88" t="s">
        <v>36</v>
      </c>
      <c r="N175" s="92" t="s">
        <v>229</v>
      </c>
      <c r="O175" s="98">
        <v>2434958.08</v>
      </c>
      <c r="P175" s="98">
        <v>429698.49</v>
      </c>
      <c r="Q175" s="98">
        <v>1655239.7900000005</v>
      </c>
      <c r="R175" s="93"/>
      <c r="S175" s="98">
        <v>240334.66999999993</v>
      </c>
      <c r="T175" s="98">
        <f>SUBTOTAL(9,O175:S175)</f>
        <v>4760231.0300000012</v>
      </c>
      <c r="U175" s="94" t="s">
        <v>541</v>
      </c>
      <c r="V175" s="94"/>
      <c r="W175" s="93">
        <v>1666271.68</v>
      </c>
      <c r="X175" s="109">
        <v>294047.92999999993</v>
      </c>
    </row>
    <row r="176" spans="1:24" s="95" customFormat="1" ht="45" customHeight="1" x14ac:dyDescent="0.25">
      <c r="A176" s="87">
        <v>3</v>
      </c>
      <c r="B176" s="88" t="s">
        <v>1312</v>
      </c>
      <c r="C176" s="88">
        <v>128967</v>
      </c>
      <c r="D176" s="89" t="s">
        <v>1370</v>
      </c>
      <c r="E176" s="89" t="s">
        <v>1371</v>
      </c>
      <c r="F176" s="89" t="s">
        <v>1372</v>
      </c>
      <c r="G176" s="90">
        <v>43921</v>
      </c>
      <c r="H176" s="90">
        <v>45016</v>
      </c>
      <c r="I176" s="91">
        <v>85</v>
      </c>
      <c r="J176" s="88" t="s">
        <v>349</v>
      </c>
      <c r="K176" s="88" t="s">
        <v>1373</v>
      </c>
      <c r="L176" s="88" t="s">
        <v>1373</v>
      </c>
      <c r="M176" s="88" t="s">
        <v>1141</v>
      </c>
      <c r="N176" s="92" t="s">
        <v>229</v>
      </c>
      <c r="O176" s="93">
        <v>8107400.4900000002</v>
      </c>
      <c r="P176" s="93">
        <v>1430717.73</v>
      </c>
      <c r="Q176" s="98">
        <v>2549886.44</v>
      </c>
      <c r="R176" s="93"/>
      <c r="S176" s="98">
        <v>1103964.45</v>
      </c>
      <c r="T176" s="98">
        <f t="shared" ref="T176" si="34">SUM(O176:S176)</f>
        <v>13191969.109999999</v>
      </c>
      <c r="U176" s="94" t="s">
        <v>47</v>
      </c>
      <c r="V176" s="94"/>
      <c r="W176" s="93">
        <v>6257221.8200000003</v>
      </c>
      <c r="X176" s="109">
        <v>977333.25999999989</v>
      </c>
    </row>
    <row r="177" spans="1:24" s="95" customFormat="1" ht="45" customHeight="1" x14ac:dyDescent="0.25">
      <c r="A177" s="87">
        <v>4</v>
      </c>
      <c r="B177" s="88" t="s">
        <v>1973</v>
      </c>
      <c r="C177" s="88">
        <v>144130</v>
      </c>
      <c r="D177" s="89" t="s">
        <v>2267</v>
      </c>
      <c r="E177" s="89" t="s">
        <v>2268</v>
      </c>
      <c r="F177" s="89" t="s">
        <v>2269</v>
      </c>
      <c r="G177" s="90">
        <v>44349</v>
      </c>
      <c r="H177" s="90">
        <v>44714</v>
      </c>
      <c r="I177" s="91">
        <v>85</v>
      </c>
      <c r="J177" s="88" t="s">
        <v>349</v>
      </c>
      <c r="K177" s="88" t="s">
        <v>350</v>
      </c>
      <c r="L177" s="88" t="s">
        <v>2270</v>
      </c>
      <c r="M177" s="88" t="s">
        <v>45</v>
      </c>
      <c r="N177" s="92" t="s">
        <v>1365</v>
      </c>
      <c r="O177" s="93">
        <v>2678987.14</v>
      </c>
      <c r="P177" s="93">
        <v>409727.44</v>
      </c>
      <c r="Q177" s="98">
        <v>63034.99</v>
      </c>
      <c r="R177" s="93"/>
      <c r="S177" s="98">
        <v>50000</v>
      </c>
      <c r="T177" s="98">
        <f t="shared" ref="T177:T180" si="35">SUM(O177:S177)</f>
        <v>3201749.5700000003</v>
      </c>
      <c r="U177" s="94" t="s">
        <v>541</v>
      </c>
      <c r="V177" s="94" t="s">
        <v>48</v>
      </c>
      <c r="W177" s="93">
        <v>1624403.25</v>
      </c>
      <c r="X177" s="109">
        <v>248438.15</v>
      </c>
    </row>
    <row r="178" spans="1:24" s="95" customFormat="1" ht="45" customHeight="1" x14ac:dyDescent="0.25">
      <c r="A178" s="87">
        <v>5</v>
      </c>
      <c r="B178" s="88" t="s">
        <v>1973</v>
      </c>
      <c r="C178" s="88">
        <v>144421</v>
      </c>
      <c r="D178" s="89" t="s">
        <v>2543</v>
      </c>
      <c r="E178" s="89" t="s">
        <v>2544</v>
      </c>
      <c r="F178" s="89" t="s">
        <v>2545</v>
      </c>
      <c r="G178" s="90">
        <v>44391</v>
      </c>
      <c r="H178" s="90">
        <v>44756</v>
      </c>
      <c r="I178" s="91">
        <v>85</v>
      </c>
      <c r="J178" s="88" t="s">
        <v>349</v>
      </c>
      <c r="K178" s="88" t="s">
        <v>350</v>
      </c>
      <c r="L178" s="88" t="s">
        <v>2546</v>
      </c>
      <c r="M178" s="88" t="s">
        <v>45</v>
      </c>
      <c r="N178" s="92" t="s">
        <v>1365</v>
      </c>
      <c r="O178" s="93">
        <v>386341.36</v>
      </c>
      <c r="P178" s="93">
        <v>59087.49</v>
      </c>
      <c r="Q178" s="98">
        <v>9090.4</v>
      </c>
      <c r="R178" s="93"/>
      <c r="S178" s="98">
        <v>10000</v>
      </c>
      <c r="T178" s="98">
        <f t="shared" si="35"/>
        <v>464519.25</v>
      </c>
      <c r="U178" s="94" t="s">
        <v>541</v>
      </c>
      <c r="V178" s="94" t="s">
        <v>48</v>
      </c>
      <c r="W178" s="93">
        <v>302757.55</v>
      </c>
      <c r="X178" s="109">
        <v>46304.09</v>
      </c>
    </row>
    <row r="179" spans="1:24" s="95" customFormat="1" ht="45" customHeight="1" x14ac:dyDescent="0.25">
      <c r="A179" s="87">
        <v>6</v>
      </c>
      <c r="B179" s="88" t="s">
        <v>3898</v>
      </c>
      <c r="C179" s="88">
        <v>144323</v>
      </c>
      <c r="D179" s="89" t="s">
        <v>2547</v>
      </c>
      <c r="E179" s="89" t="s">
        <v>2548</v>
      </c>
      <c r="F179" s="89" t="s">
        <v>2549</v>
      </c>
      <c r="G179" s="90">
        <v>44392</v>
      </c>
      <c r="H179" s="90">
        <v>44757</v>
      </c>
      <c r="I179" s="91">
        <v>85</v>
      </c>
      <c r="J179" s="88" t="s">
        <v>349</v>
      </c>
      <c r="K179" s="88" t="s">
        <v>350</v>
      </c>
      <c r="L179" s="88" t="s">
        <v>2550</v>
      </c>
      <c r="M179" s="88" t="s">
        <v>45</v>
      </c>
      <c r="N179" s="92" t="s">
        <v>1365</v>
      </c>
      <c r="O179" s="93">
        <v>637897.81000000006</v>
      </c>
      <c r="P179" s="93">
        <v>97560.84</v>
      </c>
      <c r="Q179" s="98">
        <v>15009.36</v>
      </c>
      <c r="R179" s="93"/>
      <c r="S179" s="98">
        <v>6900</v>
      </c>
      <c r="T179" s="98">
        <f t="shared" si="35"/>
        <v>757368.01</v>
      </c>
      <c r="U179" s="94" t="s">
        <v>541</v>
      </c>
      <c r="V179" s="94" t="s">
        <v>48</v>
      </c>
      <c r="W179" s="93">
        <v>0</v>
      </c>
      <c r="X179" s="109">
        <v>0</v>
      </c>
    </row>
    <row r="180" spans="1:24" s="95" customFormat="1" ht="45" customHeight="1" thickBot="1" x14ac:dyDescent="0.3">
      <c r="A180" s="87">
        <v>7</v>
      </c>
      <c r="B180" s="88" t="s">
        <v>1973</v>
      </c>
      <c r="C180" s="88">
        <v>145248</v>
      </c>
      <c r="D180" s="89" t="s">
        <v>2828</v>
      </c>
      <c r="E180" s="89" t="s">
        <v>2829</v>
      </c>
      <c r="F180" s="89" t="s">
        <v>2599</v>
      </c>
      <c r="G180" s="90">
        <v>44393</v>
      </c>
      <c r="H180" s="90">
        <v>44757</v>
      </c>
      <c r="I180" s="91">
        <v>85</v>
      </c>
      <c r="J180" s="88" t="s">
        <v>349</v>
      </c>
      <c r="K180" s="88" t="s">
        <v>350</v>
      </c>
      <c r="L180" s="88" t="s">
        <v>2830</v>
      </c>
      <c r="M180" s="88" t="s">
        <v>45</v>
      </c>
      <c r="N180" s="92" t="s">
        <v>1365</v>
      </c>
      <c r="O180" s="93">
        <v>319681.78000000003</v>
      </c>
      <c r="P180" s="93">
        <v>48892.5</v>
      </c>
      <c r="Q180" s="98">
        <v>7521.93</v>
      </c>
      <c r="R180" s="93"/>
      <c r="S180" s="98">
        <v>21180</v>
      </c>
      <c r="T180" s="98">
        <f t="shared" si="35"/>
        <v>397276.21</v>
      </c>
      <c r="U180" s="94" t="s">
        <v>541</v>
      </c>
      <c r="V180" s="94" t="s">
        <v>48</v>
      </c>
      <c r="W180" s="93">
        <v>0</v>
      </c>
      <c r="X180" s="109">
        <v>0</v>
      </c>
    </row>
    <row r="181" spans="1:24" s="86" customFormat="1" ht="21" customHeight="1" thickBot="1" x14ac:dyDescent="0.3">
      <c r="A181" s="40" t="s">
        <v>54</v>
      </c>
      <c r="B181" s="41"/>
      <c r="C181" s="41"/>
      <c r="D181" s="41"/>
      <c r="E181" s="41"/>
      <c r="F181" s="41"/>
      <c r="G181" s="41"/>
      <c r="H181" s="41"/>
      <c r="I181" s="41"/>
      <c r="J181" s="41"/>
      <c r="K181" s="41"/>
      <c r="L181" s="41"/>
      <c r="M181" s="41"/>
      <c r="N181" s="42"/>
      <c r="O181" s="76">
        <f>SUM(O174:O180)</f>
        <v>15775873.199999999</v>
      </c>
      <c r="P181" s="76">
        <f t="shared" ref="P181:X181" si="36">SUM(P174:P180)</f>
        <v>2707320.94</v>
      </c>
      <c r="Q181" s="76">
        <f t="shared" si="36"/>
        <v>4614998.9100000011</v>
      </c>
      <c r="R181" s="76">
        <f t="shared" si="36"/>
        <v>0</v>
      </c>
      <c r="S181" s="76">
        <f t="shared" si="36"/>
        <v>1563056.13</v>
      </c>
      <c r="T181" s="76">
        <f t="shared" si="36"/>
        <v>24661249.180000003</v>
      </c>
      <c r="U181" s="76"/>
      <c r="V181" s="76"/>
      <c r="W181" s="76">
        <f t="shared" si="36"/>
        <v>9850654.3000000007</v>
      </c>
      <c r="X181" s="212">
        <f t="shared" si="36"/>
        <v>1566123.43</v>
      </c>
    </row>
    <row r="182" spans="1:24" s="86" customFormat="1" ht="21" customHeight="1" thickBot="1" x14ac:dyDescent="0.3">
      <c r="A182" s="31" t="s">
        <v>55</v>
      </c>
      <c r="B182" s="32"/>
      <c r="C182" s="32"/>
      <c r="D182" s="32"/>
      <c r="E182" s="32"/>
      <c r="F182" s="32"/>
      <c r="G182" s="32"/>
      <c r="H182" s="32"/>
      <c r="I182" s="32"/>
      <c r="J182" s="32"/>
      <c r="K182" s="32"/>
      <c r="L182" s="32"/>
      <c r="M182" s="32"/>
      <c r="N182" s="32"/>
      <c r="O182" s="32"/>
      <c r="P182" s="32"/>
      <c r="Q182" s="32"/>
      <c r="R182" s="32"/>
      <c r="S182" s="32"/>
      <c r="T182" s="32"/>
      <c r="U182" s="32"/>
      <c r="V182" s="32"/>
      <c r="W182" s="32"/>
      <c r="X182" s="33"/>
    </row>
    <row r="183" spans="1:24" s="95" customFormat="1" ht="45" customHeight="1" x14ac:dyDescent="0.25">
      <c r="A183" s="87">
        <v>1</v>
      </c>
      <c r="B183" s="88" t="s">
        <v>118</v>
      </c>
      <c r="C183" s="88">
        <v>104954</v>
      </c>
      <c r="D183" s="89" t="s">
        <v>351</v>
      </c>
      <c r="E183" s="89" t="s">
        <v>352</v>
      </c>
      <c r="F183" s="89" t="s">
        <v>353</v>
      </c>
      <c r="G183" s="90">
        <v>42629</v>
      </c>
      <c r="H183" s="90">
        <v>43359</v>
      </c>
      <c r="I183" s="97">
        <v>85</v>
      </c>
      <c r="J183" s="88" t="s">
        <v>33</v>
      </c>
      <c r="K183" s="88" t="s">
        <v>354</v>
      </c>
      <c r="L183" s="88" t="s">
        <v>354</v>
      </c>
      <c r="M183" s="88" t="s">
        <v>36</v>
      </c>
      <c r="N183" s="92" t="s">
        <v>219</v>
      </c>
      <c r="O183" s="93">
        <v>1482931.25</v>
      </c>
      <c r="P183" s="93">
        <v>261693.75</v>
      </c>
      <c r="Q183" s="93">
        <v>0</v>
      </c>
      <c r="R183" s="93"/>
      <c r="S183" s="93">
        <v>936491</v>
      </c>
      <c r="T183" s="93">
        <f t="shared" ref="T183:T190" si="37">SUBTOTAL(9,O183:S183)</f>
        <v>2681116</v>
      </c>
      <c r="U183" s="94" t="s">
        <v>541</v>
      </c>
      <c r="V183" s="94" t="s">
        <v>77</v>
      </c>
      <c r="W183" s="93">
        <v>1366418.3199999998</v>
      </c>
      <c r="X183" s="109">
        <v>241132.64</v>
      </c>
    </row>
    <row r="184" spans="1:24" s="95" customFormat="1" ht="45" customHeight="1" x14ac:dyDescent="0.25">
      <c r="A184" s="87">
        <v>2</v>
      </c>
      <c r="B184" s="88" t="s">
        <v>226</v>
      </c>
      <c r="C184" s="88">
        <v>119052</v>
      </c>
      <c r="D184" s="89" t="s">
        <v>355</v>
      </c>
      <c r="E184" s="89" t="s">
        <v>356</v>
      </c>
      <c r="F184" s="89" t="s">
        <v>355</v>
      </c>
      <c r="G184" s="90">
        <v>42902</v>
      </c>
      <c r="H184" s="90">
        <v>43724</v>
      </c>
      <c r="I184" s="97">
        <v>85</v>
      </c>
      <c r="J184" s="88" t="s">
        <v>33</v>
      </c>
      <c r="K184" s="88" t="s">
        <v>354</v>
      </c>
      <c r="L184" s="88" t="s">
        <v>354</v>
      </c>
      <c r="M184" s="88" t="s">
        <v>36</v>
      </c>
      <c r="N184" s="92" t="s">
        <v>229</v>
      </c>
      <c r="O184" s="98">
        <v>3384337.55</v>
      </c>
      <c r="P184" s="98">
        <v>597236.04</v>
      </c>
      <c r="Q184" s="98">
        <v>2098058.8900000006</v>
      </c>
      <c r="R184" s="93"/>
      <c r="S184" s="98">
        <v>157703.79999999981</v>
      </c>
      <c r="T184" s="98">
        <f t="shared" si="37"/>
        <v>6237336.2800000003</v>
      </c>
      <c r="U184" s="94" t="s">
        <v>541</v>
      </c>
      <c r="V184" s="94"/>
      <c r="W184" s="93">
        <v>1936765.19</v>
      </c>
      <c r="X184" s="109">
        <v>341782.09</v>
      </c>
    </row>
    <row r="185" spans="1:24" s="95" customFormat="1" ht="45" customHeight="1" x14ac:dyDescent="0.25">
      <c r="A185" s="87">
        <v>3</v>
      </c>
      <c r="B185" s="88" t="s">
        <v>226</v>
      </c>
      <c r="C185" s="88">
        <v>115883</v>
      </c>
      <c r="D185" s="89" t="s">
        <v>357</v>
      </c>
      <c r="E185" s="89" t="s">
        <v>358</v>
      </c>
      <c r="F185" s="89" t="s">
        <v>359</v>
      </c>
      <c r="G185" s="90">
        <v>42880</v>
      </c>
      <c r="H185" s="90">
        <v>43368</v>
      </c>
      <c r="I185" s="97">
        <v>85</v>
      </c>
      <c r="J185" s="88" t="s">
        <v>33</v>
      </c>
      <c r="K185" s="88" t="s">
        <v>354</v>
      </c>
      <c r="L185" s="88" t="s">
        <v>354</v>
      </c>
      <c r="M185" s="88" t="s">
        <v>36</v>
      </c>
      <c r="N185" s="92" t="s">
        <v>229</v>
      </c>
      <c r="O185" s="98">
        <v>192884.77</v>
      </c>
      <c r="P185" s="98">
        <v>34038.49</v>
      </c>
      <c r="Q185" s="98">
        <v>86360.69</v>
      </c>
      <c r="R185" s="93"/>
      <c r="S185" s="98">
        <v>64224.450000000012</v>
      </c>
      <c r="T185" s="98">
        <f t="shared" si="37"/>
        <v>377508.39999999997</v>
      </c>
      <c r="U185" s="94" t="s">
        <v>541</v>
      </c>
      <c r="V185" s="94" t="s">
        <v>64</v>
      </c>
      <c r="W185" s="93">
        <v>188268.64</v>
      </c>
      <c r="X185" s="109">
        <v>33223.880000000005</v>
      </c>
    </row>
    <row r="186" spans="1:24" s="95" customFormat="1" ht="45" customHeight="1" x14ac:dyDescent="0.25">
      <c r="A186" s="87">
        <v>4</v>
      </c>
      <c r="B186" s="88" t="s">
        <v>226</v>
      </c>
      <c r="C186" s="88">
        <v>115631</v>
      </c>
      <c r="D186" s="89" t="s">
        <v>360</v>
      </c>
      <c r="E186" s="89" t="s">
        <v>361</v>
      </c>
      <c r="F186" s="89" t="s">
        <v>360</v>
      </c>
      <c r="G186" s="90">
        <v>42915</v>
      </c>
      <c r="H186" s="90">
        <v>44041</v>
      </c>
      <c r="I186" s="97">
        <v>85</v>
      </c>
      <c r="J186" s="88" t="s">
        <v>33</v>
      </c>
      <c r="K186" s="88" t="s">
        <v>354</v>
      </c>
      <c r="L186" s="88" t="s">
        <v>354</v>
      </c>
      <c r="M186" s="88" t="s">
        <v>36</v>
      </c>
      <c r="N186" s="92" t="s">
        <v>229</v>
      </c>
      <c r="O186" s="98">
        <v>2469250</v>
      </c>
      <c r="P186" s="98">
        <v>435750</v>
      </c>
      <c r="Q186" s="98">
        <v>639000</v>
      </c>
      <c r="R186" s="93"/>
      <c r="S186" s="98">
        <v>502360</v>
      </c>
      <c r="T186" s="98">
        <f t="shared" si="37"/>
        <v>4046360</v>
      </c>
      <c r="U186" s="94" t="s">
        <v>541</v>
      </c>
      <c r="V186" s="94" t="s">
        <v>77</v>
      </c>
      <c r="W186" s="93">
        <v>524091.95</v>
      </c>
      <c r="X186" s="109">
        <v>92486.82</v>
      </c>
    </row>
    <row r="187" spans="1:24" s="95" customFormat="1" ht="45" customHeight="1" x14ac:dyDescent="0.25">
      <c r="A187" s="87">
        <v>5</v>
      </c>
      <c r="B187" s="88" t="s">
        <v>226</v>
      </c>
      <c r="C187" s="88">
        <v>115791</v>
      </c>
      <c r="D187" s="89" t="s">
        <v>362</v>
      </c>
      <c r="E187" s="89" t="s">
        <v>363</v>
      </c>
      <c r="F187" s="89" t="s">
        <v>362</v>
      </c>
      <c r="G187" s="90">
        <v>42993</v>
      </c>
      <c r="H187" s="90">
        <v>43419</v>
      </c>
      <c r="I187" s="97">
        <v>85</v>
      </c>
      <c r="J187" s="88" t="s">
        <v>33</v>
      </c>
      <c r="K187" s="88" t="s">
        <v>354</v>
      </c>
      <c r="L187" s="88" t="s">
        <v>354</v>
      </c>
      <c r="M187" s="88" t="s">
        <v>36</v>
      </c>
      <c r="N187" s="92" t="s">
        <v>229</v>
      </c>
      <c r="O187" s="98">
        <v>1317259.1299999999</v>
      </c>
      <c r="P187" s="98">
        <v>232457.49</v>
      </c>
      <c r="Q187" s="98">
        <v>574044</v>
      </c>
      <c r="R187" s="93"/>
      <c r="S187" s="98">
        <v>320497.33000000007</v>
      </c>
      <c r="T187" s="98">
        <f t="shared" si="37"/>
        <v>2444257.9500000002</v>
      </c>
      <c r="U187" s="94" t="s">
        <v>541</v>
      </c>
      <c r="V187" s="94"/>
      <c r="W187" s="93">
        <v>1178007.8700000001</v>
      </c>
      <c r="X187" s="109">
        <v>207883.73</v>
      </c>
    </row>
    <row r="188" spans="1:24" s="95" customFormat="1" ht="45" customHeight="1" x14ac:dyDescent="0.25">
      <c r="A188" s="108">
        <v>6</v>
      </c>
      <c r="B188" s="88" t="s">
        <v>226</v>
      </c>
      <c r="C188" s="88">
        <v>115887</v>
      </c>
      <c r="D188" s="89" t="s">
        <v>364</v>
      </c>
      <c r="E188" s="89" t="s">
        <v>365</v>
      </c>
      <c r="F188" s="89" t="s">
        <v>364</v>
      </c>
      <c r="G188" s="90">
        <v>42956</v>
      </c>
      <c r="H188" s="90">
        <v>43686</v>
      </c>
      <c r="I188" s="97">
        <v>85</v>
      </c>
      <c r="J188" s="88" t="s">
        <v>33</v>
      </c>
      <c r="K188" s="88" t="s">
        <v>354</v>
      </c>
      <c r="L188" s="88" t="s">
        <v>354</v>
      </c>
      <c r="M188" s="88" t="s">
        <v>36</v>
      </c>
      <c r="N188" s="92" t="s">
        <v>229</v>
      </c>
      <c r="O188" s="98">
        <v>1150622.04</v>
      </c>
      <c r="P188" s="98">
        <v>203050.95</v>
      </c>
      <c r="Q188" s="98">
        <v>1100722.32</v>
      </c>
      <c r="R188" s="93"/>
      <c r="S188" s="98">
        <v>78284.810000000056</v>
      </c>
      <c r="T188" s="98">
        <f t="shared" si="37"/>
        <v>2532680.12</v>
      </c>
      <c r="U188" s="94" t="s">
        <v>541</v>
      </c>
      <c r="V188" s="94" t="s">
        <v>48</v>
      </c>
      <c r="W188" s="93">
        <v>1017868.1</v>
      </c>
      <c r="X188" s="109">
        <v>179623.77999999997</v>
      </c>
    </row>
    <row r="189" spans="1:24" s="95" customFormat="1" ht="45" customHeight="1" x14ac:dyDescent="0.25">
      <c r="A189" s="96">
        <v>7</v>
      </c>
      <c r="B189" s="88" t="s">
        <v>226</v>
      </c>
      <c r="C189" s="88">
        <v>116314</v>
      </c>
      <c r="D189" s="89" t="s">
        <v>366</v>
      </c>
      <c r="E189" s="89" t="s">
        <v>367</v>
      </c>
      <c r="F189" s="89" t="s">
        <v>366</v>
      </c>
      <c r="G189" s="90">
        <v>42956</v>
      </c>
      <c r="H189" s="90">
        <v>43594</v>
      </c>
      <c r="I189" s="97">
        <v>85</v>
      </c>
      <c r="J189" s="88" t="s">
        <v>33</v>
      </c>
      <c r="K189" s="88" t="s">
        <v>354</v>
      </c>
      <c r="L189" s="88" t="s">
        <v>354</v>
      </c>
      <c r="M189" s="88" t="s">
        <v>36</v>
      </c>
      <c r="N189" s="92" t="s">
        <v>229</v>
      </c>
      <c r="O189" s="98">
        <v>794751.5</v>
      </c>
      <c r="P189" s="98">
        <v>140250.26999999999</v>
      </c>
      <c r="Q189" s="98">
        <v>276660.90999999992</v>
      </c>
      <c r="R189" s="93"/>
      <c r="S189" s="98">
        <v>159915.90000000014</v>
      </c>
      <c r="T189" s="98">
        <f t="shared" si="37"/>
        <v>1371578.58</v>
      </c>
      <c r="U189" s="94" t="s">
        <v>541</v>
      </c>
      <c r="V189" s="94" t="s">
        <v>48</v>
      </c>
      <c r="W189" s="93">
        <v>631618.71</v>
      </c>
      <c r="X189" s="109">
        <v>109128.19</v>
      </c>
    </row>
    <row r="190" spans="1:24" s="95" customFormat="1" ht="45" customHeight="1" x14ac:dyDescent="0.25">
      <c r="A190" s="96">
        <v>8</v>
      </c>
      <c r="B190" s="88" t="s">
        <v>30</v>
      </c>
      <c r="C190" s="88">
        <v>121374</v>
      </c>
      <c r="D190" s="89" t="s">
        <v>1100</v>
      </c>
      <c r="E190" s="89" t="s">
        <v>352</v>
      </c>
      <c r="F190" s="89" t="s">
        <v>1101</v>
      </c>
      <c r="G190" s="90">
        <v>43255</v>
      </c>
      <c r="H190" s="90">
        <v>43893</v>
      </c>
      <c r="I190" s="97">
        <v>85</v>
      </c>
      <c r="J190" s="88" t="s">
        <v>33</v>
      </c>
      <c r="K190" s="88" t="s">
        <v>354</v>
      </c>
      <c r="L190" s="88" t="s">
        <v>354</v>
      </c>
      <c r="M190" s="88" t="s">
        <v>36</v>
      </c>
      <c r="N190" s="92" t="s">
        <v>37</v>
      </c>
      <c r="O190" s="98">
        <v>3898320.63</v>
      </c>
      <c r="P190" s="98">
        <v>687938.93</v>
      </c>
      <c r="Q190" s="98">
        <v>1965539.82</v>
      </c>
      <c r="R190" s="93"/>
      <c r="S190" s="98">
        <v>162395.68</v>
      </c>
      <c r="T190" s="98">
        <f t="shared" si="37"/>
        <v>6714195.0599999996</v>
      </c>
      <c r="U190" s="94" t="s">
        <v>541</v>
      </c>
      <c r="V190" s="94" t="s">
        <v>89</v>
      </c>
      <c r="W190" s="93">
        <v>3895239.53</v>
      </c>
      <c r="X190" s="109">
        <v>687395.21</v>
      </c>
    </row>
    <row r="191" spans="1:24" s="95" customFormat="1" ht="45" customHeight="1" x14ac:dyDescent="0.25">
      <c r="A191" s="96">
        <v>9</v>
      </c>
      <c r="B191" s="88" t="s">
        <v>30</v>
      </c>
      <c r="C191" s="88">
        <v>104792</v>
      </c>
      <c r="D191" s="89" t="s">
        <v>1138</v>
      </c>
      <c r="E191" s="89" t="s">
        <v>361</v>
      </c>
      <c r="F191" s="89" t="s">
        <v>1258</v>
      </c>
      <c r="G191" s="90">
        <v>43304</v>
      </c>
      <c r="H191" s="90">
        <v>44218</v>
      </c>
      <c r="I191" s="97">
        <v>85</v>
      </c>
      <c r="J191" s="88" t="s">
        <v>33</v>
      </c>
      <c r="K191" s="88" t="s">
        <v>354</v>
      </c>
      <c r="L191" s="88" t="s">
        <v>354</v>
      </c>
      <c r="M191" s="88" t="s">
        <v>36</v>
      </c>
      <c r="N191" s="92" t="s">
        <v>37</v>
      </c>
      <c r="O191" s="98">
        <v>12696142.720000001</v>
      </c>
      <c r="P191" s="98">
        <v>2240495.7799999998</v>
      </c>
      <c r="Q191" s="98">
        <v>6401416.5</v>
      </c>
      <c r="R191" s="93"/>
      <c r="S191" s="98">
        <v>10803085</v>
      </c>
      <c r="T191" s="98">
        <f t="shared" ref="T191" si="38">SUBTOTAL(9,O191:S191)</f>
        <v>32141140</v>
      </c>
      <c r="U191" s="94" t="s">
        <v>38</v>
      </c>
      <c r="V191" s="94" t="s">
        <v>89</v>
      </c>
      <c r="W191" s="93">
        <v>0</v>
      </c>
      <c r="X191" s="109">
        <v>0</v>
      </c>
    </row>
    <row r="192" spans="1:24" s="95" customFormat="1" ht="45" customHeight="1" x14ac:dyDescent="0.25">
      <c r="A192" s="96">
        <v>10</v>
      </c>
      <c r="B192" s="88" t="s">
        <v>1312</v>
      </c>
      <c r="C192" s="88">
        <v>129933</v>
      </c>
      <c r="D192" s="89" t="s">
        <v>1402</v>
      </c>
      <c r="E192" s="89" t="s">
        <v>1403</v>
      </c>
      <c r="F192" s="89" t="s">
        <v>1404</v>
      </c>
      <c r="G192" s="90">
        <v>43927</v>
      </c>
      <c r="H192" s="90">
        <v>44748</v>
      </c>
      <c r="I192" s="91">
        <v>85</v>
      </c>
      <c r="J192" s="88" t="s">
        <v>33</v>
      </c>
      <c r="K192" s="88" t="s">
        <v>354</v>
      </c>
      <c r="L192" s="88" t="s">
        <v>1405</v>
      </c>
      <c r="M192" s="88" t="s">
        <v>1141</v>
      </c>
      <c r="N192" s="92" t="s">
        <v>229</v>
      </c>
      <c r="O192" s="93">
        <v>5419749.0899999999</v>
      </c>
      <c r="P192" s="93">
        <v>956426.31</v>
      </c>
      <c r="Q192" s="98">
        <v>1946126.6</v>
      </c>
      <c r="R192" s="93"/>
      <c r="S192" s="98">
        <v>1131849.6000000001</v>
      </c>
      <c r="T192" s="98">
        <f t="shared" ref="T192" si="39">SUM(O192:S192)</f>
        <v>9454151.5999999996</v>
      </c>
      <c r="U192" s="94" t="s">
        <v>541</v>
      </c>
      <c r="V192" s="94" t="s">
        <v>48</v>
      </c>
      <c r="W192" s="93">
        <v>5045072.33</v>
      </c>
      <c r="X192" s="109">
        <v>890306.87</v>
      </c>
    </row>
    <row r="193" spans="1:24" s="95" customFormat="1" ht="45" customHeight="1" x14ac:dyDescent="0.25">
      <c r="A193" s="96">
        <v>11</v>
      </c>
      <c r="B193" s="88" t="s">
        <v>1312</v>
      </c>
      <c r="C193" s="88">
        <v>130067</v>
      </c>
      <c r="D193" s="89" t="s">
        <v>1509</v>
      </c>
      <c r="E193" s="89" t="s">
        <v>1510</v>
      </c>
      <c r="F193" s="89" t="s">
        <v>1511</v>
      </c>
      <c r="G193" s="90">
        <v>43987</v>
      </c>
      <c r="H193" s="90">
        <v>44839</v>
      </c>
      <c r="I193" s="91">
        <v>85</v>
      </c>
      <c r="J193" s="88" t="s">
        <v>33</v>
      </c>
      <c r="K193" s="88" t="s">
        <v>354</v>
      </c>
      <c r="L193" s="88" t="s">
        <v>354</v>
      </c>
      <c r="M193" s="88" t="s">
        <v>36</v>
      </c>
      <c r="N193" s="92" t="s">
        <v>229</v>
      </c>
      <c r="O193" s="93">
        <v>11254722.289999999</v>
      </c>
      <c r="P193" s="93">
        <v>1986127.47</v>
      </c>
      <c r="Q193" s="98">
        <v>4968961.4400000004</v>
      </c>
      <c r="R193" s="93"/>
      <c r="S193" s="98">
        <v>2999551.3</v>
      </c>
      <c r="T193" s="98">
        <f t="shared" ref="T193" si="40">SUM(O193:S193)</f>
        <v>21209362.5</v>
      </c>
      <c r="U193" s="94" t="s">
        <v>47</v>
      </c>
      <c r="V193" s="94" t="s">
        <v>48</v>
      </c>
      <c r="W193" s="93">
        <v>10597667.399999999</v>
      </c>
      <c r="X193" s="109">
        <v>1870176.61</v>
      </c>
    </row>
    <row r="194" spans="1:24" s="95" customFormat="1" ht="45" customHeight="1" x14ac:dyDescent="0.25">
      <c r="A194" s="96">
        <v>12</v>
      </c>
      <c r="B194" s="88" t="s">
        <v>1505</v>
      </c>
      <c r="C194" s="88">
        <v>121228</v>
      </c>
      <c r="D194" s="89" t="s">
        <v>1548</v>
      </c>
      <c r="E194" s="89" t="s">
        <v>1549</v>
      </c>
      <c r="F194" s="89" t="s">
        <v>1550</v>
      </c>
      <c r="G194" s="90">
        <v>44007</v>
      </c>
      <c r="H194" s="90">
        <v>45102</v>
      </c>
      <c r="I194" s="91">
        <v>85</v>
      </c>
      <c r="J194" s="88" t="s">
        <v>33</v>
      </c>
      <c r="K194" s="88" t="s">
        <v>354</v>
      </c>
      <c r="L194" s="88" t="s">
        <v>1551</v>
      </c>
      <c r="M194" s="88" t="s">
        <v>36</v>
      </c>
      <c r="N194" s="92" t="s">
        <v>114</v>
      </c>
      <c r="O194" s="93">
        <v>19069128.579999998</v>
      </c>
      <c r="P194" s="93">
        <v>3365140.33</v>
      </c>
      <c r="Q194" s="98">
        <v>21618951.5</v>
      </c>
      <c r="R194" s="93"/>
      <c r="S194" s="98">
        <v>8751703.2599999998</v>
      </c>
      <c r="T194" s="98">
        <f t="shared" ref="T194" si="41">SUM(O194:S194)</f>
        <v>52804923.669999994</v>
      </c>
      <c r="U194" s="94" t="s">
        <v>47</v>
      </c>
      <c r="V194" s="94"/>
      <c r="W194" s="93">
        <v>478341.46</v>
      </c>
      <c r="X194" s="109">
        <v>67119.039999999994</v>
      </c>
    </row>
    <row r="195" spans="1:24" s="95" customFormat="1" ht="45" customHeight="1" x14ac:dyDescent="0.25">
      <c r="A195" s="96">
        <v>13</v>
      </c>
      <c r="B195" s="88" t="s">
        <v>1542</v>
      </c>
      <c r="C195" s="88">
        <v>119468</v>
      </c>
      <c r="D195" s="89" t="s">
        <v>1552</v>
      </c>
      <c r="E195" s="89" t="s">
        <v>1553</v>
      </c>
      <c r="F195" s="89" t="s">
        <v>1554</v>
      </c>
      <c r="G195" s="90">
        <v>44007</v>
      </c>
      <c r="H195" s="90">
        <v>44737</v>
      </c>
      <c r="I195" s="91">
        <v>85</v>
      </c>
      <c r="J195" s="88" t="s">
        <v>33</v>
      </c>
      <c r="K195" s="88" t="s">
        <v>354</v>
      </c>
      <c r="L195" s="88" t="s">
        <v>354</v>
      </c>
      <c r="M195" s="88" t="s">
        <v>36</v>
      </c>
      <c r="N195" s="92" t="s">
        <v>219</v>
      </c>
      <c r="O195" s="93">
        <v>712224.6</v>
      </c>
      <c r="P195" s="93">
        <v>125686.66</v>
      </c>
      <c r="Q195" s="98">
        <v>93101.25</v>
      </c>
      <c r="R195" s="93"/>
      <c r="S195" s="98">
        <v>88264.14</v>
      </c>
      <c r="T195" s="98">
        <f t="shared" ref="T195" si="42">SUM(O195:S195)</f>
        <v>1019276.65</v>
      </c>
      <c r="U195" s="94" t="s">
        <v>38</v>
      </c>
      <c r="V195" s="94"/>
      <c r="W195" s="93">
        <v>0</v>
      </c>
      <c r="X195" s="109">
        <v>0</v>
      </c>
    </row>
    <row r="196" spans="1:24" s="95" customFormat="1" ht="45" customHeight="1" x14ac:dyDescent="0.25">
      <c r="A196" s="96">
        <v>14</v>
      </c>
      <c r="B196" s="88" t="s">
        <v>1312</v>
      </c>
      <c r="C196" s="88">
        <v>130100</v>
      </c>
      <c r="D196" s="89" t="s">
        <v>1772</v>
      </c>
      <c r="E196" s="89" t="s">
        <v>1773</v>
      </c>
      <c r="F196" s="89" t="s">
        <v>1774</v>
      </c>
      <c r="G196" s="90">
        <v>44019</v>
      </c>
      <c r="H196" s="90">
        <v>45114</v>
      </c>
      <c r="I196" s="91">
        <v>85</v>
      </c>
      <c r="J196" s="88" t="s">
        <v>33</v>
      </c>
      <c r="K196" s="88" t="s">
        <v>354</v>
      </c>
      <c r="L196" s="88" t="s">
        <v>354</v>
      </c>
      <c r="M196" s="88" t="s">
        <v>36</v>
      </c>
      <c r="N196" s="92" t="s">
        <v>229</v>
      </c>
      <c r="O196" s="93">
        <v>3916239.4</v>
      </c>
      <c r="P196" s="93">
        <v>691101.07</v>
      </c>
      <c r="Q196" s="98">
        <v>1779885.08</v>
      </c>
      <c r="R196" s="93"/>
      <c r="S196" s="98">
        <v>1457859.25</v>
      </c>
      <c r="T196" s="98">
        <f t="shared" ref="T196:T203" si="43">SUM(O196:S196)</f>
        <v>7845084.7999999998</v>
      </c>
      <c r="U196" s="94" t="s">
        <v>47</v>
      </c>
      <c r="V196" s="94"/>
      <c r="W196" s="93">
        <v>2343591.7699999996</v>
      </c>
      <c r="X196" s="109">
        <v>413575.02</v>
      </c>
    </row>
    <row r="197" spans="1:24" s="95" customFormat="1" ht="45" customHeight="1" x14ac:dyDescent="0.25">
      <c r="A197" s="96">
        <v>15</v>
      </c>
      <c r="B197" s="88" t="s">
        <v>2397</v>
      </c>
      <c r="C197" s="88">
        <v>142643</v>
      </c>
      <c r="D197" s="89" t="s">
        <v>2551</v>
      </c>
      <c r="E197" s="89" t="s">
        <v>1510</v>
      </c>
      <c r="F197" s="89" t="s">
        <v>2552</v>
      </c>
      <c r="G197" s="90">
        <v>44384</v>
      </c>
      <c r="H197" s="90">
        <v>45114</v>
      </c>
      <c r="I197" s="91">
        <v>85</v>
      </c>
      <c r="J197" s="88" t="s">
        <v>33</v>
      </c>
      <c r="K197" s="88" t="s">
        <v>354</v>
      </c>
      <c r="L197" s="88" t="s">
        <v>354</v>
      </c>
      <c r="M197" s="88" t="s">
        <v>36</v>
      </c>
      <c r="N197" s="92" t="s">
        <v>229</v>
      </c>
      <c r="O197" s="93">
        <v>12799226.050000001</v>
      </c>
      <c r="P197" s="93">
        <v>2258686.9500000002</v>
      </c>
      <c r="Q197" s="98">
        <v>6546427</v>
      </c>
      <c r="R197" s="93"/>
      <c r="S197" s="98">
        <v>4498298.0999999996</v>
      </c>
      <c r="T197" s="98">
        <f t="shared" si="43"/>
        <v>26102638.100000001</v>
      </c>
      <c r="U197" s="94" t="s">
        <v>47</v>
      </c>
      <c r="V197" s="94"/>
      <c r="W197" s="93">
        <v>0</v>
      </c>
      <c r="X197" s="109">
        <v>0</v>
      </c>
    </row>
    <row r="198" spans="1:24" s="95" customFormat="1" ht="45" customHeight="1" x14ac:dyDescent="0.25">
      <c r="A198" s="96">
        <v>16</v>
      </c>
      <c r="B198" s="88" t="s">
        <v>1973</v>
      </c>
      <c r="C198" s="88">
        <v>144109</v>
      </c>
      <c r="D198" s="89" t="s">
        <v>2553</v>
      </c>
      <c r="E198" s="89" t="s">
        <v>2554</v>
      </c>
      <c r="F198" s="89" t="s">
        <v>2555</v>
      </c>
      <c r="G198" s="90">
        <v>44390</v>
      </c>
      <c r="H198" s="90">
        <v>44755</v>
      </c>
      <c r="I198" s="91">
        <v>85</v>
      </c>
      <c r="J198" s="88" t="s">
        <v>33</v>
      </c>
      <c r="K198" s="88" t="s">
        <v>354</v>
      </c>
      <c r="L198" s="88" t="s">
        <v>2556</v>
      </c>
      <c r="M198" s="88" t="s">
        <v>45</v>
      </c>
      <c r="N198" s="92" t="s">
        <v>1365</v>
      </c>
      <c r="O198" s="93">
        <v>590175.86</v>
      </c>
      <c r="P198" s="93">
        <v>90262.19</v>
      </c>
      <c r="Q198" s="98">
        <v>13886.49</v>
      </c>
      <c r="R198" s="93"/>
      <c r="S198" s="98">
        <v>27700</v>
      </c>
      <c r="T198" s="98">
        <f t="shared" si="43"/>
        <v>722024.54</v>
      </c>
      <c r="U198" s="94" t="s">
        <v>541</v>
      </c>
      <c r="V198" s="94"/>
      <c r="W198" s="93">
        <v>269477.53999999998</v>
      </c>
      <c r="X198" s="109">
        <v>41214.21</v>
      </c>
    </row>
    <row r="199" spans="1:24" s="95" customFormat="1" ht="45" customHeight="1" x14ac:dyDescent="0.25">
      <c r="A199" s="96">
        <v>17</v>
      </c>
      <c r="B199" s="88" t="s">
        <v>1973</v>
      </c>
      <c r="C199" s="88">
        <v>144867</v>
      </c>
      <c r="D199" s="89" t="s">
        <v>3142</v>
      </c>
      <c r="E199" s="89" t="s">
        <v>3143</v>
      </c>
      <c r="F199" s="89" t="s">
        <v>2664</v>
      </c>
      <c r="G199" s="90">
        <v>44413</v>
      </c>
      <c r="H199" s="90">
        <v>44870</v>
      </c>
      <c r="I199" s="91">
        <v>85</v>
      </c>
      <c r="J199" s="88" t="s">
        <v>33</v>
      </c>
      <c r="K199" s="88" t="s">
        <v>354</v>
      </c>
      <c r="L199" s="88" t="s">
        <v>3144</v>
      </c>
      <c r="M199" s="88" t="s">
        <v>45</v>
      </c>
      <c r="N199" s="92" t="s">
        <v>1365</v>
      </c>
      <c r="O199" s="93">
        <v>714073.59</v>
      </c>
      <c r="P199" s="93">
        <v>109211.31</v>
      </c>
      <c r="Q199" s="98">
        <v>16801.68</v>
      </c>
      <c r="R199" s="93"/>
      <c r="S199" s="98">
        <v>12649.84</v>
      </c>
      <c r="T199" s="98">
        <f t="shared" si="43"/>
        <v>852736.41999999993</v>
      </c>
      <c r="U199" s="94" t="s">
        <v>47</v>
      </c>
      <c r="V199" s="94" t="s">
        <v>48</v>
      </c>
      <c r="W199" s="93">
        <v>0</v>
      </c>
      <c r="X199" s="109">
        <v>0</v>
      </c>
    </row>
    <row r="200" spans="1:24" s="95" customFormat="1" ht="45" customHeight="1" x14ac:dyDescent="0.25">
      <c r="A200" s="96">
        <v>18</v>
      </c>
      <c r="B200" s="88" t="s">
        <v>3898</v>
      </c>
      <c r="C200" s="88">
        <v>145475</v>
      </c>
      <c r="D200" s="89" t="s">
        <v>3424</v>
      </c>
      <c r="E200" s="89" t="s">
        <v>3425</v>
      </c>
      <c r="F200" s="89" t="s">
        <v>3426</v>
      </c>
      <c r="G200" s="90">
        <v>44461</v>
      </c>
      <c r="H200" s="90">
        <v>45006</v>
      </c>
      <c r="I200" s="91">
        <v>85</v>
      </c>
      <c r="J200" s="88" t="s">
        <v>33</v>
      </c>
      <c r="K200" s="88" t="s">
        <v>354</v>
      </c>
      <c r="L200" s="88" t="s">
        <v>3427</v>
      </c>
      <c r="M200" s="88" t="s">
        <v>45</v>
      </c>
      <c r="N200" s="92" t="s">
        <v>1365</v>
      </c>
      <c r="O200" s="93">
        <v>311673.89</v>
      </c>
      <c r="P200" s="93">
        <v>47667.76</v>
      </c>
      <c r="Q200" s="98">
        <v>7333.51</v>
      </c>
      <c r="R200" s="93"/>
      <c r="S200" s="98">
        <v>6900</v>
      </c>
      <c r="T200" s="98">
        <f t="shared" si="43"/>
        <v>373575.16000000003</v>
      </c>
      <c r="U200" s="94" t="s">
        <v>47</v>
      </c>
      <c r="V200" s="94" t="s">
        <v>64</v>
      </c>
      <c r="W200" s="93">
        <v>0</v>
      </c>
      <c r="X200" s="109">
        <v>0</v>
      </c>
    </row>
    <row r="201" spans="1:24" s="95" customFormat="1" ht="45" customHeight="1" x14ac:dyDescent="0.25">
      <c r="A201" s="96">
        <v>19</v>
      </c>
      <c r="B201" s="88" t="s">
        <v>3898</v>
      </c>
      <c r="C201" s="88">
        <v>144112</v>
      </c>
      <c r="D201" s="89" t="s">
        <v>3428</v>
      </c>
      <c r="E201" s="89" t="s">
        <v>3429</v>
      </c>
      <c r="F201" s="89" t="s">
        <v>3430</v>
      </c>
      <c r="G201" s="90">
        <v>44461</v>
      </c>
      <c r="H201" s="90">
        <v>44826</v>
      </c>
      <c r="I201" s="91">
        <v>85</v>
      </c>
      <c r="J201" s="88" t="s">
        <v>33</v>
      </c>
      <c r="K201" s="88" t="s">
        <v>354</v>
      </c>
      <c r="L201" s="88" t="s">
        <v>3431</v>
      </c>
      <c r="M201" s="88" t="s">
        <v>45</v>
      </c>
      <c r="N201" s="92" t="s">
        <v>1365</v>
      </c>
      <c r="O201" s="93">
        <v>454940.85</v>
      </c>
      <c r="P201" s="93">
        <v>80283.679999999993</v>
      </c>
      <c r="Q201" s="98">
        <v>0</v>
      </c>
      <c r="R201" s="93"/>
      <c r="S201" s="98">
        <v>0</v>
      </c>
      <c r="T201" s="98">
        <f t="shared" si="43"/>
        <v>535224.53</v>
      </c>
      <c r="U201" s="94" t="s">
        <v>541</v>
      </c>
      <c r="V201" s="94"/>
      <c r="W201" s="93">
        <v>0</v>
      </c>
      <c r="X201" s="109">
        <v>0</v>
      </c>
    </row>
    <row r="202" spans="1:24" s="95" customFormat="1" ht="45" customHeight="1" x14ac:dyDescent="0.25">
      <c r="A202" s="96">
        <v>20</v>
      </c>
      <c r="B202" s="88" t="s">
        <v>3898</v>
      </c>
      <c r="C202" s="88">
        <v>144210</v>
      </c>
      <c r="D202" s="89" t="s">
        <v>3432</v>
      </c>
      <c r="E202" s="89" t="s">
        <v>3433</v>
      </c>
      <c r="F202" s="89" t="s">
        <v>2672</v>
      </c>
      <c r="G202" s="90">
        <v>44462</v>
      </c>
      <c r="H202" s="90">
        <v>44827</v>
      </c>
      <c r="I202" s="91">
        <v>85</v>
      </c>
      <c r="J202" s="88" t="s">
        <v>33</v>
      </c>
      <c r="K202" s="88" t="s">
        <v>354</v>
      </c>
      <c r="L202" s="88" t="s">
        <v>3434</v>
      </c>
      <c r="M202" s="88" t="s">
        <v>45</v>
      </c>
      <c r="N202" s="92" t="s">
        <v>1365</v>
      </c>
      <c r="O202" s="93">
        <v>582008.06999999995</v>
      </c>
      <c r="P202" s="93">
        <v>89013</v>
      </c>
      <c r="Q202" s="98">
        <v>13694.31</v>
      </c>
      <c r="R202" s="93"/>
      <c r="S202" s="98">
        <v>12649.84</v>
      </c>
      <c r="T202" s="98">
        <f t="shared" si="43"/>
        <v>697365.22</v>
      </c>
      <c r="U202" s="94" t="s">
        <v>541</v>
      </c>
      <c r="V202" s="94" t="s">
        <v>48</v>
      </c>
      <c r="W202" s="93">
        <v>330693.28999999998</v>
      </c>
      <c r="X202" s="109">
        <v>50576.63</v>
      </c>
    </row>
    <row r="203" spans="1:24" s="95" customFormat="1" ht="45" customHeight="1" x14ac:dyDescent="0.25">
      <c r="A203" s="96">
        <v>21</v>
      </c>
      <c r="B203" s="88" t="s">
        <v>1505</v>
      </c>
      <c r="C203" s="88">
        <v>122055</v>
      </c>
      <c r="D203" s="89" t="s">
        <v>3435</v>
      </c>
      <c r="E203" s="89" t="s">
        <v>3436</v>
      </c>
      <c r="F203" s="89" t="s">
        <v>3437</v>
      </c>
      <c r="G203" s="90">
        <v>44466</v>
      </c>
      <c r="H203" s="90">
        <v>45291</v>
      </c>
      <c r="I203" s="91">
        <v>85</v>
      </c>
      <c r="J203" s="88" t="s">
        <v>33</v>
      </c>
      <c r="K203" s="88" t="s">
        <v>354</v>
      </c>
      <c r="L203" s="88" t="s">
        <v>354</v>
      </c>
      <c r="M203" s="88" t="s">
        <v>36</v>
      </c>
      <c r="N203" s="92" t="s">
        <v>219</v>
      </c>
      <c r="O203" s="93">
        <v>5467880.9800000004</v>
      </c>
      <c r="P203" s="93">
        <v>964920.18</v>
      </c>
      <c r="Q203" s="98">
        <v>2263079.4700000002</v>
      </c>
      <c r="R203" s="93"/>
      <c r="S203" s="98">
        <v>502781.25</v>
      </c>
      <c r="T203" s="98">
        <f t="shared" si="43"/>
        <v>9198661.8800000008</v>
      </c>
      <c r="U203" s="94" t="s">
        <v>47</v>
      </c>
      <c r="V203" s="94"/>
      <c r="W203" s="93">
        <v>621928.07000000007</v>
      </c>
      <c r="X203" s="109">
        <v>109752.01</v>
      </c>
    </row>
    <row r="204" spans="1:24" s="95" customFormat="1" ht="45" customHeight="1" x14ac:dyDescent="0.25">
      <c r="A204" s="96">
        <v>22</v>
      </c>
      <c r="B204" s="88" t="s">
        <v>1505</v>
      </c>
      <c r="C204" s="88">
        <v>121403</v>
      </c>
      <c r="D204" s="89" t="s">
        <v>3438</v>
      </c>
      <c r="E204" s="89" t="s">
        <v>3439</v>
      </c>
      <c r="F204" s="89" t="s">
        <v>3440</v>
      </c>
      <c r="G204" s="90">
        <v>44466</v>
      </c>
      <c r="H204" s="90">
        <v>45291</v>
      </c>
      <c r="I204" s="91">
        <v>85</v>
      </c>
      <c r="J204" s="88" t="s">
        <v>3441</v>
      </c>
      <c r="K204" s="88" t="s">
        <v>3442</v>
      </c>
      <c r="L204" s="88" t="s">
        <v>3443</v>
      </c>
      <c r="M204" s="88" t="s">
        <v>36</v>
      </c>
      <c r="N204" s="92" t="s">
        <v>219</v>
      </c>
      <c r="O204" s="93">
        <v>12490016.51</v>
      </c>
      <c r="P204" s="93">
        <v>2204120.5499999998</v>
      </c>
      <c r="Q204" s="98">
        <v>5174876.57</v>
      </c>
      <c r="R204" s="93"/>
      <c r="S204" s="98">
        <v>1371278.64</v>
      </c>
      <c r="T204" s="98">
        <f t="shared" ref="T204" si="44">SUM(O204:S204)</f>
        <v>21240292.27</v>
      </c>
      <c r="U204" s="94" t="s">
        <v>47</v>
      </c>
      <c r="V204" s="94"/>
      <c r="W204" s="93">
        <v>1751970.37</v>
      </c>
      <c r="X204" s="109">
        <v>270788.88</v>
      </c>
    </row>
    <row r="205" spans="1:24" s="95" customFormat="1" ht="45" customHeight="1" thickBot="1" x14ac:dyDescent="0.3">
      <c r="A205" s="96">
        <v>23</v>
      </c>
      <c r="B205" s="88" t="s">
        <v>1505</v>
      </c>
      <c r="C205" s="88">
        <v>121076</v>
      </c>
      <c r="D205" s="89" t="s">
        <v>3798</v>
      </c>
      <c r="E205" s="89" t="s">
        <v>3799</v>
      </c>
      <c r="F205" s="89" t="s">
        <v>3800</v>
      </c>
      <c r="G205" s="90">
        <v>44477</v>
      </c>
      <c r="H205" s="90">
        <v>45206</v>
      </c>
      <c r="I205" s="91">
        <v>85</v>
      </c>
      <c r="J205" s="88" t="s">
        <v>33</v>
      </c>
      <c r="K205" s="88" t="s">
        <v>354</v>
      </c>
      <c r="L205" s="88" t="s">
        <v>354</v>
      </c>
      <c r="M205" s="88" t="s">
        <v>36</v>
      </c>
      <c r="N205" s="92" t="s">
        <v>219</v>
      </c>
      <c r="O205" s="93">
        <v>8830244.3499999996</v>
      </c>
      <c r="P205" s="93">
        <v>1558278.4</v>
      </c>
      <c r="Q205" s="98">
        <v>4375839.38</v>
      </c>
      <c r="R205" s="93"/>
      <c r="S205" s="98">
        <v>2812717.64</v>
      </c>
      <c r="T205" s="98">
        <f t="shared" ref="T205" si="45">SUM(O205:S205)</f>
        <v>17577079.77</v>
      </c>
      <c r="U205" s="94" t="s">
        <v>38</v>
      </c>
      <c r="V205" s="94"/>
      <c r="W205" s="93">
        <v>0</v>
      </c>
      <c r="X205" s="109">
        <v>0</v>
      </c>
    </row>
    <row r="206" spans="1:24" s="86" customFormat="1" ht="21" customHeight="1" thickBot="1" x14ac:dyDescent="0.3">
      <c r="A206" s="40" t="s">
        <v>56</v>
      </c>
      <c r="B206" s="41"/>
      <c r="C206" s="41"/>
      <c r="D206" s="41"/>
      <c r="E206" s="41"/>
      <c r="F206" s="41"/>
      <c r="G206" s="41"/>
      <c r="H206" s="41"/>
      <c r="I206" s="41"/>
      <c r="J206" s="41"/>
      <c r="K206" s="41"/>
      <c r="L206" s="41"/>
      <c r="M206" s="41"/>
      <c r="N206" s="42"/>
      <c r="O206" s="76">
        <f>SUM(O183:O205)</f>
        <v>109998803.69999999</v>
      </c>
      <c r="P206" s="76">
        <f t="shared" ref="P206:X206" si="46">SUM(P183:P205)</f>
        <v>19359837.559999995</v>
      </c>
      <c r="Q206" s="76">
        <f t="shared" si="46"/>
        <v>61960767.410000004</v>
      </c>
      <c r="R206" s="76">
        <f t="shared" si="46"/>
        <v>0</v>
      </c>
      <c r="S206" s="76">
        <f t="shared" si="46"/>
        <v>36859160.830000006</v>
      </c>
      <c r="T206" s="76">
        <f t="shared" si="46"/>
        <v>228178569.5</v>
      </c>
      <c r="U206" s="76"/>
      <c r="V206" s="76"/>
      <c r="W206" s="76">
        <f t="shared" si="46"/>
        <v>32177020.539999999</v>
      </c>
      <c r="X206" s="212">
        <f t="shared" si="46"/>
        <v>5606165.6100000003</v>
      </c>
    </row>
    <row r="207" spans="1:24" s="86" customFormat="1" ht="21" customHeight="1" thickBot="1" x14ac:dyDescent="0.3">
      <c r="A207" s="31" t="s">
        <v>57</v>
      </c>
      <c r="B207" s="32"/>
      <c r="C207" s="32"/>
      <c r="D207" s="32"/>
      <c r="E207" s="32"/>
      <c r="F207" s="32"/>
      <c r="G207" s="32"/>
      <c r="H207" s="32"/>
      <c r="I207" s="32"/>
      <c r="J207" s="32"/>
      <c r="K207" s="32"/>
      <c r="L207" s="32"/>
      <c r="M207" s="32"/>
      <c r="N207" s="32"/>
      <c r="O207" s="32"/>
      <c r="P207" s="32"/>
      <c r="Q207" s="32"/>
      <c r="R207" s="32"/>
      <c r="S207" s="32"/>
      <c r="T207" s="32"/>
      <c r="U207" s="32"/>
      <c r="V207" s="32"/>
      <c r="W207" s="32"/>
      <c r="X207" s="33"/>
    </row>
    <row r="208" spans="1:24" s="95" customFormat="1" ht="45" customHeight="1" x14ac:dyDescent="0.25">
      <c r="A208" s="87">
        <v>1</v>
      </c>
      <c r="B208" s="88" t="s">
        <v>39</v>
      </c>
      <c r="C208" s="88">
        <v>104294</v>
      </c>
      <c r="D208" s="89" t="s">
        <v>59</v>
      </c>
      <c r="E208" s="89" t="s">
        <v>60</v>
      </c>
      <c r="F208" s="89" t="s">
        <v>61</v>
      </c>
      <c r="G208" s="90">
        <v>42614</v>
      </c>
      <c r="H208" s="90">
        <v>44804</v>
      </c>
      <c r="I208" s="91">
        <v>84.435339999999997</v>
      </c>
      <c r="J208" s="88" t="s">
        <v>62</v>
      </c>
      <c r="K208" s="88" t="s">
        <v>63</v>
      </c>
      <c r="L208" s="88" t="s">
        <v>63</v>
      </c>
      <c r="M208" s="88" t="s">
        <v>45</v>
      </c>
      <c r="N208" s="92" t="s">
        <v>46</v>
      </c>
      <c r="O208" s="93">
        <v>7276617</v>
      </c>
      <c r="P208" s="93">
        <v>1340883</v>
      </c>
      <c r="Q208" s="93">
        <v>0</v>
      </c>
      <c r="R208" s="93"/>
      <c r="S208" s="93">
        <v>80945</v>
      </c>
      <c r="T208" s="93">
        <f t="shared" ref="T208:T237" si="47">SUBTOTAL(9,O208:S208)</f>
        <v>8698445</v>
      </c>
      <c r="U208" s="94" t="s">
        <v>1852</v>
      </c>
      <c r="V208" s="94" t="s">
        <v>132</v>
      </c>
      <c r="W208" s="93">
        <v>6985193.2499999991</v>
      </c>
      <c r="X208" s="109">
        <v>1287638.2000000002</v>
      </c>
    </row>
    <row r="209" spans="1:24" s="95" customFormat="1" ht="45" customHeight="1" x14ac:dyDescent="0.25">
      <c r="A209" s="87">
        <v>2</v>
      </c>
      <c r="B209" s="88" t="s">
        <v>39</v>
      </c>
      <c r="C209" s="88">
        <v>103364</v>
      </c>
      <c r="D209" s="89" t="s">
        <v>65</v>
      </c>
      <c r="E209" s="89" t="s">
        <v>66</v>
      </c>
      <c r="F209" s="89" t="s">
        <v>67</v>
      </c>
      <c r="G209" s="90">
        <v>42614</v>
      </c>
      <c r="H209" s="90">
        <v>44228</v>
      </c>
      <c r="I209" s="91">
        <v>84.435339999999997</v>
      </c>
      <c r="J209" s="88" t="s">
        <v>62</v>
      </c>
      <c r="K209" s="88" t="s">
        <v>63</v>
      </c>
      <c r="L209" s="88" t="s">
        <v>63</v>
      </c>
      <c r="M209" s="88" t="s">
        <v>36</v>
      </c>
      <c r="N209" s="92" t="s">
        <v>219</v>
      </c>
      <c r="O209" s="93">
        <v>7275911.0816000002</v>
      </c>
      <c r="P209" s="93">
        <v>1340752.9183999998</v>
      </c>
      <c r="Q209" s="93">
        <v>0</v>
      </c>
      <c r="R209" s="93"/>
      <c r="S209" s="93">
        <v>237149</v>
      </c>
      <c r="T209" s="93">
        <f t="shared" si="47"/>
        <v>8853813</v>
      </c>
      <c r="U209" s="94" t="s">
        <v>541</v>
      </c>
      <c r="V209" s="94" t="s">
        <v>89</v>
      </c>
      <c r="W209" s="93">
        <v>7248558.6799999997</v>
      </c>
      <c r="X209" s="109">
        <v>1335847.1700000002</v>
      </c>
    </row>
    <row r="210" spans="1:24" s="95" customFormat="1" ht="45" customHeight="1" x14ac:dyDescent="0.25">
      <c r="A210" s="87">
        <v>3</v>
      </c>
      <c r="B210" s="88" t="s">
        <v>39</v>
      </c>
      <c r="C210" s="88">
        <v>103396</v>
      </c>
      <c r="D210" s="89" t="s">
        <v>68</v>
      </c>
      <c r="E210" s="89" t="s">
        <v>69</v>
      </c>
      <c r="F210" s="89" t="s">
        <v>70</v>
      </c>
      <c r="G210" s="90">
        <v>42615</v>
      </c>
      <c r="H210" s="90">
        <v>44441</v>
      </c>
      <c r="I210" s="91">
        <v>84.435339999999997</v>
      </c>
      <c r="J210" s="88" t="s">
        <v>62</v>
      </c>
      <c r="K210" s="88" t="s">
        <v>63</v>
      </c>
      <c r="L210" s="88" t="s">
        <v>63</v>
      </c>
      <c r="M210" s="88" t="s">
        <v>45</v>
      </c>
      <c r="N210" s="92" t="s">
        <v>46</v>
      </c>
      <c r="O210" s="93">
        <v>4813318.2981240004</v>
      </c>
      <c r="P210" s="93">
        <v>886963.91187599953</v>
      </c>
      <c r="Q210" s="93">
        <v>0</v>
      </c>
      <c r="R210" s="93"/>
      <c r="S210" s="93">
        <v>35000</v>
      </c>
      <c r="T210" s="93">
        <f t="shared" si="47"/>
        <v>5735282.21</v>
      </c>
      <c r="U210" s="94" t="s">
        <v>3268</v>
      </c>
      <c r="V210" s="94" t="s">
        <v>132</v>
      </c>
      <c r="W210" s="93">
        <v>3149526.46</v>
      </c>
      <c r="X210" s="109">
        <v>603731.08000000007</v>
      </c>
    </row>
    <row r="211" spans="1:24" s="95" customFormat="1" ht="45" customHeight="1" x14ac:dyDescent="0.25">
      <c r="A211" s="87">
        <v>4</v>
      </c>
      <c r="B211" s="88" t="s">
        <v>39</v>
      </c>
      <c r="C211" s="88">
        <v>103651</v>
      </c>
      <c r="D211" s="89" t="s">
        <v>71</v>
      </c>
      <c r="E211" s="89" t="s">
        <v>72</v>
      </c>
      <c r="F211" s="89" t="s">
        <v>73</v>
      </c>
      <c r="G211" s="90">
        <v>42615</v>
      </c>
      <c r="H211" s="90">
        <v>44409</v>
      </c>
      <c r="I211" s="91">
        <v>84.435339999999997</v>
      </c>
      <c r="J211" s="88" t="s">
        <v>62</v>
      </c>
      <c r="K211" s="88" t="s">
        <v>63</v>
      </c>
      <c r="L211" s="88" t="s">
        <v>63</v>
      </c>
      <c r="M211" s="88" t="s">
        <v>45</v>
      </c>
      <c r="N211" s="92" t="s">
        <v>46</v>
      </c>
      <c r="O211" s="93">
        <v>7271436.0486960001</v>
      </c>
      <c r="P211" s="93">
        <v>1339928.2913039997</v>
      </c>
      <c r="Q211" s="93">
        <v>0</v>
      </c>
      <c r="R211" s="93"/>
      <c r="S211" s="93">
        <v>363485.84</v>
      </c>
      <c r="T211" s="93">
        <f t="shared" si="47"/>
        <v>8974850.1799999997</v>
      </c>
      <c r="U211" s="94" t="s">
        <v>3268</v>
      </c>
      <c r="V211" s="94" t="s">
        <v>89</v>
      </c>
      <c r="W211" s="93">
        <v>7134783.5300000003</v>
      </c>
      <c r="X211" s="109">
        <v>1314978.1200000001</v>
      </c>
    </row>
    <row r="212" spans="1:24" s="95" customFormat="1" ht="45" customHeight="1" x14ac:dyDescent="0.25">
      <c r="A212" s="87">
        <v>5</v>
      </c>
      <c r="B212" s="88" t="s">
        <v>39</v>
      </c>
      <c r="C212" s="88">
        <v>103565</v>
      </c>
      <c r="D212" s="89" t="s">
        <v>74</v>
      </c>
      <c r="E212" s="89" t="s">
        <v>75</v>
      </c>
      <c r="F212" s="89" t="s">
        <v>76</v>
      </c>
      <c r="G212" s="90">
        <v>42615</v>
      </c>
      <c r="H212" s="90">
        <v>44440</v>
      </c>
      <c r="I212" s="91">
        <v>84.435339999999997</v>
      </c>
      <c r="J212" s="88" t="s">
        <v>62</v>
      </c>
      <c r="K212" s="88" t="s">
        <v>63</v>
      </c>
      <c r="L212" s="88" t="s">
        <v>63</v>
      </c>
      <c r="M212" s="88" t="s">
        <v>45</v>
      </c>
      <c r="N212" s="92" t="s">
        <v>46</v>
      </c>
      <c r="O212" s="93">
        <v>7179559.5530000003</v>
      </c>
      <c r="P212" s="93">
        <v>1322997.9469999997</v>
      </c>
      <c r="Q212" s="93">
        <v>0</v>
      </c>
      <c r="R212" s="93"/>
      <c r="S212" s="93">
        <v>22200</v>
      </c>
      <c r="T212" s="93">
        <f t="shared" si="47"/>
        <v>8524757.5</v>
      </c>
      <c r="U212" s="94" t="s">
        <v>541</v>
      </c>
      <c r="V212" s="94" t="s">
        <v>77</v>
      </c>
      <c r="W212" s="93">
        <v>7140549.3500000015</v>
      </c>
      <c r="X212" s="109">
        <v>0</v>
      </c>
    </row>
    <row r="213" spans="1:24" s="95" customFormat="1" ht="45" customHeight="1" x14ac:dyDescent="0.25">
      <c r="A213" s="87">
        <v>6</v>
      </c>
      <c r="B213" s="88" t="s">
        <v>39</v>
      </c>
      <c r="C213" s="88">
        <v>105145</v>
      </c>
      <c r="D213" s="89" t="s">
        <v>78</v>
      </c>
      <c r="E213" s="89" t="s">
        <v>79</v>
      </c>
      <c r="F213" s="89" t="s">
        <v>80</v>
      </c>
      <c r="G213" s="90">
        <v>42618</v>
      </c>
      <c r="H213" s="90">
        <v>44259</v>
      </c>
      <c r="I213" s="91">
        <v>84.435339999999997</v>
      </c>
      <c r="J213" s="88" t="s">
        <v>62</v>
      </c>
      <c r="K213" s="88" t="s">
        <v>63</v>
      </c>
      <c r="L213" s="88" t="s">
        <v>63</v>
      </c>
      <c r="M213" s="88" t="s">
        <v>45</v>
      </c>
      <c r="N213" s="92" t="s">
        <v>46</v>
      </c>
      <c r="O213" s="93">
        <v>6464942.7015040005</v>
      </c>
      <c r="P213" s="93">
        <v>1191313.4584959997</v>
      </c>
      <c r="Q213" s="93">
        <v>0</v>
      </c>
      <c r="R213" s="93"/>
      <c r="S213" s="93">
        <v>509565.25</v>
      </c>
      <c r="T213" s="93">
        <f t="shared" si="47"/>
        <v>8165821.4100000001</v>
      </c>
      <c r="U213" s="94" t="s">
        <v>541</v>
      </c>
      <c r="V213" s="94" t="s">
        <v>77</v>
      </c>
      <c r="W213" s="93">
        <v>6464046.3799999999</v>
      </c>
      <c r="X213" s="109">
        <v>1191286.1300000001</v>
      </c>
    </row>
    <row r="214" spans="1:24" s="95" customFormat="1" ht="45" customHeight="1" x14ac:dyDescent="0.25">
      <c r="A214" s="87">
        <v>7</v>
      </c>
      <c r="B214" s="88" t="s">
        <v>39</v>
      </c>
      <c r="C214" s="88">
        <v>104141</v>
      </c>
      <c r="D214" s="89" t="s">
        <v>81</v>
      </c>
      <c r="E214" s="89" t="s">
        <v>79</v>
      </c>
      <c r="F214" s="89" t="s">
        <v>82</v>
      </c>
      <c r="G214" s="90">
        <v>42618</v>
      </c>
      <c r="H214" s="90">
        <v>44079</v>
      </c>
      <c r="I214" s="91">
        <v>84.435339999999997</v>
      </c>
      <c r="J214" s="88" t="s">
        <v>62</v>
      </c>
      <c r="K214" s="88" t="s">
        <v>63</v>
      </c>
      <c r="L214" s="88" t="s">
        <v>63</v>
      </c>
      <c r="M214" s="88" t="s">
        <v>45</v>
      </c>
      <c r="N214" s="92" t="s">
        <v>46</v>
      </c>
      <c r="O214" s="93">
        <v>3916031.66</v>
      </c>
      <c r="P214" s="93">
        <v>721618.33999999985</v>
      </c>
      <c r="Q214" s="93">
        <v>0</v>
      </c>
      <c r="R214" s="93"/>
      <c r="S214" s="93">
        <v>30000</v>
      </c>
      <c r="T214" s="93">
        <f t="shared" si="47"/>
        <v>4667650</v>
      </c>
      <c r="U214" s="94" t="s">
        <v>541</v>
      </c>
      <c r="V214" s="94" t="s">
        <v>77</v>
      </c>
      <c r="W214" s="93">
        <v>3913733.8800000004</v>
      </c>
      <c r="X214" s="109">
        <v>721312.42000000016</v>
      </c>
    </row>
    <row r="215" spans="1:24" s="95" customFormat="1" ht="45" customHeight="1" x14ac:dyDescent="0.25">
      <c r="A215" s="87">
        <v>8</v>
      </c>
      <c r="B215" s="88" t="s">
        <v>39</v>
      </c>
      <c r="C215" s="88">
        <v>104836</v>
      </c>
      <c r="D215" s="89" t="s">
        <v>83</v>
      </c>
      <c r="E215" s="89" t="s">
        <v>84</v>
      </c>
      <c r="F215" s="89" t="s">
        <v>85</v>
      </c>
      <c r="G215" s="90">
        <v>42618</v>
      </c>
      <c r="H215" s="90">
        <v>44140</v>
      </c>
      <c r="I215" s="91">
        <v>84.435339999999997</v>
      </c>
      <c r="J215" s="88" t="s">
        <v>62</v>
      </c>
      <c r="K215" s="88" t="s">
        <v>63</v>
      </c>
      <c r="L215" s="88" t="s">
        <v>63</v>
      </c>
      <c r="M215" s="88" t="s">
        <v>45</v>
      </c>
      <c r="N215" s="92" t="s">
        <v>46</v>
      </c>
      <c r="O215" s="93">
        <v>4361927.6349999998</v>
      </c>
      <c r="P215" s="93">
        <v>803784.86500000022</v>
      </c>
      <c r="Q215" s="93">
        <v>0</v>
      </c>
      <c r="R215" s="93"/>
      <c r="S215" s="93">
        <v>5000</v>
      </c>
      <c r="T215" s="93">
        <f t="shared" si="47"/>
        <v>5170712.5</v>
      </c>
      <c r="U215" s="94" t="s">
        <v>541</v>
      </c>
      <c r="V215" s="94" t="s">
        <v>89</v>
      </c>
      <c r="W215" s="93">
        <v>4152338.41</v>
      </c>
      <c r="X215" s="109">
        <v>765434.74000000011</v>
      </c>
    </row>
    <row r="216" spans="1:24" s="95" customFormat="1" ht="45" customHeight="1" x14ac:dyDescent="0.25">
      <c r="A216" s="87">
        <v>9</v>
      </c>
      <c r="B216" s="88" t="s">
        <v>39</v>
      </c>
      <c r="C216" s="88">
        <v>104323</v>
      </c>
      <c r="D216" s="89" t="s">
        <v>86</v>
      </c>
      <c r="E216" s="89" t="s">
        <v>87</v>
      </c>
      <c r="F216" s="89" t="s">
        <v>88</v>
      </c>
      <c r="G216" s="90">
        <v>42622</v>
      </c>
      <c r="H216" s="90">
        <v>44236</v>
      </c>
      <c r="I216" s="91">
        <v>84.435339999999997</v>
      </c>
      <c r="J216" s="88" t="s">
        <v>62</v>
      </c>
      <c r="K216" s="88" t="s">
        <v>63</v>
      </c>
      <c r="L216" s="88" t="s">
        <v>63</v>
      </c>
      <c r="M216" s="88" t="s">
        <v>45</v>
      </c>
      <c r="N216" s="92" t="s">
        <v>46</v>
      </c>
      <c r="O216" s="93">
        <v>7275344.4005380003</v>
      </c>
      <c r="P216" s="93">
        <v>1340648.4944619993</v>
      </c>
      <c r="Q216" s="93">
        <v>0</v>
      </c>
      <c r="R216" s="93"/>
      <c r="S216" s="93">
        <v>634433.1</v>
      </c>
      <c r="T216" s="93">
        <f t="shared" si="47"/>
        <v>9250425.9949999992</v>
      </c>
      <c r="U216" s="94" t="s">
        <v>541</v>
      </c>
      <c r="V216" s="94" t="s">
        <v>89</v>
      </c>
      <c r="W216" s="93">
        <v>7144698.0899999989</v>
      </c>
      <c r="X216" s="109">
        <v>1316917.0099999998</v>
      </c>
    </row>
    <row r="217" spans="1:24" s="95" customFormat="1" ht="45" customHeight="1" x14ac:dyDescent="0.25">
      <c r="A217" s="87">
        <v>10</v>
      </c>
      <c r="B217" s="88" t="s">
        <v>39</v>
      </c>
      <c r="C217" s="88">
        <v>105986</v>
      </c>
      <c r="D217" s="89" t="s">
        <v>705</v>
      </c>
      <c r="E217" s="89" t="s">
        <v>706</v>
      </c>
      <c r="F217" s="89" t="s">
        <v>707</v>
      </c>
      <c r="G217" s="90">
        <v>42622</v>
      </c>
      <c r="H217" s="90">
        <v>44264</v>
      </c>
      <c r="I217" s="91">
        <v>84.435339999999997</v>
      </c>
      <c r="J217" s="88" t="s">
        <v>62</v>
      </c>
      <c r="K217" s="88" t="s">
        <v>63</v>
      </c>
      <c r="L217" s="88" t="s">
        <v>63</v>
      </c>
      <c r="M217" s="88" t="s">
        <v>45</v>
      </c>
      <c r="N217" s="92" t="s">
        <v>46</v>
      </c>
      <c r="O217" s="93">
        <v>7276617</v>
      </c>
      <c r="P217" s="93">
        <v>1340883</v>
      </c>
      <c r="Q217" s="93">
        <v>0</v>
      </c>
      <c r="R217" s="93"/>
      <c r="S217" s="93">
        <v>18000</v>
      </c>
      <c r="T217" s="93">
        <f t="shared" si="47"/>
        <v>8635500</v>
      </c>
      <c r="U217" s="94" t="s">
        <v>541</v>
      </c>
      <c r="V217" s="94" t="s">
        <v>89</v>
      </c>
      <c r="W217" s="93">
        <v>5211111.4600000009</v>
      </c>
      <c r="X217" s="109">
        <v>960417.19</v>
      </c>
    </row>
    <row r="218" spans="1:24" s="95" customFormat="1" ht="45" customHeight="1" x14ac:dyDescent="0.25">
      <c r="A218" s="87">
        <v>11</v>
      </c>
      <c r="B218" s="88" t="s">
        <v>39</v>
      </c>
      <c r="C218" s="88">
        <v>104362</v>
      </c>
      <c r="D218" s="89" t="s">
        <v>708</v>
      </c>
      <c r="E218" s="89" t="s">
        <v>91</v>
      </c>
      <c r="F218" s="89" t="s">
        <v>709</v>
      </c>
      <c r="G218" s="90">
        <v>42626</v>
      </c>
      <c r="H218" s="90">
        <v>44196</v>
      </c>
      <c r="I218" s="91">
        <v>84.435339999999997</v>
      </c>
      <c r="J218" s="88" t="s">
        <v>62</v>
      </c>
      <c r="K218" s="88" t="s">
        <v>63</v>
      </c>
      <c r="L218" s="88" t="s">
        <v>63</v>
      </c>
      <c r="M218" s="88" t="s">
        <v>45</v>
      </c>
      <c r="N218" s="92" t="s">
        <v>46</v>
      </c>
      <c r="O218" s="93">
        <v>7276617</v>
      </c>
      <c r="P218" s="93">
        <v>1340883</v>
      </c>
      <c r="Q218" s="93">
        <v>0</v>
      </c>
      <c r="R218" s="93"/>
      <c r="S218" s="93">
        <v>40000</v>
      </c>
      <c r="T218" s="93">
        <f t="shared" si="47"/>
        <v>8657500</v>
      </c>
      <c r="U218" s="94" t="s">
        <v>541</v>
      </c>
      <c r="V218" s="94" t="s">
        <v>132</v>
      </c>
      <c r="W218" s="93">
        <v>7202631.2599999998</v>
      </c>
      <c r="X218" s="109">
        <v>0</v>
      </c>
    </row>
    <row r="219" spans="1:24" s="95" customFormat="1" ht="45" customHeight="1" x14ac:dyDescent="0.25">
      <c r="A219" s="87">
        <v>12</v>
      </c>
      <c r="B219" s="88" t="s">
        <v>39</v>
      </c>
      <c r="C219" s="88">
        <v>104969</v>
      </c>
      <c r="D219" s="89" t="s">
        <v>90</v>
      </c>
      <c r="E219" s="89" t="s">
        <v>91</v>
      </c>
      <c r="F219" s="89" t="s">
        <v>92</v>
      </c>
      <c r="G219" s="90">
        <v>42629</v>
      </c>
      <c r="H219" s="90">
        <v>44180</v>
      </c>
      <c r="I219" s="91">
        <v>84.435339999999997</v>
      </c>
      <c r="J219" s="88" t="s">
        <v>62</v>
      </c>
      <c r="K219" s="88" t="s">
        <v>63</v>
      </c>
      <c r="L219" s="88" t="s">
        <v>63</v>
      </c>
      <c r="M219" s="88" t="s">
        <v>45</v>
      </c>
      <c r="N219" s="92" t="s">
        <v>46</v>
      </c>
      <c r="O219" s="93">
        <v>7254108</v>
      </c>
      <c r="P219" s="93">
        <v>1336735.2</v>
      </c>
      <c r="Q219" s="93">
        <v>0</v>
      </c>
      <c r="R219" s="93"/>
      <c r="S219" s="93">
        <v>40000</v>
      </c>
      <c r="T219" s="93">
        <f t="shared" si="47"/>
        <v>8630843.1999999993</v>
      </c>
      <c r="U219" s="94" t="s">
        <v>541</v>
      </c>
      <c r="V219" s="94" t="s">
        <v>649</v>
      </c>
      <c r="W219" s="93">
        <v>7253254.7500000009</v>
      </c>
      <c r="X219" s="109">
        <v>0</v>
      </c>
    </row>
    <row r="220" spans="1:24" s="95" customFormat="1" ht="45" customHeight="1" x14ac:dyDescent="0.25">
      <c r="A220" s="87">
        <v>13</v>
      </c>
      <c r="B220" s="88" t="s">
        <v>39</v>
      </c>
      <c r="C220" s="88">
        <v>106926</v>
      </c>
      <c r="D220" s="89" t="s">
        <v>93</v>
      </c>
      <c r="E220" s="89" t="s">
        <v>94</v>
      </c>
      <c r="F220" s="89" t="s">
        <v>95</v>
      </c>
      <c r="G220" s="90">
        <v>42669</v>
      </c>
      <c r="H220" s="90">
        <v>44403</v>
      </c>
      <c r="I220" s="91">
        <v>84.435339999999997</v>
      </c>
      <c r="J220" s="88" t="s">
        <v>62</v>
      </c>
      <c r="K220" s="88" t="s">
        <v>63</v>
      </c>
      <c r="L220" s="88" t="s">
        <v>63</v>
      </c>
      <c r="M220" s="88" t="s">
        <v>45</v>
      </c>
      <c r="N220" s="92" t="s">
        <v>46</v>
      </c>
      <c r="O220" s="93">
        <v>4123419.67</v>
      </c>
      <c r="P220" s="93">
        <v>759834.33</v>
      </c>
      <c r="Q220" s="93">
        <v>0</v>
      </c>
      <c r="R220" s="93"/>
      <c r="S220" s="93">
        <v>4650</v>
      </c>
      <c r="T220" s="93">
        <f t="shared" si="47"/>
        <v>4887904</v>
      </c>
      <c r="U220" s="94" t="s">
        <v>541</v>
      </c>
      <c r="V220" s="94" t="s">
        <v>128</v>
      </c>
      <c r="W220" s="93">
        <v>4030118.11</v>
      </c>
      <c r="X220" s="109">
        <v>742718.76999999979</v>
      </c>
    </row>
    <row r="221" spans="1:24" s="95" customFormat="1" ht="45" customHeight="1" x14ac:dyDescent="0.25">
      <c r="A221" s="87">
        <v>14</v>
      </c>
      <c r="B221" s="88" t="s">
        <v>39</v>
      </c>
      <c r="C221" s="88">
        <v>106688</v>
      </c>
      <c r="D221" s="89" t="s">
        <v>96</v>
      </c>
      <c r="E221" s="89" t="s">
        <v>97</v>
      </c>
      <c r="F221" s="89" t="s">
        <v>98</v>
      </c>
      <c r="G221" s="90">
        <v>42669</v>
      </c>
      <c r="H221" s="90">
        <v>44495</v>
      </c>
      <c r="I221" s="91">
        <v>84.435339999999997</v>
      </c>
      <c r="J221" s="88" t="s">
        <v>62</v>
      </c>
      <c r="K221" s="88" t="s">
        <v>63</v>
      </c>
      <c r="L221" s="88" t="s">
        <v>63</v>
      </c>
      <c r="M221" s="88" t="s">
        <v>45</v>
      </c>
      <c r="N221" s="92" t="s">
        <v>46</v>
      </c>
      <c r="O221" s="93">
        <v>7267690.2079670001</v>
      </c>
      <c r="P221" s="93">
        <v>1339238.0345329996</v>
      </c>
      <c r="Q221" s="93">
        <v>0</v>
      </c>
      <c r="R221" s="93"/>
      <c r="S221" s="93">
        <v>30000</v>
      </c>
      <c r="T221" s="93">
        <f t="shared" si="47"/>
        <v>8636928.2424999997</v>
      </c>
      <c r="U221" s="94" t="s">
        <v>541</v>
      </c>
      <c r="V221" s="94" t="s">
        <v>89</v>
      </c>
      <c r="W221" s="93">
        <v>7118952.4300000006</v>
      </c>
      <c r="X221" s="109">
        <v>1312295.1199999999</v>
      </c>
    </row>
    <row r="222" spans="1:24" s="95" customFormat="1" ht="45" customHeight="1" x14ac:dyDescent="0.25">
      <c r="A222" s="87">
        <v>15</v>
      </c>
      <c r="B222" s="88" t="s">
        <v>39</v>
      </c>
      <c r="C222" s="88">
        <v>106897</v>
      </c>
      <c r="D222" s="89" t="s">
        <v>99</v>
      </c>
      <c r="E222" s="89" t="s">
        <v>100</v>
      </c>
      <c r="F222" s="89" t="s">
        <v>101</v>
      </c>
      <c r="G222" s="90">
        <v>42669</v>
      </c>
      <c r="H222" s="90">
        <v>44677</v>
      </c>
      <c r="I222" s="91">
        <v>84.435339999999997</v>
      </c>
      <c r="J222" s="88" t="s">
        <v>62</v>
      </c>
      <c r="K222" s="88" t="s">
        <v>63</v>
      </c>
      <c r="L222" s="88" t="s">
        <v>63</v>
      </c>
      <c r="M222" s="88" t="s">
        <v>45</v>
      </c>
      <c r="N222" s="92" t="s">
        <v>46</v>
      </c>
      <c r="O222" s="93">
        <v>7276617</v>
      </c>
      <c r="P222" s="93">
        <v>1340883</v>
      </c>
      <c r="Q222" s="93">
        <v>0</v>
      </c>
      <c r="R222" s="93"/>
      <c r="S222" s="93">
        <v>25000</v>
      </c>
      <c r="T222" s="93">
        <f t="shared" si="47"/>
        <v>8642500</v>
      </c>
      <c r="U222" s="94" t="s">
        <v>1852</v>
      </c>
      <c r="V222" s="94" t="s">
        <v>128</v>
      </c>
      <c r="W222" s="93">
        <v>6640715.5300000012</v>
      </c>
      <c r="X222" s="109">
        <v>1224137.7699999998</v>
      </c>
    </row>
    <row r="223" spans="1:24" s="95" customFormat="1" ht="45" customHeight="1" x14ac:dyDescent="0.25">
      <c r="A223" s="87">
        <v>16</v>
      </c>
      <c r="B223" s="88" t="s">
        <v>39</v>
      </c>
      <c r="C223" s="88">
        <v>106774</v>
      </c>
      <c r="D223" s="89" t="s">
        <v>102</v>
      </c>
      <c r="E223" s="89" t="s">
        <v>103</v>
      </c>
      <c r="F223" s="89" t="s">
        <v>104</v>
      </c>
      <c r="G223" s="90">
        <v>42669</v>
      </c>
      <c r="H223" s="90">
        <v>45041</v>
      </c>
      <c r="I223" s="91">
        <v>84.435339999999997</v>
      </c>
      <c r="J223" s="88" t="s">
        <v>62</v>
      </c>
      <c r="K223" s="88" t="s">
        <v>63</v>
      </c>
      <c r="L223" s="88" t="s">
        <v>63</v>
      </c>
      <c r="M223" s="88" t="s">
        <v>45</v>
      </c>
      <c r="N223" s="92" t="s">
        <v>46</v>
      </c>
      <c r="O223" s="93">
        <v>7276617</v>
      </c>
      <c r="P223" s="93">
        <v>1340883</v>
      </c>
      <c r="Q223" s="93">
        <v>0</v>
      </c>
      <c r="R223" s="93"/>
      <c r="S223" s="93">
        <v>55000</v>
      </c>
      <c r="T223" s="93">
        <f t="shared" si="47"/>
        <v>8672500</v>
      </c>
      <c r="U223" s="94" t="s">
        <v>47</v>
      </c>
      <c r="V223" s="94" t="s">
        <v>89</v>
      </c>
      <c r="W223" s="93">
        <v>5295566.4400000004</v>
      </c>
      <c r="X223" s="109">
        <v>0</v>
      </c>
    </row>
    <row r="224" spans="1:24" s="95" customFormat="1" ht="45" customHeight="1" x14ac:dyDescent="0.25">
      <c r="A224" s="87">
        <v>17</v>
      </c>
      <c r="B224" s="88" t="s">
        <v>39</v>
      </c>
      <c r="C224" s="88">
        <v>108117</v>
      </c>
      <c r="D224" s="89" t="s">
        <v>105</v>
      </c>
      <c r="E224" s="89" t="s">
        <v>106</v>
      </c>
      <c r="F224" s="89" t="s">
        <v>107</v>
      </c>
      <c r="G224" s="90">
        <v>42699</v>
      </c>
      <c r="H224" s="90">
        <v>44889</v>
      </c>
      <c r="I224" s="91">
        <v>84.435339999999997</v>
      </c>
      <c r="J224" s="88" t="s">
        <v>62</v>
      </c>
      <c r="K224" s="88" t="s">
        <v>63</v>
      </c>
      <c r="L224" s="88" t="s">
        <v>63</v>
      </c>
      <c r="M224" s="88" t="s">
        <v>45</v>
      </c>
      <c r="N224" s="92" t="s">
        <v>46</v>
      </c>
      <c r="O224" s="93">
        <v>6829832.7199999997</v>
      </c>
      <c r="P224" s="93">
        <v>1258552.78</v>
      </c>
      <c r="Q224" s="93">
        <v>0</v>
      </c>
      <c r="R224" s="93"/>
      <c r="S224" s="93">
        <v>50000</v>
      </c>
      <c r="T224" s="93">
        <f t="shared" si="47"/>
        <v>8138385.5</v>
      </c>
      <c r="U224" s="94" t="s">
        <v>47</v>
      </c>
      <c r="V224" s="94" t="s">
        <v>132</v>
      </c>
      <c r="W224" s="93">
        <v>6365397.8999999994</v>
      </c>
      <c r="X224" s="109">
        <v>1173417.18</v>
      </c>
    </row>
    <row r="225" spans="1:24" s="95" customFormat="1" ht="45" customHeight="1" x14ac:dyDescent="0.25">
      <c r="A225" s="87">
        <v>18</v>
      </c>
      <c r="B225" s="88" t="s">
        <v>39</v>
      </c>
      <c r="C225" s="88">
        <v>107714</v>
      </c>
      <c r="D225" s="89" t="s">
        <v>108</v>
      </c>
      <c r="E225" s="89" t="s">
        <v>106</v>
      </c>
      <c r="F225" s="89" t="s">
        <v>109</v>
      </c>
      <c r="G225" s="90">
        <v>42699</v>
      </c>
      <c r="H225" s="90">
        <v>44402</v>
      </c>
      <c r="I225" s="91">
        <v>84.435339999999997</v>
      </c>
      <c r="J225" s="88" t="s">
        <v>62</v>
      </c>
      <c r="K225" s="88" t="s">
        <v>63</v>
      </c>
      <c r="L225" s="88" t="s">
        <v>63</v>
      </c>
      <c r="M225" s="88" t="s">
        <v>45</v>
      </c>
      <c r="N225" s="92" t="s">
        <v>46</v>
      </c>
      <c r="O225" s="93">
        <v>7275808.9100000001</v>
      </c>
      <c r="P225" s="93">
        <v>1340734.0900000001</v>
      </c>
      <c r="Q225" s="93">
        <v>0</v>
      </c>
      <c r="R225" s="93"/>
      <c r="S225" s="93">
        <v>726778</v>
      </c>
      <c r="T225" s="93">
        <f t="shared" si="47"/>
        <v>9343321</v>
      </c>
      <c r="U225" s="94" t="s">
        <v>541</v>
      </c>
      <c r="V225" s="94" t="s">
        <v>89</v>
      </c>
      <c r="W225" s="93">
        <v>7259868.3300000001</v>
      </c>
      <c r="X225" s="109">
        <v>1338076.8600000001</v>
      </c>
    </row>
    <row r="226" spans="1:24" s="95" customFormat="1" ht="45" customHeight="1" x14ac:dyDescent="0.25">
      <c r="A226" s="87">
        <v>19</v>
      </c>
      <c r="B226" s="88" t="s">
        <v>110</v>
      </c>
      <c r="C226" s="88">
        <v>104737</v>
      </c>
      <c r="D226" s="89" t="s">
        <v>111</v>
      </c>
      <c r="E226" s="89" t="s">
        <v>112</v>
      </c>
      <c r="F226" s="89" t="s">
        <v>113</v>
      </c>
      <c r="G226" s="90">
        <v>42622</v>
      </c>
      <c r="H226" s="90">
        <v>43168</v>
      </c>
      <c r="I226" s="97">
        <v>80</v>
      </c>
      <c r="J226" s="88" t="s">
        <v>62</v>
      </c>
      <c r="K226" s="88" t="s">
        <v>63</v>
      </c>
      <c r="L226" s="88" t="s">
        <v>63</v>
      </c>
      <c r="M226" s="88" t="s">
        <v>36</v>
      </c>
      <c r="N226" s="92" t="s">
        <v>219</v>
      </c>
      <c r="O226" s="93">
        <v>670497.84000000008</v>
      </c>
      <c r="P226" s="93">
        <v>167624.45999999996</v>
      </c>
      <c r="Q226" s="93">
        <v>93124.7</v>
      </c>
      <c r="R226" s="93"/>
      <c r="S226" s="93">
        <v>22287</v>
      </c>
      <c r="T226" s="93">
        <f t="shared" si="47"/>
        <v>953534</v>
      </c>
      <c r="U226" s="94" t="s">
        <v>541</v>
      </c>
      <c r="V226" s="94" t="s">
        <v>77</v>
      </c>
      <c r="W226" s="93">
        <v>644694.71</v>
      </c>
      <c r="X226" s="109">
        <v>161173.69</v>
      </c>
    </row>
    <row r="227" spans="1:24" s="95" customFormat="1" ht="45" customHeight="1" x14ac:dyDescent="0.25">
      <c r="A227" s="87">
        <v>20</v>
      </c>
      <c r="B227" s="88" t="s">
        <v>110</v>
      </c>
      <c r="C227" s="88">
        <v>104225</v>
      </c>
      <c r="D227" s="89" t="s">
        <v>115</v>
      </c>
      <c r="E227" s="89" t="s">
        <v>116</v>
      </c>
      <c r="F227" s="89" t="s">
        <v>117</v>
      </c>
      <c r="G227" s="90">
        <v>42622</v>
      </c>
      <c r="H227" s="90">
        <v>43352</v>
      </c>
      <c r="I227" s="97">
        <v>80</v>
      </c>
      <c r="J227" s="88" t="s">
        <v>62</v>
      </c>
      <c r="K227" s="88" t="s">
        <v>63</v>
      </c>
      <c r="L227" s="88" t="s">
        <v>63</v>
      </c>
      <c r="M227" s="88" t="s">
        <v>36</v>
      </c>
      <c r="N227" s="92" t="s">
        <v>219</v>
      </c>
      <c r="O227" s="93">
        <v>667691.9360000001</v>
      </c>
      <c r="P227" s="93">
        <v>166922.98399999994</v>
      </c>
      <c r="Q227" s="93">
        <v>92734.99</v>
      </c>
      <c r="R227" s="93"/>
      <c r="S227" s="93">
        <v>57784.29</v>
      </c>
      <c r="T227" s="93">
        <f t="shared" si="47"/>
        <v>985134.20000000007</v>
      </c>
      <c r="U227" s="94" t="s">
        <v>541</v>
      </c>
      <c r="V227" s="94" t="s">
        <v>89</v>
      </c>
      <c r="W227" s="93">
        <v>658380.24999999988</v>
      </c>
      <c r="X227" s="109">
        <v>164595.04999999999</v>
      </c>
    </row>
    <row r="228" spans="1:24" s="95" customFormat="1" ht="45" customHeight="1" x14ac:dyDescent="0.25">
      <c r="A228" s="87">
        <v>21</v>
      </c>
      <c r="B228" s="88" t="s">
        <v>118</v>
      </c>
      <c r="C228" s="88">
        <v>104238</v>
      </c>
      <c r="D228" s="89" t="s">
        <v>119</v>
      </c>
      <c r="E228" s="89" t="s">
        <v>120</v>
      </c>
      <c r="F228" s="89" t="s">
        <v>121</v>
      </c>
      <c r="G228" s="90">
        <v>42614</v>
      </c>
      <c r="H228" s="90">
        <v>43344</v>
      </c>
      <c r="I228" s="97">
        <v>80</v>
      </c>
      <c r="J228" s="88" t="s">
        <v>62</v>
      </c>
      <c r="K228" s="88" t="s">
        <v>63</v>
      </c>
      <c r="L228" s="88" t="s">
        <v>63</v>
      </c>
      <c r="M228" s="88" t="s">
        <v>36</v>
      </c>
      <c r="N228" s="92" t="s">
        <v>219</v>
      </c>
      <c r="O228" s="93">
        <v>3442485.08</v>
      </c>
      <c r="P228" s="93">
        <v>860621.26999999955</v>
      </c>
      <c r="Q228" s="93">
        <v>0</v>
      </c>
      <c r="R228" s="93"/>
      <c r="S228" s="93">
        <v>519934.31</v>
      </c>
      <c r="T228" s="93">
        <f t="shared" si="47"/>
        <v>4823040.6599999992</v>
      </c>
      <c r="U228" s="94" t="s">
        <v>541</v>
      </c>
      <c r="V228" s="94" t="s">
        <v>77</v>
      </c>
      <c r="W228" s="93">
        <v>3440809.7100000004</v>
      </c>
      <c r="X228" s="109">
        <v>860202.42</v>
      </c>
    </row>
    <row r="229" spans="1:24" s="95" customFormat="1" ht="45" customHeight="1" x14ac:dyDescent="0.25">
      <c r="A229" s="87">
        <v>22</v>
      </c>
      <c r="B229" s="88" t="s">
        <v>118</v>
      </c>
      <c r="C229" s="88">
        <v>104241</v>
      </c>
      <c r="D229" s="89" t="s">
        <v>122</v>
      </c>
      <c r="E229" s="89" t="s">
        <v>123</v>
      </c>
      <c r="F229" s="89" t="s">
        <v>124</v>
      </c>
      <c r="G229" s="90">
        <v>42614</v>
      </c>
      <c r="H229" s="90">
        <v>43344</v>
      </c>
      <c r="I229" s="97">
        <v>80</v>
      </c>
      <c r="J229" s="88" t="s">
        <v>62</v>
      </c>
      <c r="K229" s="88" t="s">
        <v>63</v>
      </c>
      <c r="L229" s="88" t="s">
        <v>63</v>
      </c>
      <c r="M229" s="88" t="s">
        <v>36</v>
      </c>
      <c r="N229" s="92" t="s">
        <v>219</v>
      </c>
      <c r="O229" s="93">
        <v>3559934.6720000003</v>
      </c>
      <c r="P229" s="93">
        <v>889983.6679999996</v>
      </c>
      <c r="Q229" s="93">
        <v>0</v>
      </c>
      <c r="R229" s="93"/>
      <c r="S229" s="93">
        <v>315981.55</v>
      </c>
      <c r="T229" s="93">
        <f t="shared" si="47"/>
        <v>4765899.8899999997</v>
      </c>
      <c r="U229" s="94" t="s">
        <v>541</v>
      </c>
      <c r="V229" s="94" t="s">
        <v>89</v>
      </c>
      <c r="W229" s="93">
        <v>3559378.1</v>
      </c>
      <c r="X229" s="109">
        <v>889844.5</v>
      </c>
    </row>
    <row r="230" spans="1:24" s="95" customFormat="1" ht="45" customHeight="1" x14ac:dyDescent="0.25">
      <c r="A230" s="87">
        <v>23</v>
      </c>
      <c r="B230" s="88" t="s">
        <v>118</v>
      </c>
      <c r="C230" s="88">
        <v>104248</v>
      </c>
      <c r="D230" s="89" t="s">
        <v>125</v>
      </c>
      <c r="E230" s="89" t="s">
        <v>126</v>
      </c>
      <c r="F230" s="89" t="s">
        <v>127</v>
      </c>
      <c r="G230" s="90">
        <v>42622</v>
      </c>
      <c r="H230" s="90">
        <v>43352</v>
      </c>
      <c r="I230" s="97">
        <v>80</v>
      </c>
      <c r="J230" s="88" t="s">
        <v>62</v>
      </c>
      <c r="K230" s="88" t="s">
        <v>63</v>
      </c>
      <c r="L230" s="88" t="s">
        <v>63</v>
      </c>
      <c r="M230" s="88" t="s">
        <v>36</v>
      </c>
      <c r="N230" s="92" t="s">
        <v>219</v>
      </c>
      <c r="O230" s="93">
        <v>3286000</v>
      </c>
      <c r="P230" s="93">
        <v>821500</v>
      </c>
      <c r="Q230" s="93">
        <v>0</v>
      </c>
      <c r="R230" s="93"/>
      <c r="S230" s="93">
        <v>242700</v>
      </c>
      <c r="T230" s="93">
        <f t="shared" si="47"/>
        <v>4350200</v>
      </c>
      <c r="U230" s="94" t="s">
        <v>541</v>
      </c>
      <c r="V230" s="94" t="s">
        <v>128</v>
      </c>
      <c r="W230" s="93">
        <v>3107952.65</v>
      </c>
      <c r="X230" s="109">
        <v>777970.95</v>
      </c>
    </row>
    <row r="231" spans="1:24" s="95" customFormat="1" ht="45" customHeight="1" x14ac:dyDescent="0.25">
      <c r="A231" s="87">
        <v>24</v>
      </c>
      <c r="B231" s="88" t="s">
        <v>118</v>
      </c>
      <c r="C231" s="88">
        <v>104228</v>
      </c>
      <c r="D231" s="89" t="s">
        <v>129</v>
      </c>
      <c r="E231" s="89" t="s">
        <v>130</v>
      </c>
      <c r="F231" s="89" t="s">
        <v>131</v>
      </c>
      <c r="G231" s="90">
        <v>42622</v>
      </c>
      <c r="H231" s="90">
        <v>43352</v>
      </c>
      <c r="I231" s="97">
        <v>80</v>
      </c>
      <c r="J231" s="88" t="s">
        <v>62</v>
      </c>
      <c r="K231" s="88" t="s">
        <v>63</v>
      </c>
      <c r="L231" s="88" t="s">
        <v>63</v>
      </c>
      <c r="M231" s="88" t="s">
        <v>36</v>
      </c>
      <c r="N231" s="92" t="s">
        <v>219</v>
      </c>
      <c r="O231" s="93">
        <v>3192150</v>
      </c>
      <c r="P231" s="93">
        <v>798037.5</v>
      </c>
      <c r="Q231" s="93">
        <v>0</v>
      </c>
      <c r="R231" s="93"/>
      <c r="S231" s="93">
        <v>291875.71000000002</v>
      </c>
      <c r="T231" s="93">
        <f t="shared" si="47"/>
        <v>4282063.21</v>
      </c>
      <c r="U231" s="94" t="s">
        <v>541</v>
      </c>
      <c r="V231" s="94" t="s">
        <v>132</v>
      </c>
      <c r="W231" s="93">
        <v>3188941.29</v>
      </c>
      <c r="X231" s="109">
        <v>797235.32</v>
      </c>
    </row>
    <row r="232" spans="1:24" s="95" customFormat="1" ht="45" customHeight="1" x14ac:dyDescent="0.25">
      <c r="A232" s="87">
        <v>25</v>
      </c>
      <c r="B232" s="88" t="s">
        <v>118</v>
      </c>
      <c r="C232" s="88">
        <v>105718</v>
      </c>
      <c r="D232" s="89" t="s">
        <v>133</v>
      </c>
      <c r="E232" s="89" t="s">
        <v>134</v>
      </c>
      <c r="F232" s="89" t="s">
        <v>135</v>
      </c>
      <c r="G232" s="90">
        <v>42622</v>
      </c>
      <c r="H232" s="90">
        <v>43109</v>
      </c>
      <c r="I232" s="97">
        <v>80</v>
      </c>
      <c r="J232" s="88" t="s">
        <v>62</v>
      </c>
      <c r="K232" s="88" t="s">
        <v>63</v>
      </c>
      <c r="L232" s="88" t="s">
        <v>63</v>
      </c>
      <c r="M232" s="88" t="s">
        <v>36</v>
      </c>
      <c r="N232" s="92" t="s">
        <v>219</v>
      </c>
      <c r="O232" s="93">
        <v>3532131.4720000001</v>
      </c>
      <c r="P232" s="93">
        <v>883032.86799999978</v>
      </c>
      <c r="Q232" s="93">
        <v>0</v>
      </c>
      <c r="R232" s="93"/>
      <c r="S232" s="93">
        <v>784451.12</v>
      </c>
      <c r="T232" s="93">
        <f t="shared" si="47"/>
        <v>5199615.46</v>
      </c>
      <c r="U232" s="94" t="s">
        <v>541</v>
      </c>
      <c r="V232" s="94" t="s">
        <v>48</v>
      </c>
      <c r="W232" s="93">
        <v>3058555.34</v>
      </c>
      <c r="X232" s="109">
        <v>764638.85000000009</v>
      </c>
    </row>
    <row r="233" spans="1:24" s="95" customFormat="1" ht="45" customHeight="1" x14ac:dyDescent="0.25">
      <c r="A233" s="87">
        <v>26</v>
      </c>
      <c r="B233" s="88" t="s">
        <v>118</v>
      </c>
      <c r="C233" s="88">
        <v>104645</v>
      </c>
      <c r="D233" s="89" t="s">
        <v>136</v>
      </c>
      <c r="E233" s="89" t="s">
        <v>137</v>
      </c>
      <c r="F233" s="89" t="s">
        <v>138</v>
      </c>
      <c r="G233" s="90">
        <v>42622</v>
      </c>
      <c r="H233" s="90">
        <v>43352</v>
      </c>
      <c r="I233" s="97">
        <v>80</v>
      </c>
      <c r="J233" s="88" t="s">
        <v>62</v>
      </c>
      <c r="K233" s="88" t="s">
        <v>63</v>
      </c>
      <c r="L233" s="88" t="s">
        <v>63</v>
      </c>
      <c r="M233" s="88" t="s">
        <v>36</v>
      </c>
      <c r="N233" s="92" t="s">
        <v>219</v>
      </c>
      <c r="O233" s="93">
        <v>3378169.6</v>
      </c>
      <c r="P233" s="93">
        <v>844542.39999999991</v>
      </c>
      <c r="Q233" s="93">
        <v>0</v>
      </c>
      <c r="R233" s="93"/>
      <c r="S233" s="93">
        <v>537857.16</v>
      </c>
      <c r="T233" s="93">
        <f t="shared" si="47"/>
        <v>4760569.16</v>
      </c>
      <c r="U233" s="94" t="s">
        <v>541</v>
      </c>
      <c r="V233" s="94" t="s">
        <v>77</v>
      </c>
      <c r="W233" s="93">
        <v>3347888.53</v>
      </c>
      <c r="X233" s="109">
        <v>836972.12</v>
      </c>
    </row>
    <row r="234" spans="1:24" s="95" customFormat="1" ht="45" customHeight="1" x14ac:dyDescent="0.25">
      <c r="A234" s="87">
        <v>27</v>
      </c>
      <c r="B234" s="88" t="s">
        <v>118</v>
      </c>
      <c r="C234" s="88">
        <v>104675</v>
      </c>
      <c r="D234" s="89" t="s">
        <v>139</v>
      </c>
      <c r="E234" s="89" t="s">
        <v>140</v>
      </c>
      <c r="F234" s="89" t="s">
        <v>141</v>
      </c>
      <c r="G234" s="90">
        <v>42622</v>
      </c>
      <c r="H234" s="90">
        <v>43352</v>
      </c>
      <c r="I234" s="97">
        <v>80</v>
      </c>
      <c r="J234" s="88" t="s">
        <v>62</v>
      </c>
      <c r="K234" s="88" t="s">
        <v>63</v>
      </c>
      <c r="L234" s="88" t="s">
        <v>63</v>
      </c>
      <c r="M234" s="88" t="s">
        <v>36</v>
      </c>
      <c r="N234" s="92" t="s">
        <v>219</v>
      </c>
      <c r="O234" s="93">
        <v>3538284.8000000003</v>
      </c>
      <c r="P234" s="93">
        <v>884571.19999999972</v>
      </c>
      <c r="Q234" s="93">
        <v>0</v>
      </c>
      <c r="R234" s="93"/>
      <c r="S234" s="93">
        <v>479337</v>
      </c>
      <c r="T234" s="93">
        <f t="shared" si="47"/>
        <v>4902193</v>
      </c>
      <c r="U234" s="94" t="s">
        <v>541</v>
      </c>
      <c r="V234" s="94" t="s">
        <v>64</v>
      </c>
      <c r="W234" s="93">
        <v>3485752.7899999996</v>
      </c>
      <c r="X234" s="109">
        <v>871438.19999999984</v>
      </c>
    </row>
    <row r="235" spans="1:24" s="95" customFormat="1" ht="45" customHeight="1" x14ac:dyDescent="0.25">
      <c r="A235" s="87">
        <v>28</v>
      </c>
      <c r="B235" s="88" t="s">
        <v>118</v>
      </c>
      <c r="C235" s="88">
        <v>104656</v>
      </c>
      <c r="D235" s="89" t="s">
        <v>142</v>
      </c>
      <c r="E235" s="89" t="s">
        <v>143</v>
      </c>
      <c r="F235" s="89" t="s">
        <v>144</v>
      </c>
      <c r="G235" s="90">
        <v>42622</v>
      </c>
      <c r="H235" s="90">
        <v>43352</v>
      </c>
      <c r="I235" s="97">
        <v>80</v>
      </c>
      <c r="J235" s="88" t="s">
        <v>62</v>
      </c>
      <c r="K235" s="88" t="s">
        <v>63</v>
      </c>
      <c r="L235" s="88" t="s">
        <v>63</v>
      </c>
      <c r="M235" s="88" t="s">
        <v>36</v>
      </c>
      <c r="N235" s="92" t="s">
        <v>219</v>
      </c>
      <c r="O235" s="93">
        <v>1760378.5600000003</v>
      </c>
      <c r="P235" s="93">
        <v>440094.6399999999</v>
      </c>
      <c r="Q235" s="93">
        <v>0</v>
      </c>
      <c r="R235" s="93"/>
      <c r="S235" s="93">
        <v>142767</v>
      </c>
      <c r="T235" s="93">
        <f t="shared" si="47"/>
        <v>2343240.2000000002</v>
      </c>
      <c r="U235" s="94" t="s">
        <v>541</v>
      </c>
      <c r="V235" s="94" t="s">
        <v>132</v>
      </c>
      <c r="W235" s="93">
        <v>1750515.9100000004</v>
      </c>
      <c r="X235" s="109">
        <v>437628.9800000001</v>
      </c>
    </row>
    <row r="236" spans="1:24" s="95" customFormat="1" ht="45" customHeight="1" x14ac:dyDescent="0.25">
      <c r="A236" s="87">
        <v>29</v>
      </c>
      <c r="B236" s="88" t="s">
        <v>118</v>
      </c>
      <c r="C236" s="88">
        <v>109513</v>
      </c>
      <c r="D236" s="89" t="s">
        <v>145</v>
      </c>
      <c r="E236" s="89" t="s">
        <v>146</v>
      </c>
      <c r="F236" s="89" t="s">
        <v>147</v>
      </c>
      <c r="G236" s="90">
        <v>42748</v>
      </c>
      <c r="H236" s="90">
        <v>43568</v>
      </c>
      <c r="I236" s="97">
        <v>80</v>
      </c>
      <c r="J236" s="88" t="s">
        <v>62</v>
      </c>
      <c r="K236" s="88" t="s">
        <v>63</v>
      </c>
      <c r="L236" s="88" t="s">
        <v>63</v>
      </c>
      <c r="M236" s="88" t="s">
        <v>36</v>
      </c>
      <c r="N236" s="92" t="s">
        <v>219</v>
      </c>
      <c r="O236" s="93">
        <v>3476634.48</v>
      </c>
      <c r="P236" s="93">
        <v>869158.61999999965</v>
      </c>
      <c r="Q236" s="93">
        <v>0</v>
      </c>
      <c r="R236" s="93"/>
      <c r="S236" s="93">
        <v>1222452</v>
      </c>
      <c r="T236" s="93">
        <f t="shared" si="47"/>
        <v>5568245.0999999996</v>
      </c>
      <c r="U236" s="94" t="s">
        <v>541</v>
      </c>
      <c r="V236" s="94" t="s">
        <v>89</v>
      </c>
      <c r="W236" s="93">
        <v>2570031.6800000002</v>
      </c>
      <c r="X236" s="109">
        <v>642507.91999999993</v>
      </c>
    </row>
    <row r="237" spans="1:24" s="95" customFormat="1" ht="45" customHeight="1" x14ac:dyDescent="0.25">
      <c r="A237" s="87">
        <v>30</v>
      </c>
      <c r="B237" s="88" t="s">
        <v>148</v>
      </c>
      <c r="C237" s="88">
        <v>105631</v>
      </c>
      <c r="D237" s="89" t="s">
        <v>149</v>
      </c>
      <c r="E237" s="89" t="s">
        <v>150</v>
      </c>
      <c r="F237" s="89" t="s">
        <v>151</v>
      </c>
      <c r="G237" s="90">
        <v>42618</v>
      </c>
      <c r="H237" s="90">
        <v>44808</v>
      </c>
      <c r="I237" s="88">
        <v>83.72</v>
      </c>
      <c r="J237" s="88" t="s">
        <v>62</v>
      </c>
      <c r="K237" s="88" t="s">
        <v>63</v>
      </c>
      <c r="L237" s="88" t="s">
        <v>63</v>
      </c>
      <c r="M237" s="88" t="s">
        <v>45</v>
      </c>
      <c r="N237" s="92" t="s">
        <v>152</v>
      </c>
      <c r="O237" s="93">
        <v>10555280.2992</v>
      </c>
      <c r="P237" s="93">
        <v>2052555.7007999998</v>
      </c>
      <c r="Q237" s="93">
        <v>2448600</v>
      </c>
      <c r="R237" s="93"/>
      <c r="S237" s="93">
        <v>50000</v>
      </c>
      <c r="T237" s="93">
        <f t="shared" si="47"/>
        <v>15106436</v>
      </c>
      <c r="U237" s="94" t="s">
        <v>1852</v>
      </c>
      <c r="V237" s="94" t="s">
        <v>89</v>
      </c>
      <c r="W237" s="93">
        <v>8723011.8500000015</v>
      </c>
      <c r="X237" s="109">
        <v>1592044.15</v>
      </c>
    </row>
    <row r="238" spans="1:24" s="95" customFormat="1" ht="45" customHeight="1" x14ac:dyDescent="0.25">
      <c r="A238" s="87">
        <v>31</v>
      </c>
      <c r="B238" s="88" t="s">
        <v>148</v>
      </c>
      <c r="C238" s="88">
        <v>105976</v>
      </c>
      <c r="D238" s="89" t="s">
        <v>153</v>
      </c>
      <c r="E238" s="89" t="s">
        <v>79</v>
      </c>
      <c r="F238" s="89" t="s">
        <v>154</v>
      </c>
      <c r="G238" s="90">
        <v>42618</v>
      </c>
      <c r="H238" s="90">
        <v>44316</v>
      </c>
      <c r="I238" s="88">
        <v>83.72</v>
      </c>
      <c r="J238" s="88" t="s">
        <v>62</v>
      </c>
      <c r="K238" s="88" t="s">
        <v>63</v>
      </c>
      <c r="L238" s="88" t="s">
        <v>63</v>
      </c>
      <c r="M238" s="88" t="s">
        <v>45</v>
      </c>
      <c r="N238" s="92" t="s">
        <v>152</v>
      </c>
      <c r="O238" s="93">
        <v>11300107</v>
      </c>
      <c r="P238" s="93">
        <v>2197393</v>
      </c>
      <c r="Q238" s="93">
        <v>2344000</v>
      </c>
      <c r="R238" s="93"/>
      <c r="S238" s="93">
        <v>60000</v>
      </c>
      <c r="T238" s="93">
        <f t="shared" ref="T238:T269" si="48">SUBTOTAL(9,O238:S238)</f>
        <v>15901500</v>
      </c>
      <c r="U238" s="94" t="s">
        <v>541</v>
      </c>
      <c r="V238" s="94" t="s">
        <v>132</v>
      </c>
      <c r="W238" s="93">
        <v>10990978.969999999</v>
      </c>
      <c r="X238" s="109">
        <v>2136804.4699999997</v>
      </c>
    </row>
    <row r="239" spans="1:24" s="95" customFormat="1" ht="45" customHeight="1" x14ac:dyDescent="0.25">
      <c r="A239" s="87">
        <v>32</v>
      </c>
      <c r="B239" s="88" t="s">
        <v>148</v>
      </c>
      <c r="C239" s="88">
        <v>105581</v>
      </c>
      <c r="D239" s="89" t="s">
        <v>155</v>
      </c>
      <c r="E239" s="89" t="s">
        <v>156</v>
      </c>
      <c r="F239" s="89" t="s">
        <v>157</v>
      </c>
      <c r="G239" s="90">
        <v>42618</v>
      </c>
      <c r="H239" s="90">
        <v>45020</v>
      </c>
      <c r="I239" s="88">
        <v>83.72</v>
      </c>
      <c r="J239" s="88" t="s">
        <v>62</v>
      </c>
      <c r="K239" s="88" t="s">
        <v>63</v>
      </c>
      <c r="L239" s="88" t="s">
        <v>63</v>
      </c>
      <c r="M239" s="88" t="s">
        <v>45</v>
      </c>
      <c r="N239" s="92" t="s">
        <v>152</v>
      </c>
      <c r="O239" s="93">
        <v>11299450.886360001</v>
      </c>
      <c r="P239" s="93">
        <v>2197265.4136399999</v>
      </c>
      <c r="Q239" s="93">
        <v>1880580.36</v>
      </c>
      <c r="R239" s="93"/>
      <c r="S239" s="93">
        <v>130664.2</v>
      </c>
      <c r="T239" s="93">
        <f t="shared" si="48"/>
        <v>15507960.859999999</v>
      </c>
      <c r="U239" s="94" t="s">
        <v>47</v>
      </c>
      <c r="V239" s="94" t="s">
        <v>3785</v>
      </c>
      <c r="W239" s="93">
        <v>9806515.4000000004</v>
      </c>
      <c r="X239" s="109">
        <v>1906501.9400000002</v>
      </c>
    </row>
    <row r="240" spans="1:24" s="95" customFormat="1" ht="45" customHeight="1" x14ac:dyDescent="0.25">
      <c r="A240" s="87">
        <v>33</v>
      </c>
      <c r="B240" s="88" t="s">
        <v>148</v>
      </c>
      <c r="C240" s="88">
        <v>105958</v>
      </c>
      <c r="D240" s="89" t="s">
        <v>158</v>
      </c>
      <c r="E240" s="89" t="s">
        <v>106</v>
      </c>
      <c r="F240" s="89" t="s">
        <v>159</v>
      </c>
      <c r="G240" s="90">
        <v>42618</v>
      </c>
      <c r="H240" s="90">
        <v>45077</v>
      </c>
      <c r="I240" s="88">
        <v>83.72</v>
      </c>
      <c r="J240" s="88" t="s">
        <v>62</v>
      </c>
      <c r="K240" s="88" t="s">
        <v>63</v>
      </c>
      <c r="L240" s="88" t="s">
        <v>63</v>
      </c>
      <c r="M240" s="88" t="s">
        <v>45</v>
      </c>
      <c r="N240" s="92" t="s">
        <v>152</v>
      </c>
      <c r="O240" s="93">
        <v>8676741.6371999998</v>
      </c>
      <c r="P240" s="93">
        <v>1687259.3628000002</v>
      </c>
      <c r="Q240" s="93">
        <v>2998499</v>
      </c>
      <c r="R240" s="93"/>
      <c r="S240" s="93">
        <v>45000</v>
      </c>
      <c r="T240" s="93">
        <f t="shared" si="48"/>
        <v>13407500</v>
      </c>
      <c r="U240" s="94" t="s">
        <v>47</v>
      </c>
      <c r="V240" s="94" t="s">
        <v>132</v>
      </c>
      <c r="W240" s="93">
        <v>5744001.1000000006</v>
      </c>
      <c r="X240" s="109">
        <v>1094537.8999999999</v>
      </c>
    </row>
    <row r="241" spans="1:24" s="95" customFormat="1" ht="45" customHeight="1" x14ac:dyDescent="0.25">
      <c r="A241" s="87">
        <v>34</v>
      </c>
      <c r="B241" s="88" t="s">
        <v>148</v>
      </c>
      <c r="C241" s="88">
        <v>105509</v>
      </c>
      <c r="D241" s="89" t="s">
        <v>160</v>
      </c>
      <c r="E241" s="89" t="s">
        <v>161</v>
      </c>
      <c r="F241" s="89" t="s">
        <v>162</v>
      </c>
      <c r="G241" s="90">
        <v>42618</v>
      </c>
      <c r="H241" s="90">
        <v>44808</v>
      </c>
      <c r="I241" s="88">
        <v>83.72</v>
      </c>
      <c r="J241" s="88" t="s">
        <v>62</v>
      </c>
      <c r="K241" s="88" t="s">
        <v>63</v>
      </c>
      <c r="L241" s="88" t="s">
        <v>63</v>
      </c>
      <c r="M241" s="88" t="s">
        <v>45</v>
      </c>
      <c r="N241" s="92" t="s">
        <v>152</v>
      </c>
      <c r="O241" s="93">
        <v>10226199.583600001</v>
      </c>
      <c r="P241" s="93">
        <v>1988563.4163999986</v>
      </c>
      <c r="Q241" s="93">
        <v>1644160</v>
      </c>
      <c r="R241" s="93"/>
      <c r="S241" s="93">
        <v>40000</v>
      </c>
      <c r="T241" s="93">
        <f t="shared" si="48"/>
        <v>13898923</v>
      </c>
      <c r="U241" s="94" t="s">
        <v>1852</v>
      </c>
      <c r="V241" s="94" t="s">
        <v>649</v>
      </c>
      <c r="W241" s="93">
        <v>9690044.0999999978</v>
      </c>
      <c r="X241" s="109">
        <v>1793684.92</v>
      </c>
    </row>
    <row r="242" spans="1:24" s="95" customFormat="1" ht="45" customHeight="1" x14ac:dyDescent="0.25">
      <c r="A242" s="87">
        <v>35</v>
      </c>
      <c r="B242" s="88" t="s">
        <v>148</v>
      </c>
      <c r="C242" s="88">
        <v>105707</v>
      </c>
      <c r="D242" s="89" t="s">
        <v>163</v>
      </c>
      <c r="E242" s="89" t="s">
        <v>106</v>
      </c>
      <c r="F242" s="89" t="s">
        <v>164</v>
      </c>
      <c r="G242" s="90">
        <v>42621</v>
      </c>
      <c r="H242" s="90">
        <v>44688</v>
      </c>
      <c r="I242" s="88">
        <v>83.72</v>
      </c>
      <c r="J242" s="88" t="s">
        <v>62</v>
      </c>
      <c r="K242" s="88" t="s">
        <v>63</v>
      </c>
      <c r="L242" s="88" t="s">
        <v>63</v>
      </c>
      <c r="M242" s="88" t="s">
        <v>45</v>
      </c>
      <c r="N242" s="92" t="s">
        <v>152</v>
      </c>
      <c r="O242" s="93">
        <v>7188199.2000000002</v>
      </c>
      <c r="P242" s="93">
        <v>1397800.7999999998</v>
      </c>
      <c r="Q242" s="93">
        <v>1710000</v>
      </c>
      <c r="R242" s="93"/>
      <c r="S242" s="93">
        <v>370000</v>
      </c>
      <c r="T242" s="93">
        <f t="shared" si="48"/>
        <v>10666000</v>
      </c>
      <c r="U242" s="94" t="s">
        <v>541</v>
      </c>
      <c r="V242" s="94" t="s">
        <v>3935</v>
      </c>
      <c r="W242" s="93">
        <v>6933297.6799999997</v>
      </c>
      <c r="X242" s="109">
        <v>1347914.6900000002</v>
      </c>
    </row>
    <row r="243" spans="1:24" s="95" customFormat="1" ht="45" customHeight="1" x14ac:dyDescent="0.25">
      <c r="A243" s="87">
        <v>36</v>
      </c>
      <c r="B243" s="88" t="s">
        <v>148</v>
      </c>
      <c r="C243" s="88">
        <v>105551</v>
      </c>
      <c r="D243" s="89" t="s">
        <v>165</v>
      </c>
      <c r="E243" s="89" t="s">
        <v>166</v>
      </c>
      <c r="F243" s="89" t="s">
        <v>167</v>
      </c>
      <c r="G243" s="90">
        <v>42621</v>
      </c>
      <c r="H243" s="90">
        <v>44354</v>
      </c>
      <c r="I243" s="88">
        <v>83.72</v>
      </c>
      <c r="J243" s="88" t="s">
        <v>62</v>
      </c>
      <c r="K243" s="88" t="s">
        <v>63</v>
      </c>
      <c r="L243" s="88" t="s">
        <v>63</v>
      </c>
      <c r="M243" s="88" t="s">
        <v>45</v>
      </c>
      <c r="N243" s="92" t="s">
        <v>152</v>
      </c>
      <c r="O243" s="93">
        <v>7941600.5032000002</v>
      </c>
      <c r="P243" s="93">
        <v>1544305.4967999998</v>
      </c>
      <c r="Q243" s="93">
        <v>4032707</v>
      </c>
      <c r="R243" s="93"/>
      <c r="S243" s="93">
        <v>2508928</v>
      </c>
      <c r="T243" s="93">
        <f t="shared" si="48"/>
        <v>16027541</v>
      </c>
      <c r="U243" s="94" t="s">
        <v>541</v>
      </c>
      <c r="V243" s="94" t="s">
        <v>89</v>
      </c>
      <c r="W243" s="93">
        <v>6053931.96</v>
      </c>
      <c r="X243" s="109">
        <v>1176958.8099999998</v>
      </c>
    </row>
    <row r="244" spans="1:24" s="95" customFormat="1" ht="45" customHeight="1" x14ac:dyDescent="0.25">
      <c r="A244" s="87">
        <v>37</v>
      </c>
      <c r="B244" s="88" t="s">
        <v>148</v>
      </c>
      <c r="C244" s="88">
        <v>105684</v>
      </c>
      <c r="D244" s="89" t="s">
        <v>168</v>
      </c>
      <c r="E244" s="89" t="s">
        <v>169</v>
      </c>
      <c r="F244" s="89" t="s">
        <v>170</v>
      </c>
      <c r="G244" s="90">
        <v>42621</v>
      </c>
      <c r="H244" s="90">
        <v>45033</v>
      </c>
      <c r="I244" s="88">
        <v>83.72</v>
      </c>
      <c r="J244" s="88" t="s">
        <v>62</v>
      </c>
      <c r="K244" s="88" t="s">
        <v>63</v>
      </c>
      <c r="L244" s="88" t="s">
        <v>63</v>
      </c>
      <c r="M244" s="88" t="s">
        <v>45</v>
      </c>
      <c r="N244" s="92" t="s">
        <v>152</v>
      </c>
      <c r="O244" s="93">
        <v>11173116.318</v>
      </c>
      <c r="P244" s="93">
        <v>2172698.682</v>
      </c>
      <c r="Q244" s="93">
        <v>2791330</v>
      </c>
      <c r="R244" s="93"/>
      <c r="S244" s="93">
        <v>54000</v>
      </c>
      <c r="T244" s="93">
        <f t="shared" si="48"/>
        <v>16191145</v>
      </c>
      <c r="U244" s="94" t="s">
        <v>47</v>
      </c>
      <c r="V244" s="94" t="s">
        <v>89</v>
      </c>
      <c r="W244" s="93">
        <v>3377697.11</v>
      </c>
      <c r="X244" s="109">
        <v>656703.72</v>
      </c>
    </row>
    <row r="245" spans="1:24" s="95" customFormat="1" ht="45" customHeight="1" x14ac:dyDescent="0.25">
      <c r="A245" s="87">
        <v>38</v>
      </c>
      <c r="B245" s="88" t="s">
        <v>148</v>
      </c>
      <c r="C245" s="88">
        <v>105552</v>
      </c>
      <c r="D245" s="89" t="s">
        <v>171</v>
      </c>
      <c r="E245" s="89" t="s">
        <v>172</v>
      </c>
      <c r="F245" s="89" t="s">
        <v>173</v>
      </c>
      <c r="G245" s="90">
        <v>42621</v>
      </c>
      <c r="H245" s="90">
        <v>44749</v>
      </c>
      <c r="I245" s="88">
        <v>83.72</v>
      </c>
      <c r="J245" s="88" t="s">
        <v>62</v>
      </c>
      <c r="K245" s="88" t="s">
        <v>63</v>
      </c>
      <c r="L245" s="88" t="s">
        <v>63</v>
      </c>
      <c r="M245" s="88" t="s">
        <v>45</v>
      </c>
      <c r="N245" s="92" t="s">
        <v>152</v>
      </c>
      <c r="O245" s="93">
        <v>5251337</v>
      </c>
      <c r="P245" s="93">
        <v>1021163</v>
      </c>
      <c r="Q245" s="93">
        <v>1021500</v>
      </c>
      <c r="R245" s="93"/>
      <c r="S245" s="93">
        <v>17000</v>
      </c>
      <c r="T245" s="93">
        <f t="shared" si="48"/>
        <v>7311000</v>
      </c>
      <c r="U245" s="94" t="s">
        <v>1852</v>
      </c>
      <c r="V245" s="94" t="s">
        <v>128</v>
      </c>
      <c r="W245" s="93">
        <v>5003391.32</v>
      </c>
      <c r="X245" s="109">
        <v>979379.82999999984</v>
      </c>
    </row>
    <row r="246" spans="1:24" s="95" customFormat="1" ht="45" customHeight="1" x14ac:dyDescent="0.25">
      <c r="A246" s="87">
        <v>39</v>
      </c>
      <c r="B246" s="88" t="s">
        <v>148</v>
      </c>
      <c r="C246" s="88">
        <v>106070</v>
      </c>
      <c r="D246" s="89" t="s">
        <v>174</v>
      </c>
      <c r="E246" s="89" t="s">
        <v>175</v>
      </c>
      <c r="F246" s="89" t="s">
        <v>176</v>
      </c>
      <c r="G246" s="90">
        <v>42622</v>
      </c>
      <c r="H246" s="90">
        <v>44509</v>
      </c>
      <c r="I246" s="88">
        <v>83.72</v>
      </c>
      <c r="J246" s="88" t="s">
        <v>62</v>
      </c>
      <c r="K246" s="88" t="s">
        <v>63</v>
      </c>
      <c r="L246" s="88" t="s">
        <v>63</v>
      </c>
      <c r="M246" s="88" t="s">
        <v>45</v>
      </c>
      <c r="N246" s="92" t="s">
        <v>152</v>
      </c>
      <c r="O246" s="93">
        <v>3767400.0000000005</v>
      </c>
      <c r="P246" s="93">
        <v>732599.99999999953</v>
      </c>
      <c r="Q246" s="93">
        <v>948125</v>
      </c>
      <c r="R246" s="93"/>
      <c r="S246" s="93">
        <v>20000</v>
      </c>
      <c r="T246" s="93">
        <f t="shared" si="48"/>
        <v>5468125</v>
      </c>
      <c r="U246" s="94" t="s">
        <v>541</v>
      </c>
      <c r="V246" s="94" t="s">
        <v>3786</v>
      </c>
      <c r="W246" s="93">
        <v>3470883.129999999</v>
      </c>
      <c r="X246" s="109">
        <v>674780.57</v>
      </c>
    </row>
    <row r="247" spans="1:24" s="95" customFormat="1" ht="45" customHeight="1" x14ac:dyDescent="0.25">
      <c r="A247" s="87">
        <v>40</v>
      </c>
      <c r="B247" s="88" t="s">
        <v>148</v>
      </c>
      <c r="C247" s="88">
        <v>105566</v>
      </c>
      <c r="D247" s="89" t="s">
        <v>177</v>
      </c>
      <c r="E247" s="89" t="s">
        <v>178</v>
      </c>
      <c r="F247" s="89" t="s">
        <v>179</v>
      </c>
      <c r="G247" s="90">
        <v>42622</v>
      </c>
      <c r="H247" s="90">
        <v>44539</v>
      </c>
      <c r="I247" s="88">
        <v>83.72</v>
      </c>
      <c r="J247" s="88" t="s">
        <v>62</v>
      </c>
      <c r="K247" s="88" t="s">
        <v>63</v>
      </c>
      <c r="L247" s="88" t="s">
        <v>63</v>
      </c>
      <c r="M247" s="88" t="s">
        <v>45</v>
      </c>
      <c r="N247" s="92" t="s">
        <v>152</v>
      </c>
      <c r="O247" s="93">
        <v>6934632.25</v>
      </c>
      <c r="P247" s="93">
        <v>1348492.75</v>
      </c>
      <c r="Q247" s="93">
        <v>742506</v>
      </c>
      <c r="R247" s="93"/>
      <c r="S247" s="93">
        <v>45000</v>
      </c>
      <c r="T247" s="93">
        <f t="shared" si="48"/>
        <v>9070631</v>
      </c>
      <c r="U247" s="94" t="s">
        <v>541</v>
      </c>
      <c r="V247" s="94" t="s">
        <v>128</v>
      </c>
      <c r="W247" s="93">
        <v>6417501.0600000005</v>
      </c>
      <c r="X247" s="109">
        <v>1247637.6599999999</v>
      </c>
    </row>
    <row r="248" spans="1:24" s="95" customFormat="1" ht="45" customHeight="1" x14ac:dyDescent="0.25">
      <c r="A248" s="87">
        <v>41</v>
      </c>
      <c r="B248" s="88" t="s">
        <v>148</v>
      </c>
      <c r="C248" s="88">
        <v>105884</v>
      </c>
      <c r="D248" s="89" t="s">
        <v>180</v>
      </c>
      <c r="E248" s="89" t="s">
        <v>181</v>
      </c>
      <c r="F248" s="89" t="s">
        <v>182</v>
      </c>
      <c r="G248" s="90">
        <v>42622</v>
      </c>
      <c r="H248" s="90">
        <v>44993</v>
      </c>
      <c r="I248" s="88">
        <v>83.72</v>
      </c>
      <c r="J248" s="88" t="s">
        <v>62</v>
      </c>
      <c r="K248" s="88" t="s">
        <v>63</v>
      </c>
      <c r="L248" s="88" t="s">
        <v>63</v>
      </c>
      <c r="M248" s="88" t="s">
        <v>45</v>
      </c>
      <c r="N248" s="92" t="s">
        <v>152</v>
      </c>
      <c r="O248" s="93">
        <v>10484213.74</v>
      </c>
      <c r="P248" s="93">
        <v>2038736.2599999998</v>
      </c>
      <c r="Q248" s="93">
        <v>1062050</v>
      </c>
      <c r="R248" s="93"/>
      <c r="S248" s="93">
        <v>50000</v>
      </c>
      <c r="T248" s="93">
        <f t="shared" si="48"/>
        <v>13635000</v>
      </c>
      <c r="U248" s="94" t="s">
        <v>47</v>
      </c>
      <c r="V248" s="94" t="s">
        <v>89</v>
      </c>
      <c r="W248" s="93">
        <v>9725342.0600000024</v>
      </c>
      <c r="X248" s="109">
        <v>1878528.91</v>
      </c>
    </row>
    <row r="249" spans="1:24" s="95" customFormat="1" ht="45" customHeight="1" x14ac:dyDescent="0.25">
      <c r="A249" s="87">
        <v>42</v>
      </c>
      <c r="B249" s="88" t="s">
        <v>148</v>
      </c>
      <c r="C249" s="88">
        <v>105558</v>
      </c>
      <c r="D249" s="89" t="s">
        <v>183</v>
      </c>
      <c r="E249" s="89" t="s">
        <v>79</v>
      </c>
      <c r="F249" s="89" t="s">
        <v>184</v>
      </c>
      <c r="G249" s="90">
        <v>42636</v>
      </c>
      <c r="H249" s="90">
        <v>44461</v>
      </c>
      <c r="I249" s="88">
        <v>83.72</v>
      </c>
      <c r="J249" s="88" t="s">
        <v>62</v>
      </c>
      <c r="K249" s="88" t="s">
        <v>63</v>
      </c>
      <c r="L249" s="88" t="s">
        <v>63</v>
      </c>
      <c r="M249" s="88" t="s">
        <v>45</v>
      </c>
      <c r="N249" s="92" t="s">
        <v>152</v>
      </c>
      <c r="O249" s="93">
        <v>10787531.300000001</v>
      </c>
      <c r="P249" s="93">
        <v>2097718.7000000002</v>
      </c>
      <c r="Q249" s="93">
        <v>1826000</v>
      </c>
      <c r="R249" s="93"/>
      <c r="S249" s="93">
        <v>60000</v>
      </c>
      <c r="T249" s="93">
        <f t="shared" si="48"/>
        <v>14771250</v>
      </c>
      <c r="U249" s="94" t="s">
        <v>541</v>
      </c>
      <c r="V249" s="94" t="s">
        <v>77</v>
      </c>
      <c r="W249" s="93">
        <v>10466126.92</v>
      </c>
      <c r="X249" s="109">
        <v>2056901.8099999996</v>
      </c>
    </row>
    <row r="250" spans="1:24" s="95" customFormat="1" ht="45" customHeight="1" x14ac:dyDescent="0.25">
      <c r="A250" s="87">
        <v>43</v>
      </c>
      <c r="B250" s="88" t="s">
        <v>185</v>
      </c>
      <c r="C250" s="88">
        <v>107066</v>
      </c>
      <c r="D250" s="89" t="s">
        <v>186</v>
      </c>
      <c r="E250" s="89" t="s">
        <v>106</v>
      </c>
      <c r="F250" s="89" t="s">
        <v>187</v>
      </c>
      <c r="G250" s="90">
        <v>42669</v>
      </c>
      <c r="H250" s="90">
        <v>44161</v>
      </c>
      <c r="I250" s="91">
        <v>80</v>
      </c>
      <c r="J250" s="88" t="s">
        <v>62</v>
      </c>
      <c r="K250" s="88" t="s">
        <v>63</v>
      </c>
      <c r="L250" s="88" t="s">
        <v>63</v>
      </c>
      <c r="M250" s="88" t="s">
        <v>45</v>
      </c>
      <c r="N250" s="92" t="s">
        <v>188</v>
      </c>
      <c r="O250" s="93">
        <v>53409188.648000002</v>
      </c>
      <c r="P250" s="93">
        <v>13352297.162</v>
      </c>
      <c r="Q250" s="93">
        <v>0</v>
      </c>
      <c r="R250" s="93"/>
      <c r="S250" s="93">
        <v>5070504.38</v>
      </c>
      <c r="T250" s="93">
        <f t="shared" si="48"/>
        <v>71831990.189999998</v>
      </c>
      <c r="U250" s="94" t="s">
        <v>541</v>
      </c>
      <c r="V250" s="94" t="s">
        <v>89</v>
      </c>
      <c r="W250" s="93">
        <v>53241585.119999997</v>
      </c>
      <c r="X250" s="109">
        <v>13310396.290000001</v>
      </c>
    </row>
    <row r="251" spans="1:24" s="95" customFormat="1" ht="45" customHeight="1" x14ac:dyDescent="0.25">
      <c r="A251" s="87">
        <v>44</v>
      </c>
      <c r="B251" s="88" t="s">
        <v>185</v>
      </c>
      <c r="C251" s="88">
        <v>109212</v>
      </c>
      <c r="D251" s="89" t="s">
        <v>189</v>
      </c>
      <c r="E251" s="89" t="s">
        <v>190</v>
      </c>
      <c r="F251" s="89" t="s">
        <v>191</v>
      </c>
      <c r="G251" s="90">
        <v>42720</v>
      </c>
      <c r="H251" s="90">
        <v>44911</v>
      </c>
      <c r="I251" s="91">
        <v>80</v>
      </c>
      <c r="J251" s="88" t="s">
        <v>62</v>
      </c>
      <c r="K251" s="88" t="s">
        <v>63</v>
      </c>
      <c r="L251" s="88" t="s">
        <v>63</v>
      </c>
      <c r="M251" s="88" t="s">
        <v>45</v>
      </c>
      <c r="N251" s="92" t="s">
        <v>188</v>
      </c>
      <c r="O251" s="93">
        <v>43056000.140000001</v>
      </c>
      <c r="P251" s="93">
        <v>10764000.029999999</v>
      </c>
      <c r="Q251" s="93">
        <v>0</v>
      </c>
      <c r="R251" s="93"/>
      <c r="S251" s="93">
        <v>4662263.0999999996</v>
      </c>
      <c r="T251" s="93">
        <f t="shared" si="48"/>
        <v>58482263.270000003</v>
      </c>
      <c r="U251" s="94" t="s">
        <v>47</v>
      </c>
      <c r="V251" s="94" t="s">
        <v>77</v>
      </c>
      <c r="W251" s="93">
        <v>36663754.57</v>
      </c>
      <c r="X251" s="109">
        <v>9165938.6300000027</v>
      </c>
    </row>
    <row r="252" spans="1:24" s="95" customFormat="1" ht="45" customHeight="1" x14ac:dyDescent="0.25">
      <c r="A252" s="87">
        <v>45</v>
      </c>
      <c r="B252" s="88" t="s">
        <v>185</v>
      </c>
      <c r="C252" s="88">
        <v>108662</v>
      </c>
      <c r="D252" s="89" t="s">
        <v>192</v>
      </c>
      <c r="E252" s="89" t="s">
        <v>193</v>
      </c>
      <c r="F252" s="89" t="s">
        <v>194</v>
      </c>
      <c r="G252" s="90">
        <v>42738</v>
      </c>
      <c r="H252" s="90">
        <v>44257</v>
      </c>
      <c r="I252" s="91">
        <v>80</v>
      </c>
      <c r="J252" s="88" t="s">
        <v>62</v>
      </c>
      <c r="K252" s="88" t="s">
        <v>63</v>
      </c>
      <c r="L252" s="88" t="s">
        <v>63</v>
      </c>
      <c r="M252" s="88" t="s">
        <v>45</v>
      </c>
      <c r="N252" s="92" t="s">
        <v>188</v>
      </c>
      <c r="O252" s="93">
        <v>8625168.8000000007</v>
      </c>
      <c r="P252" s="93">
        <v>2156292.1999999993</v>
      </c>
      <c r="Q252" s="93">
        <v>0</v>
      </c>
      <c r="R252" s="93"/>
      <c r="S252" s="93">
        <v>12000</v>
      </c>
      <c r="T252" s="93">
        <f t="shared" si="48"/>
        <v>10793461</v>
      </c>
      <c r="U252" s="94" t="s">
        <v>541</v>
      </c>
      <c r="V252" s="94" t="s">
        <v>649</v>
      </c>
      <c r="W252" s="93">
        <v>8453800.0499999989</v>
      </c>
      <c r="X252" s="109">
        <v>2104267.7499999995</v>
      </c>
    </row>
    <row r="253" spans="1:24" s="95" customFormat="1" ht="45" customHeight="1" x14ac:dyDescent="0.25">
      <c r="A253" s="87">
        <v>46</v>
      </c>
      <c r="B253" s="88" t="s">
        <v>110</v>
      </c>
      <c r="C253" s="88">
        <v>113021</v>
      </c>
      <c r="D253" s="89" t="s">
        <v>195</v>
      </c>
      <c r="E253" s="89" t="s">
        <v>196</v>
      </c>
      <c r="F253" s="89" t="s">
        <v>197</v>
      </c>
      <c r="G253" s="90">
        <v>43005</v>
      </c>
      <c r="H253" s="90">
        <v>43551</v>
      </c>
      <c r="I253" s="97">
        <v>80</v>
      </c>
      <c r="J253" s="88" t="s">
        <v>62</v>
      </c>
      <c r="K253" s="88" t="s">
        <v>63</v>
      </c>
      <c r="L253" s="88" t="s">
        <v>63</v>
      </c>
      <c r="M253" s="88" t="s">
        <v>36</v>
      </c>
      <c r="N253" s="92" t="s">
        <v>219</v>
      </c>
      <c r="O253" s="93">
        <v>567648</v>
      </c>
      <c r="P253" s="93">
        <v>141912</v>
      </c>
      <c r="Q253" s="93">
        <v>78840</v>
      </c>
      <c r="R253" s="93"/>
      <c r="S253" s="93">
        <v>179046</v>
      </c>
      <c r="T253" s="93">
        <f t="shared" si="48"/>
        <v>967446</v>
      </c>
      <c r="U253" s="94" t="s">
        <v>541</v>
      </c>
      <c r="V253" s="94" t="s">
        <v>48</v>
      </c>
      <c r="W253" s="93">
        <v>561321.07000000007</v>
      </c>
      <c r="X253" s="109">
        <v>140330.27000000002</v>
      </c>
    </row>
    <row r="254" spans="1:24" s="95" customFormat="1" ht="45" customHeight="1" x14ac:dyDescent="0.25">
      <c r="A254" s="87">
        <v>47</v>
      </c>
      <c r="B254" s="88" t="s">
        <v>110</v>
      </c>
      <c r="C254" s="88">
        <v>113571</v>
      </c>
      <c r="D254" s="89" t="s">
        <v>198</v>
      </c>
      <c r="E254" s="89" t="s">
        <v>199</v>
      </c>
      <c r="F254" s="89" t="s">
        <v>200</v>
      </c>
      <c r="G254" s="90">
        <v>43005</v>
      </c>
      <c r="H254" s="90">
        <v>43461</v>
      </c>
      <c r="I254" s="97">
        <v>79.999999039630737</v>
      </c>
      <c r="J254" s="88" t="s">
        <v>62</v>
      </c>
      <c r="K254" s="88" t="s">
        <v>63</v>
      </c>
      <c r="L254" s="88" t="s">
        <v>63</v>
      </c>
      <c r="M254" s="88" t="s">
        <v>36</v>
      </c>
      <c r="N254" s="92" t="s">
        <v>219</v>
      </c>
      <c r="O254" s="93">
        <v>666410.31999999995</v>
      </c>
      <c r="P254" s="93">
        <v>166602.59</v>
      </c>
      <c r="Q254" s="93">
        <v>164164.54</v>
      </c>
      <c r="R254" s="93"/>
      <c r="S254" s="93">
        <v>82252.800000000003</v>
      </c>
      <c r="T254" s="93">
        <f t="shared" si="48"/>
        <v>1079430.25</v>
      </c>
      <c r="U254" s="94" t="s">
        <v>541</v>
      </c>
      <c r="V254" s="94" t="s">
        <v>48</v>
      </c>
      <c r="W254" s="93">
        <v>660628.80000000005</v>
      </c>
      <c r="X254" s="109">
        <v>165157.21</v>
      </c>
    </row>
    <row r="255" spans="1:24" s="95" customFormat="1" ht="45" customHeight="1" x14ac:dyDescent="0.25">
      <c r="A255" s="87">
        <v>48</v>
      </c>
      <c r="B255" s="88" t="s">
        <v>110</v>
      </c>
      <c r="C255" s="88">
        <v>113128</v>
      </c>
      <c r="D255" s="89" t="s">
        <v>201</v>
      </c>
      <c r="E255" s="89" t="s">
        <v>202</v>
      </c>
      <c r="F255" s="89" t="s">
        <v>203</v>
      </c>
      <c r="G255" s="90">
        <v>43005</v>
      </c>
      <c r="H255" s="90">
        <v>43735</v>
      </c>
      <c r="I255" s="97">
        <v>80</v>
      </c>
      <c r="J255" s="88" t="s">
        <v>62</v>
      </c>
      <c r="K255" s="88" t="s">
        <v>63</v>
      </c>
      <c r="L255" s="88" t="s">
        <v>63</v>
      </c>
      <c r="M255" s="88" t="s">
        <v>36</v>
      </c>
      <c r="N255" s="92" t="s">
        <v>219</v>
      </c>
      <c r="O255" s="93">
        <v>663316.31999999995</v>
      </c>
      <c r="P255" s="93">
        <v>165829.07999999999</v>
      </c>
      <c r="Q255" s="93">
        <v>92127.28</v>
      </c>
      <c r="R255" s="93"/>
      <c r="S255" s="93">
        <v>337523.67</v>
      </c>
      <c r="T255" s="93">
        <f t="shared" si="48"/>
        <v>1258796.3499999999</v>
      </c>
      <c r="U255" s="94" t="s">
        <v>541</v>
      </c>
      <c r="V255" s="94" t="s">
        <v>64</v>
      </c>
      <c r="W255" s="93">
        <v>636007.2699999999</v>
      </c>
      <c r="X255" s="109">
        <v>159001.81999999998</v>
      </c>
    </row>
    <row r="256" spans="1:24" s="95" customFormat="1" ht="45" customHeight="1" x14ac:dyDescent="0.25">
      <c r="A256" s="87">
        <v>49</v>
      </c>
      <c r="B256" s="88" t="s">
        <v>110</v>
      </c>
      <c r="C256" s="88">
        <v>113071</v>
      </c>
      <c r="D256" s="89" t="s">
        <v>204</v>
      </c>
      <c r="E256" s="89" t="s">
        <v>205</v>
      </c>
      <c r="F256" s="89" t="s">
        <v>206</v>
      </c>
      <c r="G256" s="90">
        <v>43005</v>
      </c>
      <c r="H256" s="90">
        <v>43612</v>
      </c>
      <c r="I256" s="97">
        <v>80</v>
      </c>
      <c r="J256" s="88" t="s">
        <v>62</v>
      </c>
      <c r="K256" s="88" t="s">
        <v>63</v>
      </c>
      <c r="L256" s="88" t="s">
        <v>63</v>
      </c>
      <c r="M256" s="88" t="s">
        <v>36</v>
      </c>
      <c r="N256" s="92" t="s">
        <v>219</v>
      </c>
      <c r="O256" s="93">
        <v>668777.56000000006</v>
      </c>
      <c r="P256" s="93">
        <v>167194.39000000001</v>
      </c>
      <c r="Q256" s="93">
        <v>92885.78</v>
      </c>
      <c r="R256" s="93"/>
      <c r="S256" s="93">
        <v>119978</v>
      </c>
      <c r="T256" s="93">
        <f t="shared" si="48"/>
        <v>1048835.73</v>
      </c>
      <c r="U256" s="94" t="s">
        <v>541</v>
      </c>
      <c r="V256" s="94" t="s">
        <v>64</v>
      </c>
      <c r="W256" s="93">
        <v>551637.07999999996</v>
      </c>
      <c r="X256" s="109">
        <v>137909.29</v>
      </c>
    </row>
    <row r="257" spans="1:24" s="95" customFormat="1" ht="45" customHeight="1" x14ac:dyDescent="0.25">
      <c r="A257" s="87">
        <v>50</v>
      </c>
      <c r="B257" s="88" t="s">
        <v>110</v>
      </c>
      <c r="C257" s="88">
        <v>119851</v>
      </c>
      <c r="D257" s="89" t="s">
        <v>207</v>
      </c>
      <c r="E257" s="89" t="s">
        <v>208</v>
      </c>
      <c r="F257" s="89" t="s">
        <v>209</v>
      </c>
      <c r="G257" s="90">
        <v>43012</v>
      </c>
      <c r="H257" s="90">
        <v>43559</v>
      </c>
      <c r="I257" s="97">
        <v>79.999999263683492</v>
      </c>
      <c r="J257" s="88" t="s">
        <v>62</v>
      </c>
      <c r="K257" s="88" t="s">
        <v>63</v>
      </c>
      <c r="L257" s="88" t="s">
        <v>63</v>
      </c>
      <c r="M257" s="88" t="s">
        <v>36</v>
      </c>
      <c r="N257" s="92" t="s">
        <v>219</v>
      </c>
      <c r="O257" s="93">
        <v>651893.56999999995</v>
      </c>
      <c r="P257" s="93">
        <v>162973.4</v>
      </c>
      <c r="Q257" s="93">
        <v>90540.78</v>
      </c>
      <c r="R257" s="93"/>
      <c r="S257" s="93">
        <v>53550</v>
      </c>
      <c r="T257" s="93">
        <f t="shared" si="48"/>
        <v>958957.75</v>
      </c>
      <c r="U257" s="94" t="s">
        <v>541</v>
      </c>
      <c r="V257" s="94" t="s">
        <v>64</v>
      </c>
      <c r="W257" s="93">
        <v>600354.76</v>
      </c>
      <c r="X257" s="109">
        <v>150088.69999999998</v>
      </c>
    </row>
    <row r="258" spans="1:24" s="95" customFormat="1" ht="45" customHeight="1" x14ac:dyDescent="0.25">
      <c r="A258" s="87">
        <v>51</v>
      </c>
      <c r="B258" s="88" t="s">
        <v>110</v>
      </c>
      <c r="C258" s="88">
        <v>113131</v>
      </c>
      <c r="D258" s="89" t="s">
        <v>210</v>
      </c>
      <c r="E258" s="89" t="s">
        <v>211</v>
      </c>
      <c r="F258" s="89" t="s">
        <v>212</v>
      </c>
      <c r="G258" s="90">
        <v>43012</v>
      </c>
      <c r="H258" s="90">
        <v>43438</v>
      </c>
      <c r="I258" s="97">
        <v>79.999998917008554</v>
      </c>
      <c r="J258" s="88" t="s">
        <v>62</v>
      </c>
      <c r="K258" s="88" t="s">
        <v>63</v>
      </c>
      <c r="L258" s="88" t="s">
        <v>63</v>
      </c>
      <c r="M258" s="88" t="s">
        <v>36</v>
      </c>
      <c r="N258" s="92" t="s">
        <v>219</v>
      </c>
      <c r="O258" s="93">
        <v>590955.72</v>
      </c>
      <c r="P258" s="93">
        <v>147738.94</v>
      </c>
      <c r="Q258" s="93">
        <v>82077.240000000005</v>
      </c>
      <c r="R258" s="93"/>
      <c r="S258" s="93">
        <v>120566.82</v>
      </c>
      <c r="T258" s="93">
        <f t="shared" si="48"/>
        <v>941338.72</v>
      </c>
      <c r="U258" s="94" t="s">
        <v>541</v>
      </c>
      <c r="V258" s="94" t="s">
        <v>48</v>
      </c>
      <c r="W258" s="93">
        <v>552924.99</v>
      </c>
      <c r="X258" s="109">
        <v>138231.26</v>
      </c>
    </row>
    <row r="259" spans="1:24" s="95" customFormat="1" ht="45" customHeight="1" x14ac:dyDescent="0.25">
      <c r="A259" s="87">
        <v>52</v>
      </c>
      <c r="B259" s="88" t="s">
        <v>110</v>
      </c>
      <c r="C259" s="88">
        <v>122344</v>
      </c>
      <c r="D259" s="89" t="s">
        <v>213</v>
      </c>
      <c r="E259" s="89" t="s">
        <v>214</v>
      </c>
      <c r="F259" s="89" t="s">
        <v>215</v>
      </c>
      <c r="G259" s="90">
        <v>43054</v>
      </c>
      <c r="H259" s="90">
        <v>43784</v>
      </c>
      <c r="I259" s="97">
        <v>79.999999759844471</v>
      </c>
      <c r="J259" s="88" t="s">
        <v>62</v>
      </c>
      <c r="K259" s="88" t="s">
        <v>63</v>
      </c>
      <c r="L259" s="88" t="s">
        <v>63</v>
      </c>
      <c r="M259" s="88" t="s">
        <v>36</v>
      </c>
      <c r="N259" s="92" t="s">
        <v>219</v>
      </c>
      <c r="O259" s="93">
        <v>666234.91</v>
      </c>
      <c r="P259" s="93">
        <v>166558.73000000001</v>
      </c>
      <c r="Q259" s="93">
        <v>92532.64</v>
      </c>
      <c r="R259" s="93"/>
      <c r="S259" s="93">
        <v>102792</v>
      </c>
      <c r="T259" s="93">
        <f t="shared" si="48"/>
        <v>1028118.28</v>
      </c>
      <c r="U259" s="94" t="s">
        <v>541</v>
      </c>
      <c r="V259" s="94" t="s">
        <v>48</v>
      </c>
      <c r="W259" s="93">
        <v>628399.92999999993</v>
      </c>
      <c r="X259" s="109">
        <v>157099.97999999998</v>
      </c>
    </row>
    <row r="260" spans="1:24" s="95" customFormat="1" ht="45" customHeight="1" x14ac:dyDescent="0.25">
      <c r="A260" s="87">
        <v>53</v>
      </c>
      <c r="B260" s="88" t="s">
        <v>110</v>
      </c>
      <c r="C260" s="88">
        <v>104905</v>
      </c>
      <c r="D260" s="89" t="s">
        <v>216</v>
      </c>
      <c r="E260" s="89" t="s">
        <v>217</v>
      </c>
      <c r="F260" s="89" t="s">
        <v>218</v>
      </c>
      <c r="G260" s="90">
        <v>43090</v>
      </c>
      <c r="H260" s="90">
        <v>43666</v>
      </c>
      <c r="I260" s="97">
        <v>80</v>
      </c>
      <c r="J260" s="88" t="s">
        <v>62</v>
      </c>
      <c r="K260" s="88" t="s">
        <v>63</v>
      </c>
      <c r="L260" s="88" t="s">
        <v>63</v>
      </c>
      <c r="M260" s="88" t="s">
        <v>36</v>
      </c>
      <c r="N260" s="92" t="s">
        <v>219</v>
      </c>
      <c r="O260" s="93">
        <v>671536.8</v>
      </c>
      <c r="P260" s="93">
        <v>167884.2</v>
      </c>
      <c r="Q260" s="93">
        <v>93269</v>
      </c>
      <c r="R260" s="93"/>
      <c r="S260" s="93">
        <v>172307.63</v>
      </c>
      <c r="T260" s="93">
        <f t="shared" si="48"/>
        <v>1104997.6299999999</v>
      </c>
      <c r="U260" s="94" t="s">
        <v>541</v>
      </c>
      <c r="V260" s="94" t="s">
        <v>64</v>
      </c>
      <c r="W260" s="93">
        <v>671037.73</v>
      </c>
      <c r="X260" s="109">
        <v>167759.43</v>
      </c>
    </row>
    <row r="261" spans="1:24" s="95" customFormat="1" ht="45" customHeight="1" x14ac:dyDescent="0.25">
      <c r="A261" s="87">
        <v>54</v>
      </c>
      <c r="B261" s="88" t="s">
        <v>1236</v>
      </c>
      <c r="C261" s="88">
        <v>115833</v>
      </c>
      <c r="D261" s="89" t="s">
        <v>220</v>
      </c>
      <c r="E261" s="89" t="s">
        <v>221</v>
      </c>
      <c r="F261" s="89" t="s">
        <v>222</v>
      </c>
      <c r="G261" s="90">
        <v>43131</v>
      </c>
      <c r="H261" s="90">
        <v>45046</v>
      </c>
      <c r="I261" s="91">
        <v>80</v>
      </c>
      <c r="J261" s="88" t="s">
        <v>62</v>
      </c>
      <c r="K261" s="88" t="s">
        <v>63</v>
      </c>
      <c r="L261" s="88" t="s">
        <v>63</v>
      </c>
      <c r="M261" s="88" t="s">
        <v>45</v>
      </c>
      <c r="N261" s="92" t="s">
        <v>46</v>
      </c>
      <c r="O261" s="93">
        <v>4232000</v>
      </c>
      <c r="P261" s="93">
        <v>1058000</v>
      </c>
      <c r="Q261" s="93">
        <v>0</v>
      </c>
      <c r="R261" s="93"/>
      <c r="S261" s="93">
        <v>3000</v>
      </c>
      <c r="T261" s="93">
        <f t="shared" si="48"/>
        <v>5293000</v>
      </c>
      <c r="U261" s="94" t="s">
        <v>47</v>
      </c>
      <c r="V261" s="94" t="s">
        <v>77</v>
      </c>
      <c r="W261" s="93">
        <v>3987892.2</v>
      </c>
      <c r="X261" s="109">
        <v>996973.06</v>
      </c>
    </row>
    <row r="262" spans="1:24" s="95" customFormat="1" ht="45" customHeight="1" x14ac:dyDescent="0.25">
      <c r="A262" s="87">
        <v>55</v>
      </c>
      <c r="B262" s="88" t="s">
        <v>1240</v>
      </c>
      <c r="C262" s="88">
        <v>107583</v>
      </c>
      <c r="D262" s="89" t="s">
        <v>223</v>
      </c>
      <c r="E262" s="89" t="s">
        <v>224</v>
      </c>
      <c r="F262" s="89" t="s">
        <v>225</v>
      </c>
      <c r="G262" s="90">
        <v>43132</v>
      </c>
      <c r="H262" s="90">
        <v>43863</v>
      </c>
      <c r="I262" s="91">
        <v>80</v>
      </c>
      <c r="J262" s="88" t="s">
        <v>62</v>
      </c>
      <c r="K262" s="88" t="s">
        <v>63</v>
      </c>
      <c r="L262" s="88" t="s">
        <v>63</v>
      </c>
      <c r="M262" s="88" t="s">
        <v>45</v>
      </c>
      <c r="N262" s="92" t="s">
        <v>46</v>
      </c>
      <c r="O262" s="93">
        <v>7198834.5599999996</v>
      </c>
      <c r="P262" s="93">
        <v>1799708.64</v>
      </c>
      <c r="Q262" s="93">
        <v>0</v>
      </c>
      <c r="R262" s="93"/>
      <c r="S262" s="93">
        <v>24000</v>
      </c>
      <c r="T262" s="93">
        <f t="shared" si="48"/>
        <v>9022543.1999999993</v>
      </c>
      <c r="U262" s="94" t="s">
        <v>541</v>
      </c>
      <c r="V262" s="94"/>
      <c r="W262" s="93">
        <v>6639079.7800000003</v>
      </c>
      <c r="X262" s="109">
        <v>1659769.9300000002</v>
      </c>
    </row>
    <row r="263" spans="1:24" s="95" customFormat="1" ht="45" customHeight="1" x14ac:dyDescent="0.25">
      <c r="A263" s="87">
        <v>56</v>
      </c>
      <c r="B263" s="88" t="s">
        <v>226</v>
      </c>
      <c r="C263" s="88">
        <v>119286</v>
      </c>
      <c r="D263" s="89" t="s">
        <v>227</v>
      </c>
      <c r="E263" s="89" t="s">
        <v>228</v>
      </c>
      <c r="F263" s="89" t="s">
        <v>227</v>
      </c>
      <c r="G263" s="90">
        <v>42993</v>
      </c>
      <c r="H263" s="90">
        <v>43814</v>
      </c>
      <c r="I263" s="97">
        <v>80</v>
      </c>
      <c r="J263" s="88" t="s">
        <v>62</v>
      </c>
      <c r="K263" s="88" t="s">
        <v>63</v>
      </c>
      <c r="L263" s="88" t="s">
        <v>63</v>
      </c>
      <c r="M263" s="88" t="s">
        <v>36</v>
      </c>
      <c r="N263" s="92" t="s">
        <v>229</v>
      </c>
      <c r="O263" s="98">
        <v>2814714.83</v>
      </c>
      <c r="P263" s="98">
        <v>703678.71</v>
      </c>
      <c r="Q263" s="98">
        <v>875079.04</v>
      </c>
      <c r="R263" s="93"/>
      <c r="S263" s="98">
        <v>212942.4</v>
      </c>
      <c r="T263" s="98">
        <f t="shared" si="48"/>
        <v>4606414.9800000004</v>
      </c>
      <c r="U263" s="94" t="s">
        <v>1347</v>
      </c>
      <c r="V263" s="94" t="s">
        <v>48</v>
      </c>
      <c r="W263" s="93">
        <v>2362753.2200000002</v>
      </c>
      <c r="X263" s="109">
        <v>590688.31000000006</v>
      </c>
    </row>
    <row r="264" spans="1:24" s="95" customFormat="1" ht="45" customHeight="1" x14ac:dyDescent="0.25">
      <c r="A264" s="87">
        <v>57</v>
      </c>
      <c r="B264" s="88" t="s">
        <v>226</v>
      </c>
      <c r="C264" s="88">
        <v>119261</v>
      </c>
      <c r="D264" s="89" t="s">
        <v>230</v>
      </c>
      <c r="E264" s="89" t="s">
        <v>231</v>
      </c>
      <c r="F264" s="89" t="s">
        <v>230</v>
      </c>
      <c r="G264" s="90">
        <v>43021</v>
      </c>
      <c r="H264" s="90">
        <v>44056</v>
      </c>
      <c r="I264" s="97">
        <v>80</v>
      </c>
      <c r="J264" s="88" t="s">
        <v>62</v>
      </c>
      <c r="K264" s="88" t="s">
        <v>63</v>
      </c>
      <c r="L264" s="88" t="s">
        <v>63</v>
      </c>
      <c r="M264" s="88" t="s">
        <v>36</v>
      </c>
      <c r="N264" s="92" t="s">
        <v>229</v>
      </c>
      <c r="O264" s="98">
        <v>3145876.94</v>
      </c>
      <c r="P264" s="98">
        <v>786469.24</v>
      </c>
      <c r="Q264" s="98">
        <v>1375102.5299999998</v>
      </c>
      <c r="R264" s="93"/>
      <c r="S264" s="98">
        <v>380633.62000000011</v>
      </c>
      <c r="T264" s="98">
        <f t="shared" si="48"/>
        <v>5688082.3299999991</v>
      </c>
      <c r="U264" s="94" t="s">
        <v>541</v>
      </c>
      <c r="V264" s="94" t="s">
        <v>48</v>
      </c>
      <c r="W264" s="93">
        <v>1622835.8000000003</v>
      </c>
      <c r="X264" s="109">
        <v>405708.94</v>
      </c>
    </row>
    <row r="265" spans="1:24" s="95" customFormat="1" ht="45" customHeight="1" x14ac:dyDescent="0.25">
      <c r="A265" s="87">
        <v>58</v>
      </c>
      <c r="B265" s="88" t="s">
        <v>226</v>
      </c>
      <c r="C265" s="88">
        <v>115926</v>
      </c>
      <c r="D265" s="89" t="s">
        <v>232</v>
      </c>
      <c r="E265" s="89" t="s">
        <v>233</v>
      </c>
      <c r="F265" s="89" t="s">
        <v>232</v>
      </c>
      <c r="G265" s="90">
        <v>42949</v>
      </c>
      <c r="H265" s="90">
        <v>44045</v>
      </c>
      <c r="I265" s="97">
        <v>80</v>
      </c>
      <c r="J265" s="88" t="s">
        <v>62</v>
      </c>
      <c r="K265" s="88" t="s">
        <v>63</v>
      </c>
      <c r="L265" s="88" t="s">
        <v>63</v>
      </c>
      <c r="M265" s="88" t="s">
        <v>36</v>
      </c>
      <c r="N265" s="92" t="s">
        <v>229</v>
      </c>
      <c r="O265" s="98">
        <v>3096018.79</v>
      </c>
      <c r="P265" s="98">
        <v>774004.7</v>
      </c>
      <c r="Q265" s="98">
        <v>1224860.6499999994</v>
      </c>
      <c r="R265" s="93"/>
      <c r="S265" s="98">
        <v>52800</v>
      </c>
      <c r="T265" s="98">
        <f t="shared" si="48"/>
        <v>5147684.1399999997</v>
      </c>
      <c r="U265" s="94" t="s">
        <v>541</v>
      </c>
      <c r="V265" s="94" t="s">
        <v>48</v>
      </c>
      <c r="W265" s="93">
        <v>2868081.13</v>
      </c>
      <c r="X265" s="109">
        <v>717020.27999999991</v>
      </c>
    </row>
    <row r="266" spans="1:24" s="95" customFormat="1" ht="45" customHeight="1" x14ac:dyDescent="0.25">
      <c r="A266" s="87">
        <v>59</v>
      </c>
      <c r="B266" s="88" t="s">
        <v>226</v>
      </c>
      <c r="C266" s="88">
        <v>115724</v>
      </c>
      <c r="D266" s="89" t="s">
        <v>234</v>
      </c>
      <c r="E266" s="89" t="s">
        <v>235</v>
      </c>
      <c r="F266" s="89" t="s">
        <v>234</v>
      </c>
      <c r="G266" s="90">
        <v>42963</v>
      </c>
      <c r="H266" s="90">
        <v>43906</v>
      </c>
      <c r="I266" s="97">
        <v>80</v>
      </c>
      <c r="J266" s="88" t="s">
        <v>62</v>
      </c>
      <c r="K266" s="88" t="s">
        <v>63</v>
      </c>
      <c r="L266" s="88" t="s">
        <v>63</v>
      </c>
      <c r="M266" s="88" t="s">
        <v>36</v>
      </c>
      <c r="N266" s="92" t="s">
        <v>229</v>
      </c>
      <c r="O266" s="98">
        <v>2754696.14</v>
      </c>
      <c r="P266" s="98">
        <v>688674.03</v>
      </c>
      <c r="Q266" s="98">
        <v>2682994</v>
      </c>
      <c r="R266" s="93"/>
      <c r="S266" s="98">
        <v>679006.1799999997</v>
      </c>
      <c r="T266" s="98">
        <f t="shared" si="48"/>
        <v>6805370.3499999996</v>
      </c>
      <c r="U266" s="94" t="s">
        <v>541</v>
      </c>
      <c r="V266" s="94" t="s">
        <v>48</v>
      </c>
      <c r="W266" s="93">
        <v>2477638.4700000002</v>
      </c>
      <c r="X266" s="109">
        <v>619409.64</v>
      </c>
    </row>
    <row r="267" spans="1:24" s="95" customFormat="1" ht="45" customHeight="1" x14ac:dyDescent="0.25">
      <c r="A267" s="87">
        <v>60</v>
      </c>
      <c r="B267" s="88" t="s">
        <v>226</v>
      </c>
      <c r="C267" s="88">
        <v>117046</v>
      </c>
      <c r="D267" s="89" t="s">
        <v>236</v>
      </c>
      <c r="E267" s="89" t="s">
        <v>237</v>
      </c>
      <c r="F267" s="89" t="s">
        <v>238</v>
      </c>
      <c r="G267" s="90">
        <v>42880</v>
      </c>
      <c r="H267" s="90">
        <v>43855</v>
      </c>
      <c r="I267" s="97">
        <v>80</v>
      </c>
      <c r="J267" s="88" t="s">
        <v>62</v>
      </c>
      <c r="K267" s="88" t="s">
        <v>63</v>
      </c>
      <c r="L267" s="88" t="s">
        <v>63</v>
      </c>
      <c r="M267" s="88" t="s">
        <v>36</v>
      </c>
      <c r="N267" s="92" t="s">
        <v>229</v>
      </c>
      <c r="O267" s="98">
        <v>1114600.8</v>
      </c>
      <c r="P267" s="98">
        <v>278650.2</v>
      </c>
      <c r="Q267" s="98">
        <v>398394</v>
      </c>
      <c r="R267" s="93"/>
      <c r="S267" s="98">
        <v>135212.55000000005</v>
      </c>
      <c r="T267" s="98">
        <f t="shared" si="48"/>
        <v>1926857.55</v>
      </c>
      <c r="U267" s="94" t="s">
        <v>1363</v>
      </c>
      <c r="V267" s="94" t="s">
        <v>64</v>
      </c>
      <c r="W267" s="93">
        <v>1049383.25</v>
      </c>
      <c r="X267" s="109">
        <v>262345.82</v>
      </c>
    </row>
    <row r="268" spans="1:24" s="95" customFormat="1" ht="45" customHeight="1" x14ac:dyDescent="0.25">
      <c r="A268" s="87">
        <v>61</v>
      </c>
      <c r="B268" s="88" t="s">
        <v>226</v>
      </c>
      <c r="C268" s="88">
        <v>116265</v>
      </c>
      <c r="D268" s="89" t="s">
        <v>239</v>
      </c>
      <c r="E268" s="89" t="s">
        <v>240</v>
      </c>
      <c r="F268" s="89" t="s">
        <v>239</v>
      </c>
      <c r="G268" s="90">
        <v>42949</v>
      </c>
      <c r="H268" s="90">
        <v>43801</v>
      </c>
      <c r="I268" s="97">
        <v>80</v>
      </c>
      <c r="J268" s="88" t="s">
        <v>62</v>
      </c>
      <c r="K268" s="88" t="s">
        <v>63</v>
      </c>
      <c r="L268" s="88" t="s">
        <v>63</v>
      </c>
      <c r="M268" s="88" t="s">
        <v>36</v>
      </c>
      <c r="N268" s="92" t="s">
        <v>229</v>
      </c>
      <c r="O268" s="98">
        <v>2069074.4</v>
      </c>
      <c r="P268" s="98">
        <v>517268.6</v>
      </c>
      <c r="Q268" s="98">
        <v>1308001</v>
      </c>
      <c r="R268" s="93"/>
      <c r="S268" s="98">
        <v>209369.35999999987</v>
      </c>
      <c r="T268" s="98">
        <f t="shared" si="48"/>
        <v>4103713.36</v>
      </c>
      <c r="U268" s="94" t="s">
        <v>541</v>
      </c>
      <c r="V268" s="94" t="s">
        <v>48</v>
      </c>
      <c r="W268" s="93">
        <v>1791221.4300000004</v>
      </c>
      <c r="X268" s="109">
        <v>447805.36000000004</v>
      </c>
    </row>
    <row r="269" spans="1:24" s="95" customFormat="1" ht="45" customHeight="1" x14ac:dyDescent="0.25">
      <c r="A269" s="87">
        <v>62</v>
      </c>
      <c r="B269" s="88" t="s">
        <v>226</v>
      </c>
      <c r="C269" s="88">
        <v>115577</v>
      </c>
      <c r="D269" s="89" t="s">
        <v>241</v>
      </c>
      <c r="E269" s="89" t="s">
        <v>242</v>
      </c>
      <c r="F269" s="89" t="s">
        <v>241</v>
      </c>
      <c r="G269" s="90">
        <v>42880</v>
      </c>
      <c r="H269" s="90">
        <v>43610</v>
      </c>
      <c r="I269" s="97">
        <v>80</v>
      </c>
      <c r="J269" s="88" t="s">
        <v>62</v>
      </c>
      <c r="K269" s="88" t="s">
        <v>63</v>
      </c>
      <c r="L269" s="88" t="s">
        <v>63</v>
      </c>
      <c r="M269" s="88" t="s">
        <v>36</v>
      </c>
      <c r="N269" s="92" t="s">
        <v>229</v>
      </c>
      <c r="O269" s="98">
        <v>2115826.5</v>
      </c>
      <c r="P269" s="98">
        <v>528956.63</v>
      </c>
      <c r="Q269" s="98">
        <v>1064885.0900000003</v>
      </c>
      <c r="R269" s="93"/>
      <c r="S269" s="98">
        <v>0</v>
      </c>
      <c r="T269" s="98">
        <f t="shared" si="48"/>
        <v>3709668.22</v>
      </c>
      <c r="U269" s="94" t="s">
        <v>541</v>
      </c>
      <c r="V269" s="94" t="s">
        <v>48</v>
      </c>
      <c r="W269" s="93">
        <v>1785769.69</v>
      </c>
      <c r="X269" s="109">
        <v>446442.43999999994</v>
      </c>
    </row>
    <row r="270" spans="1:24" s="95" customFormat="1" ht="45" customHeight="1" x14ac:dyDescent="0.25">
      <c r="A270" s="87">
        <v>63</v>
      </c>
      <c r="B270" s="88" t="s">
        <v>226</v>
      </c>
      <c r="C270" s="88">
        <v>115917</v>
      </c>
      <c r="D270" s="89" t="s">
        <v>243</v>
      </c>
      <c r="E270" s="89" t="s">
        <v>244</v>
      </c>
      <c r="F270" s="89" t="s">
        <v>243</v>
      </c>
      <c r="G270" s="90">
        <v>42902</v>
      </c>
      <c r="H270" s="90">
        <v>43998</v>
      </c>
      <c r="I270" s="97">
        <v>80</v>
      </c>
      <c r="J270" s="88" t="s">
        <v>62</v>
      </c>
      <c r="K270" s="88" t="s">
        <v>63</v>
      </c>
      <c r="L270" s="88" t="s">
        <v>63</v>
      </c>
      <c r="M270" s="88" t="s">
        <v>36</v>
      </c>
      <c r="N270" s="92" t="s">
        <v>229</v>
      </c>
      <c r="O270" s="98">
        <v>1227120</v>
      </c>
      <c r="P270" s="98">
        <v>306780</v>
      </c>
      <c r="Q270" s="98">
        <v>429900</v>
      </c>
      <c r="R270" s="93"/>
      <c r="S270" s="98">
        <v>133722</v>
      </c>
      <c r="T270" s="98">
        <f t="shared" ref="T270:T301" si="49">SUBTOTAL(9,O270:S270)</f>
        <v>2097522</v>
      </c>
      <c r="U270" s="94" t="s">
        <v>541</v>
      </c>
      <c r="V270" s="94" t="s">
        <v>48</v>
      </c>
      <c r="W270" s="93">
        <v>1030223.8400000001</v>
      </c>
      <c r="X270" s="109">
        <v>257555.96000000002</v>
      </c>
    </row>
    <row r="271" spans="1:24" s="95" customFormat="1" ht="45" customHeight="1" x14ac:dyDescent="0.25">
      <c r="A271" s="87">
        <v>64</v>
      </c>
      <c r="B271" s="88" t="s">
        <v>226</v>
      </c>
      <c r="C271" s="88">
        <v>115866</v>
      </c>
      <c r="D271" s="89" t="s">
        <v>245</v>
      </c>
      <c r="E271" s="89" t="s">
        <v>246</v>
      </c>
      <c r="F271" s="89" t="s">
        <v>245</v>
      </c>
      <c r="G271" s="90">
        <v>42880</v>
      </c>
      <c r="H271" s="90">
        <v>43610</v>
      </c>
      <c r="I271" s="97">
        <v>80</v>
      </c>
      <c r="J271" s="88" t="s">
        <v>62</v>
      </c>
      <c r="K271" s="88" t="s">
        <v>63</v>
      </c>
      <c r="L271" s="88" t="s">
        <v>63</v>
      </c>
      <c r="M271" s="88" t="s">
        <v>36</v>
      </c>
      <c r="N271" s="92" t="s">
        <v>229</v>
      </c>
      <c r="O271" s="98">
        <v>1587334.92</v>
      </c>
      <c r="P271" s="98">
        <v>396833.73</v>
      </c>
      <c r="Q271" s="98">
        <v>1361979.77</v>
      </c>
      <c r="R271" s="93"/>
      <c r="S271" s="98">
        <v>99583.399999999907</v>
      </c>
      <c r="T271" s="98">
        <f t="shared" si="49"/>
        <v>3445731.82</v>
      </c>
      <c r="U271" s="94" t="s">
        <v>541</v>
      </c>
      <c r="V271" s="94"/>
      <c r="W271" s="93">
        <v>1431113.98</v>
      </c>
      <c r="X271" s="109">
        <v>310359.72000000003</v>
      </c>
    </row>
    <row r="272" spans="1:24" s="95" customFormat="1" ht="45" customHeight="1" x14ac:dyDescent="0.25">
      <c r="A272" s="87">
        <v>65</v>
      </c>
      <c r="B272" s="88" t="s">
        <v>226</v>
      </c>
      <c r="C272" s="88">
        <v>115622</v>
      </c>
      <c r="D272" s="89" t="s">
        <v>247</v>
      </c>
      <c r="E272" s="89" t="s">
        <v>248</v>
      </c>
      <c r="F272" s="89" t="s">
        <v>247</v>
      </c>
      <c r="G272" s="90">
        <v>42902</v>
      </c>
      <c r="H272" s="90">
        <v>43785</v>
      </c>
      <c r="I272" s="97">
        <v>80</v>
      </c>
      <c r="J272" s="88" t="s">
        <v>62</v>
      </c>
      <c r="K272" s="88" t="s">
        <v>63</v>
      </c>
      <c r="L272" s="88" t="s">
        <v>63</v>
      </c>
      <c r="M272" s="88" t="s">
        <v>36</v>
      </c>
      <c r="N272" s="92" t="s">
        <v>229</v>
      </c>
      <c r="O272" s="98">
        <v>2242185</v>
      </c>
      <c r="P272" s="98">
        <v>560546.25</v>
      </c>
      <c r="Q272" s="98">
        <v>2028751.25</v>
      </c>
      <c r="R272" s="93"/>
      <c r="S272" s="98">
        <v>54052.150000000373</v>
      </c>
      <c r="T272" s="98">
        <f t="shared" si="49"/>
        <v>4885534.6500000004</v>
      </c>
      <c r="U272" s="94" t="s">
        <v>541</v>
      </c>
      <c r="V272" s="94" t="s">
        <v>48</v>
      </c>
      <c r="W272" s="93">
        <v>2125327.27</v>
      </c>
      <c r="X272" s="109">
        <v>531331.84000000008</v>
      </c>
    </row>
    <row r="273" spans="1:24" s="95" customFormat="1" ht="45" customHeight="1" x14ac:dyDescent="0.25">
      <c r="A273" s="87">
        <v>66</v>
      </c>
      <c r="B273" s="88" t="s">
        <v>226</v>
      </c>
      <c r="C273" s="88">
        <v>115722</v>
      </c>
      <c r="D273" s="89" t="s">
        <v>249</v>
      </c>
      <c r="E273" s="89" t="s">
        <v>250</v>
      </c>
      <c r="F273" s="89" t="s">
        <v>249</v>
      </c>
      <c r="G273" s="90">
        <v>42949</v>
      </c>
      <c r="H273" s="90">
        <v>44045</v>
      </c>
      <c r="I273" s="97">
        <v>80</v>
      </c>
      <c r="J273" s="88" t="s">
        <v>62</v>
      </c>
      <c r="K273" s="88" t="s">
        <v>63</v>
      </c>
      <c r="L273" s="88" t="s">
        <v>63</v>
      </c>
      <c r="M273" s="88" t="s">
        <v>36</v>
      </c>
      <c r="N273" s="92" t="s">
        <v>229</v>
      </c>
      <c r="O273" s="98">
        <v>1624958.86</v>
      </c>
      <c r="P273" s="98">
        <v>406239.72</v>
      </c>
      <c r="Q273" s="98">
        <v>1132399.8700000001</v>
      </c>
      <c r="R273" s="93"/>
      <c r="S273" s="98">
        <v>58054.349999999627</v>
      </c>
      <c r="T273" s="98">
        <f t="shared" si="49"/>
        <v>3221652.8</v>
      </c>
      <c r="U273" s="94" t="s">
        <v>541</v>
      </c>
      <c r="V273" s="94" t="s">
        <v>48</v>
      </c>
      <c r="W273" s="93">
        <v>1451542.14</v>
      </c>
      <c r="X273" s="109">
        <v>362885.51</v>
      </c>
    </row>
    <row r="274" spans="1:24" s="95" customFormat="1" ht="45" customHeight="1" x14ac:dyDescent="0.25">
      <c r="A274" s="87">
        <v>67</v>
      </c>
      <c r="B274" s="88" t="s">
        <v>226</v>
      </c>
      <c r="C274" s="88">
        <v>115560</v>
      </c>
      <c r="D274" s="89" t="s">
        <v>251</v>
      </c>
      <c r="E274" s="89" t="s">
        <v>252</v>
      </c>
      <c r="F274" s="89" t="s">
        <v>251</v>
      </c>
      <c r="G274" s="90">
        <v>42957</v>
      </c>
      <c r="H274" s="90">
        <v>44053</v>
      </c>
      <c r="I274" s="97">
        <v>80</v>
      </c>
      <c r="J274" s="88" t="s">
        <v>62</v>
      </c>
      <c r="K274" s="88" t="s">
        <v>63</v>
      </c>
      <c r="L274" s="88" t="s">
        <v>63</v>
      </c>
      <c r="M274" s="88" t="s">
        <v>36</v>
      </c>
      <c r="N274" s="92" t="s">
        <v>229</v>
      </c>
      <c r="O274" s="98">
        <v>2532573.2599999998</v>
      </c>
      <c r="P274" s="98">
        <v>633143.31999999995</v>
      </c>
      <c r="Q274" s="98">
        <v>1173003.8899999997</v>
      </c>
      <c r="R274" s="93"/>
      <c r="S274" s="98">
        <v>219042.47000000067</v>
      </c>
      <c r="T274" s="98">
        <f t="shared" si="49"/>
        <v>4557762.9399999995</v>
      </c>
      <c r="U274" s="94" t="s">
        <v>541</v>
      </c>
      <c r="V274" s="94" t="s">
        <v>64</v>
      </c>
      <c r="W274" s="93">
        <v>2378045.96</v>
      </c>
      <c r="X274" s="109">
        <v>594511.4800000001</v>
      </c>
    </row>
    <row r="275" spans="1:24" s="95" customFormat="1" ht="45" customHeight="1" x14ac:dyDescent="0.25">
      <c r="A275" s="87">
        <v>68</v>
      </c>
      <c r="B275" s="88" t="s">
        <v>226</v>
      </c>
      <c r="C275" s="88">
        <v>115946</v>
      </c>
      <c r="D275" s="89" t="s">
        <v>253</v>
      </c>
      <c r="E275" s="89" t="s">
        <v>254</v>
      </c>
      <c r="F275" s="89" t="s">
        <v>253</v>
      </c>
      <c r="G275" s="90">
        <v>42902</v>
      </c>
      <c r="H275" s="90">
        <v>43524</v>
      </c>
      <c r="I275" s="97">
        <v>80</v>
      </c>
      <c r="J275" s="88" t="s">
        <v>62</v>
      </c>
      <c r="K275" s="88" t="s">
        <v>63</v>
      </c>
      <c r="L275" s="88" t="s">
        <v>63</v>
      </c>
      <c r="M275" s="88" t="s">
        <v>36</v>
      </c>
      <c r="N275" s="92" t="s">
        <v>229</v>
      </c>
      <c r="O275" s="98">
        <v>1410126.65</v>
      </c>
      <c r="P275" s="98">
        <v>352531.66</v>
      </c>
      <c r="Q275" s="98">
        <v>703318.79</v>
      </c>
      <c r="R275" s="93"/>
      <c r="S275" s="98">
        <v>108990.68999999994</v>
      </c>
      <c r="T275" s="98">
        <f t="shared" si="49"/>
        <v>2574967.7899999996</v>
      </c>
      <c r="U275" s="94" t="s">
        <v>541</v>
      </c>
      <c r="V275" s="94" t="s">
        <v>48</v>
      </c>
      <c r="W275" s="93">
        <v>1353287.28</v>
      </c>
      <c r="X275" s="109">
        <v>338321.81999999995</v>
      </c>
    </row>
    <row r="276" spans="1:24" s="95" customFormat="1" ht="45" customHeight="1" x14ac:dyDescent="0.25">
      <c r="A276" s="87">
        <v>69</v>
      </c>
      <c r="B276" s="88" t="s">
        <v>226</v>
      </c>
      <c r="C276" s="88">
        <v>115847</v>
      </c>
      <c r="D276" s="89" t="s">
        <v>255</v>
      </c>
      <c r="E276" s="89" t="s">
        <v>256</v>
      </c>
      <c r="F276" s="89" t="s">
        <v>255</v>
      </c>
      <c r="G276" s="90">
        <v>42956</v>
      </c>
      <c r="H276" s="90">
        <v>43686</v>
      </c>
      <c r="I276" s="97">
        <v>80</v>
      </c>
      <c r="J276" s="88" t="s">
        <v>62</v>
      </c>
      <c r="K276" s="88" t="s">
        <v>63</v>
      </c>
      <c r="L276" s="88" t="s">
        <v>63</v>
      </c>
      <c r="M276" s="88" t="s">
        <v>36</v>
      </c>
      <c r="N276" s="92" t="s">
        <v>229</v>
      </c>
      <c r="O276" s="98">
        <v>2091764</v>
      </c>
      <c r="P276" s="98">
        <v>522941</v>
      </c>
      <c r="Q276" s="98">
        <v>862290</v>
      </c>
      <c r="R276" s="93"/>
      <c r="S276" s="98">
        <v>167575.10000000009</v>
      </c>
      <c r="T276" s="98">
        <f t="shared" si="49"/>
        <v>3644570.1</v>
      </c>
      <c r="U276" s="94" t="s">
        <v>541</v>
      </c>
      <c r="V276" s="94" t="s">
        <v>48</v>
      </c>
      <c r="W276" s="93">
        <v>2003612.85</v>
      </c>
      <c r="X276" s="109">
        <v>500903.21</v>
      </c>
    </row>
    <row r="277" spans="1:24" s="95" customFormat="1" ht="45" customHeight="1" x14ac:dyDescent="0.25">
      <c r="A277" s="87">
        <v>70</v>
      </c>
      <c r="B277" s="88" t="s">
        <v>226</v>
      </c>
      <c r="C277" s="88">
        <v>115688</v>
      </c>
      <c r="D277" s="89" t="s">
        <v>257</v>
      </c>
      <c r="E277" s="89" t="s">
        <v>258</v>
      </c>
      <c r="F277" s="89" t="s">
        <v>257</v>
      </c>
      <c r="G277" s="90">
        <v>42955</v>
      </c>
      <c r="H277" s="90">
        <v>43654</v>
      </c>
      <c r="I277" s="97">
        <v>80</v>
      </c>
      <c r="J277" s="88" t="s">
        <v>62</v>
      </c>
      <c r="K277" s="88" t="s">
        <v>63</v>
      </c>
      <c r="L277" s="88" t="s">
        <v>63</v>
      </c>
      <c r="M277" s="88" t="s">
        <v>36</v>
      </c>
      <c r="N277" s="92" t="s">
        <v>229</v>
      </c>
      <c r="O277" s="98">
        <v>2098872.2799999998</v>
      </c>
      <c r="P277" s="98">
        <v>524718.06999999995</v>
      </c>
      <c r="Q277" s="98">
        <v>1507229.65</v>
      </c>
      <c r="R277" s="93"/>
      <c r="S277" s="98">
        <v>402174.95000000019</v>
      </c>
      <c r="T277" s="98">
        <f t="shared" si="49"/>
        <v>4532994.9499999993</v>
      </c>
      <c r="U277" s="94" t="s">
        <v>541</v>
      </c>
      <c r="V277" s="94" t="s">
        <v>48</v>
      </c>
      <c r="W277" s="93">
        <v>2098376.35</v>
      </c>
      <c r="X277" s="109">
        <v>524594.09</v>
      </c>
    </row>
    <row r="278" spans="1:24" s="95" customFormat="1" ht="45" customHeight="1" x14ac:dyDescent="0.25">
      <c r="A278" s="87">
        <v>71</v>
      </c>
      <c r="B278" s="88" t="s">
        <v>226</v>
      </c>
      <c r="C278" s="88">
        <v>115817</v>
      </c>
      <c r="D278" s="89" t="s">
        <v>259</v>
      </c>
      <c r="E278" s="89" t="s">
        <v>260</v>
      </c>
      <c r="F278" s="89" t="s">
        <v>259</v>
      </c>
      <c r="G278" s="90">
        <v>42958</v>
      </c>
      <c r="H278" s="90">
        <v>43872</v>
      </c>
      <c r="I278" s="97">
        <v>80</v>
      </c>
      <c r="J278" s="88" t="s">
        <v>62</v>
      </c>
      <c r="K278" s="88" t="s">
        <v>63</v>
      </c>
      <c r="L278" s="88" t="s">
        <v>63</v>
      </c>
      <c r="M278" s="88" t="s">
        <v>36</v>
      </c>
      <c r="N278" s="92" t="s">
        <v>229</v>
      </c>
      <c r="O278" s="98">
        <v>782706.84</v>
      </c>
      <c r="P278" s="98">
        <v>195676.71</v>
      </c>
      <c r="Q278" s="98">
        <v>277228.45999999996</v>
      </c>
      <c r="R278" s="93"/>
      <c r="S278" s="98">
        <v>35425.989999999991</v>
      </c>
      <c r="T278" s="98">
        <f t="shared" si="49"/>
        <v>1291037.9999999998</v>
      </c>
      <c r="U278" s="94" t="s">
        <v>541</v>
      </c>
      <c r="V278" s="94" t="s">
        <v>48</v>
      </c>
      <c r="W278" s="93">
        <v>777272.64000000013</v>
      </c>
      <c r="X278" s="109">
        <v>194318.17</v>
      </c>
    </row>
    <row r="279" spans="1:24" s="95" customFormat="1" ht="45" customHeight="1" x14ac:dyDescent="0.25">
      <c r="A279" s="87">
        <v>72</v>
      </c>
      <c r="B279" s="88" t="s">
        <v>226</v>
      </c>
      <c r="C279" s="88">
        <v>115911</v>
      </c>
      <c r="D279" s="89" t="s">
        <v>261</v>
      </c>
      <c r="E279" s="89" t="s">
        <v>262</v>
      </c>
      <c r="F279" s="89" t="s">
        <v>261</v>
      </c>
      <c r="G279" s="90">
        <v>42950</v>
      </c>
      <c r="H279" s="90">
        <v>44046</v>
      </c>
      <c r="I279" s="97">
        <v>80</v>
      </c>
      <c r="J279" s="88" t="s">
        <v>62</v>
      </c>
      <c r="K279" s="88" t="s">
        <v>63</v>
      </c>
      <c r="L279" s="88" t="s">
        <v>63</v>
      </c>
      <c r="M279" s="88" t="s">
        <v>36</v>
      </c>
      <c r="N279" s="92" t="s">
        <v>229</v>
      </c>
      <c r="O279" s="98">
        <v>2452875.5699999998</v>
      </c>
      <c r="P279" s="98">
        <v>613218.89</v>
      </c>
      <c r="Q279" s="98">
        <v>657456.29999999981</v>
      </c>
      <c r="R279" s="93"/>
      <c r="S279" s="98">
        <v>100246.4700000002</v>
      </c>
      <c r="T279" s="98">
        <f t="shared" si="49"/>
        <v>3823797.23</v>
      </c>
      <c r="U279" s="94" t="s">
        <v>541</v>
      </c>
      <c r="V279" s="94"/>
      <c r="W279" s="93">
        <v>2026421.53</v>
      </c>
      <c r="X279" s="109">
        <v>506605.39</v>
      </c>
    </row>
    <row r="280" spans="1:24" s="95" customFormat="1" ht="45" customHeight="1" x14ac:dyDescent="0.25">
      <c r="A280" s="87">
        <v>73</v>
      </c>
      <c r="B280" s="88" t="s">
        <v>226</v>
      </c>
      <c r="C280" s="88">
        <v>115876</v>
      </c>
      <c r="D280" s="89" t="s">
        <v>263</v>
      </c>
      <c r="E280" s="89" t="s">
        <v>264</v>
      </c>
      <c r="F280" s="89" t="s">
        <v>263</v>
      </c>
      <c r="G280" s="90">
        <v>42949</v>
      </c>
      <c r="H280" s="90">
        <v>43771</v>
      </c>
      <c r="I280" s="97">
        <v>80</v>
      </c>
      <c r="J280" s="88" t="s">
        <v>62</v>
      </c>
      <c r="K280" s="88" t="s">
        <v>63</v>
      </c>
      <c r="L280" s="88" t="s">
        <v>63</v>
      </c>
      <c r="M280" s="88" t="s">
        <v>36</v>
      </c>
      <c r="N280" s="92" t="s">
        <v>229</v>
      </c>
      <c r="O280" s="98">
        <v>2432346.2999999998</v>
      </c>
      <c r="P280" s="98">
        <v>608086.57999999996</v>
      </c>
      <c r="Q280" s="98">
        <v>652739.62000000011</v>
      </c>
      <c r="R280" s="93"/>
      <c r="S280" s="98">
        <v>182632.2799999998</v>
      </c>
      <c r="T280" s="98">
        <f t="shared" si="49"/>
        <v>3875804.78</v>
      </c>
      <c r="U280" s="94" t="s">
        <v>541</v>
      </c>
      <c r="V280" s="94"/>
      <c r="W280" s="93">
        <v>2264935.13</v>
      </c>
      <c r="X280" s="109">
        <v>566233.77</v>
      </c>
    </row>
    <row r="281" spans="1:24" s="95" customFormat="1" ht="45" customHeight="1" x14ac:dyDescent="0.25">
      <c r="A281" s="87">
        <v>74</v>
      </c>
      <c r="B281" s="88" t="s">
        <v>226</v>
      </c>
      <c r="C281" s="88">
        <v>115698</v>
      </c>
      <c r="D281" s="89" t="s">
        <v>265</v>
      </c>
      <c r="E281" s="89" t="s">
        <v>266</v>
      </c>
      <c r="F281" s="89" t="s">
        <v>265</v>
      </c>
      <c r="G281" s="90">
        <v>42954</v>
      </c>
      <c r="H281" s="90">
        <v>43503</v>
      </c>
      <c r="I281" s="97">
        <v>80</v>
      </c>
      <c r="J281" s="88" t="s">
        <v>62</v>
      </c>
      <c r="K281" s="88" t="s">
        <v>63</v>
      </c>
      <c r="L281" s="88" t="s">
        <v>63</v>
      </c>
      <c r="M281" s="88" t="s">
        <v>36</v>
      </c>
      <c r="N281" s="92" t="s">
        <v>229</v>
      </c>
      <c r="O281" s="98">
        <v>898360.23</v>
      </c>
      <c r="P281" s="98">
        <v>224590.06</v>
      </c>
      <c r="Q281" s="98">
        <v>474760.01</v>
      </c>
      <c r="R281" s="93"/>
      <c r="S281" s="98">
        <v>51944.34999999986</v>
      </c>
      <c r="T281" s="98">
        <f t="shared" si="49"/>
        <v>1649654.65</v>
      </c>
      <c r="U281" s="94" t="s">
        <v>541</v>
      </c>
      <c r="V281" s="94"/>
      <c r="W281" s="93">
        <v>750331.85</v>
      </c>
      <c r="X281" s="109">
        <v>187582.96</v>
      </c>
    </row>
    <row r="282" spans="1:24" s="95" customFormat="1" ht="45" customHeight="1" x14ac:dyDescent="0.25">
      <c r="A282" s="87">
        <v>75</v>
      </c>
      <c r="B282" s="88" t="s">
        <v>226</v>
      </c>
      <c r="C282" s="88">
        <v>115857</v>
      </c>
      <c r="D282" s="89" t="s">
        <v>267</v>
      </c>
      <c r="E282" s="89" t="s">
        <v>268</v>
      </c>
      <c r="F282" s="89" t="s">
        <v>267</v>
      </c>
      <c r="G282" s="90">
        <v>42949</v>
      </c>
      <c r="H282" s="90">
        <v>43771</v>
      </c>
      <c r="I282" s="97">
        <v>80</v>
      </c>
      <c r="J282" s="88" t="s">
        <v>62</v>
      </c>
      <c r="K282" s="88" t="s">
        <v>63</v>
      </c>
      <c r="L282" s="88" t="s">
        <v>63</v>
      </c>
      <c r="M282" s="88" t="s">
        <v>36</v>
      </c>
      <c r="N282" s="92" t="s">
        <v>229</v>
      </c>
      <c r="O282" s="98">
        <v>2414726.98</v>
      </c>
      <c r="P282" s="98">
        <v>603681.75</v>
      </c>
      <c r="Q282" s="98">
        <v>2406584.2200000002</v>
      </c>
      <c r="R282" s="93"/>
      <c r="S282" s="98">
        <v>251986.25</v>
      </c>
      <c r="T282" s="98">
        <f t="shared" si="49"/>
        <v>5676979.2000000002</v>
      </c>
      <c r="U282" s="94" t="s">
        <v>541</v>
      </c>
      <c r="V282" s="94" t="s">
        <v>64</v>
      </c>
      <c r="W282" s="93">
        <v>2208279.81</v>
      </c>
      <c r="X282" s="109">
        <v>552069.96</v>
      </c>
    </row>
    <row r="283" spans="1:24" s="95" customFormat="1" ht="45" customHeight="1" x14ac:dyDescent="0.25">
      <c r="A283" s="87">
        <v>76</v>
      </c>
      <c r="B283" s="88" t="s">
        <v>226</v>
      </c>
      <c r="C283" s="88">
        <v>115646</v>
      </c>
      <c r="D283" s="89" t="s">
        <v>269</v>
      </c>
      <c r="E283" s="89" t="s">
        <v>270</v>
      </c>
      <c r="F283" s="89" t="s">
        <v>269</v>
      </c>
      <c r="G283" s="90">
        <v>42914</v>
      </c>
      <c r="H283" s="90">
        <v>43827</v>
      </c>
      <c r="I283" s="97">
        <v>80</v>
      </c>
      <c r="J283" s="88" t="s">
        <v>62</v>
      </c>
      <c r="K283" s="88" t="s">
        <v>63</v>
      </c>
      <c r="L283" s="88" t="s">
        <v>63</v>
      </c>
      <c r="M283" s="88" t="s">
        <v>36</v>
      </c>
      <c r="N283" s="92" t="s">
        <v>229</v>
      </c>
      <c r="O283" s="98">
        <v>3065803.18</v>
      </c>
      <c r="P283" s="98">
        <v>766450.79</v>
      </c>
      <c r="Q283" s="98">
        <v>965544.5299999998</v>
      </c>
      <c r="R283" s="93"/>
      <c r="S283" s="98">
        <v>51911</v>
      </c>
      <c r="T283" s="98">
        <f t="shared" si="49"/>
        <v>4849709.5</v>
      </c>
      <c r="U283" s="94" t="s">
        <v>541</v>
      </c>
      <c r="V283" s="94"/>
      <c r="W283" s="93">
        <v>2872010.8</v>
      </c>
      <c r="X283" s="109">
        <v>718002.71</v>
      </c>
    </row>
    <row r="284" spans="1:24" s="95" customFormat="1" ht="45" customHeight="1" x14ac:dyDescent="0.25">
      <c r="A284" s="87">
        <v>77</v>
      </c>
      <c r="B284" s="88" t="s">
        <v>226</v>
      </c>
      <c r="C284" s="88">
        <v>115834</v>
      </c>
      <c r="D284" s="89" t="s">
        <v>271</v>
      </c>
      <c r="E284" s="89" t="s">
        <v>272</v>
      </c>
      <c r="F284" s="89" t="s">
        <v>273</v>
      </c>
      <c r="G284" s="90">
        <v>42880</v>
      </c>
      <c r="H284" s="90">
        <v>43610</v>
      </c>
      <c r="I284" s="97">
        <v>80</v>
      </c>
      <c r="J284" s="88" t="s">
        <v>62</v>
      </c>
      <c r="K284" s="88" t="s">
        <v>63</v>
      </c>
      <c r="L284" s="88" t="s">
        <v>63</v>
      </c>
      <c r="M284" s="88" t="s">
        <v>36</v>
      </c>
      <c r="N284" s="92" t="s">
        <v>229</v>
      </c>
      <c r="O284" s="98">
        <v>1952796.24</v>
      </c>
      <c r="P284" s="98">
        <v>488199.06</v>
      </c>
      <c r="Q284" s="98">
        <v>1651738.81</v>
      </c>
      <c r="R284" s="93"/>
      <c r="S284" s="98">
        <v>140071.0400000005</v>
      </c>
      <c r="T284" s="98">
        <f t="shared" si="49"/>
        <v>4232805.1500000004</v>
      </c>
      <c r="U284" s="94" t="s">
        <v>541</v>
      </c>
      <c r="V284" s="94" t="s">
        <v>64</v>
      </c>
      <c r="W284" s="93">
        <v>1889212.9800000002</v>
      </c>
      <c r="X284" s="109">
        <v>472303.24000000005</v>
      </c>
    </row>
    <row r="285" spans="1:24" s="95" customFormat="1" ht="45" customHeight="1" x14ac:dyDescent="0.25">
      <c r="A285" s="87">
        <v>78</v>
      </c>
      <c r="B285" s="88" t="s">
        <v>226</v>
      </c>
      <c r="C285" s="88">
        <v>115610</v>
      </c>
      <c r="D285" s="89" t="s">
        <v>274</v>
      </c>
      <c r="E285" s="89" t="s">
        <v>275</v>
      </c>
      <c r="F285" s="89" t="s">
        <v>274</v>
      </c>
      <c r="G285" s="90">
        <v>42950</v>
      </c>
      <c r="H285" s="90">
        <v>44046</v>
      </c>
      <c r="I285" s="97">
        <v>80</v>
      </c>
      <c r="J285" s="88" t="s">
        <v>62</v>
      </c>
      <c r="K285" s="88" t="s">
        <v>63</v>
      </c>
      <c r="L285" s="88" t="s">
        <v>63</v>
      </c>
      <c r="M285" s="88" t="s">
        <v>36</v>
      </c>
      <c r="N285" s="92" t="s">
        <v>229</v>
      </c>
      <c r="O285" s="98">
        <v>3292880</v>
      </c>
      <c r="P285" s="98">
        <v>823220</v>
      </c>
      <c r="Q285" s="98">
        <v>807275</v>
      </c>
      <c r="R285" s="93"/>
      <c r="S285" s="98">
        <v>820530.33000000007</v>
      </c>
      <c r="T285" s="98">
        <f t="shared" si="49"/>
        <v>5743905.3300000001</v>
      </c>
      <c r="U285" s="94" t="s">
        <v>38</v>
      </c>
      <c r="V285" s="94"/>
      <c r="W285" s="93">
        <v>0</v>
      </c>
      <c r="X285" s="109">
        <v>0</v>
      </c>
    </row>
    <row r="286" spans="1:24" s="95" customFormat="1" ht="45" customHeight="1" x14ac:dyDescent="0.25">
      <c r="A286" s="87">
        <v>79</v>
      </c>
      <c r="B286" s="88" t="s">
        <v>226</v>
      </c>
      <c r="C286" s="88">
        <v>115656</v>
      </c>
      <c r="D286" s="89" t="s">
        <v>276</v>
      </c>
      <c r="E286" s="89" t="s">
        <v>277</v>
      </c>
      <c r="F286" s="89" t="s">
        <v>276</v>
      </c>
      <c r="G286" s="90">
        <v>42914</v>
      </c>
      <c r="H286" s="90">
        <v>43644</v>
      </c>
      <c r="I286" s="97">
        <v>80</v>
      </c>
      <c r="J286" s="88" t="s">
        <v>62</v>
      </c>
      <c r="K286" s="88" t="s">
        <v>63</v>
      </c>
      <c r="L286" s="88" t="s">
        <v>63</v>
      </c>
      <c r="M286" s="88" t="s">
        <v>36</v>
      </c>
      <c r="N286" s="92" t="s">
        <v>229</v>
      </c>
      <c r="O286" s="98">
        <v>2939783.6</v>
      </c>
      <c r="P286" s="98">
        <v>734945.9</v>
      </c>
      <c r="Q286" s="98">
        <v>875000</v>
      </c>
      <c r="R286" s="93"/>
      <c r="S286" s="98">
        <v>276000.98000000045</v>
      </c>
      <c r="T286" s="98">
        <f t="shared" si="49"/>
        <v>4825730.4800000004</v>
      </c>
      <c r="U286" s="94" t="s">
        <v>541</v>
      </c>
      <c r="V286" s="94" t="s">
        <v>48</v>
      </c>
      <c r="W286" s="93">
        <v>2850573.22</v>
      </c>
      <c r="X286" s="109">
        <v>712643.33</v>
      </c>
    </row>
    <row r="287" spans="1:24" s="95" customFormat="1" ht="45" customHeight="1" x14ac:dyDescent="0.25">
      <c r="A287" s="87">
        <v>80</v>
      </c>
      <c r="B287" s="88" t="s">
        <v>226</v>
      </c>
      <c r="C287" s="88">
        <v>116150</v>
      </c>
      <c r="D287" s="89" t="s">
        <v>278</v>
      </c>
      <c r="E287" s="89" t="s">
        <v>279</v>
      </c>
      <c r="F287" s="89" t="s">
        <v>278</v>
      </c>
      <c r="G287" s="90">
        <v>42949</v>
      </c>
      <c r="H287" s="90">
        <v>43679</v>
      </c>
      <c r="I287" s="97">
        <v>80</v>
      </c>
      <c r="J287" s="88" t="s">
        <v>62</v>
      </c>
      <c r="K287" s="88" t="s">
        <v>63</v>
      </c>
      <c r="L287" s="88" t="s">
        <v>63</v>
      </c>
      <c r="M287" s="88" t="s">
        <v>36</v>
      </c>
      <c r="N287" s="92" t="s">
        <v>229</v>
      </c>
      <c r="O287" s="98">
        <v>1939595.35</v>
      </c>
      <c r="P287" s="98">
        <v>484898.84</v>
      </c>
      <c r="Q287" s="98">
        <v>1023332.81</v>
      </c>
      <c r="R287" s="93"/>
      <c r="S287" s="98">
        <v>45938.649999999907</v>
      </c>
      <c r="T287" s="98">
        <f t="shared" si="49"/>
        <v>3493765.65</v>
      </c>
      <c r="U287" s="94" t="s">
        <v>541</v>
      </c>
      <c r="V287" s="94"/>
      <c r="W287" s="93">
        <v>1384358.22</v>
      </c>
      <c r="X287" s="109">
        <v>346089.57999999996</v>
      </c>
    </row>
    <row r="288" spans="1:24" s="95" customFormat="1" ht="45" customHeight="1" x14ac:dyDescent="0.25">
      <c r="A288" s="87">
        <v>81</v>
      </c>
      <c r="B288" s="88" t="s">
        <v>226</v>
      </c>
      <c r="C288" s="88">
        <v>115916</v>
      </c>
      <c r="D288" s="89" t="s">
        <v>280</v>
      </c>
      <c r="E288" s="89" t="s">
        <v>281</v>
      </c>
      <c r="F288" s="89" t="s">
        <v>280</v>
      </c>
      <c r="G288" s="90">
        <v>42978</v>
      </c>
      <c r="H288" s="90">
        <v>43708</v>
      </c>
      <c r="I288" s="97">
        <v>80</v>
      </c>
      <c r="J288" s="88" t="s">
        <v>62</v>
      </c>
      <c r="K288" s="88" t="s">
        <v>63</v>
      </c>
      <c r="L288" s="88" t="s">
        <v>63</v>
      </c>
      <c r="M288" s="88" t="s">
        <v>36</v>
      </c>
      <c r="N288" s="92" t="s">
        <v>229</v>
      </c>
      <c r="O288" s="98">
        <v>1185166.06</v>
      </c>
      <c r="P288" s="98">
        <v>296291.51</v>
      </c>
      <c r="Q288" s="98">
        <v>760345.01999999979</v>
      </c>
      <c r="R288" s="93"/>
      <c r="S288" s="98">
        <v>209785.77000000002</v>
      </c>
      <c r="T288" s="98">
        <f t="shared" si="49"/>
        <v>2451588.36</v>
      </c>
      <c r="U288" s="94" t="s">
        <v>541</v>
      </c>
      <c r="V288" s="94"/>
      <c r="W288" s="93">
        <v>1112912.58</v>
      </c>
      <c r="X288" s="109">
        <v>278228.14</v>
      </c>
    </row>
    <row r="289" spans="1:24" s="95" customFormat="1" ht="45" customHeight="1" x14ac:dyDescent="0.25">
      <c r="A289" s="87">
        <v>82</v>
      </c>
      <c r="B289" s="88" t="s">
        <v>226</v>
      </c>
      <c r="C289" s="88">
        <v>116347</v>
      </c>
      <c r="D289" s="89" t="s">
        <v>282</v>
      </c>
      <c r="E289" s="89" t="s">
        <v>283</v>
      </c>
      <c r="F289" s="89" t="s">
        <v>282</v>
      </c>
      <c r="G289" s="90">
        <v>42958</v>
      </c>
      <c r="H289" s="90">
        <v>43749</v>
      </c>
      <c r="I289" s="97">
        <v>80</v>
      </c>
      <c r="J289" s="88" t="s">
        <v>62</v>
      </c>
      <c r="K289" s="88" t="s">
        <v>63</v>
      </c>
      <c r="L289" s="88" t="s">
        <v>63</v>
      </c>
      <c r="M289" s="88" t="s">
        <v>36</v>
      </c>
      <c r="N289" s="92" t="s">
        <v>229</v>
      </c>
      <c r="O289" s="98">
        <v>1323168</v>
      </c>
      <c r="P289" s="98">
        <v>330792</v>
      </c>
      <c r="Q289" s="98">
        <v>1301670</v>
      </c>
      <c r="R289" s="93"/>
      <c r="S289" s="98">
        <v>190130.70000000019</v>
      </c>
      <c r="T289" s="98">
        <f t="shared" si="49"/>
        <v>3145760.7</v>
      </c>
      <c r="U289" s="94" t="s">
        <v>541</v>
      </c>
      <c r="V289" s="94" t="s">
        <v>48</v>
      </c>
      <c r="W289" s="93">
        <v>1281140.32</v>
      </c>
      <c r="X289" s="109">
        <v>320285.08</v>
      </c>
    </row>
    <row r="290" spans="1:24" s="95" customFormat="1" ht="45" customHeight="1" x14ac:dyDescent="0.25">
      <c r="A290" s="87">
        <v>83</v>
      </c>
      <c r="B290" s="88" t="s">
        <v>226</v>
      </c>
      <c r="C290" s="88">
        <v>115806</v>
      </c>
      <c r="D290" s="89" t="s">
        <v>284</v>
      </c>
      <c r="E290" s="89" t="s">
        <v>285</v>
      </c>
      <c r="F290" s="89" t="s">
        <v>286</v>
      </c>
      <c r="G290" s="90">
        <v>42880</v>
      </c>
      <c r="H290" s="90">
        <v>43794</v>
      </c>
      <c r="I290" s="97">
        <v>80</v>
      </c>
      <c r="J290" s="88" t="s">
        <v>62</v>
      </c>
      <c r="K290" s="88" t="s">
        <v>63</v>
      </c>
      <c r="L290" s="88" t="s">
        <v>63</v>
      </c>
      <c r="M290" s="88" t="s">
        <v>36</v>
      </c>
      <c r="N290" s="92" t="s">
        <v>229</v>
      </c>
      <c r="O290" s="98">
        <v>1855368.68</v>
      </c>
      <c r="P290" s="98">
        <v>463842.17</v>
      </c>
      <c r="Q290" s="98">
        <v>1114023.23</v>
      </c>
      <c r="R290" s="93"/>
      <c r="S290" s="98">
        <v>124343.43999999994</v>
      </c>
      <c r="T290" s="98">
        <f t="shared" si="49"/>
        <v>3557577.52</v>
      </c>
      <c r="U290" s="94" t="s">
        <v>541</v>
      </c>
      <c r="V290" s="94"/>
      <c r="W290" s="93">
        <v>1850334.4300000002</v>
      </c>
      <c r="X290" s="109">
        <v>462583.61</v>
      </c>
    </row>
    <row r="291" spans="1:24" s="95" customFormat="1" ht="45" customHeight="1" x14ac:dyDescent="0.25">
      <c r="A291" s="87">
        <v>84</v>
      </c>
      <c r="B291" s="88" t="s">
        <v>226</v>
      </c>
      <c r="C291" s="88">
        <v>117850</v>
      </c>
      <c r="D291" s="89" t="s">
        <v>287</v>
      </c>
      <c r="E291" s="89" t="s">
        <v>288</v>
      </c>
      <c r="F291" s="89" t="s">
        <v>289</v>
      </c>
      <c r="G291" s="90">
        <v>42915</v>
      </c>
      <c r="H291" s="90">
        <v>43645</v>
      </c>
      <c r="I291" s="97">
        <v>80</v>
      </c>
      <c r="J291" s="88" t="s">
        <v>62</v>
      </c>
      <c r="K291" s="88" t="s">
        <v>63</v>
      </c>
      <c r="L291" s="88" t="s">
        <v>63</v>
      </c>
      <c r="M291" s="88" t="s">
        <v>36</v>
      </c>
      <c r="N291" s="92" t="s">
        <v>229</v>
      </c>
      <c r="O291" s="98">
        <v>1733067.68</v>
      </c>
      <c r="P291" s="98">
        <v>433266.92</v>
      </c>
      <c r="Q291" s="98">
        <v>617580.39999999991</v>
      </c>
      <c r="R291" s="93"/>
      <c r="S291" s="98">
        <v>50170.450000000186</v>
      </c>
      <c r="T291" s="98">
        <f t="shared" si="49"/>
        <v>2834085.45</v>
      </c>
      <c r="U291" s="94" t="s">
        <v>38</v>
      </c>
      <c r="V291" s="94"/>
      <c r="W291" s="93">
        <v>0</v>
      </c>
      <c r="X291" s="109">
        <v>0</v>
      </c>
    </row>
    <row r="292" spans="1:24" s="95" customFormat="1" ht="45" customHeight="1" x14ac:dyDescent="0.25">
      <c r="A292" s="87">
        <v>85</v>
      </c>
      <c r="B292" s="88" t="s">
        <v>226</v>
      </c>
      <c r="C292" s="88">
        <v>117396</v>
      </c>
      <c r="D292" s="89" t="s">
        <v>290</v>
      </c>
      <c r="E292" s="89" t="s">
        <v>291</v>
      </c>
      <c r="F292" s="89" t="s">
        <v>290</v>
      </c>
      <c r="G292" s="90">
        <v>42955</v>
      </c>
      <c r="H292" s="90">
        <v>43685</v>
      </c>
      <c r="I292" s="97">
        <v>80</v>
      </c>
      <c r="J292" s="88" t="s">
        <v>62</v>
      </c>
      <c r="K292" s="88" t="s">
        <v>63</v>
      </c>
      <c r="L292" s="88" t="s">
        <v>63</v>
      </c>
      <c r="M292" s="88" t="s">
        <v>36</v>
      </c>
      <c r="N292" s="92" t="s">
        <v>229</v>
      </c>
      <c r="O292" s="98">
        <v>1048354</v>
      </c>
      <c r="P292" s="98">
        <v>262088.5</v>
      </c>
      <c r="Q292" s="98">
        <v>931062.5</v>
      </c>
      <c r="R292" s="93"/>
      <c r="S292" s="98">
        <v>6941.6699999999255</v>
      </c>
      <c r="T292" s="98">
        <f t="shared" si="49"/>
        <v>2248446.67</v>
      </c>
      <c r="U292" s="94" t="s">
        <v>38</v>
      </c>
      <c r="V292" s="94"/>
      <c r="W292" s="93">
        <v>0</v>
      </c>
      <c r="X292" s="109">
        <v>0</v>
      </c>
    </row>
    <row r="293" spans="1:24" s="95" customFormat="1" ht="45" customHeight="1" x14ac:dyDescent="0.25">
      <c r="A293" s="87">
        <v>86</v>
      </c>
      <c r="B293" s="88" t="s">
        <v>226</v>
      </c>
      <c r="C293" s="88">
        <v>115841</v>
      </c>
      <c r="D293" s="89" t="s">
        <v>292</v>
      </c>
      <c r="E293" s="89" t="s">
        <v>293</v>
      </c>
      <c r="F293" s="89" t="s">
        <v>292</v>
      </c>
      <c r="G293" s="90">
        <v>42949</v>
      </c>
      <c r="H293" s="90">
        <v>43498</v>
      </c>
      <c r="I293" s="97">
        <v>80</v>
      </c>
      <c r="J293" s="88" t="s">
        <v>62</v>
      </c>
      <c r="K293" s="88" t="s">
        <v>63</v>
      </c>
      <c r="L293" s="88" t="s">
        <v>63</v>
      </c>
      <c r="M293" s="88" t="s">
        <v>36</v>
      </c>
      <c r="N293" s="92" t="s">
        <v>229</v>
      </c>
      <c r="O293" s="98">
        <v>602276.25</v>
      </c>
      <c r="P293" s="98">
        <v>150569.06</v>
      </c>
      <c r="Q293" s="98">
        <v>519610.41999999993</v>
      </c>
      <c r="R293" s="93"/>
      <c r="S293" s="98">
        <v>56195.459999999963</v>
      </c>
      <c r="T293" s="98">
        <f t="shared" si="49"/>
        <v>1328651.19</v>
      </c>
      <c r="U293" s="94" t="s">
        <v>541</v>
      </c>
      <c r="V293" s="94"/>
      <c r="W293" s="93">
        <v>545262.65999999992</v>
      </c>
      <c r="X293" s="109">
        <v>136315.67000000001</v>
      </c>
    </row>
    <row r="294" spans="1:24" s="95" customFormat="1" ht="45" customHeight="1" x14ac:dyDescent="0.25">
      <c r="A294" s="87">
        <v>87</v>
      </c>
      <c r="B294" s="88" t="s">
        <v>226</v>
      </c>
      <c r="C294" s="88">
        <v>115933</v>
      </c>
      <c r="D294" s="89" t="s">
        <v>294</v>
      </c>
      <c r="E294" s="89" t="s">
        <v>295</v>
      </c>
      <c r="F294" s="89" t="s">
        <v>294</v>
      </c>
      <c r="G294" s="90">
        <v>42902</v>
      </c>
      <c r="H294" s="90">
        <v>43632</v>
      </c>
      <c r="I294" s="97">
        <v>80</v>
      </c>
      <c r="J294" s="88" t="s">
        <v>62</v>
      </c>
      <c r="K294" s="88" t="s">
        <v>63</v>
      </c>
      <c r="L294" s="88" t="s">
        <v>63</v>
      </c>
      <c r="M294" s="88" t="s">
        <v>36</v>
      </c>
      <c r="N294" s="92" t="s">
        <v>229</v>
      </c>
      <c r="O294" s="98">
        <v>2892483.23</v>
      </c>
      <c r="P294" s="98">
        <v>723120.81</v>
      </c>
      <c r="Q294" s="98">
        <v>2037253.75</v>
      </c>
      <c r="R294" s="93"/>
      <c r="S294" s="98">
        <v>15</v>
      </c>
      <c r="T294" s="98">
        <f t="shared" si="49"/>
        <v>5652872.79</v>
      </c>
      <c r="U294" s="94" t="s">
        <v>541</v>
      </c>
      <c r="V294" s="94"/>
      <c r="W294" s="93">
        <v>2463021.5199999996</v>
      </c>
      <c r="X294" s="109">
        <v>615755.39999999991</v>
      </c>
    </row>
    <row r="295" spans="1:24" s="95" customFormat="1" ht="45" customHeight="1" x14ac:dyDescent="0.25">
      <c r="A295" s="87">
        <v>88</v>
      </c>
      <c r="B295" s="88" t="s">
        <v>226</v>
      </c>
      <c r="C295" s="88">
        <v>115643</v>
      </c>
      <c r="D295" s="89" t="s">
        <v>296</v>
      </c>
      <c r="E295" s="89" t="s">
        <v>297</v>
      </c>
      <c r="F295" s="89" t="s">
        <v>296</v>
      </c>
      <c r="G295" s="90">
        <v>42914</v>
      </c>
      <c r="H295" s="90">
        <v>44010</v>
      </c>
      <c r="I295" s="97">
        <v>80</v>
      </c>
      <c r="J295" s="88" t="s">
        <v>62</v>
      </c>
      <c r="K295" s="88" t="s">
        <v>63</v>
      </c>
      <c r="L295" s="88" t="s">
        <v>63</v>
      </c>
      <c r="M295" s="88" t="s">
        <v>36</v>
      </c>
      <c r="N295" s="92" t="s">
        <v>229</v>
      </c>
      <c r="O295" s="98">
        <v>3003435.74</v>
      </c>
      <c r="P295" s="98">
        <v>750858.93</v>
      </c>
      <c r="Q295" s="98">
        <v>753244</v>
      </c>
      <c r="R295" s="93"/>
      <c r="S295" s="98">
        <v>54530</v>
      </c>
      <c r="T295" s="98">
        <f t="shared" si="49"/>
        <v>4562068.67</v>
      </c>
      <c r="U295" s="94" t="s">
        <v>541</v>
      </c>
      <c r="V295" s="94"/>
      <c r="W295" s="93">
        <v>1968431.6</v>
      </c>
      <c r="X295" s="109">
        <v>492107.92000000004</v>
      </c>
    </row>
    <row r="296" spans="1:24" s="95" customFormat="1" ht="45" customHeight="1" x14ac:dyDescent="0.25">
      <c r="A296" s="87">
        <v>89</v>
      </c>
      <c r="B296" s="88" t="s">
        <v>226</v>
      </c>
      <c r="C296" s="88">
        <v>115581</v>
      </c>
      <c r="D296" s="89" t="s">
        <v>298</v>
      </c>
      <c r="E296" s="89" t="s">
        <v>299</v>
      </c>
      <c r="F296" s="89" t="s">
        <v>298</v>
      </c>
      <c r="G296" s="90">
        <v>42914</v>
      </c>
      <c r="H296" s="90">
        <v>43644</v>
      </c>
      <c r="I296" s="97">
        <v>80</v>
      </c>
      <c r="J296" s="88" t="s">
        <v>62</v>
      </c>
      <c r="K296" s="88" t="s">
        <v>63</v>
      </c>
      <c r="L296" s="88" t="s">
        <v>63</v>
      </c>
      <c r="M296" s="88" t="s">
        <v>36</v>
      </c>
      <c r="N296" s="92" t="s">
        <v>229</v>
      </c>
      <c r="O296" s="98">
        <v>816443.79</v>
      </c>
      <c r="P296" s="98">
        <v>204110.95</v>
      </c>
      <c r="Q296" s="98">
        <v>671801.19</v>
      </c>
      <c r="R296" s="93"/>
      <c r="S296" s="98">
        <v>0</v>
      </c>
      <c r="T296" s="98">
        <f t="shared" si="49"/>
        <v>1692355.93</v>
      </c>
      <c r="U296" s="94" t="s">
        <v>38</v>
      </c>
      <c r="V296" s="94"/>
      <c r="W296" s="93">
        <v>0</v>
      </c>
      <c r="X296" s="109">
        <v>0</v>
      </c>
    </row>
    <row r="297" spans="1:24" s="95" customFormat="1" ht="45" customHeight="1" x14ac:dyDescent="0.25">
      <c r="A297" s="87">
        <v>90</v>
      </c>
      <c r="B297" s="88" t="s">
        <v>226</v>
      </c>
      <c r="C297" s="88">
        <v>119666</v>
      </c>
      <c r="D297" s="89" t="s">
        <v>300</v>
      </c>
      <c r="E297" s="89" t="s">
        <v>301</v>
      </c>
      <c r="F297" s="89" t="s">
        <v>300</v>
      </c>
      <c r="G297" s="90">
        <v>43004</v>
      </c>
      <c r="H297" s="90">
        <v>43916</v>
      </c>
      <c r="I297" s="97">
        <v>80</v>
      </c>
      <c r="J297" s="88" t="s">
        <v>62</v>
      </c>
      <c r="K297" s="88" t="s">
        <v>63</v>
      </c>
      <c r="L297" s="88" t="s">
        <v>63</v>
      </c>
      <c r="M297" s="88" t="s">
        <v>36</v>
      </c>
      <c r="N297" s="92" t="s">
        <v>229</v>
      </c>
      <c r="O297" s="98">
        <v>3270601.86</v>
      </c>
      <c r="P297" s="98">
        <v>817650.47</v>
      </c>
      <c r="Q297" s="98">
        <v>917800</v>
      </c>
      <c r="R297" s="93"/>
      <c r="S297" s="98">
        <v>144000</v>
      </c>
      <c r="T297" s="98">
        <f t="shared" si="49"/>
        <v>5150052.33</v>
      </c>
      <c r="U297" s="94" t="s">
        <v>38</v>
      </c>
      <c r="V297" s="94"/>
      <c r="W297" s="93">
        <v>0</v>
      </c>
      <c r="X297" s="109">
        <v>0</v>
      </c>
    </row>
    <row r="298" spans="1:24" s="95" customFormat="1" ht="45" customHeight="1" x14ac:dyDescent="0.25">
      <c r="A298" s="87">
        <v>91</v>
      </c>
      <c r="B298" s="88" t="s">
        <v>226</v>
      </c>
      <c r="C298" s="88">
        <v>115788</v>
      </c>
      <c r="D298" s="89" t="s">
        <v>302</v>
      </c>
      <c r="E298" s="89" t="s">
        <v>303</v>
      </c>
      <c r="F298" s="89" t="s">
        <v>302</v>
      </c>
      <c r="G298" s="90">
        <v>42982</v>
      </c>
      <c r="H298" s="90">
        <v>44047</v>
      </c>
      <c r="I298" s="97">
        <v>80</v>
      </c>
      <c r="J298" s="88" t="s">
        <v>62</v>
      </c>
      <c r="K298" s="88" t="s">
        <v>63</v>
      </c>
      <c r="L298" s="88" t="s">
        <v>63</v>
      </c>
      <c r="M298" s="88" t="s">
        <v>36</v>
      </c>
      <c r="N298" s="92" t="s">
        <v>229</v>
      </c>
      <c r="O298" s="98">
        <v>2470998.2999999998</v>
      </c>
      <c r="P298" s="98">
        <v>617749.57999999996</v>
      </c>
      <c r="Q298" s="98">
        <v>726389.62000000011</v>
      </c>
      <c r="R298" s="93"/>
      <c r="S298" s="98">
        <v>0</v>
      </c>
      <c r="T298" s="98">
        <f t="shared" si="49"/>
        <v>3815137.5</v>
      </c>
      <c r="U298" s="94" t="s">
        <v>541</v>
      </c>
      <c r="V298" s="94" t="s">
        <v>48</v>
      </c>
      <c r="W298" s="93">
        <v>1385779.9</v>
      </c>
      <c r="X298" s="109">
        <v>346444.95</v>
      </c>
    </row>
    <row r="299" spans="1:24" s="95" customFormat="1" ht="45" customHeight="1" x14ac:dyDescent="0.25">
      <c r="A299" s="87">
        <v>92</v>
      </c>
      <c r="B299" s="88" t="s">
        <v>226</v>
      </c>
      <c r="C299" s="88">
        <v>115980</v>
      </c>
      <c r="D299" s="89" t="s">
        <v>304</v>
      </c>
      <c r="E299" s="89" t="s">
        <v>305</v>
      </c>
      <c r="F299" s="89" t="s">
        <v>304</v>
      </c>
      <c r="G299" s="90">
        <v>42972</v>
      </c>
      <c r="H299" s="90">
        <v>43521</v>
      </c>
      <c r="I299" s="97">
        <v>80</v>
      </c>
      <c r="J299" s="88" t="s">
        <v>62</v>
      </c>
      <c r="K299" s="88" t="s">
        <v>63</v>
      </c>
      <c r="L299" s="88" t="s">
        <v>63</v>
      </c>
      <c r="M299" s="88" t="s">
        <v>36</v>
      </c>
      <c r="N299" s="92" t="s">
        <v>229</v>
      </c>
      <c r="O299" s="98">
        <v>2847889.59</v>
      </c>
      <c r="P299" s="98">
        <v>711972.4</v>
      </c>
      <c r="Q299" s="98">
        <v>977135</v>
      </c>
      <c r="R299" s="93"/>
      <c r="S299" s="98">
        <v>159457.50999999978</v>
      </c>
      <c r="T299" s="98">
        <f t="shared" si="49"/>
        <v>4696454.5</v>
      </c>
      <c r="U299" s="94" t="s">
        <v>541</v>
      </c>
      <c r="V299" s="94"/>
      <c r="W299" s="93">
        <v>2694959.3500000006</v>
      </c>
      <c r="X299" s="109">
        <v>673739.87</v>
      </c>
    </row>
    <row r="300" spans="1:24" s="95" customFormat="1" ht="45" customHeight="1" x14ac:dyDescent="0.25">
      <c r="A300" s="87">
        <v>93</v>
      </c>
      <c r="B300" s="88" t="s">
        <v>226</v>
      </c>
      <c r="C300" s="88">
        <v>115616</v>
      </c>
      <c r="D300" s="89" t="s">
        <v>306</v>
      </c>
      <c r="E300" s="89" t="s">
        <v>307</v>
      </c>
      <c r="F300" s="89" t="s">
        <v>306</v>
      </c>
      <c r="G300" s="90">
        <v>42956</v>
      </c>
      <c r="H300" s="90">
        <v>43686</v>
      </c>
      <c r="I300" s="97">
        <v>80</v>
      </c>
      <c r="J300" s="88" t="s">
        <v>62</v>
      </c>
      <c r="K300" s="88" t="s">
        <v>63</v>
      </c>
      <c r="L300" s="88" t="s">
        <v>63</v>
      </c>
      <c r="M300" s="88" t="s">
        <v>36</v>
      </c>
      <c r="N300" s="92" t="s">
        <v>229</v>
      </c>
      <c r="O300" s="98">
        <v>1802336.06</v>
      </c>
      <c r="P300" s="98">
        <v>450584.02</v>
      </c>
      <c r="Q300" s="98">
        <v>570950.25</v>
      </c>
      <c r="R300" s="93"/>
      <c r="S300" s="98">
        <v>67578.25</v>
      </c>
      <c r="T300" s="98">
        <f t="shared" si="49"/>
        <v>2891448.58</v>
      </c>
      <c r="U300" s="94" t="s">
        <v>541</v>
      </c>
      <c r="V300" s="94"/>
      <c r="W300" s="93">
        <v>1643757.9200000002</v>
      </c>
      <c r="X300" s="109">
        <v>410939.49000000005</v>
      </c>
    </row>
    <row r="301" spans="1:24" s="95" customFormat="1" ht="45" customHeight="1" x14ac:dyDescent="0.25">
      <c r="A301" s="87">
        <v>94</v>
      </c>
      <c r="B301" s="88" t="s">
        <v>226</v>
      </c>
      <c r="C301" s="88">
        <v>115645</v>
      </c>
      <c r="D301" s="89" t="s">
        <v>308</v>
      </c>
      <c r="E301" s="89" t="s">
        <v>309</v>
      </c>
      <c r="F301" s="89" t="s">
        <v>308</v>
      </c>
      <c r="G301" s="90">
        <v>42963</v>
      </c>
      <c r="H301" s="90">
        <v>43815</v>
      </c>
      <c r="I301" s="97">
        <v>80</v>
      </c>
      <c r="J301" s="88" t="s">
        <v>62</v>
      </c>
      <c r="K301" s="88" t="s">
        <v>63</v>
      </c>
      <c r="L301" s="88" t="s">
        <v>63</v>
      </c>
      <c r="M301" s="88" t="s">
        <v>36</v>
      </c>
      <c r="N301" s="92" t="s">
        <v>229</v>
      </c>
      <c r="O301" s="98">
        <v>1781188.8</v>
      </c>
      <c r="P301" s="98">
        <v>445297.2</v>
      </c>
      <c r="Q301" s="98">
        <v>428734</v>
      </c>
      <c r="R301" s="93"/>
      <c r="S301" s="98">
        <v>71565.399999999907</v>
      </c>
      <c r="T301" s="98">
        <f t="shared" si="49"/>
        <v>2726785.4</v>
      </c>
      <c r="U301" s="94" t="s">
        <v>541</v>
      </c>
      <c r="V301" s="94" t="s">
        <v>48</v>
      </c>
      <c r="W301" s="93">
        <v>1723820.3199999998</v>
      </c>
      <c r="X301" s="109">
        <v>430955.07999999996</v>
      </c>
    </row>
    <row r="302" spans="1:24" s="95" customFormat="1" ht="45" customHeight="1" x14ac:dyDescent="0.25">
      <c r="A302" s="87">
        <v>95</v>
      </c>
      <c r="B302" s="88" t="s">
        <v>226</v>
      </c>
      <c r="C302" s="88">
        <v>116470</v>
      </c>
      <c r="D302" s="89" t="s">
        <v>310</v>
      </c>
      <c r="E302" s="89" t="s">
        <v>311</v>
      </c>
      <c r="F302" s="89" t="s">
        <v>310</v>
      </c>
      <c r="G302" s="90">
        <v>42902</v>
      </c>
      <c r="H302" s="90">
        <v>43632</v>
      </c>
      <c r="I302" s="97">
        <v>80</v>
      </c>
      <c r="J302" s="88" t="s">
        <v>62</v>
      </c>
      <c r="K302" s="88" t="s">
        <v>63</v>
      </c>
      <c r="L302" s="88" t="s">
        <v>63</v>
      </c>
      <c r="M302" s="88" t="s">
        <v>36</v>
      </c>
      <c r="N302" s="92" t="s">
        <v>229</v>
      </c>
      <c r="O302" s="98">
        <v>1330068.3799999999</v>
      </c>
      <c r="P302" s="98">
        <v>332517.09999999998</v>
      </c>
      <c r="Q302" s="98">
        <v>2647755.7600000002</v>
      </c>
      <c r="R302" s="93"/>
      <c r="S302" s="98">
        <v>185412.4299999997</v>
      </c>
      <c r="T302" s="98">
        <f t="shared" ref="T302:T318" si="50">SUBTOTAL(9,O302:S302)</f>
        <v>4495753.67</v>
      </c>
      <c r="U302" s="94" t="s">
        <v>541</v>
      </c>
      <c r="V302" s="94"/>
      <c r="W302" s="93">
        <v>1195918.6599999999</v>
      </c>
      <c r="X302" s="109">
        <v>298979.66000000003</v>
      </c>
    </row>
    <row r="303" spans="1:24" s="95" customFormat="1" ht="45" customHeight="1" x14ac:dyDescent="0.25">
      <c r="A303" s="87">
        <v>96</v>
      </c>
      <c r="B303" s="88" t="s">
        <v>226</v>
      </c>
      <c r="C303" s="88">
        <v>115612</v>
      </c>
      <c r="D303" s="89" t="s">
        <v>312</v>
      </c>
      <c r="E303" s="89" t="s">
        <v>313</v>
      </c>
      <c r="F303" s="89" t="s">
        <v>312</v>
      </c>
      <c r="G303" s="90">
        <v>42951</v>
      </c>
      <c r="H303" s="90">
        <v>44047</v>
      </c>
      <c r="I303" s="97">
        <v>80</v>
      </c>
      <c r="J303" s="88" t="s">
        <v>62</v>
      </c>
      <c r="K303" s="88" t="s">
        <v>63</v>
      </c>
      <c r="L303" s="88" t="s">
        <v>63</v>
      </c>
      <c r="M303" s="88" t="s">
        <v>36</v>
      </c>
      <c r="N303" s="92" t="s">
        <v>229</v>
      </c>
      <c r="O303" s="98">
        <v>1481379.12</v>
      </c>
      <c r="P303" s="98">
        <v>370344.78</v>
      </c>
      <c r="Q303" s="98">
        <v>406274.10000000009</v>
      </c>
      <c r="R303" s="93"/>
      <c r="S303" s="98">
        <v>52211.620000000097</v>
      </c>
      <c r="T303" s="98">
        <f t="shared" si="50"/>
        <v>2310209.62</v>
      </c>
      <c r="U303" s="94" t="s">
        <v>541</v>
      </c>
      <c r="V303" s="94"/>
      <c r="W303" s="93">
        <v>1372875.3199999998</v>
      </c>
      <c r="X303" s="109">
        <v>343218.81999999995</v>
      </c>
    </row>
    <row r="304" spans="1:24" s="95" customFormat="1" ht="45" customHeight="1" x14ac:dyDescent="0.25">
      <c r="A304" s="87">
        <v>97</v>
      </c>
      <c r="B304" s="88" t="s">
        <v>118</v>
      </c>
      <c r="C304" s="88">
        <v>104664</v>
      </c>
      <c r="D304" s="89" t="s">
        <v>950</v>
      </c>
      <c r="E304" s="89" t="s">
        <v>951</v>
      </c>
      <c r="F304" s="89" t="s">
        <v>952</v>
      </c>
      <c r="G304" s="90">
        <v>42636</v>
      </c>
      <c r="H304" s="90">
        <v>43182</v>
      </c>
      <c r="I304" s="97">
        <v>80</v>
      </c>
      <c r="J304" s="88" t="s">
        <v>62</v>
      </c>
      <c r="K304" s="88" t="s">
        <v>63</v>
      </c>
      <c r="L304" s="88" t="s">
        <v>63</v>
      </c>
      <c r="M304" s="88" t="s">
        <v>36</v>
      </c>
      <c r="N304" s="92" t="s">
        <v>219</v>
      </c>
      <c r="O304" s="93">
        <v>3531876</v>
      </c>
      <c r="P304" s="93">
        <v>882969</v>
      </c>
      <c r="Q304" s="93">
        <v>0</v>
      </c>
      <c r="R304" s="93"/>
      <c r="S304" s="93">
        <v>536449</v>
      </c>
      <c r="T304" s="93">
        <f t="shared" si="50"/>
        <v>4951294</v>
      </c>
      <c r="U304" s="94" t="s">
        <v>541</v>
      </c>
      <c r="V304" s="94" t="s">
        <v>89</v>
      </c>
      <c r="W304" s="93">
        <v>3510100.3</v>
      </c>
      <c r="X304" s="109">
        <v>877525.08</v>
      </c>
    </row>
    <row r="305" spans="1:24" s="95" customFormat="1" ht="45" customHeight="1" x14ac:dyDescent="0.25">
      <c r="A305" s="108">
        <v>98</v>
      </c>
      <c r="B305" s="88" t="s">
        <v>148</v>
      </c>
      <c r="C305" s="88">
        <v>105890</v>
      </c>
      <c r="D305" s="89" t="s">
        <v>953</v>
      </c>
      <c r="E305" s="89" t="s">
        <v>954</v>
      </c>
      <c r="F305" s="89" t="s">
        <v>955</v>
      </c>
      <c r="G305" s="90">
        <v>42614</v>
      </c>
      <c r="H305" s="90">
        <v>44530</v>
      </c>
      <c r="I305" s="88">
        <v>83.72</v>
      </c>
      <c r="J305" s="88" t="s">
        <v>62</v>
      </c>
      <c r="K305" s="88" t="s">
        <v>63</v>
      </c>
      <c r="L305" s="88" t="s">
        <v>63</v>
      </c>
      <c r="M305" s="88" t="s">
        <v>45</v>
      </c>
      <c r="N305" s="92" t="s">
        <v>152</v>
      </c>
      <c r="O305" s="93">
        <v>4235185.5</v>
      </c>
      <c r="P305" s="93">
        <v>823564.5</v>
      </c>
      <c r="Q305" s="93">
        <v>360000</v>
      </c>
      <c r="R305" s="93"/>
      <c r="S305" s="93">
        <v>122000</v>
      </c>
      <c r="T305" s="93">
        <f t="shared" si="50"/>
        <v>5540750</v>
      </c>
      <c r="U305" s="94" t="s">
        <v>1852</v>
      </c>
      <c r="V305" s="94" t="s">
        <v>132</v>
      </c>
      <c r="W305" s="93">
        <v>3848207.9199999995</v>
      </c>
      <c r="X305" s="109">
        <v>752405.0199999999</v>
      </c>
    </row>
    <row r="306" spans="1:24" s="95" customFormat="1" ht="45" customHeight="1" x14ac:dyDescent="0.25">
      <c r="A306" s="87">
        <v>99</v>
      </c>
      <c r="B306" s="88" t="s">
        <v>148</v>
      </c>
      <c r="C306" s="88">
        <v>105542</v>
      </c>
      <c r="D306" s="89" t="s">
        <v>966</v>
      </c>
      <c r="E306" s="89" t="s">
        <v>967</v>
      </c>
      <c r="F306" s="89" t="s">
        <v>968</v>
      </c>
      <c r="G306" s="90">
        <v>42618</v>
      </c>
      <c r="H306" s="90">
        <v>44809</v>
      </c>
      <c r="I306" s="88">
        <v>83.72</v>
      </c>
      <c r="J306" s="88" t="s">
        <v>62</v>
      </c>
      <c r="K306" s="88" t="s">
        <v>63</v>
      </c>
      <c r="L306" s="88" t="s">
        <v>63</v>
      </c>
      <c r="M306" s="88" t="s">
        <v>45</v>
      </c>
      <c r="N306" s="92" t="s">
        <v>152</v>
      </c>
      <c r="O306" s="93">
        <v>11142125.685600001</v>
      </c>
      <c r="P306" s="93">
        <v>2166672.3143999986</v>
      </c>
      <c r="Q306" s="93">
        <v>2670500</v>
      </c>
      <c r="R306" s="93"/>
      <c r="S306" s="93">
        <v>40000</v>
      </c>
      <c r="T306" s="93">
        <f t="shared" si="50"/>
        <v>16019298</v>
      </c>
      <c r="U306" s="94" t="s">
        <v>1852</v>
      </c>
      <c r="V306" s="94" t="s">
        <v>132</v>
      </c>
      <c r="W306" s="93">
        <v>10755628.460000006</v>
      </c>
      <c r="X306" s="109">
        <v>2089358.4400000004</v>
      </c>
    </row>
    <row r="307" spans="1:24" s="95" customFormat="1" ht="45" customHeight="1" x14ac:dyDescent="0.25">
      <c r="A307" s="108">
        <v>100</v>
      </c>
      <c r="B307" s="88" t="s">
        <v>148</v>
      </c>
      <c r="C307" s="88">
        <v>105886</v>
      </c>
      <c r="D307" s="89" t="s">
        <v>969</v>
      </c>
      <c r="E307" s="89" t="s">
        <v>970</v>
      </c>
      <c r="F307" s="89" t="s">
        <v>971</v>
      </c>
      <c r="G307" s="90">
        <v>42621</v>
      </c>
      <c r="H307" s="90">
        <v>43897</v>
      </c>
      <c r="I307" s="88">
        <v>83.72</v>
      </c>
      <c r="J307" s="88" t="s">
        <v>62</v>
      </c>
      <c r="K307" s="88" t="s">
        <v>63</v>
      </c>
      <c r="L307" s="88" t="s">
        <v>63</v>
      </c>
      <c r="M307" s="88" t="s">
        <v>45</v>
      </c>
      <c r="N307" s="92" t="s">
        <v>152</v>
      </c>
      <c r="O307" s="93">
        <v>3791678.8</v>
      </c>
      <c r="P307" s="93">
        <v>737321.2</v>
      </c>
      <c r="Q307" s="93">
        <v>584500</v>
      </c>
      <c r="R307" s="93"/>
      <c r="S307" s="93">
        <v>280000</v>
      </c>
      <c r="T307" s="93">
        <f t="shared" si="50"/>
        <v>5393500</v>
      </c>
      <c r="U307" s="94" t="s">
        <v>541</v>
      </c>
      <c r="V307" s="94" t="s">
        <v>649</v>
      </c>
      <c r="W307" s="93">
        <v>3776720.82</v>
      </c>
      <c r="X307" s="109">
        <v>734215.99</v>
      </c>
    </row>
    <row r="308" spans="1:24" s="95" customFormat="1" ht="45" customHeight="1" x14ac:dyDescent="0.25">
      <c r="A308" s="87">
        <v>101</v>
      </c>
      <c r="B308" s="88" t="s">
        <v>148</v>
      </c>
      <c r="C308" s="88">
        <v>105535</v>
      </c>
      <c r="D308" s="89" t="s">
        <v>972</v>
      </c>
      <c r="E308" s="89" t="s">
        <v>973</v>
      </c>
      <c r="F308" s="89" t="s">
        <v>974</v>
      </c>
      <c r="G308" s="90">
        <v>42621</v>
      </c>
      <c r="H308" s="90">
        <v>45046</v>
      </c>
      <c r="I308" s="88">
        <v>83.72</v>
      </c>
      <c r="J308" s="88" t="s">
        <v>62</v>
      </c>
      <c r="K308" s="88" t="s">
        <v>63</v>
      </c>
      <c r="L308" s="88" t="s">
        <v>63</v>
      </c>
      <c r="M308" s="88" t="s">
        <v>45</v>
      </c>
      <c r="N308" s="92" t="s">
        <v>152</v>
      </c>
      <c r="O308" s="93">
        <v>6216333.0684000002</v>
      </c>
      <c r="P308" s="93">
        <v>1208813.9315999998</v>
      </c>
      <c r="Q308" s="93">
        <v>1528788</v>
      </c>
      <c r="R308" s="93"/>
      <c r="S308" s="93">
        <v>62000</v>
      </c>
      <c r="T308" s="93">
        <f t="shared" si="50"/>
        <v>9015935</v>
      </c>
      <c r="U308" s="94" t="s">
        <v>47</v>
      </c>
      <c r="V308" s="94" t="s">
        <v>128</v>
      </c>
      <c r="W308" s="93">
        <v>4780683.42</v>
      </c>
      <c r="X308" s="109">
        <v>908797.36</v>
      </c>
    </row>
    <row r="309" spans="1:24" s="95" customFormat="1" ht="45" customHeight="1" x14ac:dyDescent="0.25">
      <c r="A309" s="108">
        <v>102</v>
      </c>
      <c r="B309" s="88" t="s">
        <v>148</v>
      </c>
      <c r="C309" s="88">
        <v>105555</v>
      </c>
      <c r="D309" s="89" t="s">
        <v>977</v>
      </c>
      <c r="E309" s="89" t="s">
        <v>79</v>
      </c>
      <c r="F309" s="89" t="s">
        <v>978</v>
      </c>
      <c r="G309" s="90">
        <v>42622</v>
      </c>
      <c r="H309" s="90">
        <v>43717</v>
      </c>
      <c r="I309" s="88">
        <v>83.72</v>
      </c>
      <c r="J309" s="88" t="s">
        <v>62</v>
      </c>
      <c r="K309" s="88" t="s">
        <v>63</v>
      </c>
      <c r="L309" s="88" t="s">
        <v>63</v>
      </c>
      <c r="M309" s="88" t="s">
        <v>45</v>
      </c>
      <c r="N309" s="92" t="s">
        <v>152</v>
      </c>
      <c r="O309" s="93">
        <v>11302200</v>
      </c>
      <c r="P309" s="93">
        <v>2197800</v>
      </c>
      <c r="Q309" s="93">
        <v>3435910</v>
      </c>
      <c r="R309" s="93"/>
      <c r="S309" s="93">
        <v>10000</v>
      </c>
      <c r="T309" s="93">
        <f t="shared" si="50"/>
        <v>16945910</v>
      </c>
      <c r="U309" s="94" t="s">
        <v>38</v>
      </c>
      <c r="V309" s="94"/>
      <c r="W309" s="93">
        <v>761883.92</v>
      </c>
      <c r="X309" s="109">
        <v>148154.20000000001</v>
      </c>
    </row>
    <row r="310" spans="1:24" s="95" customFormat="1" ht="45" customHeight="1" x14ac:dyDescent="0.25">
      <c r="A310" s="87">
        <v>103</v>
      </c>
      <c r="B310" s="88" t="s">
        <v>148</v>
      </c>
      <c r="C310" s="88">
        <v>105567</v>
      </c>
      <c r="D310" s="89" t="s">
        <v>979</v>
      </c>
      <c r="E310" s="89" t="s">
        <v>980</v>
      </c>
      <c r="F310" s="89" t="s">
        <v>981</v>
      </c>
      <c r="G310" s="90">
        <v>42629</v>
      </c>
      <c r="H310" s="90">
        <v>45000</v>
      </c>
      <c r="I310" s="88">
        <v>83.72</v>
      </c>
      <c r="J310" s="88" t="s">
        <v>62</v>
      </c>
      <c r="K310" s="88" t="s">
        <v>63</v>
      </c>
      <c r="L310" s="88" t="s">
        <v>63</v>
      </c>
      <c r="M310" s="88" t="s">
        <v>45</v>
      </c>
      <c r="N310" s="92" t="s">
        <v>152</v>
      </c>
      <c r="O310" s="93">
        <v>11302200</v>
      </c>
      <c r="P310" s="93">
        <v>2197800</v>
      </c>
      <c r="Q310" s="93">
        <v>3484512</v>
      </c>
      <c r="R310" s="93"/>
      <c r="S310" s="93">
        <v>65000</v>
      </c>
      <c r="T310" s="93">
        <f t="shared" si="50"/>
        <v>17049512</v>
      </c>
      <c r="U310" s="94" t="s">
        <v>47</v>
      </c>
      <c r="V310" s="94" t="s">
        <v>89</v>
      </c>
      <c r="W310" s="93">
        <v>6998137.1900000004</v>
      </c>
      <c r="X310" s="109">
        <v>1360520.06</v>
      </c>
    </row>
    <row r="311" spans="1:24" s="95" customFormat="1" ht="45" customHeight="1" x14ac:dyDescent="0.25">
      <c r="A311" s="108">
        <v>104</v>
      </c>
      <c r="B311" s="88" t="s">
        <v>148</v>
      </c>
      <c r="C311" s="88">
        <v>105693</v>
      </c>
      <c r="D311" s="89" t="s">
        <v>982</v>
      </c>
      <c r="E311" s="89" t="s">
        <v>983</v>
      </c>
      <c r="F311" s="89" t="s">
        <v>984</v>
      </c>
      <c r="G311" s="90">
        <v>42636</v>
      </c>
      <c r="H311" s="90">
        <v>44584</v>
      </c>
      <c r="I311" s="88">
        <v>83.72</v>
      </c>
      <c r="J311" s="88" t="s">
        <v>62</v>
      </c>
      <c r="K311" s="88" t="s">
        <v>63</v>
      </c>
      <c r="L311" s="88" t="s">
        <v>63</v>
      </c>
      <c r="M311" s="88" t="s">
        <v>45</v>
      </c>
      <c r="N311" s="92" t="s">
        <v>152</v>
      </c>
      <c r="O311" s="93">
        <v>4829349.6900000004</v>
      </c>
      <c r="P311" s="93">
        <v>939104.31</v>
      </c>
      <c r="Q311" s="93">
        <v>1747543</v>
      </c>
      <c r="R311" s="93"/>
      <c r="S311" s="93">
        <v>35960</v>
      </c>
      <c r="T311" s="93">
        <f t="shared" si="50"/>
        <v>7551957</v>
      </c>
      <c r="U311" s="94" t="s">
        <v>541</v>
      </c>
      <c r="V311" s="94" t="s">
        <v>132</v>
      </c>
      <c r="W311" s="93">
        <v>3939509.6700000004</v>
      </c>
      <c r="X311" s="109">
        <v>739655.28999999992</v>
      </c>
    </row>
    <row r="312" spans="1:24" s="95" customFormat="1" ht="45" customHeight="1" x14ac:dyDescent="0.25">
      <c r="A312" s="87">
        <v>105</v>
      </c>
      <c r="B312" s="88" t="s">
        <v>148</v>
      </c>
      <c r="C312" s="88">
        <v>105888</v>
      </c>
      <c r="D312" s="89" t="s">
        <v>985</v>
      </c>
      <c r="E312" s="89" t="s">
        <v>954</v>
      </c>
      <c r="F312" s="89" t="s">
        <v>986</v>
      </c>
      <c r="G312" s="90">
        <v>42636</v>
      </c>
      <c r="H312" s="90">
        <v>45007</v>
      </c>
      <c r="I312" s="88">
        <v>83.72</v>
      </c>
      <c r="J312" s="88" t="s">
        <v>62</v>
      </c>
      <c r="K312" s="88" t="s">
        <v>63</v>
      </c>
      <c r="L312" s="88" t="s">
        <v>63</v>
      </c>
      <c r="M312" s="88" t="s">
        <v>45</v>
      </c>
      <c r="N312" s="92" t="s">
        <v>152</v>
      </c>
      <c r="O312" s="93">
        <v>6243209.7000000002</v>
      </c>
      <c r="P312" s="93">
        <v>1214040.3</v>
      </c>
      <c r="Q312" s="93">
        <v>1469000</v>
      </c>
      <c r="R312" s="93"/>
      <c r="S312" s="93">
        <v>100000</v>
      </c>
      <c r="T312" s="93">
        <f t="shared" si="50"/>
        <v>9026250</v>
      </c>
      <c r="U312" s="94" t="s">
        <v>47</v>
      </c>
      <c r="V312" s="94" t="s">
        <v>3785</v>
      </c>
      <c r="W312" s="93">
        <v>5124278.3999999994</v>
      </c>
      <c r="X312" s="109">
        <v>994419.84000000008</v>
      </c>
    </row>
    <row r="313" spans="1:24" s="95" customFormat="1" ht="45" customHeight="1" x14ac:dyDescent="0.25">
      <c r="A313" s="108">
        <v>106</v>
      </c>
      <c r="B313" s="88" t="s">
        <v>148</v>
      </c>
      <c r="C313" s="88">
        <v>105568</v>
      </c>
      <c r="D313" s="89" t="s">
        <v>987</v>
      </c>
      <c r="E313" s="89" t="s">
        <v>988</v>
      </c>
      <c r="F313" s="89" t="s">
        <v>989</v>
      </c>
      <c r="G313" s="90">
        <v>42636</v>
      </c>
      <c r="H313" s="90">
        <v>45038</v>
      </c>
      <c r="I313" s="88">
        <v>83.72</v>
      </c>
      <c r="J313" s="88" t="s">
        <v>62</v>
      </c>
      <c r="K313" s="88" t="s">
        <v>63</v>
      </c>
      <c r="L313" s="88" t="s">
        <v>63</v>
      </c>
      <c r="M313" s="88" t="s">
        <v>45</v>
      </c>
      <c r="N313" s="92" t="s">
        <v>152</v>
      </c>
      <c r="O313" s="93">
        <v>11178828.533600001</v>
      </c>
      <c r="P313" s="93">
        <v>2173809.4663999993</v>
      </c>
      <c r="Q313" s="93">
        <v>1489462</v>
      </c>
      <c r="R313" s="93"/>
      <c r="S313" s="93">
        <v>20800</v>
      </c>
      <c r="T313" s="93">
        <f t="shared" si="50"/>
        <v>14862900</v>
      </c>
      <c r="U313" s="94" t="s">
        <v>47</v>
      </c>
      <c r="V313" s="94" t="s">
        <v>77</v>
      </c>
      <c r="W313" s="93">
        <v>8531968.8100000005</v>
      </c>
      <c r="X313" s="109">
        <v>1658722.38</v>
      </c>
    </row>
    <row r="314" spans="1:24" s="95" customFormat="1" ht="45" customHeight="1" x14ac:dyDescent="0.25">
      <c r="A314" s="87">
        <v>107</v>
      </c>
      <c r="B314" s="88" t="s">
        <v>148</v>
      </c>
      <c r="C314" s="88">
        <v>111954</v>
      </c>
      <c r="D314" s="89" t="s">
        <v>1081</v>
      </c>
      <c r="E314" s="89" t="s">
        <v>1082</v>
      </c>
      <c r="F314" s="89" t="s">
        <v>1083</v>
      </c>
      <c r="G314" s="90">
        <v>43241</v>
      </c>
      <c r="H314" s="90">
        <v>45067</v>
      </c>
      <c r="I314" s="88">
        <v>83.72</v>
      </c>
      <c r="J314" s="88" t="s">
        <v>62</v>
      </c>
      <c r="K314" s="88" t="s">
        <v>63</v>
      </c>
      <c r="L314" s="88" t="s">
        <v>63</v>
      </c>
      <c r="M314" s="88" t="s">
        <v>45</v>
      </c>
      <c r="N314" s="92" t="s">
        <v>152</v>
      </c>
      <c r="O314" s="93">
        <v>9863262.5</v>
      </c>
      <c r="P314" s="93">
        <v>1917987.5</v>
      </c>
      <c r="Q314" s="93">
        <v>1363750</v>
      </c>
      <c r="R314" s="93"/>
      <c r="S314" s="93">
        <v>5000</v>
      </c>
      <c r="T314" s="93">
        <f t="shared" si="50"/>
        <v>13150000</v>
      </c>
      <c r="U314" s="94" t="s">
        <v>47</v>
      </c>
      <c r="V314" s="94"/>
      <c r="W314" s="93">
        <v>5762517.9500000002</v>
      </c>
      <c r="X314" s="109">
        <v>934087.28999999992</v>
      </c>
    </row>
    <row r="315" spans="1:24" s="95" customFormat="1" ht="45" customHeight="1" x14ac:dyDescent="0.25">
      <c r="A315" s="108">
        <v>108</v>
      </c>
      <c r="B315" s="88" t="s">
        <v>148</v>
      </c>
      <c r="C315" s="88">
        <v>119809</v>
      </c>
      <c r="D315" s="89" t="s">
        <v>1124</v>
      </c>
      <c r="E315" s="89" t="s">
        <v>1125</v>
      </c>
      <c r="F315" s="89" t="s">
        <v>1128</v>
      </c>
      <c r="G315" s="90">
        <v>43276</v>
      </c>
      <c r="H315" s="90">
        <v>44920</v>
      </c>
      <c r="I315" s="97">
        <v>83.72</v>
      </c>
      <c r="J315" s="88" t="s">
        <v>62</v>
      </c>
      <c r="K315" s="88" t="s">
        <v>63</v>
      </c>
      <c r="L315" s="88" t="s">
        <v>63</v>
      </c>
      <c r="M315" s="88" t="s">
        <v>45</v>
      </c>
      <c r="N315" s="92" t="s">
        <v>152</v>
      </c>
      <c r="O315" s="93">
        <v>5315369.4050000003</v>
      </c>
      <c r="P315" s="93">
        <v>1033614.595</v>
      </c>
      <c r="Q315" s="93">
        <v>1922298</v>
      </c>
      <c r="R315" s="93"/>
      <c r="S315" s="93">
        <v>30000</v>
      </c>
      <c r="T315" s="93">
        <f t="shared" si="50"/>
        <v>8301282</v>
      </c>
      <c r="U315" s="94" t="s">
        <v>47</v>
      </c>
      <c r="V315" s="94"/>
      <c r="W315" s="93">
        <v>1267401.77</v>
      </c>
      <c r="X315" s="109">
        <v>206048.99</v>
      </c>
    </row>
    <row r="316" spans="1:24" s="95" customFormat="1" ht="45" customHeight="1" x14ac:dyDescent="0.25">
      <c r="A316" s="87">
        <v>109</v>
      </c>
      <c r="B316" s="88" t="s">
        <v>148</v>
      </c>
      <c r="C316" s="88">
        <v>119598</v>
      </c>
      <c r="D316" s="89" t="s">
        <v>1130</v>
      </c>
      <c r="E316" s="89" t="s">
        <v>1131</v>
      </c>
      <c r="F316" s="89" t="s">
        <v>1260</v>
      </c>
      <c r="G316" s="90">
        <v>43285</v>
      </c>
      <c r="H316" s="90">
        <v>45111</v>
      </c>
      <c r="I316" s="97">
        <v>83.72</v>
      </c>
      <c r="J316" s="88" t="s">
        <v>62</v>
      </c>
      <c r="K316" s="88" t="s">
        <v>63</v>
      </c>
      <c r="L316" s="88" t="s">
        <v>63</v>
      </c>
      <c r="M316" s="88" t="s">
        <v>45</v>
      </c>
      <c r="N316" s="92" t="s">
        <v>152</v>
      </c>
      <c r="O316" s="93">
        <v>10963739.296</v>
      </c>
      <c r="P316" s="93">
        <v>2131983.7039999999</v>
      </c>
      <c r="Q316" s="93">
        <v>1738517.75</v>
      </c>
      <c r="R316" s="93"/>
      <c r="S316" s="93">
        <v>50000</v>
      </c>
      <c r="T316" s="93">
        <f t="shared" si="50"/>
        <v>14884240.75</v>
      </c>
      <c r="U316" s="94" t="s">
        <v>47</v>
      </c>
      <c r="V316" s="94"/>
      <c r="W316" s="93">
        <v>8108041.2699999977</v>
      </c>
      <c r="X316" s="109">
        <v>1526048.3199999998</v>
      </c>
    </row>
    <row r="317" spans="1:24" s="95" customFormat="1" ht="45" customHeight="1" x14ac:dyDescent="0.25">
      <c r="A317" s="87">
        <v>110</v>
      </c>
      <c r="B317" s="88" t="s">
        <v>1236</v>
      </c>
      <c r="C317" s="88">
        <v>121784</v>
      </c>
      <c r="D317" s="89" t="s">
        <v>1231</v>
      </c>
      <c r="E317" s="89" t="s">
        <v>1232</v>
      </c>
      <c r="F317" s="89" t="s">
        <v>1233</v>
      </c>
      <c r="G317" s="90">
        <v>43579</v>
      </c>
      <c r="H317" s="90">
        <v>44675</v>
      </c>
      <c r="I317" s="97">
        <v>80</v>
      </c>
      <c r="J317" s="88" t="s">
        <v>62</v>
      </c>
      <c r="K317" s="88" t="s">
        <v>63</v>
      </c>
      <c r="L317" s="88" t="s">
        <v>63</v>
      </c>
      <c r="M317" s="88" t="s">
        <v>45</v>
      </c>
      <c r="N317" s="92" t="s">
        <v>46</v>
      </c>
      <c r="O317" s="93">
        <v>712000</v>
      </c>
      <c r="P317" s="93">
        <v>178000</v>
      </c>
      <c r="Q317" s="93">
        <v>0</v>
      </c>
      <c r="R317" s="93"/>
      <c r="S317" s="93">
        <v>1000</v>
      </c>
      <c r="T317" s="93">
        <f t="shared" si="50"/>
        <v>891000</v>
      </c>
      <c r="U317" s="94" t="s">
        <v>1852</v>
      </c>
      <c r="V317" s="94"/>
      <c r="W317" s="93">
        <v>671693</v>
      </c>
      <c r="X317" s="109">
        <v>167923.25</v>
      </c>
    </row>
    <row r="318" spans="1:24" s="95" customFormat="1" ht="45" customHeight="1" x14ac:dyDescent="0.25">
      <c r="A318" s="87">
        <v>111</v>
      </c>
      <c r="B318" s="88" t="s">
        <v>1236</v>
      </c>
      <c r="C318" s="88">
        <v>121169</v>
      </c>
      <c r="D318" s="89" t="s">
        <v>1234</v>
      </c>
      <c r="E318" s="89" t="s">
        <v>1232</v>
      </c>
      <c r="F318" s="89" t="s">
        <v>1235</v>
      </c>
      <c r="G318" s="90">
        <v>43579</v>
      </c>
      <c r="H318" s="90">
        <v>44858</v>
      </c>
      <c r="I318" s="97">
        <v>80</v>
      </c>
      <c r="J318" s="88" t="s">
        <v>62</v>
      </c>
      <c r="K318" s="88" t="s">
        <v>63</v>
      </c>
      <c r="L318" s="88" t="s">
        <v>63</v>
      </c>
      <c r="M318" s="88" t="s">
        <v>45</v>
      </c>
      <c r="N318" s="92" t="s">
        <v>46</v>
      </c>
      <c r="O318" s="93">
        <v>4800000</v>
      </c>
      <c r="P318" s="93">
        <v>1200000</v>
      </c>
      <c r="Q318" s="93">
        <v>0</v>
      </c>
      <c r="R318" s="93"/>
      <c r="S318" s="93">
        <v>3000</v>
      </c>
      <c r="T318" s="93">
        <f t="shared" si="50"/>
        <v>6003000</v>
      </c>
      <c r="U318" s="94" t="s">
        <v>47</v>
      </c>
      <c r="V318" s="94" t="s">
        <v>48</v>
      </c>
      <c r="W318" s="93">
        <v>4168983.75</v>
      </c>
      <c r="X318" s="109">
        <v>1042245.93</v>
      </c>
    </row>
    <row r="319" spans="1:24" s="95" customFormat="1" ht="45" customHeight="1" x14ac:dyDescent="0.25">
      <c r="A319" s="87">
        <v>112</v>
      </c>
      <c r="B319" s="88" t="s">
        <v>1236</v>
      </c>
      <c r="C319" s="88">
        <v>112962</v>
      </c>
      <c r="D319" s="89" t="s">
        <v>1237</v>
      </c>
      <c r="E319" s="89" t="s">
        <v>1238</v>
      </c>
      <c r="F319" s="89" t="s">
        <v>1239</v>
      </c>
      <c r="G319" s="90">
        <v>43588</v>
      </c>
      <c r="H319" s="90">
        <v>44012</v>
      </c>
      <c r="I319" s="97">
        <v>80</v>
      </c>
      <c r="J319" s="88" t="s">
        <v>62</v>
      </c>
      <c r="K319" s="88" t="s">
        <v>63</v>
      </c>
      <c r="L319" s="88" t="s">
        <v>63</v>
      </c>
      <c r="M319" s="88" t="s">
        <v>36</v>
      </c>
      <c r="N319" s="92" t="s">
        <v>219</v>
      </c>
      <c r="O319" s="93">
        <v>2640000</v>
      </c>
      <c r="P319" s="93">
        <v>660000</v>
      </c>
      <c r="Q319" s="93">
        <v>3302200</v>
      </c>
      <c r="R319" s="93"/>
      <c r="S319" s="93">
        <v>50340</v>
      </c>
      <c r="T319" s="93">
        <f t="shared" ref="T319:T320" si="51">SUBTOTAL(9,O319:S319)</f>
        <v>6652540</v>
      </c>
      <c r="U319" s="94" t="s">
        <v>541</v>
      </c>
      <c r="V319" s="94"/>
      <c r="W319" s="93">
        <v>1551401.03</v>
      </c>
      <c r="X319" s="109">
        <v>387850.26</v>
      </c>
    </row>
    <row r="320" spans="1:24" s="95" customFormat="1" ht="45" customHeight="1" x14ac:dyDescent="0.25">
      <c r="A320" s="87">
        <v>113</v>
      </c>
      <c r="B320" s="88" t="s">
        <v>1236</v>
      </c>
      <c r="C320" s="88">
        <v>122386</v>
      </c>
      <c r="D320" s="138" t="s">
        <v>1303</v>
      </c>
      <c r="E320" s="89" t="s">
        <v>1238</v>
      </c>
      <c r="F320" s="89" t="s">
        <v>1304</v>
      </c>
      <c r="G320" s="90">
        <v>43795</v>
      </c>
      <c r="H320" s="90">
        <v>44500</v>
      </c>
      <c r="I320" s="91">
        <v>82.028899999999993</v>
      </c>
      <c r="J320" s="88" t="s">
        <v>1305</v>
      </c>
      <c r="K320" s="88" t="s">
        <v>1306</v>
      </c>
      <c r="L320" s="88" t="s">
        <v>1307</v>
      </c>
      <c r="M320" s="88" t="s">
        <v>1308</v>
      </c>
      <c r="N320" s="92" t="s">
        <v>1309</v>
      </c>
      <c r="O320" s="93">
        <v>4872558.1100000003</v>
      </c>
      <c r="P320" s="93">
        <v>1067492.06</v>
      </c>
      <c r="Q320" s="93">
        <v>765360.61</v>
      </c>
      <c r="R320" s="93"/>
      <c r="S320" s="93">
        <v>553506.31999999995</v>
      </c>
      <c r="T320" s="93">
        <f t="shared" si="51"/>
        <v>7258917.1000000006</v>
      </c>
      <c r="U320" s="94" t="s">
        <v>541</v>
      </c>
      <c r="V320" s="94" t="s">
        <v>64</v>
      </c>
      <c r="W320" s="93">
        <v>4807395.26</v>
      </c>
      <c r="X320" s="109">
        <v>1048863.5</v>
      </c>
    </row>
    <row r="321" spans="1:24" s="95" customFormat="1" ht="45" customHeight="1" x14ac:dyDescent="0.25">
      <c r="A321" s="87">
        <v>114</v>
      </c>
      <c r="B321" s="88" t="s">
        <v>1312</v>
      </c>
      <c r="C321" s="88">
        <v>129001</v>
      </c>
      <c r="D321" s="89" t="s">
        <v>1327</v>
      </c>
      <c r="E321" s="89" t="s">
        <v>1328</v>
      </c>
      <c r="F321" s="89" t="s">
        <v>1329</v>
      </c>
      <c r="G321" s="90">
        <v>43810</v>
      </c>
      <c r="H321" s="90">
        <v>44541</v>
      </c>
      <c r="I321" s="91">
        <v>80</v>
      </c>
      <c r="J321" s="88" t="s">
        <v>62</v>
      </c>
      <c r="K321" s="88" t="s">
        <v>63</v>
      </c>
      <c r="L321" s="88" t="s">
        <v>63</v>
      </c>
      <c r="M321" s="88" t="s">
        <v>1141</v>
      </c>
      <c r="N321" s="92" t="s">
        <v>229</v>
      </c>
      <c r="O321" s="93">
        <v>3707116.84</v>
      </c>
      <c r="P321" s="93">
        <v>919241.66</v>
      </c>
      <c r="Q321" s="98">
        <v>1481720.5</v>
      </c>
      <c r="R321" s="93"/>
      <c r="S321" s="98">
        <v>746991.5</v>
      </c>
      <c r="T321" s="98">
        <f t="shared" ref="T321" si="52">SUM(O321:S321)</f>
        <v>6855070.5</v>
      </c>
      <c r="U321" s="94" t="s">
        <v>541</v>
      </c>
      <c r="V321" s="94" t="s">
        <v>48</v>
      </c>
      <c r="W321" s="93">
        <v>3595500.61</v>
      </c>
      <c r="X321" s="109">
        <v>898874.15</v>
      </c>
    </row>
    <row r="322" spans="1:24" s="95" customFormat="1" ht="45" customHeight="1" x14ac:dyDescent="0.25">
      <c r="A322" s="87">
        <v>115</v>
      </c>
      <c r="B322" s="88" t="s">
        <v>1312</v>
      </c>
      <c r="C322" s="88">
        <v>129090</v>
      </c>
      <c r="D322" s="89" t="s">
        <v>1336</v>
      </c>
      <c r="E322" s="89" t="s">
        <v>237</v>
      </c>
      <c r="F322" s="89" t="s">
        <v>1337</v>
      </c>
      <c r="G322" s="90">
        <v>43822</v>
      </c>
      <c r="H322" s="90">
        <v>44188</v>
      </c>
      <c r="I322" s="91">
        <v>80</v>
      </c>
      <c r="J322" s="88" t="s">
        <v>62</v>
      </c>
      <c r="K322" s="88" t="s">
        <v>63</v>
      </c>
      <c r="L322" s="88" t="s">
        <v>63</v>
      </c>
      <c r="M322" s="88" t="s">
        <v>1141</v>
      </c>
      <c r="N322" s="92" t="s">
        <v>229</v>
      </c>
      <c r="O322" s="93">
        <v>2158721.98</v>
      </c>
      <c r="P322" s="93">
        <v>539680.5</v>
      </c>
      <c r="Q322" s="98">
        <v>824336.12</v>
      </c>
      <c r="R322" s="93"/>
      <c r="S322" s="98">
        <v>293689.65000000002</v>
      </c>
      <c r="T322" s="98">
        <f t="shared" ref="T322:T323" si="53">SUM(O322:S322)</f>
        <v>3816428.25</v>
      </c>
      <c r="U322" s="94" t="s">
        <v>541</v>
      </c>
      <c r="V322" s="94"/>
      <c r="W322" s="93">
        <v>1617764.17</v>
      </c>
      <c r="X322" s="109">
        <v>404441.04</v>
      </c>
    </row>
    <row r="323" spans="1:24" s="95" customFormat="1" ht="45" customHeight="1" x14ac:dyDescent="0.25">
      <c r="A323" s="87">
        <v>116</v>
      </c>
      <c r="B323" s="88" t="s">
        <v>1236</v>
      </c>
      <c r="C323" s="88">
        <v>127454</v>
      </c>
      <c r="D323" s="89" t="s">
        <v>1348</v>
      </c>
      <c r="E323" s="89" t="s">
        <v>221</v>
      </c>
      <c r="F323" s="89" t="s">
        <v>1349</v>
      </c>
      <c r="G323" s="90">
        <v>43836</v>
      </c>
      <c r="H323" s="90">
        <v>44500</v>
      </c>
      <c r="I323" s="91">
        <v>80</v>
      </c>
      <c r="J323" s="88" t="s">
        <v>62</v>
      </c>
      <c r="K323" s="88" t="s">
        <v>63</v>
      </c>
      <c r="L323" s="88" t="s">
        <v>63</v>
      </c>
      <c r="M323" s="88" t="s">
        <v>45</v>
      </c>
      <c r="N323" s="92" t="s">
        <v>46</v>
      </c>
      <c r="O323" s="93">
        <v>379790.03</v>
      </c>
      <c r="P323" s="93">
        <v>94947.51</v>
      </c>
      <c r="Q323" s="98">
        <v>0</v>
      </c>
      <c r="R323" s="93"/>
      <c r="S323" s="98">
        <v>2999.99</v>
      </c>
      <c r="T323" s="98">
        <f t="shared" si="53"/>
        <v>477737.53</v>
      </c>
      <c r="U323" s="94" t="s">
        <v>541</v>
      </c>
      <c r="V323" s="94"/>
      <c r="W323" s="93">
        <v>328784.31</v>
      </c>
      <c r="X323" s="109">
        <v>82196.08</v>
      </c>
    </row>
    <row r="324" spans="1:24" s="95" customFormat="1" ht="45" customHeight="1" x14ac:dyDescent="0.25">
      <c r="A324" s="87">
        <v>117</v>
      </c>
      <c r="B324" s="88" t="s">
        <v>1236</v>
      </c>
      <c r="C324" s="88">
        <v>128826</v>
      </c>
      <c r="D324" s="89" t="s">
        <v>1350</v>
      </c>
      <c r="E324" s="89" t="s">
        <v>221</v>
      </c>
      <c r="F324" s="89" t="s">
        <v>1351</v>
      </c>
      <c r="G324" s="90">
        <v>43836</v>
      </c>
      <c r="H324" s="90">
        <v>44932</v>
      </c>
      <c r="I324" s="91">
        <v>80</v>
      </c>
      <c r="J324" s="88" t="s">
        <v>62</v>
      </c>
      <c r="K324" s="88" t="s">
        <v>63</v>
      </c>
      <c r="L324" s="88" t="s">
        <v>63</v>
      </c>
      <c r="M324" s="88" t="s">
        <v>45</v>
      </c>
      <c r="N324" s="92" t="s">
        <v>46</v>
      </c>
      <c r="O324" s="93">
        <v>4800000</v>
      </c>
      <c r="P324" s="93">
        <v>1200000</v>
      </c>
      <c r="Q324" s="98">
        <v>0</v>
      </c>
      <c r="R324" s="93"/>
      <c r="S324" s="98">
        <v>3000</v>
      </c>
      <c r="T324" s="98">
        <f t="shared" ref="T324:T328" si="54">SUM(O324:S324)</f>
        <v>6003000</v>
      </c>
      <c r="U324" s="94" t="s">
        <v>47</v>
      </c>
      <c r="V324" s="94"/>
      <c r="W324" s="93">
        <v>3937722.15</v>
      </c>
      <c r="X324" s="109">
        <v>984430.53999999992</v>
      </c>
    </row>
    <row r="325" spans="1:24" s="95" customFormat="1" ht="45" customHeight="1" x14ac:dyDescent="0.25">
      <c r="A325" s="87">
        <v>118</v>
      </c>
      <c r="B325" s="88" t="s">
        <v>1236</v>
      </c>
      <c r="C325" s="88">
        <v>129948</v>
      </c>
      <c r="D325" s="89" t="s">
        <v>1354</v>
      </c>
      <c r="E325" s="89" t="s">
        <v>221</v>
      </c>
      <c r="F325" s="89" t="s">
        <v>1355</v>
      </c>
      <c r="G325" s="90">
        <v>43850</v>
      </c>
      <c r="H325" s="90">
        <v>44824</v>
      </c>
      <c r="I325" s="91">
        <v>80</v>
      </c>
      <c r="J325" s="88" t="s">
        <v>62</v>
      </c>
      <c r="K325" s="88" t="s">
        <v>63</v>
      </c>
      <c r="L325" s="88" t="s">
        <v>63</v>
      </c>
      <c r="M325" s="88" t="s">
        <v>45</v>
      </c>
      <c r="N325" s="92" t="s">
        <v>46</v>
      </c>
      <c r="O325" s="93">
        <v>4800000</v>
      </c>
      <c r="P325" s="93">
        <v>1200000</v>
      </c>
      <c r="Q325" s="98">
        <v>0</v>
      </c>
      <c r="R325" s="93"/>
      <c r="S325" s="98">
        <v>3000</v>
      </c>
      <c r="T325" s="98">
        <f t="shared" si="54"/>
        <v>6003000</v>
      </c>
      <c r="U325" s="94" t="s">
        <v>1852</v>
      </c>
      <c r="V325" s="94"/>
      <c r="W325" s="93">
        <v>4156948.03</v>
      </c>
      <c r="X325" s="109">
        <v>1039237.01</v>
      </c>
    </row>
    <row r="326" spans="1:24" s="95" customFormat="1" ht="45" customHeight="1" x14ac:dyDescent="0.25">
      <c r="A326" s="87">
        <v>119</v>
      </c>
      <c r="B326" s="88" t="s">
        <v>1312</v>
      </c>
      <c r="C326" s="88">
        <v>129490</v>
      </c>
      <c r="D326" s="89" t="s">
        <v>1367</v>
      </c>
      <c r="E326" s="89" t="s">
        <v>1368</v>
      </c>
      <c r="F326" s="89" t="s">
        <v>1369</v>
      </c>
      <c r="G326" s="90">
        <v>43909</v>
      </c>
      <c r="H326" s="90">
        <v>45004</v>
      </c>
      <c r="I326" s="91">
        <v>80</v>
      </c>
      <c r="J326" s="88" t="s">
        <v>62</v>
      </c>
      <c r="K326" s="88" t="s">
        <v>63</v>
      </c>
      <c r="L326" s="88" t="s">
        <v>63</v>
      </c>
      <c r="M326" s="88" t="s">
        <v>1141</v>
      </c>
      <c r="N326" s="92" t="s">
        <v>229</v>
      </c>
      <c r="O326" s="93">
        <v>5287749.8</v>
      </c>
      <c r="P326" s="93">
        <v>1321937.45</v>
      </c>
      <c r="Q326" s="98">
        <v>1213568.45</v>
      </c>
      <c r="R326" s="93"/>
      <c r="S326" s="98">
        <v>983344.27</v>
      </c>
      <c r="T326" s="98">
        <f t="shared" si="54"/>
        <v>8806599.9700000007</v>
      </c>
      <c r="U326" s="94" t="s">
        <v>47</v>
      </c>
      <c r="V326" s="94"/>
      <c r="W326" s="93">
        <v>4039227.82</v>
      </c>
      <c r="X326" s="109">
        <v>1009806.95</v>
      </c>
    </row>
    <row r="327" spans="1:24" s="95" customFormat="1" ht="45" customHeight="1" x14ac:dyDescent="0.25">
      <c r="A327" s="87">
        <v>120</v>
      </c>
      <c r="B327" s="88" t="s">
        <v>1236</v>
      </c>
      <c r="C327" s="88">
        <v>135127</v>
      </c>
      <c r="D327" s="89" t="s">
        <v>1406</v>
      </c>
      <c r="E327" s="89" t="s">
        <v>221</v>
      </c>
      <c r="F327" s="89" t="s">
        <v>1407</v>
      </c>
      <c r="G327" s="90">
        <v>43924</v>
      </c>
      <c r="H327" s="90">
        <v>45019</v>
      </c>
      <c r="I327" s="91">
        <v>80</v>
      </c>
      <c r="J327" s="88" t="s">
        <v>62</v>
      </c>
      <c r="K327" s="88" t="s">
        <v>63</v>
      </c>
      <c r="L327" s="88" t="s">
        <v>63</v>
      </c>
      <c r="M327" s="88" t="s">
        <v>45</v>
      </c>
      <c r="N327" s="92" t="s">
        <v>46</v>
      </c>
      <c r="O327" s="93">
        <v>4800000</v>
      </c>
      <c r="P327" s="93">
        <v>1200000</v>
      </c>
      <c r="Q327" s="98">
        <v>0</v>
      </c>
      <c r="R327" s="93"/>
      <c r="S327" s="98">
        <v>3000</v>
      </c>
      <c r="T327" s="98">
        <f t="shared" si="54"/>
        <v>6003000</v>
      </c>
      <c r="U327" s="94" t="s">
        <v>47</v>
      </c>
      <c r="V327" s="94"/>
      <c r="W327" s="93">
        <v>2895673.8</v>
      </c>
      <c r="X327" s="109">
        <v>723918.46</v>
      </c>
    </row>
    <row r="328" spans="1:24" s="95" customFormat="1" ht="45" customHeight="1" x14ac:dyDescent="0.25">
      <c r="A328" s="87">
        <v>121</v>
      </c>
      <c r="B328" s="88" t="s">
        <v>1312</v>
      </c>
      <c r="C328" s="88">
        <v>129606</v>
      </c>
      <c r="D328" s="89" t="s">
        <v>1408</v>
      </c>
      <c r="E328" s="89" t="s">
        <v>313</v>
      </c>
      <c r="F328" s="89" t="s">
        <v>1409</v>
      </c>
      <c r="G328" s="90">
        <v>43936</v>
      </c>
      <c r="H328" s="90">
        <v>44849</v>
      </c>
      <c r="I328" s="91">
        <v>80</v>
      </c>
      <c r="J328" s="88" t="s">
        <v>62</v>
      </c>
      <c r="K328" s="88" t="s">
        <v>63</v>
      </c>
      <c r="L328" s="88" t="s">
        <v>63</v>
      </c>
      <c r="M328" s="88" t="s">
        <v>1141</v>
      </c>
      <c r="N328" s="92" t="s">
        <v>229</v>
      </c>
      <c r="O328" s="93">
        <v>3329551.36</v>
      </c>
      <c r="P328" s="93">
        <v>832387.84</v>
      </c>
      <c r="Q328" s="98">
        <v>975434.8</v>
      </c>
      <c r="R328" s="93"/>
      <c r="S328" s="98">
        <v>457368</v>
      </c>
      <c r="T328" s="98">
        <f t="shared" si="54"/>
        <v>5594742</v>
      </c>
      <c r="U328" s="94" t="s">
        <v>47</v>
      </c>
      <c r="V328" s="94"/>
      <c r="W328" s="93">
        <v>2593855.3000000003</v>
      </c>
      <c r="X328" s="109">
        <v>648463.80999999994</v>
      </c>
    </row>
    <row r="329" spans="1:24" s="95" customFormat="1" ht="45" customHeight="1" x14ac:dyDescent="0.25">
      <c r="A329" s="87">
        <v>122</v>
      </c>
      <c r="B329" s="88" t="s">
        <v>1414</v>
      </c>
      <c r="C329" s="88">
        <v>107540</v>
      </c>
      <c r="D329" s="89" t="s">
        <v>1433</v>
      </c>
      <c r="E329" s="89" t="s">
        <v>1434</v>
      </c>
      <c r="F329" s="89" t="s">
        <v>1435</v>
      </c>
      <c r="G329" s="90">
        <v>43948</v>
      </c>
      <c r="H329" s="90">
        <v>45043</v>
      </c>
      <c r="I329" s="91">
        <v>80</v>
      </c>
      <c r="J329" s="88" t="s">
        <v>62</v>
      </c>
      <c r="K329" s="88" t="s">
        <v>63</v>
      </c>
      <c r="L329" s="88" t="s">
        <v>63</v>
      </c>
      <c r="M329" s="88" t="s">
        <v>45</v>
      </c>
      <c r="N329" s="92" t="s">
        <v>46</v>
      </c>
      <c r="O329" s="93">
        <v>1586030.0419999999</v>
      </c>
      <c r="P329" s="93">
        <v>396507.50799999997</v>
      </c>
      <c r="Q329" s="98">
        <v>0</v>
      </c>
      <c r="R329" s="93"/>
      <c r="S329" s="98">
        <v>3000</v>
      </c>
      <c r="T329" s="98">
        <f t="shared" ref="T329:T331" si="55">SUM(O329:S329)</f>
        <v>1985537.5499999998</v>
      </c>
      <c r="U329" s="94" t="s">
        <v>47</v>
      </c>
      <c r="V329" s="94"/>
      <c r="W329" s="93">
        <v>1171703.29</v>
      </c>
      <c r="X329" s="109">
        <v>0</v>
      </c>
    </row>
    <row r="330" spans="1:24" s="95" customFormat="1" ht="45" customHeight="1" x14ac:dyDescent="0.25">
      <c r="A330" s="87">
        <v>123</v>
      </c>
      <c r="B330" s="88" t="s">
        <v>1240</v>
      </c>
      <c r="C330" s="88">
        <v>133818</v>
      </c>
      <c r="D330" s="89" t="s">
        <v>1436</v>
      </c>
      <c r="E330" s="89" t="s">
        <v>1437</v>
      </c>
      <c r="F330" s="89" t="s">
        <v>1438</v>
      </c>
      <c r="G330" s="90">
        <v>43949</v>
      </c>
      <c r="H330" s="90">
        <v>45134</v>
      </c>
      <c r="I330" s="91">
        <v>80</v>
      </c>
      <c r="J330" s="88" t="s">
        <v>62</v>
      </c>
      <c r="K330" s="88" t="s">
        <v>63</v>
      </c>
      <c r="L330" s="88" t="s">
        <v>63</v>
      </c>
      <c r="M330" s="88" t="s">
        <v>45</v>
      </c>
      <c r="N330" s="92" t="s">
        <v>46</v>
      </c>
      <c r="O330" s="93">
        <v>7196856</v>
      </c>
      <c r="P330" s="93">
        <v>1799214</v>
      </c>
      <c r="Q330" s="98">
        <v>0</v>
      </c>
      <c r="R330" s="93"/>
      <c r="S330" s="98">
        <v>20000</v>
      </c>
      <c r="T330" s="98">
        <f t="shared" si="55"/>
        <v>9016070</v>
      </c>
      <c r="U330" s="94" t="s">
        <v>47</v>
      </c>
      <c r="V330" s="94" t="s">
        <v>48</v>
      </c>
      <c r="W330" s="93">
        <v>2299288.08</v>
      </c>
      <c r="X330" s="109">
        <v>574822.02</v>
      </c>
    </row>
    <row r="331" spans="1:24" s="95" customFormat="1" ht="45" customHeight="1" x14ac:dyDescent="0.25">
      <c r="A331" s="87">
        <v>124</v>
      </c>
      <c r="B331" s="88" t="s">
        <v>1240</v>
      </c>
      <c r="C331" s="88">
        <v>132263</v>
      </c>
      <c r="D331" s="89" t="s">
        <v>1439</v>
      </c>
      <c r="E331" s="89" t="s">
        <v>1437</v>
      </c>
      <c r="F331" s="89" t="s">
        <v>1440</v>
      </c>
      <c r="G331" s="90">
        <v>43949</v>
      </c>
      <c r="H331" s="90">
        <v>45043</v>
      </c>
      <c r="I331" s="91">
        <v>80</v>
      </c>
      <c r="J331" s="88" t="s">
        <v>62</v>
      </c>
      <c r="K331" s="88" t="s">
        <v>63</v>
      </c>
      <c r="L331" s="88" t="s">
        <v>63</v>
      </c>
      <c r="M331" s="88" t="s">
        <v>45</v>
      </c>
      <c r="N331" s="92" t="s">
        <v>46</v>
      </c>
      <c r="O331" s="93">
        <v>5611718.2000000002</v>
      </c>
      <c r="P331" s="93">
        <v>1402929.55</v>
      </c>
      <c r="Q331" s="98">
        <v>0</v>
      </c>
      <c r="R331" s="93"/>
      <c r="S331" s="98">
        <v>15000</v>
      </c>
      <c r="T331" s="98">
        <f t="shared" si="55"/>
        <v>7029647.75</v>
      </c>
      <c r="U331" s="94" t="s">
        <v>47</v>
      </c>
      <c r="V331" s="94" t="s">
        <v>48</v>
      </c>
      <c r="W331" s="93">
        <v>4163454.8199999994</v>
      </c>
      <c r="X331" s="109">
        <v>1039802.02</v>
      </c>
    </row>
    <row r="332" spans="1:24" s="95" customFormat="1" ht="45" customHeight="1" x14ac:dyDescent="0.25">
      <c r="A332" s="87">
        <v>125</v>
      </c>
      <c r="B332" s="88" t="s">
        <v>1414</v>
      </c>
      <c r="C332" s="88">
        <v>108663</v>
      </c>
      <c r="D332" s="89" t="s">
        <v>1441</v>
      </c>
      <c r="E332" s="89" t="s">
        <v>1442</v>
      </c>
      <c r="F332" s="89" t="s">
        <v>1443</v>
      </c>
      <c r="G332" s="90">
        <v>43949</v>
      </c>
      <c r="H332" s="90">
        <v>45044</v>
      </c>
      <c r="I332" s="91">
        <v>80</v>
      </c>
      <c r="J332" s="88" t="s">
        <v>62</v>
      </c>
      <c r="K332" s="88" t="s">
        <v>63</v>
      </c>
      <c r="L332" s="88" t="s">
        <v>63</v>
      </c>
      <c r="M332" s="88" t="s">
        <v>45</v>
      </c>
      <c r="N332" s="92" t="s">
        <v>46</v>
      </c>
      <c r="O332" s="93">
        <v>1974027.12</v>
      </c>
      <c r="P332" s="93">
        <v>493506.78</v>
      </c>
      <c r="Q332" s="98">
        <v>0</v>
      </c>
      <c r="R332" s="93"/>
      <c r="S332" s="98">
        <v>81554.16</v>
      </c>
      <c r="T332" s="98">
        <f t="shared" ref="T332:T333" si="56">SUM(O332:S332)</f>
        <v>2549088.0600000005</v>
      </c>
      <c r="U332" s="94" t="s">
        <v>47</v>
      </c>
      <c r="V332" s="94"/>
      <c r="W332" s="93">
        <v>1194234.24</v>
      </c>
      <c r="X332" s="109">
        <v>239808.52999999997</v>
      </c>
    </row>
    <row r="333" spans="1:24" s="95" customFormat="1" ht="45" customHeight="1" x14ac:dyDescent="0.25">
      <c r="A333" s="87">
        <v>126</v>
      </c>
      <c r="B333" s="88" t="s">
        <v>1414</v>
      </c>
      <c r="C333" s="88">
        <v>108792</v>
      </c>
      <c r="D333" s="89" t="s">
        <v>1487</v>
      </c>
      <c r="E333" s="89" t="s">
        <v>1232</v>
      </c>
      <c r="F333" s="89" t="s">
        <v>1488</v>
      </c>
      <c r="G333" s="90">
        <v>43962</v>
      </c>
      <c r="H333" s="90">
        <v>45057</v>
      </c>
      <c r="I333" s="91">
        <v>80</v>
      </c>
      <c r="J333" s="88" t="s">
        <v>62</v>
      </c>
      <c r="K333" s="88" t="s">
        <v>63</v>
      </c>
      <c r="L333" s="88" t="s">
        <v>63</v>
      </c>
      <c r="M333" s="88" t="s">
        <v>45</v>
      </c>
      <c r="N333" s="92" t="s">
        <v>46</v>
      </c>
      <c r="O333" s="93">
        <v>2397916.41</v>
      </c>
      <c r="P333" s="93">
        <v>599479.12</v>
      </c>
      <c r="Q333" s="98">
        <v>0</v>
      </c>
      <c r="R333" s="93"/>
      <c r="S333" s="98">
        <v>11900</v>
      </c>
      <c r="T333" s="98">
        <f t="shared" si="56"/>
        <v>3009295.5300000003</v>
      </c>
      <c r="U333" s="94" t="s">
        <v>47</v>
      </c>
      <c r="V333" s="94"/>
      <c r="W333" s="93">
        <v>823448.34000000008</v>
      </c>
      <c r="X333" s="109">
        <v>205862.09000000003</v>
      </c>
    </row>
    <row r="334" spans="1:24" s="95" customFormat="1" ht="45" customHeight="1" x14ac:dyDescent="0.25">
      <c r="A334" s="87">
        <v>127</v>
      </c>
      <c r="B334" s="88" t="s">
        <v>1512</v>
      </c>
      <c r="C334" s="88">
        <v>121220</v>
      </c>
      <c r="D334" s="89" t="s">
        <v>1513</v>
      </c>
      <c r="E334" s="89" t="s">
        <v>1334</v>
      </c>
      <c r="F334" s="89" t="s">
        <v>1514</v>
      </c>
      <c r="G334" s="90">
        <v>43987</v>
      </c>
      <c r="H334" s="90">
        <v>45082</v>
      </c>
      <c r="I334" s="91">
        <v>80</v>
      </c>
      <c r="J334" s="88" t="s">
        <v>62</v>
      </c>
      <c r="K334" s="88" t="s">
        <v>63</v>
      </c>
      <c r="L334" s="88" t="s">
        <v>63</v>
      </c>
      <c r="M334" s="88" t="s">
        <v>36</v>
      </c>
      <c r="N334" s="92" t="s">
        <v>114</v>
      </c>
      <c r="O334" s="93">
        <v>8189945.5199999996</v>
      </c>
      <c r="P334" s="93">
        <v>2047486.37</v>
      </c>
      <c r="Q334" s="98">
        <v>2813593.07</v>
      </c>
      <c r="R334" s="93"/>
      <c r="S334" s="98">
        <v>660791.98</v>
      </c>
      <c r="T334" s="98">
        <f t="shared" ref="T334" si="57">SUM(O334:S334)</f>
        <v>13711816.940000001</v>
      </c>
      <c r="U334" s="94" t="s">
        <v>47</v>
      </c>
      <c r="V334" s="94"/>
      <c r="W334" s="93">
        <v>6060165.2000000002</v>
      </c>
      <c r="X334" s="109">
        <v>1515041.3</v>
      </c>
    </row>
    <row r="335" spans="1:24" s="95" customFormat="1" ht="45" customHeight="1" x14ac:dyDescent="0.25">
      <c r="A335" s="87">
        <v>128</v>
      </c>
      <c r="B335" s="88" t="s">
        <v>1312</v>
      </c>
      <c r="C335" s="88">
        <v>129132</v>
      </c>
      <c r="D335" s="89" t="s">
        <v>1515</v>
      </c>
      <c r="E335" s="89" t="s">
        <v>1516</v>
      </c>
      <c r="F335" s="89" t="s">
        <v>1517</v>
      </c>
      <c r="G335" s="90">
        <v>43994</v>
      </c>
      <c r="H335" s="90">
        <v>44969</v>
      </c>
      <c r="I335" s="91" t="s">
        <v>1518</v>
      </c>
      <c r="J335" s="88" t="s">
        <v>1519</v>
      </c>
      <c r="K335" s="88" t="s">
        <v>1520</v>
      </c>
      <c r="L335" s="88" t="s">
        <v>1520</v>
      </c>
      <c r="M335" s="88" t="s">
        <v>36</v>
      </c>
      <c r="N335" s="92" t="s">
        <v>229</v>
      </c>
      <c r="O335" s="93">
        <v>6440519.4100000001</v>
      </c>
      <c r="P335" s="93">
        <v>1350507.75</v>
      </c>
      <c r="Q335" s="98">
        <v>2161815.86</v>
      </c>
      <c r="R335" s="93"/>
      <c r="S335" s="98">
        <v>0</v>
      </c>
      <c r="T335" s="98">
        <f t="shared" ref="T335:T362" si="58">SUM(O335:S335)</f>
        <v>9952843.0199999996</v>
      </c>
      <c r="U335" s="94" t="s">
        <v>47</v>
      </c>
      <c r="V335" s="94" t="s">
        <v>3939</v>
      </c>
      <c r="W335" s="93">
        <v>5349346.0200000005</v>
      </c>
      <c r="X335" s="109">
        <v>1132492.8500000001</v>
      </c>
    </row>
    <row r="336" spans="1:24" s="95" customFormat="1" ht="45" customHeight="1" x14ac:dyDescent="0.25">
      <c r="A336" s="87">
        <v>129</v>
      </c>
      <c r="B336" s="88" t="s">
        <v>1312</v>
      </c>
      <c r="C336" s="88">
        <v>129553</v>
      </c>
      <c r="D336" s="89" t="s">
        <v>1555</v>
      </c>
      <c r="E336" s="89" t="s">
        <v>1824</v>
      </c>
      <c r="F336" s="89" t="s">
        <v>1556</v>
      </c>
      <c r="G336" s="90">
        <v>44000</v>
      </c>
      <c r="H336" s="90">
        <v>45095</v>
      </c>
      <c r="I336" s="91">
        <v>80</v>
      </c>
      <c r="J336" s="88" t="s">
        <v>62</v>
      </c>
      <c r="K336" s="88" t="s">
        <v>63</v>
      </c>
      <c r="L336" s="88" t="s">
        <v>63</v>
      </c>
      <c r="M336" s="88" t="s">
        <v>36</v>
      </c>
      <c r="N336" s="92" t="s">
        <v>229</v>
      </c>
      <c r="O336" s="93">
        <v>11034426.48</v>
      </c>
      <c r="P336" s="93">
        <v>2758606.62</v>
      </c>
      <c r="Q336" s="98">
        <v>4137186.9</v>
      </c>
      <c r="R336" s="93"/>
      <c r="S336" s="98">
        <v>4780904.33</v>
      </c>
      <c r="T336" s="98">
        <f t="shared" si="58"/>
        <v>22711124.329999998</v>
      </c>
      <c r="U336" s="94" t="s">
        <v>47</v>
      </c>
      <c r="V336" s="94"/>
      <c r="W336" s="93">
        <v>5613471.04</v>
      </c>
      <c r="X336" s="109">
        <v>1403367.77</v>
      </c>
    </row>
    <row r="337" spans="1:24" s="95" customFormat="1" ht="45" customHeight="1" x14ac:dyDescent="0.25">
      <c r="A337" s="87">
        <v>130</v>
      </c>
      <c r="B337" s="88" t="s">
        <v>1312</v>
      </c>
      <c r="C337" s="88">
        <v>129965</v>
      </c>
      <c r="D337" s="89" t="s">
        <v>1557</v>
      </c>
      <c r="E337" s="89" t="s">
        <v>1558</v>
      </c>
      <c r="F337" s="89" t="s">
        <v>1559</v>
      </c>
      <c r="G337" s="90">
        <v>44000</v>
      </c>
      <c r="H337" s="90">
        <v>45098</v>
      </c>
      <c r="I337" s="91">
        <v>80</v>
      </c>
      <c r="J337" s="88" t="s">
        <v>62</v>
      </c>
      <c r="K337" s="88" t="s">
        <v>63</v>
      </c>
      <c r="L337" s="88" t="s">
        <v>63</v>
      </c>
      <c r="M337" s="88" t="s">
        <v>36</v>
      </c>
      <c r="N337" s="92" t="s">
        <v>229</v>
      </c>
      <c r="O337" s="93">
        <v>12995888.59</v>
      </c>
      <c r="P337" s="93">
        <v>3248972.15</v>
      </c>
      <c r="Q337" s="98">
        <v>3833759.75</v>
      </c>
      <c r="R337" s="93"/>
      <c r="S337" s="98">
        <v>0</v>
      </c>
      <c r="T337" s="98">
        <f t="shared" si="58"/>
        <v>20078620.490000002</v>
      </c>
      <c r="U337" s="94" t="s">
        <v>47</v>
      </c>
      <c r="V337" s="94"/>
      <c r="W337" s="93">
        <v>8707528.4000000004</v>
      </c>
      <c r="X337" s="109">
        <v>2176882.1</v>
      </c>
    </row>
    <row r="338" spans="1:24" s="95" customFormat="1" ht="45" customHeight="1" x14ac:dyDescent="0.25">
      <c r="A338" s="87">
        <v>131</v>
      </c>
      <c r="B338" s="88" t="s">
        <v>1542</v>
      </c>
      <c r="C338" s="88">
        <v>117148</v>
      </c>
      <c r="D338" s="89" t="s">
        <v>1560</v>
      </c>
      <c r="E338" s="89" t="s">
        <v>1561</v>
      </c>
      <c r="F338" s="89" t="s">
        <v>1562</v>
      </c>
      <c r="G338" s="90">
        <v>44004</v>
      </c>
      <c r="H338" s="90">
        <v>44672</v>
      </c>
      <c r="I338" s="91">
        <v>80</v>
      </c>
      <c r="J338" s="88" t="s">
        <v>62</v>
      </c>
      <c r="K338" s="88" t="s">
        <v>63</v>
      </c>
      <c r="L338" s="88" t="s">
        <v>63</v>
      </c>
      <c r="M338" s="88" t="s">
        <v>36</v>
      </c>
      <c r="N338" s="92" t="s">
        <v>219</v>
      </c>
      <c r="O338" s="93">
        <v>665578.9</v>
      </c>
      <c r="P338" s="93">
        <v>166394.72</v>
      </c>
      <c r="Q338" s="98">
        <v>92441.51</v>
      </c>
      <c r="R338" s="93"/>
      <c r="S338" s="98">
        <v>4880</v>
      </c>
      <c r="T338" s="98">
        <f t="shared" si="58"/>
        <v>929295.13</v>
      </c>
      <c r="U338" s="94" t="s">
        <v>541</v>
      </c>
      <c r="V338" s="94" t="s">
        <v>77</v>
      </c>
      <c r="W338" s="93">
        <v>704424.15</v>
      </c>
      <c r="X338" s="109">
        <v>124310.15</v>
      </c>
    </row>
    <row r="339" spans="1:24" s="95" customFormat="1" ht="45" customHeight="1" x14ac:dyDescent="0.25">
      <c r="A339" s="87">
        <v>132</v>
      </c>
      <c r="B339" s="88" t="s">
        <v>1512</v>
      </c>
      <c r="C339" s="88">
        <v>120436</v>
      </c>
      <c r="D339" s="89" t="s">
        <v>1563</v>
      </c>
      <c r="E339" s="89" t="s">
        <v>1564</v>
      </c>
      <c r="F339" s="89" t="s">
        <v>1565</v>
      </c>
      <c r="G339" s="90">
        <v>44005</v>
      </c>
      <c r="H339" s="90">
        <v>45100</v>
      </c>
      <c r="I339" s="91">
        <v>80</v>
      </c>
      <c r="J339" s="88" t="s">
        <v>62</v>
      </c>
      <c r="K339" s="88" t="s">
        <v>63</v>
      </c>
      <c r="L339" s="88" t="s">
        <v>63</v>
      </c>
      <c r="M339" s="88" t="s">
        <v>36</v>
      </c>
      <c r="N339" s="92" t="s">
        <v>114</v>
      </c>
      <c r="O339" s="93">
        <v>16193028.560000001</v>
      </c>
      <c r="P339" s="93">
        <v>4048257.14</v>
      </c>
      <c r="Q339" s="98">
        <v>3763795</v>
      </c>
      <c r="R339" s="93"/>
      <c r="S339" s="98">
        <v>2285052.2000000002</v>
      </c>
      <c r="T339" s="98">
        <f t="shared" si="58"/>
        <v>26290132.899999999</v>
      </c>
      <c r="U339" s="94" t="s">
        <v>47</v>
      </c>
      <c r="V339" s="94"/>
      <c r="W339" s="93">
        <v>11804819.010000002</v>
      </c>
      <c r="X339" s="109">
        <v>2873168.9799999995</v>
      </c>
    </row>
    <row r="340" spans="1:24" s="95" customFormat="1" ht="45" customHeight="1" x14ac:dyDescent="0.25">
      <c r="A340" s="87">
        <v>133</v>
      </c>
      <c r="B340" s="88" t="s">
        <v>1512</v>
      </c>
      <c r="C340" s="88">
        <v>121542</v>
      </c>
      <c r="D340" s="89" t="s">
        <v>1566</v>
      </c>
      <c r="E340" s="89" t="s">
        <v>1567</v>
      </c>
      <c r="F340" s="89" t="s">
        <v>1568</v>
      </c>
      <c r="G340" s="90">
        <v>44006</v>
      </c>
      <c r="H340" s="90">
        <v>45107</v>
      </c>
      <c r="I340" s="91">
        <v>80</v>
      </c>
      <c r="J340" s="88" t="s">
        <v>62</v>
      </c>
      <c r="K340" s="88" t="s">
        <v>63</v>
      </c>
      <c r="L340" s="88" t="s">
        <v>63</v>
      </c>
      <c r="M340" s="88" t="s">
        <v>36</v>
      </c>
      <c r="N340" s="92" t="s">
        <v>114</v>
      </c>
      <c r="O340" s="93">
        <v>5373141</v>
      </c>
      <c r="P340" s="93">
        <v>1343285.25</v>
      </c>
      <c r="Q340" s="98">
        <v>2540116.25</v>
      </c>
      <c r="R340" s="93"/>
      <c r="S340" s="98">
        <v>789909.62</v>
      </c>
      <c r="T340" s="98">
        <f t="shared" si="58"/>
        <v>10046452.119999999</v>
      </c>
      <c r="U340" s="94" t="s">
        <v>47</v>
      </c>
      <c r="V340" s="94"/>
      <c r="W340" s="93">
        <v>2696815.43</v>
      </c>
      <c r="X340" s="109">
        <v>627703.87</v>
      </c>
    </row>
    <row r="341" spans="1:24" s="95" customFormat="1" ht="45" customHeight="1" x14ac:dyDescent="0.25">
      <c r="A341" s="87">
        <v>134</v>
      </c>
      <c r="B341" s="88" t="s">
        <v>1512</v>
      </c>
      <c r="C341" s="88">
        <v>121611</v>
      </c>
      <c r="D341" s="89" t="s">
        <v>1569</v>
      </c>
      <c r="E341" s="89" t="s">
        <v>1570</v>
      </c>
      <c r="F341" s="89" t="s">
        <v>1571</v>
      </c>
      <c r="G341" s="90">
        <v>44006</v>
      </c>
      <c r="H341" s="90">
        <v>45101</v>
      </c>
      <c r="I341" s="91">
        <v>80</v>
      </c>
      <c r="J341" s="88" t="s">
        <v>62</v>
      </c>
      <c r="K341" s="88" t="s">
        <v>63</v>
      </c>
      <c r="L341" s="88" t="s">
        <v>63</v>
      </c>
      <c r="M341" s="88" t="s">
        <v>36</v>
      </c>
      <c r="N341" s="92" t="s">
        <v>114</v>
      </c>
      <c r="O341" s="93">
        <v>1799929.28</v>
      </c>
      <c r="P341" s="93">
        <v>449982.32</v>
      </c>
      <c r="Q341" s="98">
        <v>1989321.4</v>
      </c>
      <c r="R341" s="93"/>
      <c r="S341" s="98">
        <v>150452.5</v>
      </c>
      <c r="T341" s="98">
        <f t="shared" si="58"/>
        <v>4389685.5</v>
      </c>
      <c r="U341" s="94" t="s">
        <v>47</v>
      </c>
      <c r="V341" s="94" t="s">
        <v>48</v>
      </c>
      <c r="W341" s="93">
        <v>1052604.4099999999</v>
      </c>
      <c r="X341" s="109">
        <v>278169.58999999997</v>
      </c>
    </row>
    <row r="342" spans="1:24" s="95" customFormat="1" ht="45" customHeight="1" x14ac:dyDescent="0.25">
      <c r="A342" s="87">
        <v>135</v>
      </c>
      <c r="B342" s="88" t="s">
        <v>1512</v>
      </c>
      <c r="C342" s="88">
        <v>121610</v>
      </c>
      <c r="D342" s="89" t="s">
        <v>1572</v>
      </c>
      <c r="E342" s="89" t="s">
        <v>1570</v>
      </c>
      <c r="F342" s="89" t="s">
        <v>1573</v>
      </c>
      <c r="G342" s="90">
        <v>44006</v>
      </c>
      <c r="H342" s="90">
        <v>45101</v>
      </c>
      <c r="I342" s="91">
        <v>80</v>
      </c>
      <c r="J342" s="88" t="s">
        <v>62</v>
      </c>
      <c r="K342" s="88" t="s">
        <v>63</v>
      </c>
      <c r="L342" s="88" t="s">
        <v>63</v>
      </c>
      <c r="M342" s="88" t="s">
        <v>36</v>
      </c>
      <c r="N342" s="92" t="s">
        <v>114</v>
      </c>
      <c r="O342" s="93">
        <v>1813302.42</v>
      </c>
      <c r="P342" s="93">
        <v>453325.6</v>
      </c>
      <c r="Q342" s="98">
        <v>1954341.68</v>
      </c>
      <c r="R342" s="93"/>
      <c r="S342" s="98">
        <v>148733.82</v>
      </c>
      <c r="T342" s="98">
        <f t="shared" si="58"/>
        <v>4369703.5200000005</v>
      </c>
      <c r="U342" s="94" t="s">
        <v>47</v>
      </c>
      <c r="V342" s="94" t="s">
        <v>3939</v>
      </c>
      <c r="W342" s="93">
        <v>1265859.48</v>
      </c>
      <c r="X342" s="109">
        <v>301446.39</v>
      </c>
    </row>
    <row r="343" spans="1:24" s="95" customFormat="1" ht="45" customHeight="1" x14ac:dyDescent="0.25">
      <c r="A343" s="87">
        <v>136</v>
      </c>
      <c r="B343" s="88" t="s">
        <v>1542</v>
      </c>
      <c r="C343" s="88">
        <v>122469</v>
      </c>
      <c r="D343" s="89" t="s">
        <v>1574</v>
      </c>
      <c r="E343" s="89" t="s">
        <v>1575</v>
      </c>
      <c r="F343" s="89" t="s">
        <v>1576</v>
      </c>
      <c r="G343" s="90">
        <v>44006</v>
      </c>
      <c r="H343" s="90">
        <v>44674</v>
      </c>
      <c r="I343" s="91">
        <v>80</v>
      </c>
      <c r="J343" s="88" t="s">
        <v>62</v>
      </c>
      <c r="K343" s="88" t="s">
        <v>63</v>
      </c>
      <c r="L343" s="88" t="s">
        <v>63</v>
      </c>
      <c r="M343" s="88" t="s">
        <v>36</v>
      </c>
      <c r="N343" s="92" t="s">
        <v>219</v>
      </c>
      <c r="O343" s="93">
        <v>564706.41</v>
      </c>
      <c r="P343" s="93">
        <v>141176.57999999999</v>
      </c>
      <c r="Q343" s="98">
        <v>78431.44</v>
      </c>
      <c r="R343" s="93"/>
      <c r="S343" s="98">
        <v>9428.0400000000009</v>
      </c>
      <c r="T343" s="98">
        <f t="shared" si="58"/>
        <v>793742.47</v>
      </c>
      <c r="U343" s="94" t="s">
        <v>1852</v>
      </c>
      <c r="V343" s="94" t="s">
        <v>48</v>
      </c>
      <c r="W343" s="93">
        <v>532667.92999999993</v>
      </c>
      <c r="X343" s="109">
        <v>133166.97999999998</v>
      </c>
    </row>
    <row r="344" spans="1:24" s="95" customFormat="1" ht="45" customHeight="1" x14ac:dyDescent="0.25">
      <c r="A344" s="87">
        <v>137</v>
      </c>
      <c r="B344" s="88" t="s">
        <v>1542</v>
      </c>
      <c r="C344" s="88">
        <v>111699</v>
      </c>
      <c r="D344" s="89" t="s">
        <v>1577</v>
      </c>
      <c r="E344" s="89" t="s">
        <v>1578</v>
      </c>
      <c r="F344" s="89" t="s">
        <v>1579</v>
      </c>
      <c r="G344" s="90">
        <v>44006</v>
      </c>
      <c r="H344" s="90">
        <v>44742</v>
      </c>
      <c r="I344" s="91">
        <v>80</v>
      </c>
      <c r="J344" s="88" t="s">
        <v>62</v>
      </c>
      <c r="K344" s="88" t="s">
        <v>63</v>
      </c>
      <c r="L344" s="88" t="s">
        <v>63</v>
      </c>
      <c r="M344" s="88" t="s">
        <v>36</v>
      </c>
      <c r="N344" s="92" t="s">
        <v>219</v>
      </c>
      <c r="O344" s="93">
        <v>671973.6</v>
      </c>
      <c r="P344" s="93">
        <v>167993.4</v>
      </c>
      <c r="Q344" s="98">
        <v>93343</v>
      </c>
      <c r="R344" s="93"/>
      <c r="S344" s="98">
        <v>105651.96</v>
      </c>
      <c r="T344" s="98">
        <f t="shared" si="58"/>
        <v>1038961.96</v>
      </c>
      <c r="U344" s="94" t="s">
        <v>38</v>
      </c>
      <c r="V344" s="94"/>
      <c r="W344" s="93">
        <v>0</v>
      </c>
      <c r="X344" s="109">
        <v>0</v>
      </c>
    </row>
    <row r="345" spans="1:24" s="95" customFormat="1" ht="45" customHeight="1" x14ac:dyDescent="0.25">
      <c r="A345" s="87">
        <v>138</v>
      </c>
      <c r="B345" s="88" t="s">
        <v>1542</v>
      </c>
      <c r="C345" s="88">
        <v>115939</v>
      </c>
      <c r="D345" s="89" t="s">
        <v>1580</v>
      </c>
      <c r="E345" s="89" t="s">
        <v>1581</v>
      </c>
      <c r="F345" s="89" t="s">
        <v>1582</v>
      </c>
      <c r="G345" s="90">
        <v>44011</v>
      </c>
      <c r="H345" s="90">
        <v>44468</v>
      </c>
      <c r="I345" s="91">
        <v>80</v>
      </c>
      <c r="J345" s="88" t="s">
        <v>62</v>
      </c>
      <c r="K345" s="88" t="s">
        <v>63</v>
      </c>
      <c r="L345" s="88" t="s">
        <v>63</v>
      </c>
      <c r="M345" s="88" t="s">
        <v>36</v>
      </c>
      <c r="N345" s="92" t="s">
        <v>219</v>
      </c>
      <c r="O345" s="93">
        <v>670521.18999999994</v>
      </c>
      <c r="P345" s="93">
        <v>167630.29999999999</v>
      </c>
      <c r="Q345" s="98">
        <v>93127.95</v>
      </c>
      <c r="R345" s="93"/>
      <c r="S345" s="98">
        <v>25223.18</v>
      </c>
      <c r="T345" s="98">
        <f t="shared" si="58"/>
        <v>956502.62</v>
      </c>
      <c r="U345" s="94" t="s">
        <v>541</v>
      </c>
      <c r="V345" s="94"/>
      <c r="W345" s="93">
        <v>670208.46</v>
      </c>
      <c r="X345" s="109">
        <v>167552.1</v>
      </c>
    </row>
    <row r="346" spans="1:24" s="95" customFormat="1" ht="45" customHeight="1" x14ac:dyDescent="0.25">
      <c r="A346" s="87">
        <v>139</v>
      </c>
      <c r="B346" s="88" t="s">
        <v>1542</v>
      </c>
      <c r="C346" s="88">
        <v>108699</v>
      </c>
      <c r="D346" s="89" t="s">
        <v>1583</v>
      </c>
      <c r="E346" s="89" t="s">
        <v>1584</v>
      </c>
      <c r="F346" s="89" t="s">
        <v>1585</v>
      </c>
      <c r="G346" s="90">
        <v>44011</v>
      </c>
      <c r="H346" s="90">
        <v>44498</v>
      </c>
      <c r="I346" s="91">
        <v>80</v>
      </c>
      <c r="J346" s="88" t="s">
        <v>62</v>
      </c>
      <c r="K346" s="88" t="s">
        <v>63</v>
      </c>
      <c r="L346" s="88" t="s">
        <v>63</v>
      </c>
      <c r="M346" s="88" t="s">
        <v>36</v>
      </c>
      <c r="N346" s="92" t="s">
        <v>219</v>
      </c>
      <c r="O346" s="93">
        <v>671633.82</v>
      </c>
      <c r="P346" s="93">
        <v>167908.45</v>
      </c>
      <c r="Q346" s="98">
        <v>93282.48</v>
      </c>
      <c r="R346" s="93"/>
      <c r="S346" s="98">
        <v>10653</v>
      </c>
      <c r="T346" s="98">
        <f t="shared" si="58"/>
        <v>943477.75</v>
      </c>
      <c r="U346" s="94" t="s">
        <v>3268</v>
      </c>
      <c r="V346" s="94"/>
      <c r="W346" s="93">
        <v>497879.51</v>
      </c>
      <c r="X346" s="109">
        <v>124469.85</v>
      </c>
    </row>
    <row r="347" spans="1:24" s="95" customFormat="1" ht="45" customHeight="1" x14ac:dyDescent="0.25">
      <c r="A347" s="87">
        <v>140</v>
      </c>
      <c r="B347" s="88" t="s">
        <v>1512</v>
      </c>
      <c r="C347" s="88">
        <v>122587</v>
      </c>
      <c r="D347" s="89" t="s">
        <v>1586</v>
      </c>
      <c r="E347" s="89" t="s">
        <v>297</v>
      </c>
      <c r="F347" s="89" t="s">
        <v>1587</v>
      </c>
      <c r="G347" s="90">
        <v>44012</v>
      </c>
      <c r="H347" s="90">
        <v>45107</v>
      </c>
      <c r="I347" s="91">
        <v>80</v>
      </c>
      <c r="J347" s="88" t="s">
        <v>62</v>
      </c>
      <c r="K347" s="88" t="s">
        <v>63</v>
      </c>
      <c r="L347" s="88" t="s">
        <v>63</v>
      </c>
      <c r="M347" s="88" t="s">
        <v>36</v>
      </c>
      <c r="N347" s="92" t="s">
        <v>114</v>
      </c>
      <c r="O347" s="93">
        <v>2970606.4</v>
      </c>
      <c r="P347" s="93">
        <v>742651.6</v>
      </c>
      <c r="Q347" s="98">
        <v>1245447</v>
      </c>
      <c r="R347" s="93"/>
      <c r="S347" s="98">
        <v>247420</v>
      </c>
      <c r="T347" s="98">
        <f t="shared" si="58"/>
        <v>5206125</v>
      </c>
      <c r="U347" s="94" t="s">
        <v>47</v>
      </c>
      <c r="V347" s="94" t="s">
        <v>48</v>
      </c>
      <c r="W347" s="93">
        <v>1557500.98</v>
      </c>
      <c r="X347" s="109">
        <v>389375.24</v>
      </c>
    </row>
    <row r="348" spans="1:24" s="95" customFormat="1" ht="45" customHeight="1" x14ac:dyDescent="0.25">
      <c r="A348" s="87">
        <v>141</v>
      </c>
      <c r="B348" s="88" t="s">
        <v>1542</v>
      </c>
      <c r="C348" s="88">
        <v>115835</v>
      </c>
      <c r="D348" s="89" t="s">
        <v>1588</v>
      </c>
      <c r="E348" s="89" t="s">
        <v>1589</v>
      </c>
      <c r="F348" s="89" t="s">
        <v>1590</v>
      </c>
      <c r="G348" s="90">
        <v>44012</v>
      </c>
      <c r="H348" s="90">
        <v>45075</v>
      </c>
      <c r="I348" s="91">
        <v>80</v>
      </c>
      <c r="J348" s="88" t="s">
        <v>62</v>
      </c>
      <c r="K348" s="88" t="s">
        <v>63</v>
      </c>
      <c r="L348" s="88" t="s">
        <v>63</v>
      </c>
      <c r="M348" s="88" t="s">
        <v>36</v>
      </c>
      <c r="N348" s="92" t="s">
        <v>219</v>
      </c>
      <c r="O348" s="93">
        <v>671760.41</v>
      </c>
      <c r="P348" s="93">
        <v>167940.1</v>
      </c>
      <c r="Q348" s="98">
        <v>93300.06</v>
      </c>
      <c r="R348" s="93"/>
      <c r="S348" s="98">
        <v>181157.8</v>
      </c>
      <c r="T348" s="98">
        <f t="shared" si="58"/>
        <v>1114158.3700000001</v>
      </c>
      <c r="U348" s="94" t="s">
        <v>47</v>
      </c>
      <c r="V348" s="94" t="s">
        <v>64</v>
      </c>
      <c r="W348" s="93">
        <v>217545.9</v>
      </c>
      <c r="X348" s="109">
        <v>44130.97</v>
      </c>
    </row>
    <row r="349" spans="1:24" s="95" customFormat="1" ht="45" customHeight="1" x14ac:dyDescent="0.25">
      <c r="A349" s="87">
        <v>142</v>
      </c>
      <c r="B349" s="88" t="s">
        <v>1512</v>
      </c>
      <c r="C349" s="88">
        <v>123423</v>
      </c>
      <c r="D349" s="89" t="s">
        <v>1591</v>
      </c>
      <c r="E349" s="89" t="s">
        <v>1592</v>
      </c>
      <c r="F349" s="89" t="s">
        <v>1593</v>
      </c>
      <c r="G349" s="90">
        <v>44012</v>
      </c>
      <c r="H349" s="90">
        <v>44742</v>
      </c>
      <c r="I349" s="91">
        <v>80</v>
      </c>
      <c r="J349" s="88" t="s">
        <v>62</v>
      </c>
      <c r="K349" s="88" t="s">
        <v>63</v>
      </c>
      <c r="L349" s="88" t="s">
        <v>63</v>
      </c>
      <c r="M349" s="88" t="s">
        <v>36</v>
      </c>
      <c r="N349" s="92" t="s">
        <v>114</v>
      </c>
      <c r="O349" s="93">
        <v>2795160.8</v>
      </c>
      <c r="P349" s="93">
        <v>698790.2</v>
      </c>
      <c r="Q349" s="98">
        <v>2317256.25</v>
      </c>
      <c r="R349" s="93"/>
      <c r="S349" s="98">
        <v>359110.28</v>
      </c>
      <c r="T349" s="98">
        <f t="shared" si="58"/>
        <v>6170317.5300000003</v>
      </c>
      <c r="U349" s="94" t="s">
        <v>1852</v>
      </c>
      <c r="V349" s="94"/>
      <c r="W349" s="93">
        <v>2102092.81</v>
      </c>
      <c r="X349" s="109">
        <v>525523.20000000007</v>
      </c>
    </row>
    <row r="350" spans="1:24" s="95" customFormat="1" ht="45" customHeight="1" x14ac:dyDescent="0.25">
      <c r="A350" s="87">
        <v>143</v>
      </c>
      <c r="B350" s="88" t="s">
        <v>1542</v>
      </c>
      <c r="C350" s="88">
        <v>117527</v>
      </c>
      <c r="D350" s="89" t="s">
        <v>1706</v>
      </c>
      <c r="E350" s="89" t="s">
        <v>1707</v>
      </c>
      <c r="F350" s="89" t="s">
        <v>1708</v>
      </c>
      <c r="G350" s="90">
        <v>44013</v>
      </c>
      <c r="H350" s="90">
        <v>44378</v>
      </c>
      <c r="I350" s="91">
        <v>80</v>
      </c>
      <c r="J350" s="88" t="s">
        <v>62</v>
      </c>
      <c r="K350" s="88" t="s">
        <v>63</v>
      </c>
      <c r="L350" s="88" t="s">
        <v>63</v>
      </c>
      <c r="M350" s="88" t="s">
        <v>36</v>
      </c>
      <c r="N350" s="92" t="s">
        <v>219</v>
      </c>
      <c r="O350" s="93">
        <v>671737.39</v>
      </c>
      <c r="P350" s="93">
        <v>167934.35</v>
      </c>
      <c r="Q350" s="98">
        <v>93296.86</v>
      </c>
      <c r="R350" s="93"/>
      <c r="S350" s="98">
        <v>179769.64</v>
      </c>
      <c r="T350" s="98">
        <f t="shared" si="58"/>
        <v>1112738.24</v>
      </c>
      <c r="U350" s="94" t="s">
        <v>38</v>
      </c>
      <c r="V350" s="94"/>
      <c r="W350" s="93">
        <v>0</v>
      </c>
      <c r="X350" s="109">
        <v>0</v>
      </c>
    </row>
    <row r="351" spans="1:24" s="95" customFormat="1" ht="45" customHeight="1" x14ac:dyDescent="0.25">
      <c r="A351" s="87">
        <v>144</v>
      </c>
      <c r="B351" s="88" t="s">
        <v>1236</v>
      </c>
      <c r="C351" s="88">
        <v>136697</v>
      </c>
      <c r="D351" s="89" t="s">
        <v>1712</v>
      </c>
      <c r="E351" s="89" t="s">
        <v>1232</v>
      </c>
      <c r="F351" s="89" t="s">
        <v>1713</v>
      </c>
      <c r="G351" s="90">
        <v>44018</v>
      </c>
      <c r="H351" s="90">
        <v>45113</v>
      </c>
      <c r="I351" s="91">
        <v>80</v>
      </c>
      <c r="J351" s="88" t="s">
        <v>62</v>
      </c>
      <c r="K351" s="88" t="s">
        <v>63</v>
      </c>
      <c r="L351" s="88" t="s">
        <v>63</v>
      </c>
      <c r="M351" s="88" t="s">
        <v>45</v>
      </c>
      <c r="N351" s="92" t="s">
        <v>46</v>
      </c>
      <c r="O351" s="93">
        <v>4800000</v>
      </c>
      <c r="P351" s="93">
        <v>1200000</v>
      </c>
      <c r="Q351" s="98">
        <v>0</v>
      </c>
      <c r="R351" s="93"/>
      <c r="S351" s="98">
        <v>3000</v>
      </c>
      <c r="T351" s="98">
        <f t="shared" si="58"/>
        <v>6003000</v>
      </c>
      <c r="U351" s="94" t="s">
        <v>47</v>
      </c>
      <c r="V351" s="94"/>
      <c r="W351" s="93">
        <v>2746545.63</v>
      </c>
      <c r="X351" s="109">
        <v>686636.41</v>
      </c>
    </row>
    <row r="352" spans="1:24" s="95" customFormat="1" ht="45" customHeight="1" x14ac:dyDescent="0.25">
      <c r="A352" s="87">
        <v>145</v>
      </c>
      <c r="B352" s="88" t="s">
        <v>1542</v>
      </c>
      <c r="C352" s="88">
        <v>108585</v>
      </c>
      <c r="D352" s="89" t="s">
        <v>1714</v>
      </c>
      <c r="E352" s="89" t="s">
        <v>1715</v>
      </c>
      <c r="F352" s="89" t="s">
        <v>1716</v>
      </c>
      <c r="G352" s="90">
        <v>44025</v>
      </c>
      <c r="H352" s="90">
        <v>44846</v>
      </c>
      <c r="I352" s="91">
        <v>80</v>
      </c>
      <c r="J352" s="88" t="s">
        <v>62</v>
      </c>
      <c r="K352" s="88" t="s">
        <v>63</v>
      </c>
      <c r="L352" s="88" t="s">
        <v>63</v>
      </c>
      <c r="M352" s="88" t="s">
        <v>36</v>
      </c>
      <c r="N352" s="92" t="s">
        <v>219</v>
      </c>
      <c r="O352" s="93">
        <v>655150.49</v>
      </c>
      <c r="P352" s="93">
        <v>163787.60999999999</v>
      </c>
      <c r="Q352" s="98">
        <v>90993.13</v>
      </c>
      <c r="R352" s="93"/>
      <c r="S352" s="98">
        <v>101370</v>
      </c>
      <c r="T352" s="98">
        <f t="shared" si="58"/>
        <v>1011301.23</v>
      </c>
      <c r="U352" s="94" t="s">
        <v>47</v>
      </c>
      <c r="V352" s="94" t="s">
        <v>89</v>
      </c>
      <c r="W352" s="93">
        <v>255567.54</v>
      </c>
      <c r="X352" s="109">
        <v>63891.9</v>
      </c>
    </row>
    <row r="353" spans="1:24" s="95" customFormat="1" ht="45" customHeight="1" x14ac:dyDescent="0.25">
      <c r="A353" s="87">
        <v>146</v>
      </c>
      <c r="B353" s="88" t="s">
        <v>1236</v>
      </c>
      <c r="C353" s="88">
        <v>136877</v>
      </c>
      <c r="D353" s="89" t="s">
        <v>1720</v>
      </c>
      <c r="E353" s="89" t="s">
        <v>1232</v>
      </c>
      <c r="F353" s="89" t="s">
        <v>1721</v>
      </c>
      <c r="G353" s="90">
        <v>44043</v>
      </c>
      <c r="H353" s="90">
        <v>45138</v>
      </c>
      <c r="I353" s="91">
        <v>80</v>
      </c>
      <c r="J353" s="88" t="s">
        <v>62</v>
      </c>
      <c r="K353" s="88" t="s">
        <v>63</v>
      </c>
      <c r="L353" s="88" t="s">
        <v>63</v>
      </c>
      <c r="M353" s="88" t="s">
        <v>45</v>
      </c>
      <c r="N353" s="92" t="s">
        <v>46</v>
      </c>
      <c r="O353" s="93">
        <v>4800000</v>
      </c>
      <c r="P353" s="93">
        <v>1200000</v>
      </c>
      <c r="Q353" s="98">
        <v>0</v>
      </c>
      <c r="R353" s="93"/>
      <c r="S353" s="98">
        <v>3000</v>
      </c>
      <c r="T353" s="98">
        <f t="shared" si="58"/>
        <v>6003000</v>
      </c>
      <c r="U353" s="94" t="s">
        <v>47</v>
      </c>
      <c r="V353" s="94"/>
      <c r="W353" s="93">
        <v>2984116.25</v>
      </c>
      <c r="X353" s="109">
        <v>746029.07</v>
      </c>
    </row>
    <row r="354" spans="1:24" s="95" customFormat="1" ht="45" customHeight="1" x14ac:dyDescent="0.25">
      <c r="A354" s="87">
        <v>147</v>
      </c>
      <c r="B354" s="88" t="s">
        <v>1312</v>
      </c>
      <c r="C354" s="88">
        <v>129112</v>
      </c>
      <c r="D354" s="89" t="s">
        <v>1791</v>
      </c>
      <c r="E354" s="89" t="s">
        <v>1792</v>
      </c>
      <c r="F354" s="89" t="s">
        <v>1793</v>
      </c>
      <c r="G354" s="90">
        <v>44046</v>
      </c>
      <c r="H354" s="90">
        <v>44960</v>
      </c>
      <c r="I354" s="91">
        <v>80</v>
      </c>
      <c r="J354" s="88" t="s">
        <v>62</v>
      </c>
      <c r="K354" s="88" t="s">
        <v>63</v>
      </c>
      <c r="L354" s="88" t="s">
        <v>734</v>
      </c>
      <c r="M354" s="88" t="s">
        <v>36</v>
      </c>
      <c r="N354" s="92" t="s">
        <v>229</v>
      </c>
      <c r="O354" s="93">
        <v>3639339.46</v>
      </c>
      <c r="P354" s="93">
        <v>909834.86</v>
      </c>
      <c r="Q354" s="98">
        <v>1593365.7</v>
      </c>
      <c r="R354" s="93"/>
      <c r="S354" s="98">
        <v>674385.09</v>
      </c>
      <c r="T354" s="98">
        <f t="shared" si="58"/>
        <v>6816925.1100000003</v>
      </c>
      <c r="U354" s="94" t="s">
        <v>47</v>
      </c>
      <c r="V354" s="94" t="s">
        <v>3939</v>
      </c>
      <c r="W354" s="93">
        <v>2433321.14</v>
      </c>
      <c r="X354" s="109">
        <v>550396.72</v>
      </c>
    </row>
    <row r="355" spans="1:24" s="95" customFormat="1" ht="45" customHeight="1" x14ac:dyDescent="0.25">
      <c r="A355" s="87">
        <v>148</v>
      </c>
      <c r="B355" s="88" t="s">
        <v>1312</v>
      </c>
      <c r="C355" s="88">
        <v>129846</v>
      </c>
      <c r="D355" s="89" t="s">
        <v>1799</v>
      </c>
      <c r="E355" s="89" t="s">
        <v>1800</v>
      </c>
      <c r="F355" s="89" t="s">
        <v>1801</v>
      </c>
      <c r="G355" s="90">
        <v>44046</v>
      </c>
      <c r="H355" s="90">
        <v>45141</v>
      </c>
      <c r="I355" s="91" t="s">
        <v>1518</v>
      </c>
      <c r="J355" s="88" t="s">
        <v>1305</v>
      </c>
      <c r="K355" s="88" t="s">
        <v>1802</v>
      </c>
      <c r="L355" s="88" t="s">
        <v>1803</v>
      </c>
      <c r="M355" s="88" t="s">
        <v>36</v>
      </c>
      <c r="N355" s="92" t="s">
        <v>229</v>
      </c>
      <c r="O355" s="93">
        <v>12931384.82</v>
      </c>
      <c r="P355" s="93">
        <v>2297267.92</v>
      </c>
      <c r="Q355" s="98">
        <v>5031538.37</v>
      </c>
      <c r="R355" s="93"/>
      <c r="S355" s="98">
        <v>3394310.92</v>
      </c>
      <c r="T355" s="98">
        <f t="shared" si="58"/>
        <v>23654502.030000001</v>
      </c>
      <c r="U355" s="94" t="s">
        <v>47</v>
      </c>
      <c r="V355" s="94"/>
      <c r="W355" s="93">
        <v>170648.59</v>
      </c>
      <c r="X355" s="109">
        <v>30114.46</v>
      </c>
    </row>
    <row r="356" spans="1:24" s="95" customFormat="1" ht="45" customHeight="1" x14ac:dyDescent="0.25">
      <c r="A356" s="87">
        <v>149</v>
      </c>
      <c r="B356" s="88" t="s">
        <v>1414</v>
      </c>
      <c r="C356" s="88">
        <v>108119</v>
      </c>
      <c r="D356" s="89" t="s">
        <v>1876</v>
      </c>
      <c r="E356" s="89" t="s">
        <v>1877</v>
      </c>
      <c r="F356" s="89" t="s">
        <v>1878</v>
      </c>
      <c r="G356" s="90">
        <v>44096</v>
      </c>
      <c r="H356" s="90">
        <v>45129</v>
      </c>
      <c r="I356" s="91">
        <v>80</v>
      </c>
      <c r="J356" s="88" t="s">
        <v>62</v>
      </c>
      <c r="K356" s="88" t="s">
        <v>63</v>
      </c>
      <c r="L356" s="88" t="s">
        <v>63</v>
      </c>
      <c r="M356" s="88" t="s">
        <v>45</v>
      </c>
      <c r="N356" s="92" t="s">
        <v>46</v>
      </c>
      <c r="O356" s="93">
        <v>2395701.9300000002</v>
      </c>
      <c r="P356" s="93">
        <v>598925.5</v>
      </c>
      <c r="Q356" s="98">
        <v>0</v>
      </c>
      <c r="R356" s="93"/>
      <c r="S356" s="98">
        <v>3570</v>
      </c>
      <c r="T356" s="98">
        <f t="shared" si="58"/>
        <v>2998197.43</v>
      </c>
      <c r="U356" s="94" t="s">
        <v>47</v>
      </c>
      <c r="V356" s="94"/>
      <c r="W356" s="93">
        <v>1118306.44</v>
      </c>
      <c r="X356" s="109">
        <v>220814.43</v>
      </c>
    </row>
    <row r="357" spans="1:24" s="95" customFormat="1" ht="45" customHeight="1" x14ac:dyDescent="0.25">
      <c r="A357" s="87">
        <v>150</v>
      </c>
      <c r="B357" s="88" t="s">
        <v>1414</v>
      </c>
      <c r="C357" s="88">
        <v>108234</v>
      </c>
      <c r="D357" s="89" t="s">
        <v>1903</v>
      </c>
      <c r="E357" s="89" t="s">
        <v>1904</v>
      </c>
      <c r="F357" s="89" t="s">
        <v>1905</v>
      </c>
      <c r="G357" s="90">
        <v>44169</v>
      </c>
      <c r="H357" s="90">
        <v>45142</v>
      </c>
      <c r="I357" s="91">
        <v>80</v>
      </c>
      <c r="J357" s="88" t="s">
        <v>62</v>
      </c>
      <c r="K357" s="88" t="s">
        <v>63</v>
      </c>
      <c r="L357" s="88" t="s">
        <v>63</v>
      </c>
      <c r="M357" s="88" t="s">
        <v>45</v>
      </c>
      <c r="N357" s="92" t="s">
        <v>46</v>
      </c>
      <c r="O357" s="93">
        <v>1970227.61</v>
      </c>
      <c r="P357" s="93">
        <v>492556.9</v>
      </c>
      <c r="Q357" s="98">
        <v>0</v>
      </c>
      <c r="R357" s="93"/>
      <c r="S357" s="98">
        <v>616647.41</v>
      </c>
      <c r="T357" s="98">
        <f t="shared" si="58"/>
        <v>3079431.9200000004</v>
      </c>
      <c r="U357" s="94" t="s">
        <v>47</v>
      </c>
      <c r="V357" s="94"/>
      <c r="W357" s="93">
        <v>1088825.8099999998</v>
      </c>
      <c r="X357" s="109">
        <v>209636.85</v>
      </c>
    </row>
    <row r="358" spans="1:24" s="95" customFormat="1" ht="45" customHeight="1" x14ac:dyDescent="0.25">
      <c r="A358" s="87">
        <v>151</v>
      </c>
      <c r="B358" s="88" t="s">
        <v>1542</v>
      </c>
      <c r="C358" s="88">
        <v>108789</v>
      </c>
      <c r="D358" s="89" t="s">
        <v>1925</v>
      </c>
      <c r="E358" s="89" t="s">
        <v>1926</v>
      </c>
      <c r="F358" s="89" t="s">
        <v>1927</v>
      </c>
      <c r="G358" s="90">
        <v>44189</v>
      </c>
      <c r="H358" s="90">
        <v>44553</v>
      </c>
      <c r="I358" s="91">
        <v>80</v>
      </c>
      <c r="J358" s="88" t="s">
        <v>62</v>
      </c>
      <c r="K358" s="88" t="s">
        <v>63</v>
      </c>
      <c r="L358" s="88" t="s">
        <v>63</v>
      </c>
      <c r="M358" s="88" t="s">
        <v>36</v>
      </c>
      <c r="N358" s="92" t="s">
        <v>219</v>
      </c>
      <c r="O358" s="93">
        <v>672000</v>
      </c>
      <c r="P358" s="93">
        <v>168000</v>
      </c>
      <c r="Q358" s="98">
        <v>93333.33</v>
      </c>
      <c r="R358" s="93"/>
      <c r="S358" s="98">
        <v>68306</v>
      </c>
      <c r="T358" s="98">
        <f t="shared" si="58"/>
        <v>1001639.33</v>
      </c>
      <c r="U358" s="94" t="s">
        <v>1852</v>
      </c>
      <c r="V358" s="94"/>
      <c r="W358" s="93">
        <v>611564.81000000006</v>
      </c>
      <c r="X358" s="109">
        <v>152891.20000000001</v>
      </c>
    </row>
    <row r="359" spans="1:24" s="95" customFormat="1" ht="45" customHeight="1" x14ac:dyDescent="0.25">
      <c r="A359" s="87">
        <v>152</v>
      </c>
      <c r="B359" s="88" t="s">
        <v>1928</v>
      </c>
      <c r="C359" s="88">
        <v>136213</v>
      </c>
      <c r="D359" s="89" t="s">
        <v>1932</v>
      </c>
      <c r="E359" s="89" t="s">
        <v>1904</v>
      </c>
      <c r="F359" s="89" t="s">
        <v>1933</v>
      </c>
      <c r="G359" s="90">
        <v>44217</v>
      </c>
      <c r="H359" s="90">
        <v>45128</v>
      </c>
      <c r="I359" s="91" t="s">
        <v>1518</v>
      </c>
      <c r="J359" s="88" t="s">
        <v>1934</v>
      </c>
      <c r="K359" s="88" t="s">
        <v>1935</v>
      </c>
      <c r="L359" s="88" t="s">
        <v>1936</v>
      </c>
      <c r="M359" s="88" t="s">
        <v>45</v>
      </c>
      <c r="N359" s="92" t="s">
        <v>46</v>
      </c>
      <c r="O359" s="93">
        <v>3470171.9</v>
      </c>
      <c r="P359" s="93">
        <v>833670.01</v>
      </c>
      <c r="Q359" s="98">
        <v>0</v>
      </c>
      <c r="R359" s="93"/>
      <c r="S359" s="98">
        <v>109915.38</v>
      </c>
      <c r="T359" s="98">
        <f t="shared" si="58"/>
        <v>4413757.29</v>
      </c>
      <c r="U359" s="94" t="s">
        <v>47</v>
      </c>
      <c r="V359" s="94"/>
      <c r="W359" s="93">
        <v>1316563.8800000001</v>
      </c>
      <c r="X359" s="109">
        <v>278169.40000000002</v>
      </c>
    </row>
    <row r="360" spans="1:24" s="95" customFormat="1" ht="45" customHeight="1" x14ac:dyDescent="0.25">
      <c r="A360" s="87">
        <v>153</v>
      </c>
      <c r="B360" s="88" t="s">
        <v>1928</v>
      </c>
      <c r="C360" s="88">
        <v>108206</v>
      </c>
      <c r="D360" s="89" t="s">
        <v>1946</v>
      </c>
      <c r="E360" s="89" t="s">
        <v>1947</v>
      </c>
      <c r="F360" s="89" t="s">
        <v>1948</v>
      </c>
      <c r="G360" s="90">
        <v>44228</v>
      </c>
      <c r="H360" s="90">
        <v>45107</v>
      </c>
      <c r="I360" s="91">
        <v>80</v>
      </c>
      <c r="J360" s="88" t="s">
        <v>62</v>
      </c>
      <c r="K360" s="88" t="s">
        <v>1949</v>
      </c>
      <c r="L360" s="88" t="s">
        <v>1950</v>
      </c>
      <c r="M360" s="88" t="s">
        <v>45</v>
      </c>
      <c r="N360" s="92" t="s">
        <v>46</v>
      </c>
      <c r="O360" s="93">
        <v>3154798.12</v>
      </c>
      <c r="P360" s="93">
        <v>788699.53</v>
      </c>
      <c r="Q360" s="98">
        <v>0</v>
      </c>
      <c r="R360" s="93"/>
      <c r="S360" s="98">
        <v>541331.41</v>
      </c>
      <c r="T360" s="98">
        <f t="shared" si="58"/>
        <v>4484829.0600000005</v>
      </c>
      <c r="U360" s="94" t="s">
        <v>47</v>
      </c>
      <c r="V360" s="94"/>
      <c r="W360" s="93">
        <v>918342.60999999987</v>
      </c>
      <c r="X360" s="109">
        <v>229585.65000000002</v>
      </c>
    </row>
    <row r="361" spans="1:24" s="95" customFormat="1" ht="45" customHeight="1" x14ac:dyDescent="0.25">
      <c r="A361" s="87">
        <v>154</v>
      </c>
      <c r="B361" s="88" t="s">
        <v>1973</v>
      </c>
      <c r="C361" s="88">
        <v>144048</v>
      </c>
      <c r="D361" s="89" t="s">
        <v>2091</v>
      </c>
      <c r="E361" s="89" t="s">
        <v>2092</v>
      </c>
      <c r="F361" s="89" t="s">
        <v>2093</v>
      </c>
      <c r="G361" s="90">
        <v>44312</v>
      </c>
      <c r="H361" s="90">
        <v>44768</v>
      </c>
      <c r="I361" s="91">
        <v>80</v>
      </c>
      <c r="J361" s="88" t="s">
        <v>62</v>
      </c>
      <c r="K361" s="88" t="s">
        <v>63</v>
      </c>
      <c r="L361" s="88" t="s">
        <v>63</v>
      </c>
      <c r="M361" s="88" t="s">
        <v>45</v>
      </c>
      <c r="N361" s="92" t="s">
        <v>1365</v>
      </c>
      <c r="O361" s="93">
        <v>38418953.770000003</v>
      </c>
      <c r="P361" s="93">
        <v>8644264.5899999999</v>
      </c>
      <c r="Q361" s="98">
        <v>960473.86</v>
      </c>
      <c r="R361" s="93"/>
      <c r="S361" s="98">
        <v>3633126.89</v>
      </c>
      <c r="T361" s="98">
        <f t="shared" si="58"/>
        <v>51656819.109999999</v>
      </c>
      <c r="U361" s="94" t="s">
        <v>541</v>
      </c>
      <c r="V361" s="94" t="s">
        <v>48</v>
      </c>
      <c r="W361" s="93">
        <v>38344384.280000001</v>
      </c>
      <c r="X361" s="109">
        <v>8627486.4600000009</v>
      </c>
    </row>
    <row r="362" spans="1:24" s="95" customFormat="1" ht="45" customHeight="1" x14ac:dyDescent="0.25">
      <c r="A362" s="87">
        <v>155</v>
      </c>
      <c r="B362" s="88" t="s">
        <v>1973</v>
      </c>
      <c r="C362" s="88">
        <v>144039</v>
      </c>
      <c r="D362" s="89" t="s">
        <v>2394</v>
      </c>
      <c r="E362" s="89" t="s">
        <v>2395</v>
      </c>
      <c r="F362" s="89" t="s">
        <v>2396</v>
      </c>
      <c r="G362" s="90">
        <v>44363</v>
      </c>
      <c r="H362" s="90">
        <v>44728</v>
      </c>
      <c r="I362" s="91">
        <v>80</v>
      </c>
      <c r="J362" s="88" t="s">
        <v>62</v>
      </c>
      <c r="K362" s="88" t="s">
        <v>63</v>
      </c>
      <c r="L362" s="88" t="s">
        <v>63</v>
      </c>
      <c r="M362" s="88" t="s">
        <v>45</v>
      </c>
      <c r="N362" s="92" t="s">
        <v>1365</v>
      </c>
      <c r="O362" s="93">
        <v>66418220.670000002</v>
      </c>
      <c r="P362" s="93">
        <v>14944099.65</v>
      </c>
      <c r="Q362" s="98">
        <v>1660455.52</v>
      </c>
      <c r="R362" s="93"/>
      <c r="S362" s="98">
        <v>24990</v>
      </c>
      <c r="T362" s="98">
        <f t="shared" si="58"/>
        <v>83047765.840000004</v>
      </c>
      <c r="U362" s="94" t="s">
        <v>3268</v>
      </c>
      <c r="V362" s="94" t="s">
        <v>48</v>
      </c>
      <c r="W362" s="93">
        <v>10449881.689999999</v>
      </c>
      <c r="X362" s="109">
        <v>2351223.38</v>
      </c>
    </row>
    <row r="363" spans="1:24" s="95" customFormat="1" ht="45" customHeight="1" x14ac:dyDescent="0.25">
      <c r="A363" s="87">
        <v>156</v>
      </c>
      <c r="B363" s="88" t="s">
        <v>2397</v>
      </c>
      <c r="C363" s="88">
        <v>142474</v>
      </c>
      <c r="D363" s="89" t="s">
        <v>2398</v>
      </c>
      <c r="E363" s="89" t="s">
        <v>2399</v>
      </c>
      <c r="F363" s="89" t="s">
        <v>2400</v>
      </c>
      <c r="G363" s="90">
        <v>44371</v>
      </c>
      <c r="H363" s="90">
        <v>45101</v>
      </c>
      <c r="I363" s="91">
        <v>80</v>
      </c>
      <c r="J363" s="88" t="s">
        <v>62</v>
      </c>
      <c r="K363" s="88" t="s">
        <v>63</v>
      </c>
      <c r="L363" s="88" t="s">
        <v>63</v>
      </c>
      <c r="M363" s="88" t="s">
        <v>36</v>
      </c>
      <c r="N363" s="92" t="s">
        <v>229</v>
      </c>
      <c r="O363" s="93">
        <v>8351207.3300000001</v>
      </c>
      <c r="P363" s="93">
        <v>2087801.83</v>
      </c>
      <c r="Q363" s="98">
        <v>3312390.22</v>
      </c>
      <c r="R363" s="93"/>
      <c r="S363" s="98">
        <v>514450.18</v>
      </c>
      <c r="T363" s="98">
        <f t="shared" ref="T363" si="59">SUM(O363:S363)</f>
        <v>14265849.560000001</v>
      </c>
      <c r="U363" s="94" t="s">
        <v>47</v>
      </c>
      <c r="V363" s="94"/>
      <c r="W363" s="93">
        <v>4644469.2200000007</v>
      </c>
      <c r="X363" s="109">
        <v>1161117.3</v>
      </c>
    </row>
    <row r="364" spans="1:24" s="95" customFormat="1" ht="45" customHeight="1" x14ac:dyDescent="0.25">
      <c r="A364" s="87">
        <v>157</v>
      </c>
      <c r="B364" s="88" t="s">
        <v>1973</v>
      </c>
      <c r="C364" s="88">
        <v>145400</v>
      </c>
      <c r="D364" s="89" t="s">
        <v>2831</v>
      </c>
      <c r="E364" s="89" t="s">
        <v>1232</v>
      </c>
      <c r="F364" s="89" t="s">
        <v>2832</v>
      </c>
      <c r="G364" s="90">
        <v>44400</v>
      </c>
      <c r="H364" s="90">
        <v>44918</v>
      </c>
      <c r="I364" s="91">
        <v>80</v>
      </c>
      <c r="J364" s="88" t="s">
        <v>62</v>
      </c>
      <c r="K364" s="88" t="s">
        <v>63</v>
      </c>
      <c r="L364" s="88" t="s">
        <v>63</v>
      </c>
      <c r="M364" s="88" t="s">
        <v>45</v>
      </c>
      <c r="N364" s="92" t="s">
        <v>1365</v>
      </c>
      <c r="O364" s="93">
        <v>6403651.5199999996</v>
      </c>
      <c r="P364" s="93">
        <v>1440821.59</v>
      </c>
      <c r="Q364" s="98">
        <v>160091.29</v>
      </c>
      <c r="R364" s="93"/>
      <c r="S364" s="98">
        <v>0</v>
      </c>
      <c r="T364" s="98">
        <f t="shared" ref="T364:T367" si="60">SUM(O364:S364)</f>
        <v>8004564.3999999994</v>
      </c>
      <c r="U364" s="94" t="s">
        <v>47</v>
      </c>
      <c r="V364" s="94" t="s">
        <v>48</v>
      </c>
      <c r="W364" s="93">
        <v>0</v>
      </c>
      <c r="X364" s="109">
        <v>0</v>
      </c>
    </row>
    <row r="365" spans="1:24" s="95" customFormat="1" ht="45" customHeight="1" x14ac:dyDescent="0.25">
      <c r="A365" s="87">
        <v>158</v>
      </c>
      <c r="B365" s="88" t="s">
        <v>2397</v>
      </c>
      <c r="C365" s="88">
        <v>143488</v>
      </c>
      <c r="D365" s="89" t="s">
        <v>3145</v>
      </c>
      <c r="E365" s="89" t="s">
        <v>237</v>
      </c>
      <c r="F365" s="89" t="s">
        <v>3146</v>
      </c>
      <c r="G365" s="90">
        <v>44413</v>
      </c>
      <c r="H365" s="90">
        <v>44870</v>
      </c>
      <c r="I365" s="91">
        <v>80</v>
      </c>
      <c r="J365" s="88" t="s">
        <v>62</v>
      </c>
      <c r="K365" s="88" t="s">
        <v>63</v>
      </c>
      <c r="L365" s="88" t="s">
        <v>63</v>
      </c>
      <c r="M365" s="88" t="s">
        <v>36</v>
      </c>
      <c r="N365" s="92" t="s">
        <v>229</v>
      </c>
      <c r="O365" s="93">
        <v>4759623.78</v>
      </c>
      <c r="P365" s="93">
        <v>1189905.94</v>
      </c>
      <c r="Q365" s="98">
        <v>2001975.28</v>
      </c>
      <c r="R365" s="93"/>
      <c r="S365" s="98">
        <v>1006706.45</v>
      </c>
      <c r="T365" s="98">
        <f t="shared" si="60"/>
        <v>8958211.4500000011</v>
      </c>
      <c r="U365" s="94" t="s">
        <v>47</v>
      </c>
      <c r="V365" s="94"/>
      <c r="W365" s="93">
        <v>4315775.7300000004</v>
      </c>
      <c r="X365" s="109">
        <v>1078943.94</v>
      </c>
    </row>
    <row r="366" spans="1:24" s="95" customFormat="1" ht="45" customHeight="1" x14ac:dyDescent="0.25">
      <c r="A366" s="87">
        <v>159</v>
      </c>
      <c r="B366" s="88" t="s">
        <v>1973</v>
      </c>
      <c r="C366" s="88">
        <v>150323</v>
      </c>
      <c r="D366" s="89" t="s">
        <v>3147</v>
      </c>
      <c r="E366" s="89" t="s">
        <v>3148</v>
      </c>
      <c r="F366" s="89" t="s">
        <v>3149</v>
      </c>
      <c r="G366" s="90">
        <v>44418</v>
      </c>
      <c r="H366" s="90">
        <v>44661</v>
      </c>
      <c r="I366" s="91">
        <v>80</v>
      </c>
      <c r="J366" s="88" t="s">
        <v>62</v>
      </c>
      <c r="K366" s="88" t="s">
        <v>63</v>
      </c>
      <c r="L366" s="88" t="s">
        <v>63</v>
      </c>
      <c r="M366" s="88" t="s">
        <v>45</v>
      </c>
      <c r="N366" s="92" t="s">
        <v>1365</v>
      </c>
      <c r="O366" s="93">
        <v>108320</v>
      </c>
      <c r="P366" s="93">
        <v>24372</v>
      </c>
      <c r="Q366" s="98">
        <v>2708</v>
      </c>
      <c r="R366" s="93"/>
      <c r="S366" s="98">
        <v>3000</v>
      </c>
      <c r="T366" s="98">
        <f t="shared" si="60"/>
        <v>138400</v>
      </c>
      <c r="U366" s="94" t="s">
        <v>3268</v>
      </c>
      <c r="V366" s="94" t="s">
        <v>48</v>
      </c>
      <c r="W366" s="93">
        <v>103523.66</v>
      </c>
      <c r="X366" s="109">
        <v>23292.83</v>
      </c>
    </row>
    <row r="367" spans="1:24" s="95" customFormat="1" ht="45" customHeight="1" x14ac:dyDescent="0.25">
      <c r="A367" s="87">
        <v>160</v>
      </c>
      <c r="B367" s="88" t="s">
        <v>1973</v>
      </c>
      <c r="C367" s="88">
        <v>150060</v>
      </c>
      <c r="D367" s="89" t="s">
        <v>3150</v>
      </c>
      <c r="E367" s="89" t="s">
        <v>3151</v>
      </c>
      <c r="F367" s="89" t="s">
        <v>3152</v>
      </c>
      <c r="G367" s="90">
        <v>44418</v>
      </c>
      <c r="H367" s="90">
        <v>44783</v>
      </c>
      <c r="I367" s="91" t="s">
        <v>1518</v>
      </c>
      <c r="J367" s="88" t="s">
        <v>3153</v>
      </c>
      <c r="K367" s="88" t="s">
        <v>3154</v>
      </c>
      <c r="L367" s="88" t="s">
        <v>3155</v>
      </c>
      <c r="M367" s="88" t="s">
        <v>45</v>
      </c>
      <c r="N367" s="92" t="s">
        <v>1365</v>
      </c>
      <c r="O367" s="93">
        <v>2676625.96</v>
      </c>
      <c r="P367" s="93">
        <v>593126.68000000005</v>
      </c>
      <c r="Q367" s="98">
        <v>66729.64</v>
      </c>
      <c r="R367" s="93"/>
      <c r="S367" s="98">
        <v>0</v>
      </c>
      <c r="T367" s="98">
        <f t="shared" si="60"/>
        <v>3336482.2800000003</v>
      </c>
      <c r="U367" s="94" t="s">
        <v>541</v>
      </c>
      <c r="V367" s="94" t="s">
        <v>48</v>
      </c>
      <c r="W367" s="93">
        <v>2665366.37</v>
      </c>
      <c r="X367" s="109">
        <v>590605.04</v>
      </c>
    </row>
    <row r="368" spans="1:24" s="95" customFormat="1" ht="45" customHeight="1" x14ac:dyDescent="0.25">
      <c r="A368" s="87">
        <v>161</v>
      </c>
      <c r="B368" s="88" t="s">
        <v>1973</v>
      </c>
      <c r="C368" s="88">
        <v>150049</v>
      </c>
      <c r="D368" s="89" t="s">
        <v>3156</v>
      </c>
      <c r="E368" s="89" t="s">
        <v>3157</v>
      </c>
      <c r="F368" s="89" t="s">
        <v>3158</v>
      </c>
      <c r="G368" s="90">
        <v>44420</v>
      </c>
      <c r="H368" s="90">
        <v>44785</v>
      </c>
      <c r="I368" s="91">
        <v>80</v>
      </c>
      <c r="J368" s="88" t="s">
        <v>62</v>
      </c>
      <c r="K368" s="88" t="s">
        <v>63</v>
      </c>
      <c r="L368" s="88" t="s">
        <v>63</v>
      </c>
      <c r="M368" s="88" t="s">
        <v>45</v>
      </c>
      <c r="N368" s="92" t="s">
        <v>1365</v>
      </c>
      <c r="O368" s="93">
        <v>1723082.69</v>
      </c>
      <c r="P368" s="93">
        <v>387693.59</v>
      </c>
      <c r="Q368" s="98">
        <v>43077.08</v>
      </c>
      <c r="R368" s="93"/>
      <c r="S368" s="98">
        <v>0</v>
      </c>
      <c r="T368" s="98">
        <f t="shared" ref="T368:T370" si="61">SUM(O368:S368)</f>
        <v>2153853.36</v>
      </c>
      <c r="U368" s="94" t="s">
        <v>541</v>
      </c>
      <c r="V368" s="94"/>
      <c r="W368" s="93">
        <v>1634584</v>
      </c>
      <c r="X368" s="109">
        <v>367781.4</v>
      </c>
    </row>
    <row r="369" spans="1:24" s="95" customFormat="1" ht="45" customHeight="1" x14ac:dyDescent="0.25">
      <c r="A369" s="87">
        <v>162</v>
      </c>
      <c r="B369" s="88" t="s">
        <v>1973</v>
      </c>
      <c r="C369" s="88">
        <v>150190</v>
      </c>
      <c r="D369" s="89" t="s">
        <v>3269</v>
      </c>
      <c r="E369" s="89" t="s">
        <v>3270</v>
      </c>
      <c r="F369" s="89" t="s">
        <v>3271</v>
      </c>
      <c r="G369" s="90">
        <v>44424</v>
      </c>
      <c r="H369" s="90">
        <v>44789</v>
      </c>
      <c r="I369" s="91">
        <v>80</v>
      </c>
      <c r="J369" s="88" t="s">
        <v>62</v>
      </c>
      <c r="K369" s="88" t="s">
        <v>63</v>
      </c>
      <c r="L369" s="88" t="s">
        <v>63</v>
      </c>
      <c r="M369" s="88" t="s">
        <v>45</v>
      </c>
      <c r="N369" s="92" t="s">
        <v>1365</v>
      </c>
      <c r="O369" s="93">
        <v>1086514.3799999999</v>
      </c>
      <c r="P369" s="93">
        <v>244465.73</v>
      </c>
      <c r="Q369" s="98">
        <v>27162.86</v>
      </c>
      <c r="R369" s="93"/>
      <c r="S369" s="98">
        <v>0</v>
      </c>
      <c r="T369" s="98">
        <f t="shared" si="61"/>
        <v>1358142.97</v>
      </c>
      <c r="U369" s="94" t="s">
        <v>541</v>
      </c>
      <c r="V369" s="94"/>
      <c r="W369" s="93">
        <v>706214.59000000008</v>
      </c>
      <c r="X369" s="109">
        <v>158898.28</v>
      </c>
    </row>
    <row r="370" spans="1:24" s="95" customFormat="1" ht="45" customHeight="1" x14ac:dyDescent="0.25">
      <c r="A370" s="87">
        <v>163</v>
      </c>
      <c r="B370" s="88" t="s">
        <v>1410</v>
      </c>
      <c r="C370" s="88">
        <v>124812</v>
      </c>
      <c r="D370" s="89" t="s">
        <v>3282</v>
      </c>
      <c r="E370" s="89" t="s">
        <v>3283</v>
      </c>
      <c r="F370" s="89" t="s">
        <v>3284</v>
      </c>
      <c r="G370" s="90">
        <v>44445</v>
      </c>
      <c r="H370" s="90">
        <v>45175</v>
      </c>
      <c r="I370" s="91">
        <v>80</v>
      </c>
      <c r="J370" s="88" t="s">
        <v>62</v>
      </c>
      <c r="K370" s="88" t="s">
        <v>63</v>
      </c>
      <c r="L370" s="88" t="s">
        <v>63</v>
      </c>
      <c r="M370" s="88" t="s">
        <v>45</v>
      </c>
      <c r="N370" s="92" t="s">
        <v>188</v>
      </c>
      <c r="O370" s="93">
        <v>3594566.59</v>
      </c>
      <c r="P370" s="93">
        <v>898641.64</v>
      </c>
      <c r="Q370" s="98">
        <v>0</v>
      </c>
      <c r="R370" s="93"/>
      <c r="S370" s="98">
        <v>15000</v>
      </c>
      <c r="T370" s="98">
        <f t="shared" si="61"/>
        <v>4508208.2299999995</v>
      </c>
      <c r="U370" s="94" t="s">
        <v>47</v>
      </c>
      <c r="V370" s="94"/>
      <c r="W370" s="93">
        <v>387826.28</v>
      </c>
      <c r="X370" s="109">
        <v>96956.57</v>
      </c>
    </row>
    <row r="371" spans="1:24" s="95" customFormat="1" ht="45" customHeight="1" x14ac:dyDescent="0.25">
      <c r="A371" s="87">
        <v>164</v>
      </c>
      <c r="B371" s="88" t="s">
        <v>1973</v>
      </c>
      <c r="C371" s="88">
        <v>145956</v>
      </c>
      <c r="D371" s="89" t="s">
        <v>3285</v>
      </c>
      <c r="E371" s="89" t="s">
        <v>1899</v>
      </c>
      <c r="F371" s="89" t="s">
        <v>3286</v>
      </c>
      <c r="G371" s="90">
        <v>44454</v>
      </c>
      <c r="H371" s="90">
        <v>45060</v>
      </c>
      <c r="I371" s="91">
        <v>80</v>
      </c>
      <c r="J371" s="88" t="s">
        <v>62</v>
      </c>
      <c r="K371" s="88" t="s">
        <v>63</v>
      </c>
      <c r="L371" s="88" t="s">
        <v>63</v>
      </c>
      <c r="M371" s="88" t="s">
        <v>45</v>
      </c>
      <c r="N371" s="92" t="s">
        <v>1365</v>
      </c>
      <c r="O371" s="93">
        <v>3061184.21</v>
      </c>
      <c r="P371" s="93">
        <v>688766.4</v>
      </c>
      <c r="Q371" s="98">
        <v>76529.649999999994</v>
      </c>
      <c r="R371" s="93"/>
      <c r="S371" s="98">
        <v>0</v>
      </c>
      <c r="T371" s="98">
        <f t="shared" ref="T371:T372" si="62">SUM(O371:S371)</f>
        <v>3826480.26</v>
      </c>
      <c r="U371" s="94" t="s">
        <v>47</v>
      </c>
      <c r="V371" s="94" t="s">
        <v>48</v>
      </c>
      <c r="W371" s="93">
        <v>0</v>
      </c>
      <c r="X371" s="109">
        <v>0</v>
      </c>
    </row>
    <row r="372" spans="1:24" s="95" customFormat="1" ht="45" customHeight="1" x14ac:dyDescent="0.25">
      <c r="A372" s="87">
        <v>165</v>
      </c>
      <c r="B372" s="88" t="s">
        <v>1512</v>
      </c>
      <c r="C372" s="88">
        <v>122226</v>
      </c>
      <c r="D372" s="89" t="s">
        <v>3444</v>
      </c>
      <c r="E372" s="89" t="s">
        <v>3445</v>
      </c>
      <c r="F372" s="89" t="s">
        <v>3446</v>
      </c>
      <c r="G372" s="90">
        <v>44466</v>
      </c>
      <c r="H372" s="90">
        <v>45291</v>
      </c>
      <c r="I372" s="91">
        <v>80</v>
      </c>
      <c r="J372" s="88" t="s">
        <v>62</v>
      </c>
      <c r="K372" s="88" t="s">
        <v>63</v>
      </c>
      <c r="L372" s="88" t="s">
        <v>63</v>
      </c>
      <c r="M372" s="88" t="s">
        <v>36</v>
      </c>
      <c r="N372" s="92" t="s">
        <v>219</v>
      </c>
      <c r="O372" s="93">
        <v>17508467.600000001</v>
      </c>
      <c r="P372" s="93">
        <v>4377116.9000000004</v>
      </c>
      <c r="Q372" s="98">
        <v>5856318</v>
      </c>
      <c r="R372" s="93"/>
      <c r="S372" s="98">
        <v>1344663.48</v>
      </c>
      <c r="T372" s="98">
        <f t="shared" si="62"/>
        <v>29086565.98</v>
      </c>
      <c r="U372" s="94" t="s">
        <v>47</v>
      </c>
      <c r="V372" s="94"/>
      <c r="W372" s="93">
        <v>4617954.8100000005</v>
      </c>
      <c r="X372" s="109">
        <v>830150.65</v>
      </c>
    </row>
    <row r="373" spans="1:24" s="95" customFormat="1" ht="45" customHeight="1" x14ac:dyDescent="0.25">
      <c r="A373" s="87">
        <v>166</v>
      </c>
      <c r="B373" s="88" t="s">
        <v>1512</v>
      </c>
      <c r="C373" s="88">
        <v>121491</v>
      </c>
      <c r="D373" s="89" t="s">
        <v>3447</v>
      </c>
      <c r="E373" s="89" t="s">
        <v>123</v>
      </c>
      <c r="F373" s="89" t="s">
        <v>3448</v>
      </c>
      <c r="G373" s="90">
        <v>44466</v>
      </c>
      <c r="H373" s="90">
        <v>45291</v>
      </c>
      <c r="I373" s="91">
        <v>80</v>
      </c>
      <c r="J373" s="88" t="s">
        <v>62</v>
      </c>
      <c r="K373" s="88" t="s">
        <v>63</v>
      </c>
      <c r="L373" s="88" t="s">
        <v>63</v>
      </c>
      <c r="M373" s="88" t="s">
        <v>36</v>
      </c>
      <c r="N373" s="92" t="s">
        <v>219</v>
      </c>
      <c r="O373" s="93">
        <v>17506082.25</v>
      </c>
      <c r="P373" s="93">
        <v>4376520.57</v>
      </c>
      <c r="Q373" s="98">
        <v>5423996.1799999997</v>
      </c>
      <c r="R373" s="93"/>
      <c r="S373" s="98">
        <v>928286.37</v>
      </c>
      <c r="T373" s="98">
        <f t="shared" ref="T373:T376" si="63">SUM(O373:S373)</f>
        <v>28234885.370000001</v>
      </c>
      <c r="U373" s="94" t="s">
        <v>47</v>
      </c>
      <c r="V373" s="94"/>
      <c r="W373" s="93">
        <v>4302509.6800000006</v>
      </c>
      <c r="X373" s="109">
        <v>710627.40999999992</v>
      </c>
    </row>
    <row r="374" spans="1:24" s="95" customFormat="1" ht="45" customHeight="1" x14ac:dyDescent="0.25">
      <c r="A374" s="87">
        <v>167</v>
      </c>
      <c r="B374" s="88" t="s">
        <v>1512</v>
      </c>
      <c r="C374" s="88">
        <v>123011</v>
      </c>
      <c r="D374" s="89" t="s">
        <v>3801</v>
      </c>
      <c r="E374" s="89" t="s">
        <v>3802</v>
      </c>
      <c r="F374" s="89" t="s">
        <v>3803</v>
      </c>
      <c r="G374" s="90">
        <v>44470</v>
      </c>
      <c r="H374" s="90">
        <v>45200</v>
      </c>
      <c r="I374" s="91">
        <v>80</v>
      </c>
      <c r="J374" s="88" t="s">
        <v>62</v>
      </c>
      <c r="K374" s="88" t="s">
        <v>63</v>
      </c>
      <c r="L374" s="88" t="s">
        <v>63</v>
      </c>
      <c r="M374" s="88" t="s">
        <v>36</v>
      </c>
      <c r="N374" s="92" t="s">
        <v>219</v>
      </c>
      <c r="O374" s="93">
        <v>3057362</v>
      </c>
      <c r="P374" s="93">
        <v>764340.5</v>
      </c>
      <c r="Q374" s="98">
        <v>1094201.5</v>
      </c>
      <c r="R374" s="93"/>
      <c r="S374" s="98">
        <v>71158.19</v>
      </c>
      <c r="T374" s="98">
        <f t="shared" si="63"/>
        <v>4987062.1900000004</v>
      </c>
      <c r="U374" s="94" t="s">
        <v>47</v>
      </c>
      <c r="V374" s="94"/>
      <c r="W374" s="93">
        <v>1042988.25</v>
      </c>
      <c r="X374" s="109">
        <v>198789.63</v>
      </c>
    </row>
    <row r="375" spans="1:24" s="95" customFormat="1" ht="45" customHeight="1" x14ac:dyDescent="0.25">
      <c r="A375" s="87">
        <v>168</v>
      </c>
      <c r="B375" s="88" t="s">
        <v>1512</v>
      </c>
      <c r="C375" s="88">
        <v>122052</v>
      </c>
      <c r="D375" s="89" t="s">
        <v>3804</v>
      </c>
      <c r="E375" s="89" t="s">
        <v>3805</v>
      </c>
      <c r="F375" s="89" t="s">
        <v>3806</v>
      </c>
      <c r="G375" s="90">
        <v>44473</v>
      </c>
      <c r="H375" s="90">
        <v>45291</v>
      </c>
      <c r="I375" s="91">
        <v>80</v>
      </c>
      <c r="J375" s="88" t="s">
        <v>62</v>
      </c>
      <c r="K375" s="88" t="s">
        <v>63</v>
      </c>
      <c r="L375" s="88" t="s">
        <v>63</v>
      </c>
      <c r="M375" s="88" t="s">
        <v>36</v>
      </c>
      <c r="N375" s="92" t="s">
        <v>219</v>
      </c>
      <c r="O375" s="93">
        <v>4890740.9400000004</v>
      </c>
      <c r="P375" s="93">
        <v>1222685.25</v>
      </c>
      <c r="Q375" s="98">
        <v>1586314.89</v>
      </c>
      <c r="R375" s="93"/>
      <c r="S375" s="98">
        <v>377452.68</v>
      </c>
      <c r="T375" s="98">
        <f t="shared" si="63"/>
        <v>8077193.7599999998</v>
      </c>
      <c r="U375" s="94" t="s">
        <v>47</v>
      </c>
      <c r="V375" s="94"/>
      <c r="W375" s="93">
        <v>672700.81</v>
      </c>
      <c r="X375" s="109">
        <v>168175.21</v>
      </c>
    </row>
    <row r="376" spans="1:24" s="95" customFormat="1" ht="45" customHeight="1" x14ac:dyDescent="0.25">
      <c r="A376" s="87">
        <v>169</v>
      </c>
      <c r="B376" s="88" t="s">
        <v>1512</v>
      </c>
      <c r="C376" s="88">
        <v>122088</v>
      </c>
      <c r="D376" s="89" t="s">
        <v>3807</v>
      </c>
      <c r="E376" s="89" t="s">
        <v>313</v>
      </c>
      <c r="F376" s="89" t="s">
        <v>3808</v>
      </c>
      <c r="G376" s="90">
        <v>44482</v>
      </c>
      <c r="H376" s="90">
        <v>45291</v>
      </c>
      <c r="I376" s="91">
        <v>80</v>
      </c>
      <c r="J376" s="88" t="s">
        <v>62</v>
      </c>
      <c r="K376" s="88" t="s">
        <v>63</v>
      </c>
      <c r="L376" s="88" t="s">
        <v>63</v>
      </c>
      <c r="M376" s="88" t="s">
        <v>36</v>
      </c>
      <c r="N376" s="92" t="s">
        <v>219</v>
      </c>
      <c r="O376" s="93">
        <v>5493726.0800000001</v>
      </c>
      <c r="P376" s="93">
        <v>1373431.52</v>
      </c>
      <c r="Q376" s="98">
        <v>3691691.4</v>
      </c>
      <c r="R376" s="93"/>
      <c r="S376" s="98">
        <v>378988.35</v>
      </c>
      <c r="T376" s="98">
        <f t="shared" si="63"/>
        <v>10937837.35</v>
      </c>
      <c r="U376" s="94" t="s">
        <v>47</v>
      </c>
      <c r="V376" s="94"/>
      <c r="W376" s="93">
        <v>645882.12</v>
      </c>
      <c r="X376" s="109">
        <v>161470.53</v>
      </c>
    </row>
    <row r="377" spans="1:24" s="95" customFormat="1" ht="45" customHeight="1" x14ac:dyDescent="0.25">
      <c r="A377" s="87">
        <v>170</v>
      </c>
      <c r="B377" s="88" t="s">
        <v>1512</v>
      </c>
      <c r="C377" s="88">
        <v>121512</v>
      </c>
      <c r="D377" s="89" t="s">
        <v>3809</v>
      </c>
      <c r="E377" s="89" t="s">
        <v>1592</v>
      </c>
      <c r="F377" s="89" t="s">
        <v>3810</v>
      </c>
      <c r="G377" s="90">
        <v>44483</v>
      </c>
      <c r="H377" s="90">
        <v>45291</v>
      </c>
      <c r="I377" s="91">
        <v>80</v>
      </c>
      <c r="J377" s="88" t="s">
        <v>62</v>
      </c>
      <c r="K377" s="88" t="s">
        <v>63</v>
      </c>
      <c r="L377" s="88" t="s">
        <v>63</v>
      </c>
      <c r="M377" s="88" t="s">
        <v>36</v>
      </c>
      <c r="N377" s="92" t="s">
        <v>219</v>
      </c>
      <c r="O377" s="93">
        <v>3571660.7999999998</v>
      </c>
      <c r="P377" s="93">
        <v>892915.19999999995</v>
      </c>
      <c r="Q377" s="98">
        <v>3052300</v>
      </c>
      <c r="R377" s="93"/>
      <c r="S377" s="98">
        <v>355565.73</v>
      </c>
      <c r="T377" s="98">
        <f t="shared" ref="T377" si="64">SUM(O377:S377)</f>
        <v>7872441.7300000004</v>
      </c>
      <c r="U377" s="94" t="s">
        <v>47</v>
      </c>
      <c r="V377" s="94"/>
      <c r="W377" s="93">
        <v>0</v>
      </c>
      <c r="X377" s="109">
        <v>0</v>
      </c>
    </row>
    <row r="378" spans="1:24" s="95" customFormat="1" ht="45" customHeight="1" x14ac:dyDescent="0.25">
      <c r="A378" s="87">
        <v>171</v>
      </c>
      <c r="B378" s="88" t="s">
        <v>1512</v>
      </c>
      <c r="C378" s="88">
        <v>121690</v>
      </c>
      <c r="D378" s="89" t="s">
        <v>3907</v>
      </c>
      <c r="E378" s="89" t="s">
        <v>143</v>
      </c>
      <c r="F378" s="89" t="s">
        <v>3908</v>
      </c>
      <c r="G378" s="90">
        <v>44560</v>
      </c>
      <c r="H378" s="90">
        <v>45290</v>
      </c>
      <c r="I378" s="91">
        <v>80</v>
      </c>
      <c r="J378" s="88" t="s">
        <v>62</v>
      </c>
      <c r="K378" s="88" t="s">
        <v>63</v>
      </c>
      <c r="L378" s="88" t="s">
        <v>63</v>
      </c>
      <c r="M378" s="88" t="s">
        <v>36</v>
      </c>
      <c r="N378" s="92" t="s">
        <v>219</v>
      </c>
      <c r="O378" s="93">
        <v>1732340</v>
      </c>
      <c r="P378" s="93">
        <v>433085</v>
      </c>
      <c r="Q378" s="98">
        <v>513625</v>
      </c>
      <c r="R378" s="93"/>
      <c r="S378" s="98">
        <v>42750</v>
      </c>
      <c r="T378" s="98">
        <f>SUM(O378:S378)</f>
        <v>2721800</v>
      </c>
      <c r="U378" s="94" t="s">
        <v>47</v>
      </c>
      <c r="V378" s="94"/>
      <c r="W378" s="93">
        <v>80900</v>
      </c>
      <c r="X378" s="109">
        <v>0</v>
      </c>
    </row>
    <row r="379" spans="1:24" s="95" customFormat="1" ht="45" customHeight="1" x14ac:dyDescent="0.25">
      <c r="A379" s="87">
        <v>172</v>
      </c>
      <c r="B379" s="88" t="s">
        <v>1542</v>
      </c>
      <c r="C379" s="88">
        <v>110489</v>
      </c>
      <c r="D379" s="89" t="s">
        <v>3940</v>
      </c>
      <c r="E379" s="89" t="s">
        <v>3941</v>
      </c>
      <c r="F379" s="89" t="s">
        <v>3942</v>
      </c>
      <c r="G379" s="90">
        <v>44641</v>
      </c>
      <c r="H379" s="90">
        <v>45189</v>
      </c>
      <c r="I379" s="91">
        <v>80</v>
      </c>
      <c r="J379" s="88" t="s">
        <v>62</v>
      </c>
      <c r="K379" s="88" t="s">
        <v>63</v>
      </c>
      <c r="L379" s="88" t="s">
        <v>63</v>
      </c>
      <c r="M379" s="88" t="s">
        <v>36</v>
      </c>
      <c r="N379" s="92" t="s">
        <v>219</v>
      </c>
      <c r="O379" s="93">
        <v>669260.14</v>
      </c>
      <c r="P379" s="93">
        <v>167315.04</v>
      </c>
      <c r="Q379" s="98">
        <v>92952.82</v>
      </c>
      <c r="R379" s="93"/>
      <c r="S379" s="98">
        <v>23000</v>
      </c>
      <c r="T379" s="98">
        <f>SUM(O379:S379)</f>
        <v>952528</v>
      </c>
      <c r="U379" s="94" t="s">
        <v>47</v>
      </c>
      <c r="V379" s="94"/>
      <c r="W379" s="93">
        <v>0</v>
      </c>
      <c r="X379" s="109">
        <v>0</v>
      </c>
    </row>
    <row r="380" spans="1:24" s="95" customFormat="1" ht="45" customHeight="1" x14ac:dyDescent="0.25">
      <c r="A380" s="87">
        <v>173</v>
      </c>
      <c r="B380" s="88" t="s">
        <v>2397</v>
      </c>
      <c r="C380" s="88">
        <v>143552</v>
      </c>
      <c r="D380" s="89" t="s">
        <v>3965</v>
      </c>
      <c r="E380" s="89" t="s">
        <v>272</v>
      </c>
      <c r="F380" s="89" t="s">
        <v>3966</v>
      </c>
      <c r="G380" s="90">
        <v>44757</v>
      </c>
      <c r="H380" s="90">
        <v>45291</v>
      </c>
      <c r="I380" s="91">
        <v>80</v>
      </c>
      <c r="J380" s="88" t="s">
        <v>62</v>
      </c>
      <c r="K380" s="88" t="s">
        <v>63</v>
      </c>
      <c r="L380" s="88" t="s">
        <v>63</v>
      </c>
      <c r="M380" s="88" t="s">
        <v>36</v>
      </c>
      <c r="N380" s="92" t="s">
        <v>229</v>
      </c>
      <c r="O380" s="93">
        <v>4474742.4000000004</v>
      </c>
      <c r="P380" s="93">
        <v>1118685.6000000001</v>
      </c>
      <c r="Q380" s="98">
        <v>4631284</v>
      </c>
      <c r="R380" s="93"/>
      <c r="S380" s="98">
        <v>106646.68</v>
      </c>
      <c r="T380" s="98">
        <f t="shared" ref="T380:T384" si="65">SUM(O380:S380)</f>
        <v>10331358.68</v>
      </c>
      <c r="U380" s="94" t="s">
        <v>47</v>
      </c>
      <c r="V380" s="94"/>
      <c r="W380" s="93">
        <v>0</v>
      </c>
      <c r="X380" s="109">
        <v>0</v>
      </c>
    </row>
    <row r="381" spans="1:24" s="95" customFormat="1" ht="45" customHeight="1" x14ac:dyDescent="0.25">
      <c r="A381" s="87">
        <v>174</v>
      </c>
      <c r="B381" s="88" t="s">
        <v>2397</v>
      </c>
      <c r="C381" s="88">
        <v>142429</v>
      </c>
      <c r="D381" s="89" t="s">
        <v>3970</v>
      </c>
      <c r="E381" s="89" t="s">
        <v>3971</v>
      </c>
      <c r="F381" s="89" t="s">
        <v>3972</v>
      </c>
      <c r="G381" s="90">
        <v>44761</v>
      </c>
      <c r="H381" s="90">
        <v>45291</v>
      </c>
      <c r="I381" s="91">
        <v>80</v>
      </c>
      <c r="J381" s="88" t="s">
        <v>62</v>
      </c>
      <c r="K381" s="88" t="s">
        <v>63</v>
      </c>
      <c r="L381" s="88" t="s">
        <v>63</v>
      </c>
      <c r="M381" s="88" t="s">
        <v>36</v>
      </c>
      <c r="N381" s="92" t="s">
        <v>229</v>
      </c>
      <c r="O381" s="93">
        <v>3662460.8</v>
      </c>
      <c r="P381" s="93">
        <v>915615.2</v>
      </c>
      <c r="Q381" s="98">
        <v>756284</v>
      </c>
      <c r="R381" s="93"/>
      <c r="S381" s="98">
        <v>2529857.2000000002</v>
      </c>
      <c r="T381" s="98">
        <f t="shared" si="65"/>
        <v>7864217.2000000002</v>
      </c>
      <c r="U381" s="94" t="s">
        <v>47</v>
      </c>
      <c r="V381" s="94"/>
      <c r="W381" s="93">
        <v>0</v>
      </c>
      <c r="X381" s="109">
        <v>0</v>
      </c>
    </row>
    <row r="382" spans="1:24" s="95" customFormat="1" ht="45" customHeight="1" x14ac:dyDescent="0.25">
      <c r="A382" s="87">
        <v>175</v>
      </c>
      <c r="B382" s="88" t="s">
        <v>2397</v>
      </c>
      <c r="C382" s="88">
        <v>143313</v>
      </c>
      <c r="D382" s="89" t="s">
        <v>3973</v>
      </c>
      <c r="E382" s="89" t="s">
        <v>3974</v>
      </c>
      <c r="F382" s="89" t="s">
        <v>3975</v>
      </c>
      <c r="G382" s="90">
        <v>44762</v>
      </c>
      <c r="H382" s="90">
        <v>45291</v>
      </c>
      <c r="I382" s="91">
        <v>80</v>
      </c>
      <c r="J382" s="88" t="s">
        <v>62</v>
      </c>
      <c r="K382" s="88" t="s">
        <v>63</v>
      </c>
      <c r="L382" s="88" t="s">
        <v>63</v>
      </c>
      <c r="M382" s="88" t="s">
        <v>36</v>
      </c>
      <c r="N382" s="92" t="s">
        <v>229</v>
      </c>
      <c r="O382" s="93">
        <v>4802296.1399999997</v>
      </c>
      <c r="P382" s="93">
        <v>1200574.03</v>
      </c>
      <c r="Q382" s="98">
        <v>1490058.51</v>
      </c>
      <c r="R382" s="93"/>
      <c r="S382" s="98">
        <v>381405.65</v>
      </c>
      <c r="T382" s="98">
        <f t="shared" si="65"/>
        <v>7874334.3300000001</v>
      </c>
      <c r="U382" s="94" t="s">
        <v>47</v>
      </c>
      <c r="V382" s="94"/>
      <c r="W382" s="93">
        <v>0</v>
      </c>
      <c r="X382" s="109">
        <v>0</v>
      </c>
    </row>
    <row r="383" spans="1:24" s="95" customFormat="1" ht="45" customHeight="1" x14ac:dyDescent="0.25">
      <c r="A383" s="87">
        <v>176</v>
      </c>
      <c r="B383" s="88" t="s">
        <v>2397</v>
      </c>
      <c r="C383" s="88">
        <v>143486</v>
      </c>
      <c r="D383" s="89" t="s">
        <v>3976</v>
      </c>
      <c r="E383" s="89" t="s">
        <v>3977</v>
      </c>
      <c r="F383" s="89" t="s">
        <v>3978</v>
      </c>
      <c r="G383" s="90">
        <v>44763</v>
      </c>
      <c r="H383" s="90">
        <v>45291</v>
      </c>
      <c r="I383" s="91">
        <v>80</v>
      </c>
      <c r="J383" s="88" t="s">
        <v>62</v>
      </c>
      <c r="K383" s="88" t="s">
        <v>63</v>
      </c>
      <c r="L383" s="88" t="s">
        <v>63</v>
      </c>
      <c r="M383" s="88" t="s">
        <v>36</v>
      </c>
      <c r="N383" s="92" t="s">
        <v>229</v>
      </c>
      <c r="O383" s="93">
        <v>12093226.800000001</v>
      </c>
      <c r="P383" s="93">
        <v>3023306.7</v>
      </c>
      <c r="Q383" s="98">
        <v>9435496</v>
      </c>
      <c r="R383" s="93"/>
      <c r="S383" s="98">
        <v>175170.41</v>
      </c>
      <c r="T383" s="98">
        <f t="shared" si="65"/>
        <v>24727199.91</v>
      </c>
      <c r="U383" s="94" t="s">
        <v>47</v>
      </c>
      <c r="V383" s="94"/>
      <c r="W383" s="93">
        <v>0</v>
      </c>
      <c r="X383" s="109">
        <v>0</v>
      </c>
    </row>
    <row r="384" spans="1:24" s="95" customFormat="1" ht="45" customHeight="1" thickBot="1" x14ac:dyDescent="0.3">
      <c r="A384" s="87">
        <v>177</v>
      </c>
      <c r="B384" s="88" t="s">
        <v>2397</v>
      </c>
      <c r="C384" s="88">
        <v>142621</v>
      </c>
      <c r="D384" s="89" t="s">
        <v>3979</v>
      </c>
      <c r="E384" s="89" t="s">
        <v>246</v>
      </c>
      <c r="F384" s="89" t="s">
        <v>3980</v>
      </c>
      <c r="G384" s="90">
        <v>44764</v>
      </c>
      <c r="H384" s="90">
        <v>45291</v>
      </c>
      <c r="I384" s="91">
        <v>80</v>
      </c>
      <c r="J384" s="88" t="s">
        <v>62</v>
      </c>
      <c r="K384" s="88" t="s">
        <v>63</v>
      </c>
      <c r="L384" s="88" t="s">
        <v>63</v>
      </c>
      <c r="M384" s="88" t="s">
        <v>36</v>
      </c>
      <c r="N384" s="92" t="s">
        <v>229</v>
      </c>
      <c r="O384" s="93">
        <v>8967223.6600000001</v>
      </c>
      <c r="P384" s="93">
        <v>2241805.92</v>
      </c>
      <c r="Q384" s="98">
        <v>4575836.53</v>
      </c>
      <c r="R384" s="93"/>
      <c r="S384" s="98">
        <v>393525.76000000001</v>
      </c>
      <c r="T384" s="98">
        <f t="shared" si="65"/>
        <v>16178391.869999999</v>
      </c>
      <c r="U384" s="94" t="s">
        <v>47</v>
      </c>
      <c r="V384" s="94"/>
      <c r="W384" s="93">
        <v>0</v>
      </c>
      <c r="X384" s="109">
        <v>0</v>
      </c>
    </row>
    <row r="385" spans="1:24" s="86" customFormat="1" ht="21" customHeight="1" thickBot="1" x14ac:dyDescent="0.3">
      <c r="A385" s="40" t="s">
        <v>58</v>
      </c>
      <c r="B385" s="41"/>
      <c r="C385" s="41"/>
      <c r="D385" s="41"/>
      <c r="E385" s="41"/>
      <c r="F385" s="41"/>
      <c r="G385" s="41"/>
      <c r="H385" s="41"/>
      <c r="I385" s="41"/>
      <c r="J385" s="41"/>
      <c r="K385" s="41"/>
      <c r="L385" s="41"/>
      <c r="M385" s="41"/>
      <c r="N385" s="42"/>
      <c r="O385" s="76">
        <f>SUM(O208:O384)</f>
        <v>967675961.68258905</v>
      </c>
      <c r="P385" s="76">
        <f t="shared" ref="P385:X385" si="66">SUM(P208:P384)</f>
        <v>218016359.15491101</v>
      </c>
      <c r="Q385" s="76">
        <f t="shared" si="66"/>
        <v>184796273.29000005</v>
      </c>
      <c r="R385" s="76">
        <f t="shared" si="66"/>
        <v>0</v>
      </c>
      <c r="S385" s="76">
        <f t="shared" si="66"/>
        <v>60507815.659999982</v>
      </c>
      <c r="T385" s="76">
        <f t="shared" si="66"/>
        <v>1430996409.7874997</v>
      </c>
      <c r="U385" s="76"/>
      <c r="V385" s="76"/>
      <c r="W385" s="76">
        <f t="shared" si="66"/>
        <v>661139765.44999957</v>
      </c>
      <c r="X385" s="212">
        <f t="shared" si="66"/>
        <v>140401995.93999997</v>
      </c>
    </row>
    <row r="386" spans="1:24" s="86" customFormat="1" ht="21" customHeight="1" thickBot="1" x14ac:dyDescent="0.3">
      <c r="A386" s="31" t="s">
        <v>314</v>
      </c>
      <c r="B386" s="32"/>
      <c r="C386" s="32"/>
      <c r="D386" s="32"/>
      <c r="E386" s="32"/>
      <c r="F386" s="32"/>
      <c r="G386" s="32"/>
      <c r="H386" s="32"/>
      <c r="I386" s="32"/>
      <c r="J386" s="32"/>
      <c r="K386" s="32"/>
      <c r="L386" s="32"/>
      <c r="M386" s="32"/>
      <c r="N386" s="32"/>
      <c r="O386" s="32"/>
      <c r="P386" s="32"/>
      <c r="Q386" s="32"/>
      <c r="R386" s="32"/>
      <c r="S386" s="32"/>
      <c r="T386" s="32"/>
      <c r="U386" s="32"/>
      <c r="V386" s="32"/>
      <c r="W386" s="32"/>
      <c r="X386" s="33"/>
    </row>
    <row r="387" spans="1:24" s="95" customFormat="1" ht="45" customHeight="1" x14ac:dyDescent="0.25">
      <c r="A387" s="87">
        <v>1</v>
      </c>
      <c r="B387" s="88" t="s">
        <v>226</v>
      </c>
      <c r="C387" s="88">
        <v>115595</v>
      </c>
      <c r="D387" s="89" t="s">
        <v>368</v>
      </c>
      <c r="E387" s="89" t="s">
        <v>369</v>
      </c>
      <c r="F387" s="89" t="s">
        <v>368</v>
      </c>
      <c r="G387" s="90">
        <v>42914</v>
      </c>
      <c r="H387" s="90">
        <v>44010</v>
      </c>
      <c r="I387" s="97">
        <v>85</v>
      </c>
      <c r="J387" s="88" t="s">
        <v>349</v>
      </c>
      <c r="K387" s="88" t="s">
        <v>370</v>
      </c>
      <c r="L387" s="88" t="s">
        <v>370</v>
      </c>
      <c r="M387" s="88" t="s">
        <v>36</v>
      </c>
      <c r="N387" s="92" t="s">
        <v>229</v>
      </c>
      <c r="O387" s="98">
        <v>1790109.03</v>
      </c>
      <c r="P387" s="98">
        <v>315901.59000000003</v>
      </c>
      <c r="Q387" s="98">
        <v>501660.33999999985</v>
      </c>
      <c r="R387" s="93"/>
      <c r="S387" s="98">
        <v>55907.189999999944</v>
      </c>
      <c r="T387" s="98">
        <f>SUBTOTAL(9,O387:S387)</f>
        <v>2663578.15</v>
      </c>
      <c r="U387" s="94" t="s">
        <v>3268</v>
      </c>
      <c r="V387" s="94"/>
      <c r="W387" s="93">
        <v>1738323.03</v>
      </c>
      <c r="X387" s="109">
        <v>306762.8899999999</v>
      </c>
    </row>
    <row r="388" spans="1:24" s="95" customFormat="1" ht="45" customHeight="1" x14ac:dyDescent="0.25">
      <c r="A388" s="108">
        <v>2</v>
      </c>
      <c r="B388" s="88" t="s">
        <v>1148</v>
      </c>
      <c r="C388" s="88">
        <v>126343</v>
      </c>
      <c r="D388" s="89" t="s">
        <v>1252</v>
      </c>
      <c r="E388" s="89" t="s">
        <v>1155</v>
      </c>
      <c r="F388" s="89" t="s">
        <v>1253</v>
      </c>
      <c r="G388" s="90">
        <v>43629</v>
      </c>
      <c r="H388" s="90">
        <v>45090</v>
      </c>
      <c r="I388" s="91">
        <v>85</v>
      </c>
      <c r="J388" s="88" t="s">
        <v>349</v>
      </c>
      <c r="K388" s="88" t="s">
        <v>370</v>
      </c>
      <c r="L388" s="88" t="s">
        <v>1254</v>
      </c>
      <c r="M388" s="88" t="s">
        <v>36</v>
      </c>
      <c r="N388" s="92" t="s">
        <v>1049</v>
      </c>
      <c r="O388" s="93">
        <v>18418179.18</v>
      </c>
      <c r="P388" s="93">
        <v>3250266.9</v>
      </c>
      <c r="Q388" s="98">
        <v>5121176.6399999997</v>
      </c>
      <c r="R388" s="93"/>
      <c r="S388" s="98">
        <v>5894635.5700000003</v>
      </c>
      <c r="T388" s="98">
        <f>SUBTOTAL(9,O388:S388)</f>
        <v>32684258.289999999</v>
      </c>
      <c r="U388" s="94" t="s">
        <v>47</v>
      </c>
      <c r="V388" s="94" t="s">
        <v>48</v>
      </c>
      <c r="W388" s="93">
        <v>7072286.25</v>
      </c>
      <c r="X388" s="109">
        <v>1248050.52</v>
      </c>
    </row>
    <row r="389" spans="1:24" s="95" customFormat="1" ht="45" customHeight="1" x14ac:dyDescent="0.25">
      <c r="A389" s="108">
        <v>3</v>
      </c>
      <c r="B389" s="88" t="s">
        <v>1312</v>
      </c>
      <c r="C389" s="88">
        <v>129617</v>
      </c>
      <c r="D389" s="89" t="s">
        <v>1794</v>
      </c>
      <c r="E389" s="89" t="s">
        <v>1795</v>
      </c>
      <c r="F389" s="89" t="s">
        <v>1796</v>
      </c>
      <c r="G389" s="90">
        <v>44047</v>
      </c>
      <c r="H389" s="90">
        <v>45141</v>
      </c>
      <c r="I389" s="91">
        <v>85</v>
      </c>
      <c r="J389" s="88" t="s">
        <v>3346</v>
      </c>
      <c r="K389" s="88" t="s">
        <v>1797</v>
      </c>
      <c r="L389" s="88" t="s">
        <v>1798</v>
      </c>
      <c r="M389" s="88" t="s">
        <v>36</v>
      </c>
      <c r="N389" s="92" t="s">
        <v>229</v>
      </c>
      <c r="O389" s="93">
        <v>5196080.82</v>
      </c>
      <c r="P389" s="93">
        <v>916955.4</v>
      </c>
      <c r="Q389" s="98">
        <v>2362348.71</v>
      </c>
      <c r="R389" s="93"/>
      <c r="S389" s="98">
        <v>923748.25</v>
      </c>
      <c r="T389" s="98">
        <f t="shared" ref="T389:T393" si="67">SUM(O389:S389)</f>
        <v>9399133.1799999997</v>
      </c>
      <c r="U389" s="94" t="s">
        <v>47</v>
      </c>
      <c r="V389" s="94" t="s">
        <v>48</v>
      </c>
      <c r="W389" s="93">
        <v>3208208.52</v>
      </c>
      <c r="X389" s="109">
        <v>566154.41</v>
      </c>
    </row>
    <row r="390" spans="1:24" s="95" customFormat="1" ht="45" customHeight="1" x14ac:dyDescent="0.25">
      <c r="A390" s="108">
        <v>4</v>
      </c>
      <c r="B390" s="88" t="s">
        <v>1973</v>
      </c>
      <c r="C390" s="88">
        <v>144202</v>
      </c>
      <c r="D390" s="89" t="s">
        <v>2833</v>
      </c>
      <c r="E390" s="89" t="s">
        <v>2834</v>
      </c>
      <c r="F390" s="89" t="s">
        <v>2835</v>
      </c>
      <c r="G390" s="90">
        <v>44393</v>
      </c>
      <c r="H390" s="90">
        <v>44667</v>
      </c>
      <c r="I390" s="91">
        <v>85</v>
      </c>
      <c r="J390" s="88" t="s">
        <v>349</v>
      </c>
      <c r="K390" s="88" t="s">
        <v>370</v>
      </c>
      <c r="L390" s="88" t="s">
        <v>2836</v>
      </c>
      <c r="M390" s="88" t="s">
        <v>45</v>
      </c>
      <c r="N390" s="92" t="s">
        <v>1365</v>
      </c>
      <c r="O390" s="93">
        <v>217698.84</v>
      </c>
      <c r="P390" s="93">
        <v>33297.46</v>
      </c>
      <c r="Q390" s="98">
        <v>5119.9799999999996</v>
      </c>
      <c r="R390" s="93"/>
      <c r="S390" s="98">
        <v>12649.84</v>
      </c>
      <c r="T390" s="98">
        <f t="shared" si="67"/>
        <v>268766.12</v>
      </c>
      <c r="U390" s="94" t="s">
        <v>3268</v>
      </c>
      <c r="V390" s="94" t="s">
        <v>48</v>
      </c>
      <c r="W390" s="93">
        <v>158446.44999999998</v>
      </c>
      <c r="X390" s="109">
        <v>24233.95</v>
      </c>
    </row>
    <row r="391" spans="1:24" s="95" customFormat="1" ht="45" customHeight="1" x14ac:dyDescent="0.25">
      <c r="A391" s="108">
        <v>5</v>
      </c>
      <c r="B391" s="88" t="s">
        <v>3898</v>
      </c>
      <c r="C391" s="88">
        <v>144263</v>
      </c>
      <c r="D391" s="89" t="s">
        <v>2837</v>
      </c>
      <c r="E391" s="89" t="s">
        <v>2838</v>
      </c>
      <c r="F391" s="89" t="s">
        <v>2672</v>
      </c>
      <c r="G391" s="90">
        <v>44396</v>
      </c>
      <c r="H391" s="90">
        <v>44823</v>
      </c>
      <c r="I391" s="91">
        <v>85</v>
      </c>
      <c r="J391" s="88" t="s">
        <v>349</v>
      </c>
      <c r="K391" s="88" t="s">
        <v>370</v>
      </c>
      <c r="L391" s="88" t="s">
        <v>2839</v>
      </c>
      <c r="M391" s="88" t="s">
        <v>45</v>
      </c>
      <c r="N391" s="92" t="s">
        <v>1365</v>
      </c>
      <c r="O391" s="93">
        <v>739286.59</v>
      </c>
      <c r="P391" s="93">
        <v>113067.36</v>
      </c>
      <c r="Q391" s="98">
        <v>17394.98</v>
      </c>
      <c r="R391" s="93"/>
      <c r="S391" s="98">
        <v>12649.84</v>
      </c>
      <c r="T391" s="98">
        <f t="shared" si="67"/>
        <v>882398.7699999999</v>
      </c>
      <c r="U391" s="94" t="s">
        <v>541</v>
      </c>
      <c r="V391" s="94" t="s">
        <v>48</v>
      </c>
      <c r="W391" s="93">
        <v>454171.42</v>
      </c>
      <c r="X391" s="109">
        <v>69461.52</v>
      </c>
    </row>
    <row r="392" spans="1:24" s="95" customFormat="1" ht="45" customHeight="1" x14ac:dyDescent="0.25">
      <c r="A392" s="108">
        <v>6</v>
      </c>
      <c r="B392" s="88" t="s">
        <v>3898</v>
      </c>
      <c r="C392" s="88">
        <v>144471</v>
      </c>
      <c r="D392" s="89" t="s">
        <v>2840</v>
      </c>
      <c r="E392" s="89" t="s">
        <v>2841</v>
      </c>
      <c r="F392" s="89" t="s">
        <v>2549</v>
      </c>
      <c r="G392" s="90">
        <v>44399</v>
      </c>
      <c r="H392" s="90">
        <v>44673</v>
      </c>
      <c r="I392" s="91">
        <v>85</v>
      </c>
      <c r="J392" s="88" t="s">
        <v>349</v>
      </c>
      <c r="K392" s="88" t="s">
        <v>370</v>
      </c>
      <c r="L392" s="88" t="s">
        <v>2842</v>
      </c>
      <c r="M392" s="88" t="s">
        <v>45</v>
      </c>
      <c r="N392" s="92" t="s">
        <v>1365</v>
      </c>
      <c r="O392" s="93">
        <v>599240.62</v>
      </c>
      <c r="P392" s="93">
        <v>91648.55</v>
      </c>
      <c r="Q392" s="98">
        <v>14099.79</v>
      </c>
      <c r="R392" s="93"/>
      <c r="S392" s="98">
        <v>12649.84</v>
      </c>
      <c r="T392" s="98">
        <f t="shared" si="67"/>
        <v>717638.8</v>
      </c>
      <c r="U392" s="94" t="s">
        <v>3268</v>
      </c>
      <c r="V392" s="94" t="s">
        <v>48</v>
      </c>
      <c r="W392" s="93">
        <v>438858.57</v>
      </c>
      <c r="X392" s="109">
        <v>67119.540000000008</v>
      </c>
    </row>
    <row r="393" spans="1:24" s="95" customFormat="1" ht="45" customHeight="1" x14ac:dyDescent="0.25">
      <c r="A393" s="108">
        <v>7</v>
      </c>
      <c r="B393" s="88" t="s">
        <v>3898</v>
      </c>
      <c r="C393" s="88">
        <v>145456</v>
      </c>
      <c r="D393" s="89" t="s">
        <v>3449</v>
      </c>
      <c r="E393" s="89" t="s">
        <v>3450</v>
      </c>
      <c r="F393" s="89" t="s">
        <v>3451</v>
      </c>
      <c r="G393" s="90">
        <v>44461</v>
      </c>
      <c r="H393" s="90">
        <v>44826</v>
      </c>
      <c r="I393" s="91">
        <v>85</v>
      </c>
      <c r="J393" s="88" t="s">
        <v>349</v>
      </c>
      <c r="K393" s="88" t="s">
        <v>370</v>
      </c>
      <c r="L393" s="88" t="s">
        <v>3452</v>
      </c>
      <c r="M393" s="88" t="s">
        <v>45</v>
      </c>
      <c r="N393" s="92" t="s">
        <v>1365</v>
      </c>
      <c r="O393" s="93">
        <v>435002.76</v>
      </c>
      <c r="P393" s="93">
        <v>76765.19</v>
      </c>
      <c r="Q393" s="98">
        <v>0</v>
      </c>
      <c r="R393" s="93"/>
      <c r="S393" s="98">
        <v>18800</v>
      </c>
      <c r="T393" s="98">
        <f t="shared" si="67"/>
        <v>530567.94999999995</v>
      </c>
      <c r="U393" s="94" t="s">
        <v>541</v>
      </c>
      <c r="V393" s="94"/>
      <c r="W393" s="93">
        <v>236335.39</v>
      </c>
      <c r="X393" s="109">
        <v>41706.25</v>
      </c>
    </row>
    <row r="394" spans="1:24" s="95" customFormat="1" ht="45" customHeight="1" x14ac:dyDescent="0.25">
      <c r="A394" s="108">
        <v>8</v>
      </c>
      <c r="B394" s="88" t="s">
        <v>3898</v>
      </c>
      <c r="C394" s="88">
        <v>145379</v>
      </c>
      <c r="D394" s="89" t="s">
        <v>3453</v>
      </c>
      <c r="E394" s="89" t="s">
        <v>3454</v>
      </c>
      <c r="F394" s="89" t="s">
        <v>3455</v>
      </c>
      <c r="G394" s="90">
        <v>44463</v>
      </c>
      <c r="H394" s="90">
        <v>44827</v>
      </c>
      <c r="I394" s="91">
        <v>85</v>
      </c>
      <c r="J394" s="88" t="s">
        <v>349</v>
      </c>
      <c r="K394" s="88" t="s">
        <v>370</v>
      </c>
      <c r="L394" s="88" t="s">
        <v>3456</v>
      </c>
      <c r="M394" s="88" t="s">
        <v>45</v>
      </c>
      <c r="N394" s="92" t="s">
        <v>1365</v>
      </c>
      <c r="O394" s="93">
        <v>689576.39</v>
      </c>
      <c r="P394" s="93">
        <v>105464.63</v>
      </c>
      <c r="Q394" s="98">
        <v>16225.32</v>
      </c>
      <c r="R394" s="93"/>
      <c r="S394" s="98">
        <v>6900</v>
      </c>
      <c r="T394" s="98">
        <f t="shared" ref="T394" si="68">SUM(O394:S394)</f>
        <v>818166.34</v>
      </c>
      <c r="U394" s="94" t="s">
        <v>541</v>
      </c>
      <c r="V394" s="94" t="s">
        <v>48</v>
      </c>
      <c r="W394" s="93">
        <v>346359.77</v>
      </c>
      <c r="X394" s="109">
        <v>52972.67</v>
      </c>
    </row>
    <row r="395" spans="1:24" s="95" customFormat="1" ht="45" customHeight="1" thickBot="1" x14ac:dyDescent="0.3">
      <c r="A395" s="110">
        <v>9</v>
      </c>
      <c r="B395" s="88" t="s">
        <v>1505</v>
      </c>
      <c r="C395" s="88">
        <v>121567</v>
      </c>
      <c r="D395" s="89" t="s">
        <v>3909</v>
      </c>
      <c r="E395" s="89" t="s">
        <v>3910</v>
      </c>
      <c r="F395" s="89" t="s">
        <v>3911</v>
      </c>
      <c r="G395" s="90">
        <v>44561</v>
      </c>
      <c r="H395" s="90">
        <v>45291</v>
      </c>
      <c r="I395" s="91">
        <v>85</v>
      </c>
      <c r="J395" s="88" t="s">
        <v>349</v>
      </c>
      <c r="K395" s="88" t="s">
        <v>370</v>
      </c>
      <c r="L395" s="88" t="s">
        <v>370</v>
      </c>
      <c r="M395" s="88" t="s">
        <v>36</v>
      </c>
      <c r="N395" s="92" t="s">
        <v>219</v>
      </c>
      <c r="O395" s="93">
        <v>3902886.11</v>
      </c>
      <c r="P395" s="93">
        <v>688744.56</v>
      </c>
      <c r="Q395" s="98">
        <v>1836695.84</v>
      </c>
      <c r="R395" s="93"/>
      <c r="S395" s="98">
        <v>694919.2</v>
      </c>
      <c r="T395" s="98">
        <f>SUM(O395:S395)</f>
        <v>7123245.71</v>
      </c>
      <c r="U395" s="94" t="s">
        <v>47</v>
      </c>
      <c r="V395" s="94"/>
      <c r="W395" s="93">
        <v>233047.64</v>
      </c>
      <c r="X395" s="109">
        <v>41126.039999999994</v>
      </c>
    </row>
    <row r="396" spans="1:24" s="86" customFormat="1" ht="21" customHeight="1" thickBot="1" x14ac:dyDescent="0.3">
      <c r="A396" s="40" t="s">
        <v>315</v>
      </c>
      <c r="B396" s="41"/>
      <c r="C396" s="41"/>
      <c r="D396" s="41"/>
      <c r="E396" s="41"/>
      <c r="F396" s="41"/>
      <c r="G396" s="41"/>
      <c r="H396" s="41"/>
      <c r="I396" s="41"/>
      <c r="J396" s="41"/>
      <c r="K396" s="41"/>
      <c r="L396" s="41"/>
      <c r="M396" s="41"/>
      <c r="N396" s="42"/>
      <c r="O396" s="76">
        <f>SUM(O387:O395)</f>
        <v>31988060.340000004</v>
      </c>
      <c r="P396" s="76">
        <f t="shared" ref="P396:X396" si="69">SUM(P387:P395)</f>
        <v>5592111.6400000006</v>
      </c>
      <c r="Q396" s="76">
        <f t="shared" si="69"/>
        <v>9874721.6000000015</v>
      </c>
      <c r="R396" s="76">
        <f t="shared" si="69"/>
        <v>0</v>
      </c>
      <c r="S396" s="76">
        <f t="shared" si="69"/>
        <v>7632859.7299999995</v>
      </c>
      <c r="T396" s="76">
        <f t="shared" si="69"/>
        <v>55087753.310000002</v>
      </c>
      <c r="U396" s="76"/>
      <c r="V396" s="76"/>
      <c r="W396" s="76">
        <f t="shared" si="69"/>
        <v>13886037.039999999</v>
      </c>
      <c r="X396" s="212">
        <f t="shared" si="69"/>
        <v>2417587.79</v>
      </c>
    </row>
    <row r="397" spans="1:24" s="86" customFormat="1" ht="21" customHeight="1" thickBot="1" x14ac:dyDescent="0.3">
      <c r="A397" s="31" t="s">
        <v>371</v>
      </c>
      <c r="B397" s="32"/>
      <c r="C397" s="32"/>
      <c r="D397" s="32"/>
      <c r="E397" s="32"/>
      <c r="F397" s="32"/>
      <c r="G397" s="32"/>
      <c r="H397" s="32"/>
      <c r="I397" s="32"/>
      <c r="J397" s="32"/>
      <c r="K397" s="32"/>
      <c r="L397" s="32"/>
      <c r="M397" s="32"/>
      <c r="N397" s="32"/>
      <c r="O397" s="32"/>
      <c r="P397" s="32"/>
      <c r="Q397" s="32"/>
      <c r="R397" s="32"/>
      <c r="S397" s="32"/>
      <c r="T397" s="32"/>
      <c r="U397" s="32"/>
      <c r="V397" s="32"/>
      <c r="W397" s="32"/>
      <c r="X397" s="33"/>
    </row>
    <row r="398" spans="1:24" s="95" customFormat="1" ht="45" customHeight="1" x14ac:dyDescent="0.25">
      <c r="A398" s="87">
        <v>1</v>
      </c>
      <c r="B398" s="88" t="s">
        <v>118</v>
      </c>
      <c r="C398" s="88">
        <v>104931</v>
      </c>
      <c r="D398" s="89" t="s">
        <v>373</v>
      </c>
      <c r="E398" s="89" t="s">
        <v>374</v>
      </c>
      <c r="F398" s="89" t="s">
        <v>375</v>
      </c>
      <c r="G398" s="90">
        <v>42622</v>
      </c>
      <c r="H398" s="90">
        <v>43352</v>
      </c>
      <c r="I398" s="97">
        <v>85</v>
      </c>
      <c r="J398" s="88" t="s">
        <v>3347</v>
      </c>
      <c r="K398" s="88" t="s">
        <v>376</v>
      </c>
      <c r="L398" s="88" t="s">
        <v>377</v>
      </c>
      <c r="M398" s="88" t="s">
        <v>36</v>
      </c>
      <c r="N398" s="92" t="s">
        <v>219</v>
      </c>
      <c r="O398" s="93">
        <v>5512930</v>
      </c>
      <c r="P398" s="93">
        <v>972870</v>
      </c>
      <c r="Q398" s="93">
        <v>0</v>
      </c>
      <c r="R398" s="93"/>
      <c r="S398" s="93">
        <v>874408</v>
      </c>
      <c r="T398" s="93">
        <f>SUBTOTAL(9,O398:S398)</f>
        <v>7360208</v>
      </c>
      <c r="U398" s="94" t="s">
        <v>3268</v>
      </c>
      <c r="V398" s="94" t="s">
        <v>64</v>
      </c>
      <c r="W398" s="93">
        <v>5078569.71</v>
      </c>
      <c r="X398" s="109">
        <v>896218.19</v>
      </c>
    </row>
    <row r="399" spans="1:24" s="95" customFormat="1" ht="45" customHeight="1" x14ac:dyDescent="0.25">
      <c r="A399" s="108">
        <v>2</v>
      </c>
      <c r="B399" s="88" t="s">
        <v>1148</v>
      </c>
      <c r="C399" s="88">
        <v>126956</v>
      </c>
      <c r="D399" s="89" t="s">
        <v>1161</v>
      </c>
      <c r="E399" s="89" t="s">
        <v>1155</v>
      </c>
      <c r="F399" s="89" t="s">
        <v>1162</v>
      </c>
      <c r="G399" s="90">
        <v>43469</v>
      </c>
      <c r="H399" s="90">
        <v>44930</v>
      </c>
      <c r="I399" s="97">
        <v>85</v>
      </c>
      <c r="J399" s="88" t="s">
        <v>3347</v>
      </c>
      <c r="K399" s="88" t="s">
        <v>1163</v>
      </c>
      <c r="L399" s="88" t="s">
        <v>1164</v>
      </c>
      <c r="M399" s="88" t="s">
        <v>36</v>
      </c>
      <c r="N399" s="92" t="s">
        <v>1049</v>
      </c>
      <c r="O399" s="93">
        <v>7440887.1500000004</v>
      </c>
      <c r="P399" s="93">
        <v>1313097.74</v>
      </c>
      <c r="Q399" s="93">
        <v>1308066.4100000001</v>
      </c>
      <c r="R399" s="93"/>
      <c r="S399" s="93">
        <v>1725570.709999999</v>
      </c>
      <c r="T399" s="93">
        <f>SUBTOTAL(9,O399:S399)</f>
        <v>11787622.01</v>
      </c>
      <c r="U399" s="94" t="s">
        <v>47</v>
      </c>
      <c r="V399" s="94" t="s">
        <v>77</v>
      </c>
      <c r="W399" s="93">
        <v>3428944.66</v>
      </c>
      <c r="X399" s="109">
        <v>605107.88</v>
      </c>
    </row>
    <row r="400" spans="1:24" s="95" customFormat="1" ht="45" customHeight="1" x14ac:dyDescent="0.25">
      <c r="A400" s="108">
        <v>3</v>
      </c>
      <c r="B400" s="88" t="s">
        <v>1542</v>
      </c>
      <c r="C400" s="88">
        <v>122312</v>
      </c>
      <c r="D400" s="89" t="s">
        <v>1594</v>
      </c>
      <c r="E400" s="89" t="s">
        <v>1595</v>
      </c>
      <c r="F400" s="89" t="s">
        <v>1596</v>
      </c>
      <c r="G400" s="90">
        <v>44007</v>
      </c>
      <c r="H400" s="90">
        <v>44555</v>
      </c>
      <c r="I400" s="91">
        <v>85</v>
      </c>
      <c r="J400" s="88" t="s">
        <v>3347</v>
      </c>
      <c r="K400" s="88" t="s">
        <v>376</v>
      </c>
      <c r="L400" s="88" t="s">
        <v>1597</v>
      </c>
      <c r="M400" s="88" t="s">
        <v>36</v>
      </c>
      <c r="N400" s="92" t="s">
        <v>219</v>
      </c>
      <c r="O400" s="93">
        <v>710521.64</v>
      </c>
      <c r="P400" s="93">
        <v>125386.15</v>
      </c>
      <c r="Q400" s="98">
        <v>92878.66</v>
      </c>
      <c r="R400" s="93"/>
      <c r="S400" s="98">
        <v>9428.0499999999993</v>
      </c>
      <c r="T400" s="98">
        <f t="shared" ref="T400" si="70">SUM(O400:S400)</f>
        <v>938214.50000000012</v>
      </c>
      <c r="U400" s="94" t="s">
        <v>1852</v>
      </c>
      <c r="V400" s="94"/>
      <c r="W400" s="93">
        <v>569115.64</v>
      </c>
      <c r="X400" s="109">
        <v>100432.16</v>
      </c>
    </row>
    <row r="401" spans="1:24" s="95" customFormat="1" ht="45" customHeight="1" x14ac:dyDescent="0.25">
      <c r="A401" s="108">
        <v>4</v>
      </c>
      <c r="B401" s="88" t="s">
        <v>3898</v>
      </c>
      <c r="C401" s="88">
        <v>145104</v>
      </c>
      <c r="D401" s="89" t="s">
        <v>3159</v>
      </c>
      <c r="E401" s="89" t="s">
        <v>3160</v>
      </c>
      <c r="F401" s="89" t="s">
        <v>3161</v>
      </c>
      <c r="G401" s="90">
        <v>44412</v>
      </c>
      <c r="H401" s="90">
        <v>44869</v>
      </c>
      <c r="I401" s="91">
        <v>85</v>
      </c>
      <c r="J401" s="88" t="s">
        <v>2227</v>
      </c>
      <c r="K401" s="88" t="s">
        <v>376</v>
      </c>
      <c r="L401" s="88" t="s">
        <v>3162</v>
      </c>
      <c r="M401" s="88" t="s">
        <v>45</v>
      </c>
      <c r="N401" s="92" t="s">
        <v>1365</v>
      </c>
      <c r="O401" s="93">
        <v>828939.42</v>
      </c>
      <c r="P401" s="93">
        <v>146283.43</v>
      </c>
      <c r="Q401" s="98">
        <v>0</v>
      </c>
      <c r="R401" s="93"/>
      <c r="S401" s="98">
        <v>18800</v>
      </c>
      <c r="T401" s="98">
        <f t="shared" ref="T401" si="71">SUM(O401:S401)</f>
        <v>994022.85000000009</v>
      </c>
      <c r="U401" s="94" t="s">
        <v>47</v>
      </c>
      <c r="V401" s="94" t="s">
        <v>48</v>
      </c>
      <c r="W401" s="93">
        <v>5099.66</v>
      </c>
      <c r="X401" s="109">
        <v>899.94</v>
      </c>
    </row>
    <row r="402" spans="1:24" s="95" customFormat="1" ht="45" customHeight="1" thickBot="1" x14ac:dyDescent="0.3">
      <c r="A402" s="108">
        <v>5</v>
      </c>
      <c r="B402" s="88" t="s">
        <v>1973</v>
      </c>
      <c r="C402" s="88">
        <v>145289</v>
      </c>
      <c r="D402" s="89" t="s">
        <v>3811</v>
      </c>
      <c r="E402" s="89" t="s">
        <v>2878</v>
      </c>
      <c r="F402" s="89" t="s">
        <v>3812</v>
      </c>
      <c r="G402" s="90">
        <v>44477</v>
      </c>
      <c r="H402" s="90">
        <v>44934</v>
      </c>
      <c r="I402" s="91">
        <v>85</v>
      </c>
      <c r="J402" s="88" t="s">
        <v>2227</v>
      </c>
      <c r="K402" s="88" t="s">
        <v>376</v>
      </c>
      <c r="L402" s="88" t="s">
        <v>2879</v>
      </c>
      <c r="M402" s="88" t="s">
        <v>45</v>
      </c>
      <c r="N402" s="92" t="s">
        <v>1365</v>
      </c>
      <c r="O402" s="93">
        <v>622497.19999999995</v>
      </c>
      <c r="P402" s="93">
        <v>95205.45</v>
      </c>
      <c r="Q402" s="98">
        <v>14647</v>
      </c>
      <c r="R402" s="93"/>
      <c r="S402" s="98">
        <v>1000</v>
      </c>
      <c r="T402" s="98">
        <f t="shared" ref="T402" si="72">SUM(O402:S402)</f>
        <v>733349.64999999991</v>
      </c>
      <c r="U402" s="94" t="s">
        <v>47</v>
      </c>
      <c r="V402" s="94"/>
      <c r="W402" s="93">
        <v>127255.48</v>
      </c>
      <c r="X402" s="109">
        <v>19462.599999999999</v>
      </c>
    </row>
    <row r="403" spans="1:24" s="86" customFormat="1" ht="21" customHeight="1" thickBot="1" x14ac:dyDescent="0.3">
      <c r="A403" s="40" t="s">
        <v>372</v>
      </c>
      <c r="B403" s="41"/>
      <c r="C403" s="41"/>
      <c r="D403" s="41"/>
      <c r="E403" s="41"/>
      <c r="F403" s="41"/>
      <c r="G403" s="41"/>
      <c r="H403" s="41"/>
      <c r="I403" s="41"/>
      <c r="J403" s="41"/>
      <c r="K403" s="41"/>
      <c r="L403" s="41"/>
      <c r="M403" s="41"/>
      <c r="N403" s="42"/>
      <c r="O403" s="76">
        <f>SUM(O398:O402)</f>
        <v>15115775.41</v>
      </c>
      <c r="P403" s="76">
        <f t="shared" ref="P403:X403" si="73">SUM(P398:P402)</f>
        <v>2652842.7700000005</v>
      </c>
      <c r="Q403" s="76">
        <f t="shared" si="73"/>
        <v>1415592.07</v>
      </c>
      <c r="R403" s="76">
        <f t="shared" si="73"/>
        <v>0</v>
      </c>
      <c r="S403" s="76">
        <f t="shared" si="73"/>
        <v>2629206.7599999988</v>
      </c>
      <c r="T403" s="76">
        <f t="shared" si="73"/>
        <v>21813417.009999998</v>
      </c>
      <c r="U403" s="76"/>
      <c r="V403" s="76"/>
      <c r="W403" s="76">
        <f t="shared" si="73"/>
        <v>9208985.1500000022</v>
      </c>
      <c r="X403" s="212">
        <f t="shared" si="73"/>
        <v>1622120.7699999998</v>
      </c>
    </row>
    <row r="404" spans="1:24" s="120" customFormat="1" ht="21" customHeight="1" thickBot="1" x14ac:dyDescent="0.3">
      <c r="A404" s="31" t="s">
        <v>2401</v>
      </c>
      <c r="B404" s="32"/>
      <c r="C404" s="32"/>
      <c r="D404" s="32"/>
      <c r="E404" s="32"/>
      <c r="F404" s="32"/>
      <c r="G404" s="32"/>
      <c r="H404" s="32"/>
      <c r="I404" s="32"/>
      <c r="J404" s="32"/>
      <c r="K404" s="32"/>
      <c r="L404" s="32"/>
      <c r="M404" s="32"/>
      <c r="N404" s="32"/>
      <c r="O404" s="32"/>
      <c r="P404" s="32"/>
      <c r="Q404" s="32"/>
      <c r="R404" s="32"/>
      <c r="S404" s="32"/>
      <c r="T404" s="32"/>
      <c r="U404" s="32"/>
      <c r="V404" s="32"/>
      <c r="W404" s="32"/>
      <c r="X404" s="33"/>
    </row>
    <row r="405" spans="1:24" ht="45" customHeight="1" x14ac:dyDescent="0.25">
      <c r="A405" s="139">
        <v>1</v>
      </c>
      <c r="B405" s="88" t="s">
        <v>3898</v>
      </c>
      <c r="C405" s="88">
        <v>144136</v>
      </c>
      <c r="D405" s="89" t="s">
        <v>2370</v>
      </c>
      <c r="E405" s="89" t="s">
        <v>2402</v>
      </c>
      <c r="F405" s="89" t="s">
        <v>2403</v>
      </c>
      <c r="G405" s="90">
        <v>44370</v>
      </c>
      <c r="H405" s="90">
        <v>44827</v>
      </c>
      <c r="I405" s="91">
        <v>85</v>
      </c>
      <c r="J405" s="88" t="s">
        <v>43</v>
      </c>
      <c r="K405" s="88" t="s">
        <v>2404</v>
      </c>
      <c r="L405" s="88" t="s">
        <v>2405</v>
      </c>
      <c r="M405" s="88" t="s">
        <v>45</v>
      </c>
      <c r="N405" s="92" t="s">
        <v>1365</v>
      </c>
      <c r="O405" s="93">
        <v>2305192.84</v>
      </c>
      <c r="P405" s="93">
        <v>352558.9</v>
      </c>
      <c r="Q405" s="98">
        <v>54239.839999999997</v>
      </c>
      <c r="R405" s="93"/>
      <c r="S405" s="98">
        <v>0</v>
      </c>
      <c r="T405" s="98">
        <f t="shared" ref="T405" si="74">SUM(O405:S405)</f>
        <v>2711991.5799999996</v>
      </c>
      <c r="U405" s="94" t="s">
        <v>541</v>
      </c>
      <c r="V405" s="94" t="s">
        <v>48</v>
      </c>
      <c r="W405" s="93">
        <v>1778293.87</v>
      </c>
      <c r="X405" s="109">
        <v>271974.34999999998</v>
      </c>
    </row>
    <row r="406" spans="1:24" ht="45" customHeight="1" x14ac:dyDescent="0.25">
      <c r="A406" s="140">
        <v>2</v>
      </c>
      <c r="B406" s="88" t="s">
        <v>3898</v>
      </c>
      <c r="C406" s="88">
        <v>145260</v>
      </c>
      <c r="D406" s="89" t="s">
        <v>2557</v>
      </c>
      <c r="E406" s="89" t="s">
        <v>2558</v>
      </c>
      <c r="F406" s="89" t="s">
        <v>2559</v>
      </c>
      <c r="G406" s="90">
        <v>44391</v>
      </c>
      <c r="H406" s="90">
        <v>44756</v>
      </c>
      <c r="I406" s="91">
        <v>85</v>
      </c>
      <c r="J406" s="88" t="s">
        <v>43</v>
      </c>
      <c r="K406" s="88" t="s">
        <v>2404</v>
      </c>
      <c r="L406" s="88" t="s">
        <v>2560</v>
      </c>
      <c r="M406" s="88" t="s">
        <v>45</v>
      </c>
      <c r="N406" s="92" t="s">
        <v>1365</v>
      </c>
      <c r="O406" s="93">
        <v>257712.2</v>
      </c>
      <c r="P406" s="93">
        <v>39414.800000000003</v>
      </c>
      <c r="Q406" s="98">
        <v>6063.82</v>
      </c>
      <c r="R406" s="93"/>
      <c r="S406" s="98">
        <v>27140</v>
      </c>
      <c r="T406" s="98">
        <f>SUM(O406:S406)</f>
        <v>330330.82</v>
      </c>
      <c r="U406" s="94" t="s">
        <v>3268</v>
      </c>
      <c r="V406" s="94"/>
      <c r="W406" s="93">
        <v>0</v>
      </c>
      <c r="X406" s="109">
        <v>0</v>
      </c>
    </row>
    <row r="407" spans="1:24" ht="45" customHeight="1" x14ac:dyDescent="0.25">
      <c r="A407" s="140">
        <v>3</v>
      </c>
      <c r="B407" s="88" t="s">
        <v>3898</v>
      </c>
      <c r="C407" s="88">
        <v>144453</v>
      </c>
      <c r="D407" s="89" t="s">
        <v>2843</v>
      </c>
      <c r="E407" s="89" t="s">
        <v>2844</v>
      </c>
      <c r="F407" s="89" t="s">
        <v>2549</v>
      </c>
      <c r="G407" s="90">
        <v>44405</v>
      </c>
      <c r="H407" s="90">
        <v>44801</v>
      </c>
      <c r="I407" s="91">
        <v>85</v>
      </c>
      <c r="J407" s="88" t="s">
        <v>43</v>
      </c>
      <c r="K407" s="88" t="s">
        <v>2404</v>
      </c>
      <c r="L407" s="88" t="s">
        <v>2845</v>
      </c>
      <c r="M407" s="88" t="s">
        <v>45</v>
      </c>
      <c r="N407" s="92" t="s">
        <v>1365</v>
      </c>
      <c r="O407" s="93">
        <v>502465.15</v>
      </c>
      <c r="P407" s="93">
        <v>76847.64</v>
      </c>
      <c r="Q407" s="98">
        <v>11822.68</v>
      </c>
      <c r="R407" s="93"/>
      <c r="S407" s="98">
        <v>12649.84</v>
      </c>
      <c r="T407" s="98">
        <f>SUM(O407:S407)</f>
        <v>603785.31000000006</v>
      </c>
      <c r="U407" s="94" t="s">
        <v>541</v>
      </c>
      <c r="V407" s="94" t="s">
        <v>48</v>
      </c>
      <c r="W407" s="93">
        <v>360253.49</v>
      </c>
      <c r="X407" s="109">
        <v>55097.61</v>
      </c>
    </row>
    <row r="408" spans="1:24" ht="45" customHeight="1" x14ac:dyDescent="0.25">
      <c r="A408" s="140">
        <v>4</v>
      </c>
      <c r="B408" s="88" t="s">
        <v>3898</v>
      </c>
      <c r="C408" s="88">
        <v>144580</v>
      </c>
      <c r="D408" s="89" t="s">
        <v>3287</v>
      </c>
      <c r="E408" s="89" t="s">
        <v>3124</v>
      </c>
      <c r="F408" s="89" t="s">
        <v>3288</v>
      </c>
      <c r="G408" s="90">
        <v>44447</v>
      </c>
      <c r="H408" s="90">
        <v>44812</v>
      </c>
      <c r="I408" s="91">
        <v>85</v>
      </c>
      <c r="J408" s="88" t="s">
        <v>43</v>
      </c>
      <c r="K408" s="88" t="s">
        <v>2404</v>
      </c>
      <c r="L408" s="88" t="s">
        <v>3126</v>
      </c>
      <c r="M408" s="88" t="s">
        <v>45</v>
      </c>
      <c r="N408" s="92" t="s">
        <v>1365</v>
      </c>
      <c r="O408" s="93">
        <v>205273.94</v>
      </c>
      <c r="P408" s="93">
        <v>31394.84</v>
      </c>
      <c r="Q408" s="98">
        <v>4829.97</v>
      </c>
      <c r="R408" s="93"/>
      <c r="S408" s="98">
        <v>27140</v>
      </c>
      <c r="T408" s="98">
        <f t="shared" ref="T408:T409" si="75">SUM(O408:S408)</f>
        <v>268638.75</v>
      </c>
      <c r="U408" s="94" t="s">
        <v>541</v>
      </c>
      <c r="V408" s="94"/>
      <c r="W408" s="93">
        <v>0</v>
      </c>
      <c r="X408" s="109">
        <v>0</v>
      </c>
    </row>
    <row r="409" spans="1:24" ht="45" customHeight="1" thickBot="1" x14ac:dyDescent="0.3">
      <c r="A409" s="140">
        <v>5</v>
      </c>
      <c r="B409" s="88" t="s">
        <v>3898</v>
      </c>
      <c r="C409" s="88">
        <v>144232</v>
      </c>
      <c r="D409" s="89" t="s">
        <v>3457</v>
      </c>
      <c r="E409" s="89" t="s">
        <v>3458</v>
      </c>
      <c r="F409" s="89" t="s">
        <v>2672</v>
      </c>
      <c r="G409" s="90">
        <v>44463</v>
      </c>
      <c r="H409" s="90">
        <v>44918</v>
      </c>
      <c r="I409" s="91">
        <v>85</v>
      </c>
      <c r="J409" s="88" t="s">
        <v>43</v>
      </c>
      <c r="K409" s="88" t="s">
        <v>2404</v>
      </c>
      <c r="L409" s="88" t="s">
        <v>3459</v>
      </c>
      <c r="M409" s="88" t="s">
        <v>45</v>
      </c>
      <c r="N409" s="92" t="s">
        <v>1365</v>
      </c>
      <c r="O409" s="93">
        <v>244184.08</v>
      </c>
      <c r="P409" s="93">
        <v>37345.79</v>
      </c>
      <c r="Q409" s="98">
        <v>5745.52</v>
      </c>
      <c r="R409" s="93"/>
      <c r="S409" s="98">
        <v>6900</v>
      </c>
      <c r="T409" s="98">
        <f t="shared" si="75"/>
        <v>294175.39</v>
      </c>
      <c r="U409" s="94" t="s">
        <v>47</v>
      </c>
      <c r="V409" s="94" t="s">
        <v>48</v>
      </c>
      <c r="W409" s="93">
        <v>0</v>
      </c>
      <c r="X409" s="109">
        <v>0</v>
      </c>
    </row>
    <row r="410" spans="1:24" s="120" customFormat="1" ht="21" customHeight="1" thickBot="1" x14ac:dyDescent="0.3">
      <c r="A410" s="40" t="s">
        <v>4041</v>
      </c>
      <c r="B410" s="41"/>
      <c r="C410" s="41"/>
      <c r="D410" s="41"/>
      <c r="E410" s="41"/>
      <c r="F410" s="41"/>
      <c r="G410" s="41"/>
      <c r="H410" s="41"/>
      <c r="I410" s="41"/>
      <c r="J410" s="41"/>
      <c r="K410" s="41"/>
      <c r="L410" s="41"/>
      <c r="M410" s="41"/>
      <c r="N410" s="42"/>
      <c r="O410" s="76">
        <f>SUM(O405:O409)</f>
        <v>3514828.21</v>
      </c>
      <c r="P410" s="76">
        <f t="shared" ref="P410:X410" si="76">SUM(P405:P409)</f>
        <v>537561.97000000009</v>
      </c>
      <c r="Q410" s="76">
        <f t="shared" si="76"/>
        <v>82701.83</v>
      </c>
      <c r="R410" s="76">
        <f t="shared" si="76"/>
        <v>0</v>
      </c>
      <c r="S410" s="76">
        <f t="shared" si="76"/>
        <v>73829.84</v>
      </c>
      <c r="T410" s="76">
        <f t="shared" si="76"/>
        <v>4208921.8499999996</v>
      </c>
      <c r="U410" s="76"/>
      <c r="V410" s="76"/>
      <c r="W410" s="76">
        <f t="shared" si="76"/>
        <v>2138547.3600000003</v>
      </c>
      <c r="X410" s="212">
        <f t="shared" si="76"/>
        <v>327071.95999999996</v>
      </c>
    </row>
    <row r="411" spans="1:24" s="86" customFormat="1" ht="21" customHeight="1" thickBot="1" x14ac:dyDescent="0.3">
      <c r="A411" s="31" t="s">
        <v>378</v>
      </c>
      <c r="B411" s="32"/>
      <c r="C411" s="32"/>
      <c r="D411" s="32"/>
      <c r="E411" s="32"/>
      <c r="F411" s="32"/>
      <c r="G411" s="32"/>
      <c r="H411" s="32"/>
      <c r="I411" s="32"/>
      <c r="J411" s="32"/>
      <c r="K411" s="32"/>
      <c r="L411" s="32"/>
      <c r="M411" s="32"/>
      <c r="N411" s="32"/>
      <c r="O411" s="32"/>
      <c r="P411" s="32"/>
      <c r="Q411" s="32"/>
      <c r="R411" s="32"/>
      <c r="S411" s="32"/>
      <c r="T411" s="32"/>
      <c r="U411" s="32"/>
      <c r="V411" s="32"/>
      <c r="W411" s="32"/>
      <c r="X411" s="33"/>
    </row>
    <row r="412" spans="1:24" s="95" customFormat="1" ht="45" customHeight="1" x14ac:dyDescent="0.25">
      <c r="A412" s="87">
        <v>1</v>
      </c>
      <c r="B412" s="88" t="s">
        <v>30</v>
      </c>
      <c r="C412" s="88">
        <v>103392</v>
      </c>
      <c r="D412" s="89" t="s">
        <v>380</v>
      </c>
      <c r="E412" s="89" t="s">
        <v>381</v>
      </c>
      <c r="F412" s="89" t="s">
        <v>382</v>
      </c>
      <c r="G412" s="90">
        <v>42615</v>
      </c>
      <c r="H412" s="90">
        <v>43436</v>
      </c>
      <c r="I412" s="91">
        <v>85</v>
      </c>
      <c r="J412" s="88" t="s">
        <v>331</v>
      </c>
      <c r="K412" s="88" t="s">
        <v>383</v>
      </c>
      <c r="L412" s="88" t="s">
        <v>384</v>
      </c>
      <c r="M412" s="88" t="s">
        <v>36</v>
      </c>
      <c r="N412" s="92" t="s">
        <v>37</v>
      </c>
      <c r="O412" s="93">
        <v>12421088.5305</v>
      </c>
      <c r="P412" s="93">
        <v>2191956.7994999997</v>
      </c>
      <c r="Q412" s="93">
        <v>6262733.71</v>
      </c>
      <c r="R412" s="93"/>
      <c r="S412" s="93">
        <v>4389848.7699999996</v>
      </c>
      <c r="T412" s="93">
        <f t="shared" ref="T412:T443" si="77">SUBTOTAL(9,O412:S412)</f>
        <v>25265627.809999999</v>
      </c>
      <c r="U412" s="94" t="s">
        <v>541</v>
      </c>
      <c r="V412" s="94" t="s">
        <v>77</v>
      </c>
      <c r="W412" s="93">
        <v>12421088.529999999</v>
      </c>
      <c r="X412" s="109">
        <v>2191956.8000000003</v>
      </c>
    </row>
    <row r="413" spans="1:24" s="95" customFormat="1" ht="45" customHeight="1" x14ac:dyDescent="0.25">
      <c r="A413" s="87">
        <v>2</v>
      </c>
      <c r="B413" s="88" t="s">
        <v>385</v>
      </c>
      <c r="C413" s="88">
        <v>103720</v>
      </c>
      <c r="D413" s="89" t="s">
        <v>386</v>
      </c>
      <c r="E413" s="89" t="s">
        <v>1147</v>
      </c>
      <c r="F413" s="89" t="s">
        <v>387</v>
      </c>
      <c r="G413" s="90">
        <v>42614</v>
      </c>
      <c r="H413" s="90">
        <v>45016</v>
      </c>
      <c r="I413" s="97">
        <v>85</v>
      </c>
      <c r="J413" s="88" t="s">
        <v>331</v>
      </c>
      <c r="K413" s="88" t="s">
        <v>383</v>
      </c>
      <c r="L413" s="88" t="s">
        <v>384</v>
      </c>
      <c r="M413" s="88" t="s">
        <v>36</v>
      </c>
      <c r="N413" s="92" t="s">
        <v>37</v>
      </c>
      <c r="O413" s="93">
        <v>5821927.0999999996</v>
      </c>
      <c r="P413" s="93">
        <v>1027398.9000000004</v>
      </c>
      <c r="Q413" s="93">
        <v>4652290</v>
      </c>
      <c r="R413" s="93"/>
      <c r="S413" s="93">
        <v>1516800</v>
      </c>
      <c r="T413" s="93">
        <f t="shared" si="77"/>
        <v>13018416</v>
      </c>
      <c r="U413" s="94" t="s">
        <v>47</v>
      </c>
      <c r="V413" s="94" t="s">
        <v>132</v>
      </c>
      <c r="W413" s="93">
        <v>1756123.84</v>
      </c>
      <c r="X413" s="109">
        <v>309904.18999999994</v>
      </c>
    </row>
    <row r="414" spans="1:24" s="95" customFormat="1" ht="45" customHeight="1" x14ac:dyDescent="0.25">
      <c r="A414" s="87">
        <v>3</v>
      </c>
      <c r="B414" s="88" t="s">
        <v>385</v>
      </c>
      <c r="C414" s="88">
        <v>104449</v>
      </c>
      <c r="D414" s="89" t="s">
        <v>388</v>
      </c>
      <c r="E414" s="89" t="s">
        <v>389</v>
      </c>
      <c r="F414" s="89" t="s">
        <v>390</v>
      </c>
      <c r="G414" s="90">
        <v>42614</v>
      </c>
      <c r="H414" s="90">
        <v>44926</v>
      </c>
      <c r="I414" s="97">
        <v>85</v>
      </c>
      <c r="J414" s="88" t="s">
        <v>331</v>
      </c>
      <c r="K414" s="88" t="s">
        <v>383</v>
      </c>
      <c r="L414" s="88" t="s">
        <v>384</v>
      </c>
      <c r="M414" s="88" t="s">
        <v>36</v>
      </c>
      <c r="N414" s="92" t="s">
        <v>37</v>
      </c>
      <c r="O414" s="93">
        <v>8508551.2464999985</v>
      </c>
      <c r="P414" s="93">
        <v>1501509.0434999999</v>
      </c>
      <c r="Q414" s="93">
        <v>7249934.1500000004</v>
      </c>
      <c r="R414" s="93"/>
      <c r="S414" s="93">
        <v>227225</v>
      </c>
      <c r="T414" s="93">
        <f t="shared" si="77"/>
        <v>17487219.439999998</v>
      </c>
      <c r="U414" s="94" t="s">
        <v>47</v>
      </c>
      <c r="V414" s="94" t="s">
        <v>89</v>
      </c>
      <c r="W414" s="93">
        <v>5094154.3900000006</v>
      </c>
      <c r="X414" s="109">
        <v>898968.23000000033</v>
      </c>
    </row>
    <row r="415" spans="1:24" s="95" customFormat="1" ht="45" customHeight="1" x14ac:dyDescent="0.25">
      <c r="A415" s="87">
        <v>4</v>
      </c>
      <c r="B415" s="88" t="s">
        <v>385</v>
      </c>
      <c r="C415" s="88">
        <v>104219</v>
      </c>
      <c r="D415" s="89" t="s">
        <v>391</v>
      </c>
      <c r="E415" s="89" t="s">
        <v>392</v>
      </c>
      <c r="F415" s="89" t="s">
        <v>393</v>
      </c>
      <c r="G415" s="90">
        <v>42614</v>
      </c>
      <c r="H415" s="90">
        <v>44804</v>
      </c>
      <c r="I415" s="97">
        <v>85</v>
      </c>
      <c r="J415" s="88" t="s">
        <v>331</v>
      </c>
      <c r="K415" s="88" t="s">
        <v>383</v>
      </c>
      <c r="L415" s="88" t="s">
        <v>384</v>
      </c>
      <c r="M415" s="88" t="s">
        <v>36</v>
      </c>
      <c r="N415" s="92" t="s">
        <v>37</v>
      </c>
      <c r="O415" s="93">
        <v>5509233.0185000002</v>
      </c>
      <c r="P415" s="93">
        <v>972217.5915000001</v>
      </c>
      <c r="Q415" s="93">
        <v>4866927.9400000004</v>
      </c>
      <c r="R415" s="93"/>
      <c r="S415" s="93">
        <v>227225</v>
      </c>
      <c r="T415" s="93">
        <f t="shared" si="77"/>
        <v>11575603.550000001</v>
      </c>
      <c r="U415" s="94" t="s">
        <v>1852</v>
      </c>
      <c r="V415" s="94" t="s">
        <v>77</v>
      </c>
      <c r="W415" s="93">
        <v>5126944.5300000012</v>
      </c>
      <c r="X415" s="109">
        <v>904754.86000000022</v>
      </c>
    </row>
    <row r="416" spans="1:24" s="95" customFormat="1" ht="45" customHeight="1" x14ac:dyDescent="0.25">
      <c r="A416" s="87">
        <v>5</v>
      </c>
      <c r="B416" s="88" t="s">
        <v>39</v>
      </c>
      <c r="C416" s="88">
        <v>103415</v>
      </c>
      <c r="D416" s="89" t="s">
        <v>394</v>
      </c>
      <c r="E416" s="89" t="s">
        <v>395</v>
      </c>
      <c r="F416" s="89" t="s">
        <v>396</v>
      </c>
      <c r="G416" s="90">
        <v>42614</v>
      </c>
      <c r="H416" s="90">
        <v>44075</v>
      </c>
      <c r="I416" s="91">
        <v>84.435339999999997</v>
      </c>
      <c r="J416" s="88" t="s">
        <v>331</v>
      </c>
      <c r="K416" s="88" t="s">
        <v>383</v>
      </c>
      <c r="L416" s="88" t="s">
        <v>384</v>
      </c>
      <c r="M416" s="88" t="s">
        <v>45</v>
      </c>
      <c r="N416" s="92" t="s">
        <v>46</v>
      </c>
      <c r="O416" s="93">
        <v>6755200</v>
      </c>
      <c r="P416" s="93">
        <v>1244800</v>
      </c>
      <c r="Q416" s="93">
        <v>0</v>
      </c>
      <c r="R416" s="93"/>
      <c r="S416" s="93">
        <v>8000</v>
      </c>
      <c r="T416" s="93">
        <f t="shared" si="77"/>
        <v>8008000</v>
      </c>
      <c r="U416" s="94" t="s">
        <v>541</v>
      </c>
      <c r="V416" s="94" t="s">
        <v>89</v>
      </c>
      <c r="W416" s="93">
        <v>6738099.25</v>
      </c>
      <c r="X416" s="109">
        <v>1242089.27</v>
      </c>
    </row>
    <row r="417" spans="1:24" s="95" customFormat="1" ht="45" customHeight="1" x14ac:dyDescent="0.25">
      <c r="A417" s="87">
        <v>6</v>
      </c>
      <c r="B417" s="88" t="s">
        <v>39</v>
      </c>
      <c r="C417" s="88">
        <v>103509</v>
      </c>
      <c r="D417" s="89" t="s">
        <v>397</v>
      </c>
      <c r="E417" s="89" t="s">
        <v>398</v>
      </c>
      <c r="F417" s="89" t="s">
        <v>399</v>
      </c>
      <c r="G417" s="90">
        <v>42614</v>
      </c>
      <c r="H417" s="90">
        <v>44075</v>
      </c>
      <c r="I417" s="91">
        <v>84.435339999999997</v>
      </c>
      <c r="J417" s="88" t="s">
        <v>331</v>
      </c>
      <c r="K417" s="88" t="s">
        <v>383</v>
      </c>
      <c r="L417" s="88" t="s">
        <v>384</v>
      </c>
      <c r="M417" s="88" t="s">
        <v>45</v>
      </c>
      <c r="N417" s="92" t="s">
        <v>46</v>
      </c>
      <c r="O417" s="93">
        <v>7276617</v>
      </c>
      <c r="P417" s="93">
        <v>1340883</v>
      </c>
      <c r="Q417" s="93">
        <v>0</v>
      </c>
      <c r="R417" s="93"/>
      <c r="S417" s="93">
        <v>316000</v>
      </c>
      <c r="T417" s="93">
        <f t="shared" si="77"/>
        <v>8933500</v>
      </c>
      <c r="U417" s="94" t="s">
        <v>541</v>
      </c>
      <c r="V417" s="94" t="s">
        <v>64</v>
      </c>
      <c r="W417" s="93">
        <v>7225891.2700000005</v>
      </c>
      <c r="X417" s="109">
        <v>1391608.6000000003</v>
      </c>
    </row>
    <row r="418" spans="1:24" s="95" customFormat="1" ht="45" customHeight="1" x14ac:dyDescent="0.25">
      <c r="A418" s="87">
        <v>7</v>
      </c>
      <c r="B418" s="88" t="s">
        <v>39</v>
      </c>
      <c r="C418" s="88">
        <v>103427</v>
      </c>
      <c r="D418" s="89" t="s">
        <v>400</v>
      </c>
      <c r="E418" s="89" t="s">
        <v>398</v>
      </c>
      <c r="F418" s="89" t="s">
        <v>401</v>
      </c>
      <c r="G418" s="90">
        <v>42614</v>
      </c>
      <c r="H418" s="90">
        <v>44075</v>
      </c>
      <c r="I418" s="91">
        <v>84.435339999999997</v>
      </c>
      <c r="J418" s="88" t="s">
        <v>331</v>
      </c>
      <c r="K418" s="88" t="s">
        <v>383</v>
      </c>
      <c r="L418" s="88" t="s">
        <v>384</v>
      </c>
      <c r="M418" s="88" t="s">
        <v>45</v>
      </c>
      <c r="N418" s="92" t="s">
        <v>46</v>
      </c>
      <c r="O418" s="93">
        <v>7273872.7000000002</v>
      </c>
      <c r="P418" s="93">
        <v>1340377.3</v>
      </c>
      <c r="Q418" s="93">
        <v>0</v>
      </c>
      <c r="R418" s="93"/>
      <c r="S418" s="93">
        <v>311000</v>
      </c>
      <c r="T418" s="93">
        <f t="shared" si="77"/>
        <v>8925250</v>
      </c>
      <c r="U418" s="94" t="s">
        <v>541</v>
      </c>
      <c r="V418" s="94" t="s">
        <v>64</v>
      </c>
      <c r="W418" s="93">
        <v>7267731.2600000007</v>
      </c>
      <c r="X418" s="109">
        <v>1340044.1700000002</v>
      </c>
    </row>
    <row r="419" spans="1:24" s="95" customFormat="1" ht="45" customHeight="1" x14ac:dyDescent="0.25">
      <c r="A419" s="87">
        <v>8</v>
      </c>
      <c r="B419" s="88" t="s">
        <v>39</v>
      </c>
      <c r="C419" s="88">
        <v>104004</v>
      </c>
      <c r="D419" s="89" t="s">
        <v>402</v>
      </c>
      <c r="E419" s="89" t="s">
        <v>403</v>
      </c>
      <c r="F419" s="89" t="s">
        <v>404</v>
      </c>
      <c r="G419" s="90">
        <v>42614</v>
      </c>
      <c r="H419" s="90">
        <v>44075</v>
      </c>
      <c r="I419" s="91">
        <v>84.435339999999997</v>
      </c>
      <c r="J419" s="88" t="s">
        <v>331</v>
      </c>
      <c r="K419" s="88" t="s">
        <v>383</v>
      </c>
      <c r="L419" s="88" t="s">
        <v>384</v>
      </c>
      <c r="M419" s="88" t="s">
        <v>45</v>
      </c>
      <c r="N419" s="92" t="s">
        <v>46</v>
      </c>
      <c r="O419" s="93">
        <v>7151700.8971000006</v>
      </c>
      <c r="P419" s="93">
        <v>1317864.3528999994</v>
      </c>
      <c r="Q419" s="93">
        <v>0</v>
      </c>
      <c r="R419" s="93"/>
      <c r="S419" s="93">
        <v>84696</v>
      </c>
      <c r="T419" s="93">
        <f t="shared" si="77"/>
        <v>8554261.25</v>
      </c>
      <c r="U419" s="94" t="s">
        <v>541</v>
      </c>
      <c r="V419" s="94" t="s">
        <v>64</v>
      </c>
      <c r="W419" s="93">
        <v>6188629.7699999986</v>
      </c>
      <c r="X419" s="109">
        <v>1140555.2200000002</v>
      </c>
    </row>
    <row r="420" spans="1:24" s="95" customFormat="1" ht="45" customHeight="1" x14ac:dyDescent="0.25">
      <c r="A420" s="87">
        <v>9</v>
      </c>
      <c r="B420" s="88" t="s">
        <v>39</v>
      </c>
      <c r="C420" s="88">
        <v>103413</v>
      </c>
      <c r="D420" s="89" t="s">
        <v>405</v>
      </c>
      <c r="E420" s="89" t="s">
        <v>398</v>
      </c>
      <c r="F420" s="89" t="s">
        <v>406</v>
      </c>
      <c r="G420" s="90">
        <v>42614</v>
      </c>
      <c r="H420" s="90">
        <v>44075</v>
      </c>
      <c r="I420" s="91">
        <v>84.435339999999997</v>
      </c>
      <c r="J420" s="88" t="s">
        <v>331</v>
      </c>
      <c r="K420" s="88" t="s">
        <v>383</v>
      </c>
      <c r="L420" s="88" t="s">
        <v>384</v>
      </c>
      <c r="M420" s="88" t="s">
        <v>45</v>
      </c>
      <c r="N420" s="92" t="s">
        <v>46</v>
      </c>
      <c r="O420" s="93">
        <v>7276617</v>
      </c>
      <c r="P420" s="93">
        <v>1340883</v>
      </c>
      <c r="Q420" s="93">
        <v>0</v>
      </c>
      <c r="R420" s="93"/>
      <c r="S420" s="93">
        <v>5000</v>
      </c>
      <c r="T420" s="93">
        <f t="shared" si="77"/>
        <v>8622500</v>
      </c>
      <c r="U420" s="94" t="s">
        <v>541</v>
      </c>
      <c r="V420" s="94" t="s">
        <v>64</v>
      </c>
      <c r="W420" s="93">
        <v>7021070.8200000012</v>
      </c>
      <c r="X420" s="109">
        <v>1294257.1000000001</v>
      </c>
    </row>
    <row r="421" spans="1:24" s="95" customFormat="1" ht="45" customHeight="1" x14ac:dyDescent="0.25">
      <c r="A421" s="87">
        <v>10</v>
      </c>
      <c r="B421" s="88" t="s">
        <v>39</v>
      </c>
      <c r="C421" s="88">
        <v>103587</v>
      </c>
      <c r="D421" s="89" t="s">
        <v>407</v>
      </c>
      <c r="E421" s="89" t="s">
        <v>408</v>
      </c>
      <c r="F421" s="89" t="s">
        <v>409</v>
      </c>
      <c r="G421" s="90">
        <v>42614</v>
      </c>
      <c r="H421" s="90">
        <v>44075</v>
      </c>
      <c r="I421" s="91">
        <v>84.435339999999997</v>
      </c>
      <c r="J421" s="88" t="s">
        <v>331</v>
      </c>
      <c r="K421" s="88" t="s">
        <v>383</v>
      </c>
      <c r="L421" s="88" t="s">
        <v>384</v>
      </c>
      <c r="M421" s="88" t="s">
        <v>45</v>
      </c>
      <c r="N421" s="92" t="s">
        <v>46</v>
      </c>
      <c r="O421" s="93">
        <v>7276616.1900000004</v>
      </c>
      <c r="P421" s="93">
        <v>1340882.8500000001</v>
      </c>
      <c r="Q421" s="93">
        <v>0</v>
      </c>
      <c r="R421" s="93"/>
      <c r="S421" s="93">
        <v>734830.96</v>
      </c>
      <c r="T421" s="93">
        <f t="shared" si="77"/>
        <v>9352330</v>
      </c>
      <c r="U421" s="94" t="s">
        <v>541</v>
      </c>
      <c r="V421" s="94" t="s">
        <v>64</v>
      </c>
      <c r="W421" s="93">
        <v>7033917.5800000001</v>
      </c>
      <c r="X421" s="109">
        <v>1296617.76</v>
      </c>
    </row>
    <row r="422" spans="1:24" s="95" customFormat="1" ht="45" customHeight="1" x14ac:dyDescent="0.25">
      <c r="A422" s="87">
        <v>11</v>
      </c>
      <c r="B422" s="88" t="s">
        <v>39</v>
      </c>
      <c r="C422" s="88">
        <v>103375</v>
      </c>
      <c r="D422" s="89" t="s">
        <v>410</v>
      </c>
      <c r="E422" s="89" t="s">
        <v>411</v>
      </c>
      <c r="F422" s="89" t="s">
        <v>412</v>
      </c>
      <c r="G422" s="90">
        <v>42614</v>
      </c>
      <c r="H422" s="90">
        <v>44439</v>
      </c>
      <c r="I422" s="91">
        <v>84.435339999999997</v>
      </c>
      <c r="J422" s="88" t="s">
        <v>331</v>
      </c>
      <c r="K422" s="88" t="s">
        <v>383</v>
      </c>
      <c r="L422" s="88" t="s">
        <v>384</v>
      </c>
      <c r="M422" s="88" t="s">
        <v>45</v>
      </c>
      <c r="N422" s="92" t="s">
        <v>46</v>
      </c>
      <c r="O422" s="93">
        <v>7254133.0598720014</v>
      </c>
      <c r="P422" s="93">
        <v>1336739.8201279994</v>
      </c>
      <c r="Q422" s="93">
        <v>0</v>
      </c>
      <c r="R422" s="93"/>
      <c r="S422" s="93">
        <v>646928.12</v>
      </c>
      <c r="T422" s="93">
        <f t="shared" si="77"/>
        <v>9237801</v>
      </c>
      <c r="U422" s="94" t="s">
        <v>541</v>
      </c>
      <c r="V422" s="94" t="s">
        <v>128</v>
      </c>
      <c r="W422" s="93">
        <v>7187225.5899999999</v>
      </c>
      <c r="X422" s="109">
        <v>1324625.6500000001</v>
      </c>
    </row>
    <row r="423" spans="1:24" s="95" customFormat="1" ht="45" customHeight="1" x14ac:dyDescent="0.25">
      <c r="A423" s="87">
        <v>12</v>
      </c>
      <c r="B423" s="88" t="s">
        <v>39</v>
      </c>
      <c r="C423" s="88">
        <v>103774</v>
      </c>
      <c r="D423" s="89" t="s">
        <v>413</v>
      </c>
      <c r="E423" s="89" t="s">
        <v>414</v>
      </c>
      <c r="F423" s="89" t="s">
        <v>415</v>
      </c>
      <c r="G423" s="90">
        <v>42615</v>
      </c>
      <c r="H423" s="90">
        <v>44076</v>
      </c>
      <c r="I423" s="91">
        <v>84.435339999999997</v>
      </c>
      <c r="J423" s="88" t="s">
        <v>331</v>
      </c>
      <c r="K423" s="88" t="s">
        <v>383</v>
      </c>
      <c r="L423" s="88" t="s">
        <v>384</v>
      </c>
      <c r="M423" s="88" t="s">
        <v>45</v>
      </c>
      <c r="N423" s="92" t="s">
        <v>46</v>
      </c>
      <c r="O423" s="93">
        <v>7273112.0898120003</v>
      </c>
      <c r="P423" s="93">
        <v>1340237.1401880002</v>
      </c>
      <c r="Q423" s="93">
        <v>0</v>
      </c>
      <c r="R423" s="93"/>
      <c r="S423" s="93">
        <v>548819.77</v>
      </c>
      <c r="T423" s="93">
        <f t="shared" si="77"/>
        <v>9162169</v>
      </c>
      <c r="U423" s="94" t="s">
        <v>541</v>
      </c>
      <c r="V423" s="94" t="s">
        <v>77</v>
      </c>
      <c r="W423" s="93">
        <v>7243330.8100000015</v>
      </c>
      <c r="X423" s="109">
        <v>1335222.8</v>
      </c>
    </row>
    <row r="424" spans="1:24" s="95" customFormat="1" ht="45" customHeight="1" x14ac:dyDescent="0.25">
      <c r="A424" s="87">
        <v>13</v>
      </c>
      <c r="B424" s="88" t="s">
        <v>39</v>
      </c>
      <c r="C424" s="88">
        <v>103557</v>
      </c>
      <c r="D424" s="89" t="s">
        <v>416</v>
      </c>
      <c r="E424" s="89" t="s">
        <v>417</v>
      </c>
      <c r="F424" s="89" t="s">
        <v>418</v>
      </c>
      <c r="G424" s="90">
        <v>42615</v>
      </c>
      <c r="H424" s="90">
        <v>44076</v>
      </c>
      <c r="I424" s="91">
        <v>84.435339999999997</v>
      </c>
      <c r="J424" s="88" t="s">
        <v>331</v>
      </c>
      <c r="K424" s="88" t="s">
        <v>383</v>
      </c>
      <c r="L424" s="88" t="s">
        <v>384</v>
      </c>
      <c r="M424" s="88" t="s">
        <v>45</v>
      </c>
      <c r="N424" s="92" t="s">
        <v>46</v>
      </c>
      <c r="O424" s="93">
        <v>7276617</v>
      </c>
      <c r="P424" s="93">
        <v>1340883</v>
      </c>
      <c r="Q424" s="93">
        <v>0</v>
      </c>
      <c r="R424" s="93"/>
      <c r="S424" s="93">
        <v>1015958</v>
      </c>
      <c r="T424" s="93">
        <f t="shared" si="77"/>
        <v>9633458</v>
      </c>
      <c r="U424" s="94" t="s">
        <v>541</v>
      </c>
      <c r="V424" s="94" t="s">
        <v>64</v>
      </c>
      <c r="W424" s="93">
        <v>7206418.9100000011</v>
      </c>
      <c r="X424" s="109">
        <v>1180926.1499999994</v>
      </c>
    </row>
    <row r="425" spans="1:24" s="95" customFormat="1" ht="45" customHeight="1" x14ac:dyDescent="0.25">
      <c r="A425" s="87">
        <v>14</v>
      </c>
      <c r="B425" s="88" t="s">
        <v>39</v>
      </c>
      <c r="C425" s="88">
        <v>105258</v>
      </c>
      <c r="D425" s="89" t="s">
        <v>419</v>
      </c>
      <c r="E425" s="89" t="s">
        <v>420</v>
      </c>
      <c r="F425" s="89" t="s">
        <v>421</v>
      </c>
      <c r="G425" s="90">
        <v>42618</v>
      </c>
      <c r="H425" s="90">
        <v>44079</v>
      </c>
      <c r="I425" s="91">
        <v>84.435339999999997</v>
      </c>
      <c r="J425" s="88" t="s">
        <v>331</v>
      </c>
      <c r="K425" s="88" t="s">
        <v>383</v>
      </c>
      <c r="L425" s="88" t="s">
        <v>384</v>
      </c>
      <c r="M425" s="88" t="s">
        <v>45</v>
      </c>
      <c r="N425" s="92" t="s">
        <v>46</v>
      </c>
      <c r="O425" s="93">
        <v>5424561.2400000002</v>
      </c>
      <c r="P425" s="93">
        <v>999599.39</v>
      </c>
      <c r="Q425" s="93">
        <v>0</v>
      </c>
      <c r="R425" s="93"/>
      <c r="S425" s="93">
        <v>233471.5</v>
      </c>
      <c r="T425" s="93">
        <f t="shared" si="77"/>
        <v>6657632.1299999999</v>
      </c>
      <c r="U425" s="94" t="s">
        <v>541</v>
      </c>
      <c r="V425" s="94" t="s">
        <v>48</v>
      </c>
      <c r="W425" s="93">
        <v>4711056.1499999985</v>
      </c>
      <c r="X425" s="109">
        <v>868427.68999999983</v>
      </c>
    </row>
    <row r="426" spans="1:24" s="95" customFormat="1" ht="45" customHeight="1" x14ac:dyDescent="0.25">
      <c r="A426" s="87">
        <v>15</v>
      </c>
      <c r="B426" s="88" t="s">
        <v>39</v>
      </c>
      <c r="C426" s="88">
        <v>103321</v>
      </c>
      <c r="D426" s="89" t="s">
        <v>422</v>
      </c>
      <c r="E426" s="89" t="s">
        <v>423</v>
      </c>
      <c r="F426" s="89" t="s">
        <v>424</v>
      </c>
      <c r="G426" s="90">
        <v>42640</v>
      </c>
      <c r="H426" s="90">
        <v>44254</v>
      </c>
      <c r="I426" s="91">
        <v>84.435339999999997</v>
      </c>
      <c r="J426" s="88" t="s">
        <v>331</v>
      </c>
      <c r="K426" s="88" t="s">
        <v>383</v>
      </c>
      <c r="L426" s="88" t="s">
        <v>384</v>
      </c>
      <c r="M426" s="88" t="s">
        <v>45</v>
      </c>
      <c r="N426" s="92" t="s">
        <v>46</v>
      </c>
      <c r="O426" s="93">
        <v>7276617</v>
      </c>
      <c r="P426" s="93">
        <v>1340883</v>
      </c>
      <c r="Q426" s="93">
        <v>0</v>
      </c>
      <c r="R426" s="93"/>
      <c r="S426" s="93">
        <v>72000</v>
      </c>
      <c r="T426" s="93">
        <f t="shared" si="77"/>
        <v>8689500</v>
      </c>
      <c r="U426" s="94" t="s">
        <v>541</v>
      </c>
      <c r="V426" s="94" t="s">
        <v>77</v>
      </c>
      <c r="W426" s="93">
        <v>7237293.2199999997</v>
      </c>
      <c r="X426" s="109">
        <v>1334109.8800000001</v>
      </c>
    </row>
    <row r="427" spans="1:24" s="95" customFormat="1" ht="45" customHeight="1" x14ac:dyDescent="0.25">
      <c r="A427" s="87">
        <v>16</v>
      </c>
      <c r="B427" s="88" t="s">
        <v>39</v>
      </c>
      <c r="C427" s="88">
        <v>103319</v>
      </c>
      <c r="D427" s="89" t="s">
        <v>425</v>
      </c>
      <c r="E427" s="89" t="s">
        <v>423</v>
      </c>
      <c r="F427" s="89" t="s">
        <v>426</v>
      </c>
      <c r="G427" s="90">
        <v>42720</v>
      </c>
      <c r="H427" s="90">
        <v>44362</v>
      </c>
      <c r="I427" s="91">
        <v>84.435339999999997</v>
      </c>
      <c r="J427" s="88" t="s">
        <v>331</v>
      </c>
      <c r="K427" s="88" t="s">
        <v>383</v>
      </c>
      <c r="L427" s="88" t="s">
        <v>384</v>
      </c>
      <c r="M427" s="88" t="s">
        <v>45</v>
      </c>
      <c r="N427" s="92" t="s">
        <v>46</v>
      </c>
      <c r="O427" s="93">
        <v>7274674.8799999999</v>
      </c>
      <c r="P427" s="93">
        <v>1340525.1200000001</v>
      </c>
      <c r="Q427" s="93">
        <v>0</v>
      </c>
      <c r="R427" s="93"/>
      <c r="S427" s="93">
        <v>71980</v>
      </c>
      <c r="T427" s="93">
        <f t="shared" si="77"/>
        <v>8687180</v>
      </c>
      <c r="U427" s="94" t="s">
        <v>541</v>
      </c>
      <c r="V427" s="94" t="s">
        <v>132</v>
      </c>
      <c r="W427" s="93">
        <v>7273893.8200000012</v>
      </c>
      <c r="X427" s="109">
        <v>1340856.8400000003</v>
      </c>
    </row>
    <row r="428" spans="1:24" s="95" customFormat="1" ht="45" customHeight="1" x14ac:dyDescent="0.25">
      <c r="A428" s="87">
        <v>17</v>
      </c>
      <c r="B428" s="88" t="s">
        <v>110</v>
      </c>
      <c r="C428" s="88">
        <v>104938</v>
      </c>
      <c r="D428" s="89" t="s">
        <v>427</v>
      </c>
      <c r="E428" s="89" t="s">
        <v>428</v>
      </c>
      <c r="F428" s="89" t="s">
        <v>429</v>
      </c>
      <c r="G428" s="90">
        <v>42621</v>
      </c>
      <c r="H428" s="90">
        <v>43228</v>
      </c>
      <c r="I428" s="97">
        <v>85</v>
      </c>
      <c r="J428" s="88" t="s">
        <v>331</v>
      </c>
      <c r="K428" s="88" t="s">
        <v>383</v>
      </c>
      <c r="L428" s="88" t="s">
        <v>384</v>
      </c>
      <c r="M428" s="88" t="s">
        <v>36</v>
      </c>
      <c r="N428" s="92" t="s">
        <v>219</v>
      </c>
      <c r="O428" s="93">
        <v>673093.90300000005</v>
      </c>
      <c r="P428" s="93">
        <v>118781.277</v>
      </c>
      <c r="Q428" s="93">
        <v>87986.13</v>
      </c>
      <c r="R428" s="93"/>
      <c r="S428" s="93">
        <v>102356.42</v>
      </c>
      <c r="T428" s="93">
        <f t="shared" si="77"/>
        <v>982217.7300000001</v>
      </c>
      <c r="U428" s="94" t="s">
        <v>541</v>
      </c>
      <c r="V428" s="94" t="s">
        <v>64</v>
      </c>
      <c r="W428" s="93">
        <v>670791.60000000009</v>
      </c>
      <c r="X428" s="109">
        <v>118374.99</v>
      </c>
    </row>
    <row r="429" spans="1:24" s="95" customFormat="1" ht="45" customHeight="1" x14ac:dyDescent="0.25">
      <c r="A429" s="87">
        <v>18</v>
      </c>
      <c r="B429" s="88" t="s">
        <v>148</v>
      </c>
      <c r="C429" s="88">
        <v>105654</v>
      </c>
      <c r="D429" s="89" t="s">
        <v>430</v>
      </c>
      <c r="E429" s="89" t="s">
        <v>431</v>
      </c>
      <c r="F429" s="89" t="s">
        <v>432</v>
      </c>
      <c r="G429" s="90">
        <v>42614</v>
      </c>
      <c r="H429" s="90">
        <v>44805</v>
      </c>
      <c r="I429" s="88">
        <v>83.72</v>
      </c>
      <c r="J429" s="88" t="s">
        <v>331</v>
      </c>
      <c r="K429" s="88" t="s">
        <v>383</v>
      </c>
      <c r="L429" s="88" t="s">
        <v>384</v>
      </c>
      <c r="M429" s="88" t="s">
        <v>45</v>
      </c>
      <c r="N429" s="92" t="s">
        <v>152</v>
      </c>
      <c r="O429" s="93">
        <v>10667027.243600002</v>
      </c>
      <c r="P429" s="93">
        <v>2074285.7563999984</v>
      </c>
      <c r="Q429" s="93">
        <v>1315802</v>
      </c>
      <c r="R429" s="93"/>
      <c r="S429" s="93">
        <v>50000</v>
      </c>
      <c r="T429" s="93">
        <f t="shared" si="77"/>
        <v>14107115</v>
      </c>
      <c r="U429" s="94" t="s">
        <v>1852</v>
      </c>
      <c r="V429" s="94" t="s">
        <v>132</v>
      </c>
      <c r="W429" s="93">
        <v>8906338.3300000001</v>
      </c>
      <c r="X429" s="109">
        <v>1731495.33</v>
      </c>
    </row>
    <row r="430" spans="1:24" s="95" customFormat="1" ht="45" customHeight="1" x14ac:dyDescent="0.25">
      <c r="A430" s="87">
        <v>19</v>
      </c>
      <c r="B430" s="88" t="s">
        <v>148</v>
      </c>
      <c r="C430" s="88">
        <v>105774</v>
      </c>
      <c r="D430" s="89" t="s">
        <v>433</v>
      </c>
      <c r="E430" s="89" t="s">
        <v>434</v>
      </c>
      <c r="F430" s="89" t="s">
        <v>435</v>
      </c>
      <c r="G430" s="90">
        <v>42614</v>
      </c>
      <c r="H430" s="90">
        <v>45031</v>
      </c>
      <c r="I430" s="88">
        <v>83.72</v>
      </c>
      <c r="J430" s="88" t="s">
        <v>331</v>
      </c>
      <c r="K430" s="88" t="s">
        <v>383</v>
      </c>
      <c r="L430" s="88" t="s">
        <v>384</v>
      </c>
      <c r="M430" s="88" t="s">
        <v>45</v>
      </c>
      <c r="N430" s="92" t="s">
        <v>152</v>
      </c>
      <c r="O430" s="93">
        <v>11252251.601500001</v>
      </c>
      <c r="P430" s="93">
        <v>2188087.1484999992</v>
      </c>
      <c r="Q430" s="93">
        <v>4379127.5</v>
      </c>
      <c r="R430" s="93"/>
      <c r="S430" s="93">
        <v>45000</v>
      </c>
      <c r="T430" s="93">
        <f t="shared" si="77"/>
        <v>17864466.25</v>
      </c>
      <c r="U430" s="94" t="s">
        <v>47</v>
      </c>
      <c r="V430" s="94" t="s">
        <v>128</v>
      </c>
      <c r="W430" s="93">
        <v>8883992.8300000001</v>
      </c>
      <c r="X430" s="109">
        <v>1717506.63</v>
      </c>
    </row>
    <row r="431" spans="1:24" s="95" customFormat="1" ht="45" customHeight="1" x14ac:dyDescent="0.25">
      <c r="A431" s="87">
        <v>20</v>
      </c>
      <c r="B431" s="88" t="s">
        <v>148</v>
      </c>
      <c r="C431" s="88">
        <v>105533</v>
      </c>
      <c r="D431" s="89" t="s">
        <v>436</v>
      </c>
      <c r="E431" s="89" t="s">
        <v>437</v>
      </c>
      <c r="F431" s="89" t="s">
        <v>438</v>
      </c>
      <c r="G431" s="90">
        <v>42614</v>
      </c>
      <c r="H431" s="90">
        <v>44439</v>
      </c>
      <c r="I431" s="88">
        <v>83.72</v>
      </c>
      <c r="J431" s="88" t="s">
        <v>331</v>
      </c>
      <c r="K431" s="88" t="s">
        <v>383</v>
      </c>
      <c r="L431" s="88" t="s">
        <v>384</v>
      </c>
      <c r="M431" s="88" t="s">
        <v>45</v>
      </c>
      <c r="N431" s="92" t="s">
        <v>152</v>
      </c>
      <c r="O431" s="93">
        <v>11302200</v>
      </c>
      <c r="P431" s="93">
        <v>2197800</v>
      </c>
      <c r="Q431" s="93">
        <v>1975000</v>
      </c>
      <c r="R431" s="93"/>
      <c r="S431" s="93">
        <v>55000</v>
      </c>
      <c r="T431" s="93">
        <f t="shared" si="77"/>
        <v>15530000</v>
      </c>
      <c r="U431" s="94" t="s">
        <v>3268</v>
      </c>
      <c r="V431" s="94" t="s">
        <v>64</v>
      </c>
      <c r="W431" s="93">
        <v>10860382.42</v>
      </c>
      <c r="X431" s="109">
        <v>2107011.67</v>
      </c>
    </row>
    <row r="432" spans="1:24" s="95" customFormat="1" ht="45" customHeight="1" x14ac:dyDescent="0.25">
      <c r="A432" s="87">
        <v>21</v>
      </c>
      <c r="B432" s="88" t="s">
        <v>148</v>
      </c>
      <c r="C432" s="88">
        <v>105742</v>
      </c>
      <c r="D432" s="89" t="s">
        <v>439</v>
      </c>
      <c r="E432" s="89" t="s">
        <v>440</v>
      </c>
      <c r="F432" s="89" t="s">
        <v>441</v>
      </c>
      <c r="G432" s="90">
        <v>42614</v>
      </c>
      <c r="H432" s="90">
        <v>44774</v>
      </c>
      <c r="I432" s="88">
        <v>83.72</v>
      </c>
      <c r="J432" s="88" t="s">
        <v>331</v>
      </c>
      <c r="K432" s="88" t="s">
        <v>383</v>
      </c>
      <c r="L432" s="88" t="s">
        <v>384</v>
      </c>
      <c r="M432" s="88" t="s">
        <v>45</v>
      </c>
      <c r="N432" s="92" t="s">
        <v>152</v>
      </c>
      <c r="O432" s="93">
        <v>5807694.3753920011</v>
      </c>
      <c r="P432" s="93">
        <v>1129350.9846079992</v>
      </c>
      <c r="Q432" s="93">
        <v>1391062.71</v>
      </c>
      <c r="R432" s="93"/>
      <c r="S432" s="93">
        <v>98486</v>
      </c>
      <c r="T432" s="93">
        <f t="shared" si="77"/>
        <v>8426594.0700000003</v>
      </c>
      <c r="U432" s="94" t="s">
        <v>1852</v>
      </c>
      <c r="V432" s="94" t="s">
        <v>89</v>
      </c>
      <c r="W432" s="93">
        <v>5588581.7299999986</v>
      </c>
      <c r="X432" s="109">
        <v>1078834.7000000002</v>
      </c>
    </row>
    <row r="433" spans="1:24" s="95" customFormat="1" ht="45" customHeight="1" x14ac:dyDescent="0.25">
      <c r="A433" s="87">
        <v>22</v>
      </c>
      <c r="B433" s="88" t="s">
        <v>110</v>
      </c>
      <c r="C433" s="88">
        <v>119878</v>
      </c>
      <c r="D433" s="89" t="s">
        <v>442</v>
      </c>
      <c r="E433" s="89" t="s">
        <v>443</v>
      </c>
      <c r="F433" s="89" t="s">
        <v>444</v>
      </c>
      <c r="G433" s="90">
        <v>43005</v>
      </c>
      <c r="H433" s="90">
        <v>43735</v>
      </c>
      <c r="I433" s="97">
        <v>85.000000595397793</v>
      </c>
      <c r="J433" s="88" t="s">
        <v>331</v>
      </c>
      <c r="K433" s="88" t="s">
        <v>383</v>
      </c>
      <c r="L433" s="88" t="s">
        <v>384</v>
      </c>
      <c r="M433" s="88" t="s">
        <v>36</v>
      </c>
      <c r="N433" s="92" t="s">
        <v>219</v>
      </c>
      <c r="O433" s="93">
        <v>713808.5</v>
      </c>
      <c r="P433" s="93">
        <v>125966.2</v>
      </c>
      <c r="Q433" s="93">
        <v>93308.3</v>
      </c>
      <c r="R433" s="93"/>
      <c r="S433" s="93">
        <v>34193</v>
      </c>
      <c r="T433" s="93">
        <f t="shared" si="77"/>
        <v>967276</v>
      </c>
      <c r="U433" s="94" t="s">
        <v>541</v>
      </c>
      <c r="V433" s="94" t="s">
        <v>48</v>
      </c>
      <c r="W433" s="93">
        <v>713791.96000000008</v>
      </c>
      <c r="X433" s="109">
        <v>125963.28000000001</v>
      </c>
    </row>
    <row r="434" spans="1:24" s="95" customFormat="1" ht="45" customHeight="1" x14ac:dyDescent="0.25">
      <c r="A434" s="87">
        <v>23</v>
      </c>
      <c r="B434" s="88" t="s">
        <v>110</v>
      </c>
      <c r="C434" s="88">
        <v>106167</v>
      </c>
      <c r="D434" s="89" t="s">
        <v>445</v>
      </c>
      <c r="E434" s="89" t="s">
        <v>446</v>
      </c>
      <c r="F434" s="89" t="s">
        <v>447</v>
      </c>
      <c r="G434" s="90">
        <v>43005</v>
      </c>
      <c r="H434" s="90">
        <v>43551</v>
      </c>
      <c r="I434" s="97">
        <v>85.000000000000014</v>
      </c>
      <c r="J434" s="88" t="s">
        <v>331</v>
      </c>
      <c r="K434" s="88" t="s">
        <v>383</v>
      </c>
      <c r="L434" s="88" t="s">
        <v>384</v>
      </c>
      <c r="M434" s="88" t="s">
        <v>36</v>
      </c>
      <c r="N434" s="92" t="s">
        <v>219</v>
      </c>
      <c r="O434" s="93">
        <v>706567.09</v>
      </c>
      <c r="P434" s="93">
        <v>124688.31</v>
      </c>
      <c r="Q434" s="93">
        <v>92361.73</v>
      </c>
      <c r="R434" s="93"/>
      <c r="S434" s="93">
        <v>27584.11</v>
      </c>
      <c r="T434" s="93">
        <f t="shared" si="77"/>
        <v>951201.23999999987</v>
      </c>
      <c r="U434" s="94" t="s">
        <v>541</v>
      </c>
      <c r="V434" s="94" t="s">
        <v>48</v>
      </c>
      <c r="W434" s="93">
        <v>705115.14999999991</v>
      </c>
      <c r="X434" s="109">
        <v>124432.07</v>
      </c>
    </row>
    <row r="435" spans="1:24" s="95" customFormat="1" ht="45" customHeight="1" x14ac:dyDescent="0.25">
      <c r="A435" s="87">
        <v>24</v>
      </c>
      <c r="B435" s="88" t="s">
        <v>110</v>
      </c>
      <c r="C435" s="88">
        <v>113030</v>
      </c>
      <c r="D435" s="89" t="s">
        <v>448</v>
      </c>
      <c r="E435" s="89" t="s">
        <v>449</v>
      </c>
      <c r="F435" s="89" t="s">
        <v>450</v>
      </c>
      <c r="G435" s="90">
        <v>43012</v>
      </c>
      <c r="H435" s="90">
        <v>43742</v>
      </c>
      <c r="I435" s="97">
        <v>84.999999041413716</v>
      </c>
      <c r="J435" s="88" t="s">
        <v>331</v>
      </c>
      <c r="K435" s="88" t="s">
        <v>383</v>
      </c>
      <c r="L435" s="88" t="s">
        <v>384</v>
      </c>
      <c r="M435" s="88" t="s">
        <v>36</v>
      </c>
      <c r="N435" s="92" t="s">
        <v>219</v>
      </c>
      <c r="O435" s="93">
        <v>576369.6</v>
      </c>
      <c r="P435" s="93">
        <v>101712.29</v>
      </c>
      <c r="Q435" s="93">
        <v>75342.47</v>
      </c>
      <c r="R435" s="93"/>
      <c r="S435" s="93">
        <v>18577.04</v>
      </c>
      <c r="T435" s="93">
        <f t="shared" si="77"/>
        <v>772001.4</v>
      </c>
      <c r="U435" s="94" t="s">
        <v>541</v>
      </c>
      <c r="V435" s="94" t="s">
        <v>48</v>
      </c>
      <c r="W435" s="93">
        <v>576352.14</v>
      </c>
      <c r="X435" s="109">
        <v>101709.18000000002</v>
      </c>
    </row>
    <row r="436" spans="1:24" s="95" customFormat="1" ht="45" customHeight="1" x14ac:dyDescent="0.25">
      <c r="A436" s="87">
        <v>25</v>
      </c>
      <c r="B436" s="88" t="s">
        <v>110</v>
      </c>
      <c r="C436" s="88">
        <v>113593</v>
      </c>
      <c r="D436" s="89" t="s">
        <v>451</v>
      </c>
      <c r="E436" s="89" t="s">
        <v>452</v>
      </c>
      <c r="F436" s="89" t="s">
        <v>453</v>
      </c>
      <c r="G436" s="90">
        <v>43020</v>
      </c>
      <c r="H436" s="90">
        <v>43750</v>
      </c>
      <c r="I436" s="97">
        <v>85.000000120487201</v>
      </c>
      <c r="J436" s="88" t="s">
        <v>331</v>
      </c>
      <c r="K436" s="88" t="s">
        <v>383</v>
      </c>
      <c r="L436" s="88" t="s">
        <v>454</v>
      </c>
      <c r="M436" s="88" t="s">
        <v>36</v>
      </c>
      <c r="N436" s="92" t="s">
        <v>219</v>
      </c>
      <c r="O436" s="93">
        <v>705469.18</v>
      </c>
      <c r="P436" s="93">
        <v>124494.56</v>
      </c>
      <c r="Q436" s="93">
        <v>92218.2</v>
      </c>
      <c r="R436" s="93"/>
      <c r="S436" s="93">
        <v>48905.5</v>
      </c>
      <c r="T436" s="93">
        <f t="shared" si="77"/>
        <v>971087.44</v>
      </c>
      <c r="U436" s="94" t="s">
        <v>38</v>
      </c>
      <c r="V436" s="94" t="s">
        <v>48</v>
      </c>
      <c r="W436" s="93">
        <v>0</v>
      </c>
      <c r="X436" s="109">
        <v>0</v>
      </c>
    </row>
    <row r="437" spans="1:24" s="95" customFormat="1" ht="45" customHeight="1" x14ac:dyDescent="0.25">
      <c r="A437" s="87">
        <v>26</v>
      </c>
      <c r="B437" s="88" t="s">
        <v>110</v>
      </c>
      <c r="C437" s="88">
        <v>113124</v>
      </c>
      <c r="D437" s="89" t="s">
        <v>455</v>
      </c>
      <c r="E437" s="89" t="s">
        <v>456</v>
      </c>
      <c r="F437" s="89" t="s">
        <v>457</v>
      </c>
      <c r="G437" s="90">
        <v>43020</v>
      </c>
      <c r="H437" s="90">
        <v>43750</v>
      </c>
      <c r="I437" s="97">
        <v>84.999999282764023</v>
      </c>
      <c r="J437" s="88" t="s">
        <v>331</v>
      </c>
      <c r="K437" s="88" t="s">
        <v>383</v>
      </c>
      <c r="L437" s="88" t="s">
        <v>384</v>
      </c>
      <c r="M437" s="88" t="s">
        <v>36</v>
      </c>
      <c r="N437" s="92" t="s">
        <v>219</v>
      </c>
      <c r="O437" s="93">
        <v>711063.04000000004</v>
      </c>
      <c r="P437" s="93">
        <v>125481.72</v>
      </c>
      <c r="Q437" s="93">
        <v>92949.47</v>
      </c>
      <c r="R437" s="93"/>
      <c r="S437" s="93">
        <v>30940</v>
      </c>
      <c r="T437" s="93">
        <f t="shared" si="77"/>
        <v>960434.23</v>
      </c>
      <c r="U437" s="94" t="s">
        <v>541</v>
      </c>
      <c r="V437" s="94" t="s">
        <v>64</v>
      </c>
      <c r="W437" s="93">
        <v>706823.50999999989</v>
      </c>
      <c r="X437" s="109">
        <v>124733.57</v>
      </c>
    </row>
    <row r="438" spans="1:24" s="95" customFormat="1" ht="45" customHeight="1" x14ac:dyDescent="0.25">
      <c r="A438" s="87">
        <v>27</v>
      </c>
      <c r="B438" s="88" t="s">
        <v>226</v>
      </c>
      <c r="C438" s="88">
        <v>119086</v>
      </c>
      <c r="D438" s="89" t="s">
        <v>458</v>
      </c>
      <c r="E438" s="89" t="s">
        <v>459</v>
      </c>
      <c r="F438" s="89" t="s">
        <v>458</v>
      </c>
      <c r="G438" s="90">
        <v>43017</v>
      </c>
      <c r="H438" s="90">
        <v>43899</v>
      </c>
      <c r="I438" s="97">
        <v>85</v>
      </c>
      <c r="J438" s="88" t="s">
        <v>331</v>
      </c>
      <c r="K438" s="88" t="s">
        <v>383</v>
      </c>
      <c r="L438" s="88" t="s">
        <v>384</v>
      </c>
      <c r="M438" s="88" t="s">
        <v>36</v>
      </c>
      <c r="N438" s="92" t="s">
        <v>229</v>
      </c>
      <c r="O438" s="98">
        <v>756992.66</v>
      </c>
      <c r="P438" s="98">
        <v>133586.94</v>
      </c>
      <c r="Q438" s="98">
        <v>420803.4</v>
      </c>
      <c r="R438" s="93"/>
      <c r="S438" s="98">
        <v>58429.370000000112</v>
      </c>
      <c r="T438" s="98">
        <f t="shared" si="77"/>
        <v>1369812.37</v>
      </c>
      <c r="U438" s="94" t="s">
        <v>541</v>
      </c>
      <c r="V438" s="94" t="s">
        <v>48</v>
      </c>
      <c r="W438" s="93">
        <v>404617.68</v>
      </c>
      <c r="X438" s="109">
        <v>71403.100000000006</v>
      </c>
    </row>
    <row r="439" spans="1:24" s="95" customFormat="1" ht="45" customHeight="1" x14ac:dyDescent="0.25">
      <c r="A439" s="87">
        <v>28</v>
      </c>
      <c r="B439" s="88" t="s">
        <v>226</v>
      </c>
      <c r="C439" s="88">
        <v>115618</v>
      </c>
      <c r="D439" s="89" t="s">
        <v>460</v>
      </c>
      <c r="E439" s="89" t="s">
        <v>461</v>
      </c>
      <c r="F439" s="89" t="s">
        <v>460</v>
      </c>
      <c r="G439" s="90">
        <v>42902</v>
      </c>
      <c r="H439" s="90">
        <v>43815</v>
      </c>
      <c r="I439" s="97">
        <v>85</v>
      </c>
      <c r="J439" s="88" t="s">
        <v>331</v>
      </c>
      <c r="K439" s="88" t="s">
        <v>383</v>
      </c>
      <c r="L439" s="88" t="s">
        <v>384</v>
      </c>
      <c r="M439" s="88" t="s">
        <v>36</v>
      </c>
      <c r="N439" s="92" t="s">
        <v>229</v>
      </c>
      <c r="O439" s="98">
        <v>3410001.74</v>
      </c>
      <c r="P439" s="98">
        <v>601765.01</v>
      </c>
      <c r="Q439" s="98">
        <v>1364614.75</v>
      </c>
      <c r="R439" s="93"/>
      <c r="S439" s="98">
        <v>1021512.4900000002</v>
      </c>
      <c r="T439" s="98">
        <f t="shared" si="77"/>
        <v>6397893.9900000002</v>
      </c>
      <c r="U439" s="94" t="s">
        <v>541</v>
      </c>
      <c r="V439" s="94" t="s">
        <v>48</v>
      </c>
      <c r="W439" s="93">
        <v>3324491.54</v>
      </c>
      <c r="X439" s="109">
        <v>586674.96</v>
      </c>
    </row>
    <row r="440" spans="1:24" s="95" customFormat="1" ht="45" customHeight="1" x14ac:dyDescent="0.25">
      <c r="A440" s="87">
        <v>29</v>
      </c>
      <c r="B440" s="88" t="s">
        <v>226</v>
      </c>
      <c r="C440" s="88">
        <v>116487</v>
      </c>
      <c r="D440" s="89" t="s">
        <v>462</v>
      </c>
      <c r="E440" s="89" t="s">
        <v>463</v>
      </c>
      <c r="F440" s="89" t="s">
        <v>462</v>
      </c>
      <c r="G440" s="90">
        <v>42956</v>
      </c>
      <c r="H440" s="90">
        <v>43505</v>
      </c>
      <c r="I440" s="97">
        <v>85</v>
      </c>
      <c r="J440" s="88" t="s">
        <v>331</v>
      </c>
      <c r="K440" s="88" t="s">
        <v>383</v>
      </c>
      <c r="L440" s="88" t="s">
        <v>384</v>
      </c>
      <c r="M440" s="88" t="s">
        <v>36</v>
      </c>
      <c r="N440" s="92" t="s">
        <v>229</v>
      </c>
      <c r="O440" s="98">
        <v>1411250.21</v>
      </c>
      <c r="P440" s="98">
        <v>249044.15</v>
      </c>
      <c r="Q440" s="98">
        <v>766896.24</v>
      </c>
      <c r="R440" s="93"/>
      <c r="S440" s="98">
        <v>52936.949999999721</v>
      </c>
      <c r="T440" s="98">
        <f t="shared" si="77"/>
        <v>2480127.5499999993</v>
      </c>
      <c r="U440" s="94" t="s">
        <v>541</v>
      </c>
      <c r="V440" s="94"/>
      <c r="W440" s="93">
        <v>1390901.16</v>
      </c>
      <c r="X440" s="109">
        <v>245453.14</v>
      </c>
    </row>
    <row r="441" spans="1:24" s="95" customFormat="1" ht="45" customHeight="1" x14ac:dyDescent="0.25">
      <c r="A441" s="87">
        <v>30</v>
      </c>
      <c r="B441" s="88" t="s">
        <v>226</v>
      </c>
      <c r="C441" s="88">
        <v>116028</v>
      </c>
      <c r="D441" s="89" t="s">
        <v>464</v>
      </c>
      <c r="E441" s="89" t="s">
        <v>465</v>
      </c>
      <c r="F441" s="89" t="s">
        <v>464</v>
      </c>
      <c r="G441" s="90">
        <v>42880</v>
      </c>
      <c r="H441" s="90">
        <v>43976</v>
      </c>
      <c r="I441" s="97">
        <v>85</v>
      </c>
      <c r="J441" s="88" t="s">
        <v>331</v>
      </c>
      <c r="K441" s="88" t="s">
        <v>383</v>
      </c>
      <c r="L441" s="88" t="s">
        <v>384</v>
      </c>
      <c r="M441" s="88" t="s">
        <v>36</v>
      </c>
      <c r="N441" s="92" t="s">
        <v>229</v>
      </c>
      <c r="O441" s="98">
        <v>3434052.7</v>
      </c>
      <c r="P441" s="98">
        <v>606009.30000000005</v>
      </c>
      <c r="Q441" s="98">
        <v>2435574</v>
      </c>
      <c r="R441" s="93"/>
      <c r="S441" s="98">
        <v>169480</v>
      </c>
      <c r="T441" s="98">
        <f t="shared" si="77"/>
        <v>6645116</v>
      </c>
      <c r="U441" s="94" t="s">
        <v>38</v>
      </c>
      <c r="V441" s="94"/>
      <c r="W441" s="93">
        <v>-5.8207660913467407E-11</v>
      </c>
      <c r="X441" s="109">
        <v>0</v>
      </c>
    </row>
    <row r="442" spans="1:24" s="95" customFormat="1" ht="45" customHeight="1" x14ac:dyDescent="0.25">
      <c r="A442" s="87">
        <v>31</v>
      </c>
      <c r="B442" s="88" t="s">
        <v>226</v>
      </c>
      <c r="C442" s="88">
        <v>116105</v>
      </c>
      <c r="D442" s="89" t="s">
        <v>466</v>
      </c>
      <c r="E442" s="89" t="s">
        <v>467</v>
      </c>
      <c r="F442" s="89" t="s">
        <v>466</v>
      </c>
      <c r="G442" s="90">
        <v>42949</v>
      </c>
      <c r="H442" s="90">
        <v>43740</v>
      </c>
      <c r="I442" s="97">
        <v>85</v>
      </c>
      <c r="J442" s="88" t="s">
        <v>331</v>
      </c>
      <c r="K442" s="88" t="s">
        <v>383</v>
      </c>
      <c r="L442" s="88" t="s">
        <v>384</v>
      </c>
      <c r="M442" s="88" t="s">
        <v>36</v>
      </c>
      <c r="N442" s="92" t="s">
        <v>229</v>
      </c>
      <c r="O442" s="98">
        <v>3029107.69</v>
      </c>
      <c r="P442" s="98">
        <v>534548.41</v>
      </c>
      <c r="Q442" s="98">
        <v>970606.89999999991</v>
      </c>
      <c r="R442" s="93"/>
      <c r="S442" s="98">
        <v>382771.96999999974</v>
      </c>
      <c r="T442" s="98">
        <f t="shared" si="77"/>
        <v>4917034.97</v>
      </c>
      <c r="U442" s="94" t="s">
        <v>541</v>
      </c>
      <c r="V442" s="94"/>
      <c r="W442" s="93">
        <v>2435533.31</v>
      </c>
      <c r="X442" s="109">
        <v>429800.00999999995</v>
      </c>
    </row>
    <row r="443" spans="1:24" s="95" customFormat="1" ht="45" customHeight="1" x14ac:dyDescent="0.25">
      <c r="A443" s="87">
        <v>32</v>
      </c>
      <c r="B443" s="88" t="s">
        <v>226</v>
      </c>
      <c r="C443" s="88">
        <v>116081</v>
      </c>
      <c r="D443" s="89" t="s">
        <v>468</v>
      </c>
      <c r="E443" s="89" t="s">
        <v>469</v>
      </c>
      <c r="F443" s="89" t="s">
        <v>468</v>
      </c>
      <c r="G443" s="90">
        <v>42948</v>
      </c>
      <c r="H443" s="90">
        <v>43741</v>
      </c>
      <c r="I443" s="97">
        <v>85</v>
      </c>
      <c r="J443" s="88" t="s">
        <v>331</v>
      </c>
      <c r="K443" s="88" t="s">
        <v>383</v>
      </c>
      <c r="L443" s="88" t="s">
        <v>384</v>
      </c>
      <c r="M443" s="88" t="s">
        <v>36</v>
      </c>
      <c r="N443" s="92" t="s">
        <v>229</v>
      </c>
      <c r="O443" s="98">
        <v>2810731.55</v>
      </c>
      <c r="P443" s="98">
        <v>496011.45</v>
      </c>
      <c r="Q443" s="98">
        <v>1050150</v>
      </c>
      <c r="R443" s="93"/>
      <c r="S443" s="98">
        <v>74125.200000000186</v>
      </c>
      <c r="T443" s="98">
        <f t="shared" si="77"/>
        <v>4431018.2</v>
      </c>
      <c r="U443" s="94" t="s">
        <v>541</v>
      </c>
      <c r="V443" s="94"/>
      <c r="W443" s="93">
        <v>2432180.91</v>
      </c>
      <c r="X443" s="109">
        <v>429208.41</v>
      </c>
    </row>
    <row r="444" spans="1:24" s="95" customFormat="1" ht="45" customHeight="1" x14ac:dyDescent="0.25">
      <c r="A444" s="87">
        <v>33</v>
      </c>
      <c r="B444" s="88" t="s">
        <v>226</v>
      </c>
      <c r="C444" s="88">
        <v>117534</v>
      </c>
      <c r="D444" s="89" t="s">
        <v>470</v>
      </c>
      <c r="E444" s="89" t="s">
        <v>471</v>
      </c>
      <c r="F444" s="89" t="s">
        <v>470</v>
      </c>
      <c r="G444" s="90">
        <v>42949</v>
      </c>
      <c r="H444" s="90">
        <v>43498</v>
      </c>
      <c r="I444" s="97">
        <v>85</v>
      </c>
      <c r="J444" s="88" t="s">
        <v>331</v>
      </c>
      <c r="K444" s="88" t="s">
        <v>383</v>
      </c>
      <c r="L444" s="88" t="s">
        <v>384</v>
      </c>
      <c r="M444" s="88" t="s">
        <v>36</v>
      </c>
      <c r="N444" s="92" t="s">
        <v>229</v>
      </c>
      <c r="O444" s="98">
        <v>998501.3</v>
      </c>
      <c r="P444" s="98">
        <v>176206.11</v>
      </c>
      <c r="Q444" s="98">
        <v>586565.55000000005</v>
      </c>
      <c r="R444" s="93"/>
      <c r="S444" s="98">
        <v>144612.02000000002</v>
      </c>
      <c r="T444" s="98">
        <f t="shared" ref="T444:T460" si="78">SUBTOTAL(9,O444:S444)</f>
        <v>1905884.9800000002</v>
      </c>
      <c r="U444" s="94" t="s">
        <v>541</v>
      </c>
      <c r="V444" s="94"/>
      <c r="W444" s="93">
        <v>948702.3899999999</v>
      </c>
      <c r="X444" s="109">
        <v>167418.08000000002</v>
      </c>
    </row>
    <row r="445" spans="1:24" s="95" customFormat="1" ht="45" customHeight="1" x14ac:dyDescent="0.25">
      <c r="A445" s="87">
        <v>34</v>
      </c>
      <c r="B445" s="88" t="s">
        <v>226</v>
      </c>
      <c r="C445" s="88">
        <v>116673</v>
      </c>
      <c r="D445" s="89" t="s">
        <v>472</v>
      </c>
      <c r="E445" s="89" t="s">
        <v>473</v>
      </c>
      <c r="F445" s="89" t="s">
        <v>472</v>
      </c>
      <c r="G445" s="90">
        <v>42958</v>
      </c>
      <c r="H445" s="90">
        <v>43688</v>
      </c>
      <c r="I445" s="97">
        <v>85</v>
      </c>
      <c r="J445" s="88" t="s">
        <v>331</v>
      </c>
      <c r="K445" s="88" t="s">
        <v>383</v>
      </c>
      <c r="L445" s="88" t="s">
        <v>474</v>
      </c>
      <c r="M445" s="88" t="s">
        <v>36</v>
      </c>
      <c r="N445" s="92" t="s">
        <v>229</v>
      </c>
      <c r="O445" s="98">
        <v>1394266.36</v>
      </c>
      <c r="P445" s="98">
        <v>246047</v>
      </c>
      <c r="Q445" s="98">
        <v>686761.59000000008</v>
      </c>
      <c r="R445" s="93"/>
      <c r="S445" s="98">
        <v>23719.079999999609</v>
      </c>
      <c r="T445" s="98">
        <f t="shared" si="78"/>
        <v>2350794.0299999998</v>
      </c>
      <c r="U445" s="94" t="s">
        <v>541</v>
      </c>
      <c r="V445" s="94"/>
      <c r="W445" s="93">
        <v>1104825.74</v>
      </c>
      <c r="X445" s="109">
        <v>194969.25</v>
      </c>
    </row>
    <row r="446" spans="1:24" s="95" customFormat="1" ht="45" customHeight="1" x14ac:dyDescent="0.25">
      <c r="A446" s="87">
        <v>35</v>
      </c>
      <c r="B446" s="88" t="s">
        <v>226</v>
      </c>
      <c r="C446" s="88">
        <v>116247</v>
      </c>
      <c r="D446" s="89" t="s">
        <v>475</v>
      </c>
      <c r="E446" s="89" t="s">
        <v>476</v>
      </c>
      <c r="F446" s="89" t="s">
        <v>475</v>
      </c>
      <c r="G446" s="90">
        <v>42950</v>
      </c>
      <c r="H446" s="90">
        <v>43499</v>
      </c>
      <c r="I446" s="97">
        <v>85</v>
      </c>
      <c r="J446" s="88" t="s">
        <v>331</v>
      </c>
      <c r="K446" s="88" t="s">
        <v>383</v>
      </c>
      <c r="L446" s="88" t="s">
        <v>384</v>
      </c>
      <c r="M446" s="88" t="s">
        <v>36</v>
      </c>
      <c r="N446" s="92" t="s">
        <v>229</v>
      </c>
      <c r="O446" s="98">
        <v>823125.91</v>
      </c>
      <c r="P446" s="98">
        <v>145257.51</v>
      </c>
      <c r="Q446" s="98">
        <v>423863.52999999991</v>
      </c>
      <c r="R446" s="93"/>
      <c r="S446" s="98">
        <v>130122.05000000005</v>
      </c>
      <c r="T446" s="98">
        <f t="shared" si="78"/>
        <v>1522369</v>
      </c>
      <c r="U446" s="94" t="s">
        <v>541</v>
      </c>
      <c r="V446" s="94" t="s">
        <v>48</v>
      </c>
      <c r="W446" s="93">
        <v>697957.58000000019</v>
      </c>
      <c r="X446" s="109">
        <v>123168.97</v>
      </c>
    </row>
    <row r="447" spans="1:24" s="95" customFormat="1" ht="45" customHeight="1" x14ac:dyDescent="0.25">
      <c r="A447" s="87">
        <v>36</v>
      </c>
      <c r="B447" s="88" t="s">
        <v>226</v>
      </c>
      <c r="C447" s="88">
        <v>115854</v>
      </c>
      <c r="D447" s="89" t="s">
        <v>477</v>
      </c>
      <c r="E447" s="89" t="s">
        <v>478</v>
      </c>
      <c r="F447" s="89" t="s">
        <v>477</v>
      </c>
      <c r="G447" s="90">
        <v>42906</v>
      </c>
      <c r="H447" s="90">
        <v>43728</v>
      </c>
      <c r="I447" s="97">
        <v>85</v>
      </c>
      <c r="J447" s="88" t="s">
        <v>331</v>
      </c>
      <c r="K447" s="88" t="s">
        <v>383</v>
      </c>
      <c r="L447" s="88" t="s">
        <v>384</v>
      </c>
      <c r="M447" s="88" t="s">
        <v>36</v>
      </c>
      <c r="N447" s="92" t="s">
        <v>229</v>
      </c>
      <c r="O447" s="98">
        <v>2625437.94</v>
      </c>
      <c r="P447" s="98">
        <v>463312.58</v>
      </c>
      <c r="Q447" s="98">
        <v>1307178.1800000002</v>
      </c>
      <c r="R447" s="93"/>
      <c r="S447" s="98">
        <v>45</v>
      </c>
      <c r="T447" s="98">
        <f t="shared" si="78"/>
        <v>4395973.7</v>
      </c>
      <c r="U447" s="94" t="s">
        <v>541</v>
      </c>
      <c r="V447" s="94" t="s">
        <v>48</v>
      </c>
      <c r="W447" s="93">
        <v>1964905.04</v>
      </c>
      <c r="X447" s="109">
        <v>346747.94000000006</v>
      </c>
    </row>
    <row r="448" spans="1:24" s="95" customFormat="1" ht="45" customHeight="1" x14ac:dyDescent="0.25">
      <c r="A448" s="87">
        <v>37</v>
      </c>
      <c r="B448" s="88" t="s">
        <v>226</v>
      </c>
      <c r="C448" s="88">
        <v>115579</v>
      </c>
      <c r="D448" s="89" t="s">
        <v>479</v>
      </c>
      <c r="E448" s="89" t="s">
        <v>480</v>
      </c>
      <c r="F448" s="89" t="s">
        <v>479</v>
      </c>
      <c r="G448" s="90">
        <v>42914</v>
      </c>
      <c r="H448" s="90">
        <v>44102</v>
      </c>
      <c r="I448" s="97">
        <v>85</v>
      </c>
      <c r="J448" s="88" t="s">
        <v>331</v>
      </c>
      <c r="K448" s="88" t="s">
        <v>383</v>
      </c>
      <c r="L448" s="88" t="s">
        <v>384</v>
      </c>
      <c r="M448" s="88" t="s">
        <v>36</v>
      </c>
      <c r="N448" s="92" t="s">
        <v>229</v>
      </c>
      <c r="O448" s="98">
        <v>2360732.2000000002</v>
      </c>
      <c r="P448" s="98">
        <v>416599.8</v>
      </c>
      <c r="Q448" s="98">
        <v>1307252</v>
      </c>
      <c r="R448" s="93"/>
      <c r="S448" s="98">
        <v>56430</v>
      </c>
      <c r="T448" s="98">
        <f t="shared" si="78"/>
        <v>4141014</v>
      </c>
      <c r="U448" s="94" t="s">
        <v>541</v>
      </c>
      <c r="V448" s="94" t="s">
        <v>64</v>
      </c>
      <c r="W448" s="93">
        <v>1887692.2200000002</v>
      </c>
      <c r="X448" s="109">
        <v>333122.15000000002</v>
      </c>
    </row>
    <row r="449" spans="1:24" s="95" customFormat="1" ht="45" customHeight="1" x14ac:dyDescent="0.25">
      <c r="A449" s="87">
        <v>38</v>
      </c>
      <c r="B449" s="88" t="s">
        <v>226</v>
      </c>
      <c r="C449" s="88">
        <v>116285</v>
      </c>
      <c r="D449" s="89" t="s">
        <v>481</v>
      </c>
      <c r="E449" s="89" t="s">
        <v>482</v>
      </c>
      <c r="F449" s="89" t="s">
        <v>481</v>
      </c>
      <c r="G449" s="90">
        <v>42954</v>
      </c>
      <c r="H449" s="90">
        <v>43684</v>
      </c>
      <c r="I449" s="97">
        <v>85</v>
      </c>
      <c r="J449" s="88" t="s">
        <v>33</v>
      </c>
      <c r="K449" s="88" t="s">
        <v>383</v>
      </c>
      <c r="L449" s="88" t="s">
        <v>384</v>
      </c>
      <c r="M449" s="88" t="s">
        <v>36</v>
      </c>
      <c r="N449" s="92" t="s">
        <v>229</v>
      </c>
      <c r="O449" s="98">
        <v>1489904.8</v>
      </c>
      <c r="P449" s="98">
        <v>372476.2</v>
      </c>
      <c r="Q449" s="98">
        <v>784014</v>
      </c>
      <c r="R449" s="93"/>
      <c r="S449" s="98">
        <v>308804.20000000019</v>
      </c>
      <c r="T449" s="98">
        <f t="shared" si="78"/>
        <v>2955199.2</v>
      </c>
      <c r="U449" s="94" t="s">
        <v>541</v>
      </c>
      <c r="V449" s="94" t="s">
        <v>64</v>
      </c>
      <c r="W449" s="93">
        <v>850298</v>
      </c>
      <c r="X449" s="109">
        <v>141582</v>
      </c>
    </row>
    <row r="450" spans="1:24" s="95" customFormat="1" ht="45" customHeight="1" x14ac:dyDescent="0.25">
      <c r="A450" s="87">
        <v>39</v>
      </c>
      <c r="B450" s="88" t="s">
        <v>226</v>
      </c>
      <c r="C450" s="88">
        <v>115930</v>
      </c>
      <c r="D450" s="89" t="s">
        <v>483</v>
      </c>
      <c r="E450" s="89" t="s">
        <v>484</v>
      </c>
      <c r="F450" s="89" t="s">
        <v>483</v>
      </c>
      <c r="G450" s="90">
        <v>42956</v>
      </c>
      <c r="H450" s="90">
        <v>44052</v>
      </c>
      <c r="I450" s="97">
        <v>85</v>
      </c>
      <c r="J450" s="88" t="s">
        <v>331</v>
      </c>
      <c r="K450" s="88" t="s">
        <v>383</v>
      </c>
      <c r="L450" s="88" t="s">
        <v>384</v>
      </c>
      <c r="M450" s="88" t="s">
        <v>36</v>
      </c>
      <c r="N450" s="92" t="s">
        <v>229</v>
      </c>
      <c r="O450" s="98">
        <v>2586200.4500000002</v>
      </c>
      <c r="P450" s="98">
        <v>456388.32</v>
      </c>
      <c r="Q450" s="98">
        <v>1556454.52</v>
      </c>
      <c r="R450" s="93"/>
      <c r="S450" s="98">
        <v>0</v>
      </c>
      <c r="T450" s="98">
        <f t="shared" si="78"/>
        <v>4599043.29</v>
      </c>
      <c r="U450" s="94" t="s">
        <v>541</v>
      </c>
      <c r="V450" s="94" t="s">
        <v>48</v>
      </c>
      <c r="W450" s="93">
        <v>2471447.21</v>
      </c>
      <c r="X450" s="109">
        <v>436137.30999999994</v>
      </c>
    </row>
    <row r="451" spans="1:24" s="95" customFormat="1" ht="45" customHeight="1" x14ac:dyDescent="0.25">
      <c r="A451" s="87">
        <v>40</v>
      </c>
      <c r="B451" s="88" t="s">
        <v>226</v>
      </c>
      <c r="C451" s="88">
        <v>115905</v>
      </c>
      <c r="D451" s="89" t="s">
        <v>485</v>
      </c>
      <c r="E451" s="89" t="s">
        <v>486</v>
      </c>
      <c r="F451" s="89" t="s">
        <v>485</v>
      </c>
      <c r="G451" s="90">
        <v>42984</v>
      </c>
      <c r="H451" s="90">
        <v>43714</v>
      </c>
      <c r="I451" s="97">
        <v>85</v>
      </c>
      <c r="J451" s="88" t="s">
        <v>331</v>
      </c>
      <c r="K451" s="88" t="s">
        <v>383</v>
      </c>
      <c r="L451" s="88" t="s">
        <v>384</v>
      </c>
      <c r="M451" s="88" t="s">
        <v>36</v>
      </c>
      <c r="N451" s="92" t="s">
        <v>229</v>
      </c>
      <c r="O451" s="98">
        <v>1126999.17</v>
      </c>
      <c r="P451" s="98">
        <v>198882.21</v>
      </c>
      <c r="Q451" s="98">
        <v>858082.41999999993</v>
      </c>
      <c r="R451" s="93"/>
      <c r="S451" s="98">
        <v>620311.74000000022</v>
      </c>
      <c r="T451" s="98">
        <f t="shared" si="78"/>
        <v>2804275.54</v>
      </c>
      <c r="U451" s="94" t="s">
        <v>38</v>
      </c>
      <c r="V451" s="94"/>
      <c r="W451" s="93">
        <v>11609.73</v>
      </c>
      <c r="X451" s="109">
        <v>2048.77</v>
      </c>
    </row>
    <row r="452" spans="1:24" s="95" customFormat="1" ht="45" customHeight="1" x14ac:dyDescent="0.25">
      <c r="A452" s="87">
        <v>41</v>
      </c>
      <c r="B452" s="88" t="s">
        <v>226</v>
      </c>
      <c r="C452" s="88">
        <v>115932</v>
      </c>
      <c r="D452" s="89" t="s">
        <v>487</v>
      </c>
      <c r="E452" s="89" t="s">
        <v>488</v>
      </c>
      <c r="F452" s="89" t="s">
        <v>487</v>
      </c>
      <c r="G452" s="90">
        <v>42951</v>
      </c>
      <c r="H452" s="90">
        <v>44047</v>
      </c>
      <c r="I452" s="97">
        <v>85</v>
      </c>
      <c r="J452" s="88" t="s">
        <v>331</v>
      </c>
      <c r="K452" s="88" t="s">
        <v>383</v>
      </c>
      <c r="L452" s="88" t="s">
        <v>384</v>
      </c>
      <c r="M452" s="88" t="s">
        <v>36</v>
      </c>
      <c r="N452" s="92" t="s">
        <v>229</v>
      </c>
      <c r="O452" s="98">
        <v>3257406.29</v>
      </c>
      <c r="P452" s="98">
        <v>574836.4</v>
      </c>
      <c r="Q452" s="98">
        <v>3748862.55</v>
      </c>
      <c r="R452" s="93"/>
      <c r="S452" s="98">
        <v>218484.39999999944</v>
      </c>
      <c r="T452" s="98">
        <f t="shared" si="78"/>
        <v>7799589.6399999997</v>
      </c>
      <c r="U452" s="94" t="s">
        <v>38</v>
      </c>
      <c r="V452" s="94"/>
      <c r="W452" s="93">
        <v>0</v>
      </c>
      <c r="X452" s="109">
        <v>0</v>
      </c>
    </row>
    <row r="453" spans="1:24" s="95" customFormat="1" ht="45" customHeight="1" x14ac:dyDescent="0.25">
      <c r="A453" s="87">
        <v>42</v>
      </c>
      <c r="B453" s="88" t="s">
        <v>226</v>
      </c>
      <c r="C453" s="88">
        <v>115897</v>
      </c>
      <c r="D453" s="89" t="s">
        <v>489</v>
      </c>
      <c r="E453" s="89" t="s">
        <v>490</v>
      </c>
      <c r="F453" s="141" t="s">
        <v>489</v>
      </c>
      <c r="G453" s="90">
        <v>42957</v>
      </c>
      <c r="H453" s="90">
        <v>44053</v>
      </c>
      <c r="I453" s="97">
        <v>85</v>
      </c>
      <c r="J453" s="88" t="s">
        <v>331</v>
      </c>
      <c r="K453" s="88" t="s">
        <v>383</v>
      </c>
      <c r="L453" s="88" t="s">
        <v>384</v>
      </c>
      <c r="M453" s="88" t="s">
        <v>36</v>
      </c>
      <c r="N453" s="92" t="s">
        <v>229</v>
      </c>
      <c r="O453" s="98">
        <v>3136946.25</v>
      </c>
      <c r="P453" s="98">
        <v>553578.75</v>
      </c>
      <c r="Q453" s="98">
        <v>892850</v>
      </c>
      <c r="R453" s="93"/>
      <c r="S453" s="98">
        <v>30750</v>
      </c>
      <c r="T453" s="98">
        <f t="shared" si="78"/>
        <v>4614125</v>
      </c>
      <c r="U453" s="94" t="s">
        <v>541</v>
      </c>
      <c r="V453" s="94"/>
      <c r="W453" s="93">
        <v>3030906.9099999997</v>
      </c>
      <c r="X453" s="109">
        <v>534865.91</v>
      </c>
    </row>
    <row r="454" spans="1:24" s="95" customFormat="1" ht="45" customHeight="1" x14ac:dyDescent="0.25">
      <c r="A454" s="87">
        <v>43</v>
      </c>
      <c r="B454" s="88" t="s">
        <v>226</v>
      </c>
      <c r="C454" s="88">
        <v>115940</v>
      </c>
      <c r="D454" s="89" t="s">
        <v>491</v>
      </c>
      <c r="E454" s="89" t="s">
        <v>492</v>
      </c>
      <c r="F454" s="89" t="s">
        <v>491</v>
      </c>
      <c r="G454" s="90">
        <v>42963</v>
      </c>
      <c r="H454" s="90">
        <v>43785</v>
      </c>
      <c r="I454" s="97">
        <v>85</v>
      </c>
      <c r="J454" s="88" t="s">
        <v>331</v>
      </c>
      <c r="K454" s="88" t="s">
        <v>383</v>
      </c>
      <c r="L454" s="88" t="s">
        <v>384</v>
      </c>
      <c r="M454" s="88" t="s">
        <v>36</v>
      </c>
      <c r="N454" s="92" t="s">
        <v>229</v>
      </c>
      <c r="O454" s="98">
        <v>3208791.77</v>
      </c>
      <c r="P454" s="98">
        <v>566257.37</v>
      </c>
      <c r="Q454" s="98">
        <v>735384.85</v>
      </c>
      <c r="R454" s="93"/>
      <c r="S454" s="98">
        <v>14025.549999999814</v>
      </c>
      <c r="T454" s="98">
        <f t="shared" si="78"/>
        <v>4524459.54</v>
      </c>
      <c r="U454" s="94" t="s">
        <v>541</v>
      </c>
      <c r="V454" s="94" t="s">
        <v>48</v>
      </c>
      <c r="W454" s="93">
        <v>3055909.4600000004</v>
      </c>
      <c r="X454" s="109">
        <v>539278.14999999991</v>
      </c>
    </row>
    <row r="455" spans="1:24" s="95" customFormat="1" ht="45" customHeight="1" x14ac:dyDescent="0.25">
      <c r="A455" s="87">
        <v>44</v>
      </c>
      <c r="B455" s="88" t="s">
        <v>148</v>
      </c>
      <c r="C455" s="88">
        <v>105565</v>
      </c>
      <c r="D455" s="89" t="s">
        <v>956</v>
      </c>
      <c r="E455" s="89" t="s">
        <v>957</v>
      </c>
      <c r="F455" s="89" t="s">
        <v>958</v>
      </c>
      <c r="G455" s="90">
        <v>42614</v>
      </c>
      <c r="H455" s="90">
        <v>44620</v>
      </c>
      <c r="I455" s="88">
        <v>83.72</v>
      </c>
      <c r="J455" s="88" t="s">
        <v>331</v>
      </c>
      <c r="K455" s="88" t="s">
        <v>383</v>
      </c>
      <c r="L455" s="88" t="s">
        <v>1071</v>
      </c>
      <c r="M455" s="88" t="s">
        <v>45</v>
      </c>
      <c r="N455" s="92" t="s">
        <v>152</v>
      </c>
      <c r="O455" s="93">
        <v>11040501.1171</v>
      </c>
      <c r="P455" s="93">
        <v>2146910.6328999996</v>
      </c>
      <c r="Q455" s="93">
        <v>2446875</v>
      </c>
      <c r="R455" s="93"/>
      <c r="S455" s="93">
        <v>48387</v>
      </c>
      <c r="T455" s="93">
        <f t="shared" si="78"/>
        <v>15682673.75</v>
      </c>
      <c r="U455" s="94" t="s">
        <v>1852</v>
      </c>
      <c r="V455" s="94" t="s">
        <v>128</v>
      </c>
      <c r="W455" s="93">
        <v>10734577.539999999</v>
      </c>
      <c r="X455" s="109">
        <v>2085523.8299999996</v>
      </c>
    </row>
    <row r="456" spans="1:24" s="95" customFormat="1" ht="45" customHeight="1" x14ac:dyDescent="0.25">
      <c r="A456" s="87">
        <v>45</v>
      </c>
      <c r="B456" s="88" t="s">
        <v>148</v>
      </c>
      <c r="C456" s="88">
        <v>105616</v>
      </c>
      <c r="D456" s="89" t="s">
        <v>959</v>
      </c>
      <c r="E456" s="89" t="s">
        <v>957</v>
      </c>
      <c r="F456" s="89" t="s">
        <v>960</v>
      </c>
      <c r="G456" s="90">
        <v>42614</v>
      </c>
      <c r="H456" s="90">
        <v>44804</v>
      </c>
      <c r="I456" s="88">
        <v>83.72</v>
      </c>
      <c r="J456" s="88" t="s">
        <v>331</v>
      </c>
      <c r="K456" s="88" t="s">
        <v>383</v>
      </c>
      <c r="L456" s="88" t="s">
        <v>384</v>
      </c>
      <c r="M456" s="88" t="s">
        <v>45</v>
      </c>
      <c r="N456" s="92" t="s">
        <v>152</v>
      </c>
      <c r="O456" s="93">
        <v>6340743.5</v>
      </c>
      <c r="P456" s="93">
        <v>1233006.5</v>
      </c>
      <c r="Q456" s="93">
        <v>1210000</v>
      </c>
      <c r="R456" s="93"/>
      <c r="S456" s="93">
        <v>50000</v>
      </c>
      <c r="T456" s="93">
        <f t="shared" si="78"/>
        <v>8833750</v>
      </c>
      <c r="U456" s="94" t="s">
        <v>1852</v>
      </c>
      <c r="V456" s="94" t="s">
        <v>89</v>
      </c>
      <c r="W456" s="93">
        <v>6102084.7000000002</v>
      </c>
      <c r="X456" s="109">
        <v>1186431</v>
      </c>
    </row>
    <row r="457" spans="1:24" s="95" customFormat="1" ht="45" customHeight="1" x14ac:dyDescent="0.25">
      <c r="A457" s="87">
        <v>46</v>
      </c>
      <c r="B457" s="88" t="s">
        <v>226</v>
      </c>
      <c r="C457" s="88">
        <v>115683</v>
      </c>
      <c r="D457" s="89" t="s">
        <v>1014</v>
      </c>
      <c r="E457" s="89" t="s">
        <v>1015</v>
      </c>
      <c r="F457" s="89" t="s">
        <v>1014</v>
      </c>
      <c r="G457" s="90">
        <v>42976</v>
      </c>
      <c r="H457" s="90">
        <v>43645</v>
      </c>
      <c r="I457" s="97">
        <v>85</v>
      </c>
      <c r="J457" s="88" t="s">
        <v>331</v>
      </c>
      <c r="K457" s="88" t="s">
        <v>383</v>
      </c>
      <c r="L457" s="88" t="s">
        <v>384</v>
      </c>
      <c r="M457" s="88" t="s">
        <v>36</v>
      </c>
      <c r="N457" s="92" t="s">
        <v>229</v>
      </c>
      <c r="O457" s="98">
        <v>2498290.04</v>
      </c>
      <c r="P457" s="98">
        <v>440874.71</v>
      </c>
      <c r="Q457" s="98">
        <v>1327520.5899999999</v>
      </c>
      <c r="R457" s="93"/>
      <c r="S457" s="98">
        <v>28500</v>
      </c>
      <c r="T457" s="98">
        <f t="shared" si="78"/>
        <v>4295185.34</v>
      </c>
      <c r="U457" s="94" t="s">
        <v>541</v>
      </c>
      <c r="V457" s="94" t="s">
        <v>48</v>
      </c>
      <c r="W457" s="93">
        <v>1944169.42</v>
      </c>
      <c r="X457" s="109">
        <v>343092.29</v>
      </c>
    </row>
    <row r="458" spans="1:24" s="95" customFormat="1" ht="45" customHeight="1" x14ac:dyDescent="0.25">
      <c r="A458" s="87">
        <v>47</v>
      </c>
      <c r="B458" s="88" t="s">
        <v>148</v>
      </c>
      <c r="C458" s="88">
        <v>119601</v>
      </c>
      <c r="D458" s="89" t="s">
        <v>1092</v>
      </c>
      <c r="E458" s="89" t="s">
        <v>1094</v>
      </c>
      <c r="F458" s="89" t="s">
        <v>1095</v>
      </c>
      <c r="G458" s="90">
        <v>43250</v>
      </c>
      <c r="H458" s="90">
        <v>45076</v>
      </c>
      <c r="I458" s="88">
        <v>83.72</v>
      </c>
      <c r="J458" s="88" t="s">
        <v>331</v>
      </c>
      <c r="K458" s="88" t="s">
        <v>383</v>
      </c>
      <c r="L458" s="88" t="s">
        <v>384</v>
      </c>
      <c r="M458" s="88" t="s">
        <v>45</v>
      </c>
      <c r="N458" s="92" t="s">
        <v>152</v>
      </c>
      <c r="O458" s="93">
        <v>4121316.72</v>
      </c>
      <c r="P458" s="93">
        <v>801421.84</v>
      </c>
      <c r="Q458" s="93">
        <v>896617.19</v>
      </c>
      <c r="R458" s="93"/>
      <c r="S458" s="93">
        <v>20000</v>
      </c>
      <c r="T458" s="93">
        <f t="shared" si="78"/>
        <v>5839355.75</v>
      </c>
      <c r="U458" s="94" t="s">
        <v>47</v>
      </c>
      <c r="V458" s="94" t="s">
        <v>3924</v>
      </c>
      <c r="W458" s="93">
        <v>994801.62999999989</v>
      </c>
      <c r="X458" s="109">
        <v>193424.79</v>
      </c>
    </row>
    <row r="459" spans="1:24" s="95" customFormat="1" ht="45" customHeight="1" x14ac:dyDescent="0.25">
      <c r="A459" s="87">
        <v>48</v>
      </c>
      <c r="B459" s="88" t="s">
        <v>148</v>
      </c>
      <c r="C459" s="88">
        <v>119675</v>
      </c>
      <c r="D459" s="89" t="s">
        <v>1093</v>
      </c>
      <c r="E459" s="89" t="s">
        <v>1094</v>
      </c>
      <c r="F459" s="89" t="s">
        <v>1096</v>
      </c>
      <c r="G459" s="90">
        <v>43250</v>
      </c>
      <c r="H459" s="90">
        <v>45076</v>
      </c>
      <c r="I459" s="97">
        <v>83.72</v>
      </c>
      <c r="J459" s="88" t="s">
        <v>331</v>
      </c>
      <c r="K459" s="88" t="s">
        <v>383</v>
      </c>
      <c r="L459" s="88" t="s">
        <v>384</v>
      </c>
      <c r="M459" s="88" t="s">
        <v>45</v>
      </c>
      <c r="N459" s="92" t="s">
        <v>152</v>
      </c>
      <c r="O459" s="98">
        <v>4121316.72</v>
      </c>
      <c r="P459" s="98">
        <v>801421.84</v>
      </c>
      <c r="Q459" s="98">
        <v>896617.19</v>
      </c>
      <c r="R459" s="93"/>
      <c r="S459" s="98">
        <v>20000</v>
      </c>
      <c r="T459" s="98">
        <f t="shared" si="78"/>
        <v>5839355.75</v>
      </c>
      <c r="U459" s="94" t="s">
        <v>47</v>
      </c>
      <c r="V459" s="94" t="s">
        <v>3924</v>
      </c>
      <c r="W459" s="93">
        <v>858153.71000000008</v>
      </c>
      <c r="X459" s="109">
        <v>166857.75</v>
      </c>
    </row>
    <row r="460" spans="1:24" s="95" customFormat="1" ht="45" customHeight="1" x14ac:dyDescent="0.25">
      <c r="A460" s="87">
        <v>49</v>
      </c>
      <c r="B460" s="88" t="s">
        <v>30</v>
      </c>
      <c r="C460" s="88">
        <v>121574</v>
      </c>
      <c r="D460" s="89" t="s">
        <v>1097</v>
      </c>
      <c r="E460" s="89" t="s">
        <v>1098</v>
      </c>
      <c r="F460" s="89" t="s">
        <v>1099</v>
      </c>
      <c r="G460" s="90">
        <v>43255</v>
      </c>
      <c r="H460" s="90">
        <v>44715</v>
      </c>
      <c r="I460" s="97">
        <v>85</v>
      </c>
      <c r="J460" s="88" t="s">
        <v>331</v>
      </c>
      <c r="K460" s="88" t="s">
        <v>383</v>
      </c>
      <c r="L460" s="88" t="s">
        <v>384</v>
      </c>
      <c r="M460" s="88" t="s">
        <v>1141</v>
      </c>
      <c r="N460" s="92" t="s">
        <v>37</v>
      </c>
      <c r="O460" s="98">
        <v>11494093.380000001</v>
      </c>
      <c r="P460" s="98">
        <v>2028369.42</v>
      </c>
      <c r="Q460" s="98">
        <v>5795341.21</v>
      </c>
      <c r="R460" s="93"/>
      <c r="S460" s="98">
        <v>4277806.79</v>
      </c>
      <c r="T460" s="98">
        <f t="shared" si="78"/>
        <v>23595610.800000001</v>
      </c>
      <c r="U460" s="94" t="s">
        <v>541</v>
      </c>
      <c r="V460" s="94" t="s">
        <v>77</v>
      </c>
      <c r="W460" s="93">
        <v>11494093.379999999</v>
      </c>
      <c r="X460" s="109">
        <v>2028369.42</v>
      </c>
    </row>
    <row r="461" spans="1:24" s="95" customFormat="1" ht="45" customHeight="1" x14ac:dyDescent="0.25">
      <c r="A461" s="87">
        <v>50</v>
      </c>
      <c r="B461" s="88" t="s">
        <v>30</v>
      </c>
      <c r="C461" s="88">
        <v>121349</v>
      </c>
      <c r="D461" s="89" t="s">
        <v>1106</v>
      </c>
      <c r="E461" s="89" t="s">
        <v>1107</v>
      </c>
      <c r="F461" s="89" t="s">
        <v>1108</v>
      </c>
      <c r="G461" s="90">
        <v>43256</v>
      </c>
      <c r="H461" s="90">
        <v>44351</v>
      </c>
      <c r="I461" s="97">
        <v>85</v>
      </c>
      <c r="J461" s="88" t="s">
        <v>331</v>
      </c>
      <c r="K461" s="88" t="s">
        <v>383</v>
      </c>
      <c r="L461" s="88" t="s">
        <v>384</v>
      </c>
      <c r="M461" s="88" t="s">
        <v>36</v>
      </c>
      <c r="N461" s="92" t="s">
        <v>37</v>
      </c>
      <c r="O461" s="98">
        <v>20214588.649999999</v>
      </c>
      <c r="P461" s="98">
        <v>3567280.35</v>
      </c>
      <c r="Q461" s="98">
        <v>23781869</v>
      </c>
      <c r="R461" s="93"/>
      <c r="S461" s="98">
        <v>23546636.48</v>
      </c>
      <c r="T461" s="98">
        <f t="shared" ref="T461:T462" si="79">SUBTOTAL(9,O461:S461)</f>
        <v>71110374.480000004</v>
      </c>
      <c r="U461" s="94" t="s">
        <v>3268</v>
      </c>
      <c r="V461" s="94" t="s">
        <v>77</v>
      </c>
      <c r="W461" s="93">
        <v>20214588.600000001</v>
      </c>
      <c r="X461" s="109">
        <v>3567280.34</v>
      </c>
    </row>
    <row r="462" spans="1:24" s="95" customFormat="1" ht="45" customHeight="1" x14ac:dyDescent="0.25">
      <c r="A462" s="87">
        <v>51</v>
      </c>
      <c r="B462" s="88" t="s">
        <v>1148</v>
      </c>
      <c r="C462" s="88">
        <v>127185</v>
      </c>
      <c r="D462" s="89" t="s">
        <v>1261</v>
      </c>
      <c r="E462" s="89" t="s">
        <v>1262</v>
      </c>
      <c r="F462" s="89" t="s">
        <v>1263</v>
      </c>
      <c r="G462" s="90">
        <v>43621</v>
      </c>
      <c r="H462" s="90">
        <v>45082</v>
      </c>
      <c r="I462" s="97">
        <v>85</v>
      </c>
      <c r="J462" s="88" t="s">
        <v>331</v>
      </c>
      <c r="K462" s="88" t="s">
        <v>383</v>
      </c>
      <c r="L462" s="88" t="s">
        <v>1264</v>
      </c>
      <c r="M462" s="88" t="s">
        <v>36</v>
      </c>
      <c r="N462" s="92" t="s">
        <v>1049</v>
      </c>
      <c r="O462" s="98">
        <v>11481224.130000001</v>
      </c>
      <c r="P462" s="98">
        <v>2026098.37</v>
      </c>
      <c r="Q462" s="98">
        <v>1500813.61</v>
      </c>
      <c r="R462" s="93"/>
      <c r="S462" s="98">
        <v>2818028.77</v>
      </c>
      <c r="T462" s="98">
        <f t="shared" si="79"/>
        <v>17826164.879999999</v>
      </c>
      <c r="U462" s="94" t="s">
        <v>47</v>
      </c>
      <c r="V462" s="94" t="s">
        <v>48</v>
      </c>
      <c r="W462" s="93">
        <v>5543603.3900000006</v>
      </c>
      <c r="X462" s="109">
        <v>978282.95</v>
      </c>
    </row>
    <row r="463" spans="1:24" s="95" customFormat="1" ht="45" customHeight="1" x14ac:dyDescent="0.25">
      <c r="A463" s="87">
        <v>52</v>
      </c>
      <c r="B463" s="88" t="s">
        <v>1410</v>
      </c>
      <c r="C463" s="88">
        <v>124831</v>
      </c>
      <c r="D463" s="89" t="s">
        <v>1411</v>
      </c>
      <c r="E463" s="89" t="s">
        <v>1412</v>
      </c>
      <c r="F463" s="89" t="s">
        <v>1413</v>
      </c>
      <c r="G463" s="90">
        <v>43936</v>
      </c>
      <c r="H463" s="90">
        <v>45031</v>
      </c>
      <c r="I463" s="91">
        <v>85</v>
      </c>
      <c r="J463" s="88" t="s">
        <v>331</v>
      </c>
      <c r="K463" s="88" t="s">
        <v>383</v>
      </c>
      <c r="L463" s="88" t="s">
        <v>384</v>
      </c>
      <c r="M463" s="88" t="s">
        <v>45</v>
      </c>
      <c r="N463" s="92" t="s">
        <v>188</v>
      </c>
      <c r="O463" s="93">
        <v>4249688.05</v>
      </c>
      <c r="P463" s="93">
        <v>749944.95</v>
      </c>
      <c r="Q463" s="98">
        <v>0</v>
      </c>
      <c r="R463" s="93"/>
      <c r="S463" s="98">
        <v>19999.14</v>
      </c>
      <c r="T463" s="98">
        <f t="shared" ref="T463:T466" si="80">SUM(O463:S463)</f>
        <v>5019632.1399999997</v>
      </c>
      <c r="U463" s="94" t="s">
        <v>47</v>
      </c>
      <c r="V463" s="94" t="s">
        <v>64</v>
      </c>
      <c r="W463" s="93">
        <v>3335645.63</v>
      </c>
      <c r="X463" s="109">
        <v>518651.63999999996</v>
      </c>
    </row>
    <row r="464" spans="1:24" s="95" customFormat="1" ht="45" customHeight="1" x14ac:dyDescent="0.25">
      <c r="A464" s="87">
        <v>53</v>
      </c>
      <c r="B464" s="88" t="s">
        <v>1414</v>
      </c>
      <c r="C464" s="88">
        <v>108473</v>
      </c>
      <c r="D464" s="89" t="s">
        <v>1444</v>
      </c>
      <c r="E464" s="89" t="s">
        <v>1445</v>
      </c>
      <c r="F464" s="89" t="s">
        <v>1446</v>
      </c>
      <c r="G464" s="90">
        <v>43937</v>
      </c>
      <c r="H464" s="90">
        <v>45123</v>
      </c>
      <c r="I464" s="91">
        <v>85</v>
      </c>
      <c r="J464" s="88" t="s">
        <v>331</v>
      </c>
      <c r="K464" s="88" t="s">
        <v>383</v>
      </c>
      <c r="L464" s="88" t="s">
        <v>384</v>
      </c>
      <c r="M464" s="88" t="s">
        <v>45</v>
      </c>
      <c r="N464" s="92" t="s">
        <v>46</v>
      </c>
      <c r="O464" s="93">
        <v>2524813.16</v>
      </c>
      <c r="P464" s="93">
        <v>445555.26</v>
      </c>
      <c r="Q464" s="98">
        <v>0</v>
      </c>
      <c r="R464" s="93"/>
      <c r="S464" s="98">
        <v>5950</v>
      </c>
      <c r="T464" s="98">
        <f t="shared" si="80"/>
        <v>2976318.42</v>
      </c>
      <c r="U464" s="94" t="s">
        <v>47</v>
      </c>
      <c r="V464" s="94"/>
      <c r="W464" s="93">
        <v>715912.72999999986</v>
      </c>
      <c r="X464" s="109">
        <v>126337.54</v>
      </c>
    </row>
    <row r="465" spans="1:24" s="95" customFormat="1" ht="45" customHeight="1" x14ac:dyDescent="0.25">
      <c r="A465" s="87">
        <v>54</v>
      </c>
      <c r="B465" s="88" t="s">
        <v>1410</v>
      </c>
      <c r="C465" s="88">
        <v>124493</v>
      </c>
      <c r="D465" s="89" t="s">
        <v>1447</v>
      </c>
      <c r="E465" s="89" t="s">
        <v>1448</v>
      </c>
      <c r="F465" s="89" t="s">
        <v>1449</v>
      </c>
      <c r="G465" s="90">
        <v>43942</v>
      </c>
      <c r="H465" s="90">
        <v>44672</v>
      </c>
      <c r="I465" s="91">
        <v>85</v>
      </c>
      <c r="J465" s="88" t="s">
        <v>331</v>
      </c>
      <c r="K465" s="88" t="s">
        <v>383</v>
      </c>
      <c r="L465" s="88" t="s">
        <v>384</v>
      </c>
      <c r="M465" s="88" t="s">
        <v>45</v>
      </c>
      <c r="N465" s="92" t="s">
        <v>188</v>
      </c>
      <c r="O465" s="93">
        <v>4207500</v>
      </c>
      <c r="P465" s="93">
        <v>742500</v>
      </c>
      <c r="Q465" s="98">
        <v>0</v>
      </c>
      <c r="R465" s="93"/>
      <c r="S465" s="98">
        <v>5000</v>
      </c>
      <c r="T465" s="98">
        <f t="shared" si="80"/>
        <v>4955000</v>
      </c>
      <c r="U465" s="94" t="s">
        <v>3268</v>
      </c>
      <c r="V465" s="94"/>
      <c r="W465" s="93">
        <v>4189568.65</v>
      </c>
      <c r="X465" s="109">
        <v>739335.65</v>
      </c>
    </row>
    <row r="466" spans="1:24" s="95" customFormat="1" ht="45" customHeight="1" x14ac:dyDescent="0.25">
      <c r="A466" s="87">
        <v>55</v>
      </c>
      <c r="B466" s="88" t="s">
        <v>1410</v>
      </c>
      <c r="C466" s="88">
        <v>124155</v>
      </c>
      <c r="D466" s="89" t="s">
        <v>1450</v>
      </c>
      <c r="E466" s="89" t="s">
        <v>1445</v>
      </c>
      <c r="F466" s="89" t="s">
        <v>1451</v>
      </c>
      <c r="G466" s="90">
        <v>43943</v>
      </c>
      <c r="H466" s="90">
        <v>44641</v>
      </c>
      <c r="I466" s="91">
        <v>85</v>
      </c>
      <c r="J466" s="88" t="s">
        <v>331</v>
      </c>
      <c r="K466" s="88" t="s">
        <v>383</v>
      </c>
      <c r="L466" s="88" t="s">
        <v>384</v>
      </c>
      <c r="M466" s="88" t="s">
        <v>45</v>
      </c>
      <c r="N466" s="92" t="s">
        <v>188</v>
      </c>
      <c r="O466" s="93">
        <v>4250000</v>
      </c>
      <c r="P466" s="93">
        <v>750000</v>
      </c>
      <c r="Q466" s="98">
        <v>0</v>
      </c>
      <c r="R466" s="93"/>
      <c r="S466" s="98">
        <v>32844</v>
      </c>
      <c r="T466" s="98">
        <f t="shared" si="80"/>
        <v>5032844</v>
      </c>
      <c r="U466" s="94" t="s">
        <v>3268</v>
      </c>
      <c r="V466" s="94" t="s">
        <v>64</v>
      </c>
      <c r="W466" s="93">
        <v>4209420.5</v>
      </c>
      <c r="X466" s="109">
        <v>737009.22000000009</v>
      </c>
    </row>
    <row r="467" spans="1:24" s="95" customFormat="1" ht="45" customHeight="1" x14ac:dyDescent="0.25">
      <c r="A467" s="87">
        <v>56</v>
      </c>
      <c r="B467" s="88" t="s">
        <v>1414</v>
      </c>
      <c r="C467" s="88">
        <v>108428</v>
      </c>
      <c r="D467" s="89" t="s">
        <v>1452</v>
      </c>
      <c r="E467" s="89" t="s">
        <v>1448</v>
      </c>
      <c r="F467" s="89" t="s">
        <v>1453</v>
      </c>
      <c r="G467" s="90">
        <v>43951</v>
      </c>
      <c r="H467" s="90">
        <v>45137</v>
      </c>
      <c r="I467" s="91">
        <v>85</v>
      </c>
      <c r="J467" s="88" t="s">
        <v>331</v>
      </c>
      <c r="K467" s="88" t="s">
        <v>383</v>
      </c>
      <c r="L467" s="88" t="s">
        <v>384</v>
      </c>
      <c r="M467" s="88" t="s">
        <v>45</v>
      </c>
      <c r="N467" s="92" t="s">
        <v>46</v>
      </c>
      <c r="O467" s="93">
        <v>1926715.27</v>
      </c>
      <c r="P467" s="93">
        <v>340008.6</v>
      </c>
      <c r="Q467" s="98">
        <v>0</v>
      </c>
      <c r="R467" s="93"/>
      <c r="S467" s="98">
        <v>4500</v>
      </c>
      <c r="T467" s="98">
        <f t="shared" ref="T467:T468" si="81">SUM(O467:S467)</f>
        <v>2271223.87</v>
      </c>
      <c r="U467" s="94" t="s">
        <v>47</v>
      </c>
      <c r="V467" s="94"/>
      <c r="W467" s="93">
        <v>748194.33</v>
      </c>
      <c r="X467" s="109">
        <v>131522.82999999999</v>
      </c>
    </row>
    <row r="468" spans="1:24" s="95" customFormat="1" ht="45" customHeight="1" x14ac:dyDescent="0.25">
      <c r="A468" s="87">
        <v>57</v>
      </c>
      <c r="B468" s="88" t="s">
        <v>1410</v>
      </c>
      <c r="C468" s="88">
        <v>125371</v>
      </c>
      <c r="D468" s="89" t="s">
        <v>1484</v>
      </c>
      <c r="E468" s="89" t="s">
        <v>1485</v>
      </c>
      <c r="F468" s="89" t="s">
        <v>1486</v>
      </c>
      <c r="G468" s="90">
        <v>43958</v>
      </c>
      <c r="H468" s="90">
        <v>44871</v>
      </c>
      <c r="I468" s="91">
        <v>85</v>
      </c>
      <c r="J468" s="88" t="s">
        <v>331</v>
      </c>
      <c r="K468" s="88" t="s">
        <v>383</v>
      </c>
      <c r="L468" s="88" t="s">
        <v>384</v>
      </c>
      <c r="M468" s="88" t="s">
        <v>45</v>
      </c>
      <c r="N468" s="92" t="s">
        <v>188</v>
      </c>
      <c r="O468" s="93">
        <v>4238287.84</v>
      </c>
      <c r="P468" s="93">
        <v>747933.14</v>
      </c>
      <c r="Q468" s="98">
        <v>0</v>
      </c>
      <c r="R468" s="93"/>
      <c r="S468" s="98">
        <v>23800</v>
      </c>
      <c r="T468" s="98">
        <f t="shared" si="81"/>
        <v>5010020.9799999995</v>
      </c>
      <c r="U468" s="94" t="s">
        <v>47</v>
      </c>
      <c r="V468" s="94" t="s">
        <v>77</v>
      </c>
      <c r="W468" s="93">
        <v>3805692.17</v>
      </c>
      <c r="X468" s="109">
        <v>671592.72</v>
      </c>
    </row>
    <row r="469" spans="1:24" s="95" customFormat="1" ht="45" customHeight="1" x14ac:dyDescent="0.25">
      <c r="A469" s="87">
        <v>58</v>
      </c>
      <c r="B469" s="88" t="s">
        <v>1312</v>
      </c>
      <c r="C469" s="88">
        <v>129841</v>
      </c>
      <c r="D469" s="89" t="s">
        <v>1489</v>
      </c>
      <c r="E469" s="89" t="s">
        <v>1490</v>
      </c>
      <c r="F469" s="89" t="s">
        <v>1491</v>
      </c>
      <c r="G469" s="90">
        <v>43980</v>
      </c>
      <c r="H469" s="90">
        <v>45075</v>
      </c>
      <c r="I469" s="91">
        <v>85</v>
      </c>
      <c r="J469" s="88" t="s">
        <v>331</v>
      </c>
      <c r="K469" s="88" t="s">
        <v>383</v>
      </c>
      <c r="L469" s="88" t="s">
        <v>384</v>
      </c>
      <c r="M469" s="88" t="s">
        <v>1141</v>
      </c>
      <c r="N469" s="92" t="s">
        <v>229</v>
      </c>
      <c r="O469" s="93">
        <v>3923698.97</v>
      </c>
      <c r="P469" s="93">
        <v>692417.46</v>
      </c>
      <c r="Q469" s="98">
        <v>1104890.1499999999</v>
      </c>
      <c r="R469" s="93"/>
      <c r="S469" s="98">
        <v>699247.85</v>
      </c>
      <c r="T469" s="98">
        <f t="shared" ref="T469" si="82">SUM(O469:S469)</f>
        <v>6420254.4299999997</v>
      </c>
      <c r="U469" s="94" t="s">
        <v>47</v>
      </c>
      <c r="V469" s="94"/>
      <c r="W469" s="93">
        <v>2461909.91</v>
      </c>
      <c r="X469" s="109">
        <v>434454.69</v>
      </c>
    </row>
    <row r="470" spans="1:24" s="95" customFormat="1" ht="45" customHeight="1" x14ac:dyDescent="0.25">
      <c r="A470" s="87">
        <v>59</v>
      </c>
      <c r="B470" s="88" t="s">
        <v>1312</v>
      </c>
      <c r="C470" s="88">
        <v>130016</v>
      </c>
      <c r="D470" s="89" t="s">
        <v>1492</v>
      </c>
      <c r="E470" s="89" t="s">
        <v>1493</v>
      </c>
      <c r="F470" s="89" t="s">
        <v>1494</v>
      </c>
      <c r="G470" s="90">
        <v>43980</v>
      </c>
      <c r="H470" s="90">
        <v>44345</v>
      </c>
      <c r="I470" s="91">
        <v>85</v>
      </c>
      <c r="J470" s="88" t="s">
        <v>331</v>
      </c>
      <c r="K470" s="88" t="s">
        <v>383</v>
      </c>
      <c r="L470" s="88" t="s">
        <v>384</v>
      </c>
      <c r="M470" s="88" t="s">
        <v>1141</v>
      </c>
      <c r="N470" s="92" t="s">
        <v>229</v>
      </c>
      <c r="O470" s="93">
        <v>2867278.35</v>
      </c>
      <c r="P470" s="93">
        <v>505990.29</v>
      </c>
      <c r="Q470" s="98">
        <v>979206.07</v>
      </c>
      <c r="R470" s="93"/>
      <c r="S470" s="98">
        <v>413216.32</v>
      </c>
      <c r="T470" s="98">
        <f t="shared" ref="T470:T496" si="83">SUM(O470:S470)</f>
        <v>4765691.03</v>
      </c>
      <c r="U470" s="94" t="s">
        <v>3268</v>
      </c>
      <c r="V470" s="94"/>
      <c r="W470" s="93">
        <v>2633036.46</v>
      </c>
      <c r="X470" s="109">
        <v>464653.48</v>
      </c>
    </row>
    <row r="471" spans="1:24" s="95" customFormat="1" ht="45" customHeight="1" x14ac:dyDescent="0.25">
      <c r="A471" s="87">
        <v>60</v>
      </c>
      <c r="B471" s="88" t="s">
        <v>1542</v>
      </c>
      <c r="C471" s="88">
        <v>121344</v>
      </c>
      <c r="D471" s="89" t="s">
        <v>1598</v>
      </c>
      <c r="E471" s="89" t="s">
        <v>1599</v>
      </c>
      <c r="F471" s="89" t="s">
        <v>1600</v>
      </c>
      <c r="G471" s="90">
        <v>44001</v>
      </c>
      <c r="H471" s="90">
        <v>44638</v>
      </c>
      <c r="I471" s="91">
        <v>85</v>
      </c>
      <c r="J471" s="88" t="s">
        <v>331</v>
      </c>
      <c r="K471" s="88" t="s">
        <v>383</v>
      </c>
      <c r="L471" s="88" t="s">
        <v>384</v>
      </c>
      <c r="M471" s="88" t="s">
        <v>36</v>
      </c>
      <c r="N471" s="92" t="s">
        <v>219</v>
      </c>
      <c r="O471" s="93">
        <v>670665.6</v>
      </c>
      <c r="P471" s="93">
        <v>167666.4</v>
      </c>
      <c r="Q471" s="98">
        <v>93148</v>
      </c>
      <c r="R471" s="93"/>
      <c r="S471" s="98">
        <v>26702</v>
      </c>
      <c r="T471" s="98">
        <f t="shared" si="83"/>
        <v>958182</v>
      </c>
      <c r="U471" s="94" t="s">
        <v>1852</v>
      </c>
      <c r="V471" s="94" t="s">
        <v>48</v>
      </c>
      <c r="W471" s="93">
        <v>669439.73</v>
      </c>
      <c r="X471" s="109">
        <v>167359.94</v>
      </c>
    </row>
    <row r="472" spans="1:24" s="95" customFormat="1" ht="45" customHeight="1" x14ac:dyDescent="0.25">
      <c r="A472" s="87">
        <v>61</v>
      </c>
      <c r="B472" s="88" t="s">
        <v>1542</v>
      </c>
      <c r="C472" s="88">
        <v>108954</v>
      </c>
      <c r="D472" s="89" t="s">
        <v>1601</v>
      </c>
      <c r="E472" s="89" t="s">
        <v>1602</v>
      </c>
      <c r="F472" s="89" t="s">
        <v>1603</v>
      </c>
      <c r="G472" s="90">
        <v>44006</v>
      </c>
      <c r="H472" s="90">
        <v>44493</v>
      </c>
      <c r="I472" s="91">
        <v>85</v>
      </c>
      <c r="J472" s="88" t="s">
        <v>331</v>
      </c>
      <c r="K472" s="88" t="s">
        <v>383</v>
      </c>
      <c r="L472" s="88" t="s">
        <v>384</v>
      </c>
      <c r="M472" s="88" t="s">
        <v>36</v>
      </c>
      <c r="N472" s="92" t="s">
        <v>219</v>
      </c>
      <c r="O472" s="93">
        <v>713296.96</v>
      </c>
      <c r="P472" s="93">
        <v>125875.93</v>
      </c>
      <c r="Q472" s="98">
        <v>93241.44</v>
      </c>
      <c r="R472" s="93"/>
      <c r="S472" s="98">
        <v>72863.509999999995</v>
      </c>
      <c r="T472" s="98">
        <f t="shared" si="83"/>
        <v>1005277.8399999999</v>
      </c>
      <c r="U472" s="94" t="s">
        <v>3268</v>
      </c>
      <c r="V472" s="94"/>
      <c r="W472" s="93">
        <v>706833.07</v>
      </c>
      <c r="X472" s="109">
        <v>124735.25</v>
      </c>
    </row>
    <row r="473" spans="1:24" s="95" customFormat="1" ht="45" customHeight="1" x14ac:dyDescent="0.25">
      <c r="A473" s="87">
        <v>62</v>
      </c>
      <c r="B473" s="88" t="s">
        <v>1542</v>
      </c>
      <c r="C473" s="88">
        <v>109466</v>
      </c>
      <c r="D473" s="89" t="s">
        <v>1604</v>
      </c>
      <c r="E473" s="89" t="s">
        <v>1605</v>
      </c>
      <c r="F473" s="89" t="s">
        <v>1606</v>
      </c>
      <c r="G473" s="90">
        <v>44011</v>
      </c>
      <c r="H473" s="90">
        <v>44620</v>
      </c>
      <c r="I473" s="91">
        <v>85</v>
      </c>
      <c r="J473" s="88" t="s">
        <v>331</v>
      </c>
      <c r="K473" s="88" t="s">
        <v>383</v>
      </c>
      <c r="L473" s="88" t="s">
        <v>384</v>
      </c>
      <c r="M473" s="88" t="s">
        <v>36</v>
      </c>
      <c r="N473" s="92" t="s">
        <v>219</v>
      </c>
      <c r="O473" s="93">
        <v>708470.83</v>
      </c>
      <c r="P473" s="93">
        <v>125024.25</v>
      </c>
      <c r="Q473" s="98">
        <v>92610.559999999998</v>
      </c>
      <c r="R473" s="93"/>
      <c r="S473" s="98">
        <v>22285</v>
      </c>
      <c r="T473" s="98">
        <f t="shared" si="83"/>
        <v>948390.6399999999</v>
      </c>
      <c r="U473" s="94" t="s">
        <v>1852</v>
      </c>
      <c r="V473" s="94" t="s">
        <v>48</v>
      </c>
      <c r="W473" s="93">
        <v>639931.74</v>
      </c>
      <c r="X473" s="109">
        <v>112929.12</v>
      </c>
    </row>
    <row r="474" spans="1:24" s="95" customFormat="1" ht="45" customHeight="1" x14ac:dyDescent="0.25">
      <c r="A474" s="87">
        <v>63</v>
      </c>
      <c r="B474" s="88" t="s">
        <v>1542</v>
      </c>
      <c r="C474" s="88">
        <v>114981</v>
      </c>
      <c r="D474" s="89" t="s">
        <v>1607</v>
      </c>
      <c r="E474" s="89" t="s">
        <v>1608</v>
      </c>
      <c r="F474" s="89" t="s">
        <v>1609</v>
      </c>
      <c r="G474" s="90">
        <v>44012</v>
      </c>
      <c r="H474" s="90">
        <v>44560</v>
      </c>
      <c r="I474" s="91">
        <v>85</v>
      </c>
      <c r="J474" s="88" t="s">
        <v>331</v>
      </c>
      <c r="K474" s="88" t="s">
        <v>383</v>
      </c>
      <c r="L474" s="88" t="s">
        <v>384</v>
      </c>
      <c r="M474" s="88" t="s">
        <v>36</v>
      </c>
      <c r="N474" s="92" t="s">
        <v>219</v>
      </c>
      <c r="O474" s="93">
        <v>712437.71</v>
      </c>
      <c r="P474" s="93">
        <v>125724.29</v>
      </c>
      <c r="Q474" s="98">
        <v>93130</v>
      </c>
      <c r="R474" s="93"/>
      <c r="S474" s="98">
        <v>36823.440000000002</v>
      </c>
      <c r="T474" s="98">
        <f t="shared" si="83"/>
        <v>968115.44</v>
      </c>
      <c r="U474" s="94" t="s">
        <v>1852</v>
      </c>
      <c r="V474" s="94"/>
      <c r="W474" s="93">
        <v>711195.34000000008</v>
      </c>
      <c r="X474" s="109">
        <v>125505.06</v>
      </c>
    </row>
    <row r="475" spans="1:24" s="95" customFormat="1" ht="45" customHeight="1" x14ac:dyDescent="0.25">
      <c r="A475" s="87">
        <v>64</v>
      </c>
      <c r="B475" s="88" t="s">
        <v>1312</v>
      </c>
      <c r="C475" s="88">
        <v>129898</v>
      </c>
      <c r="D475" s="89" t="s">
        <v>1775</v>
      </c>
      <c r="E475" s="89" t="s">
        <v>1825</v>
      </c>
      <c r="F475" s="89" t="s">
        <v>1776</v>
      </c>
      <c r="G475" s="90">
        <v>44021</v>
      </c>
      <c r="H475" s="90">
        <v>45116</v>
      </c>
      <c r="I475" s="91">
        <v>85</v>
      </c>
      <c r="J475" s="88" t="s">
        <v>331</v>
      </c>
      <c r="K475" s="88" t="s">
        <v>383</v>
      </c>
      <c r="L475" s="88" t="s">
        <v>384</v>
      </c>
      <c r="M475" s="88" t="s">
        <v>36</v>
      </c>
      <c r="N475" s="92" t="s">
        <v>229</v>
      </c>
      <c r="O475" s="93">
        <v>7430424.5999999996</v>
      </c>
      <c r="P475" s="93">
        <v>1311251.3999999999</v>
      </c>
      <c r="Q475" s="98">
        <v>2428035.86</v>
      </c>
      <c r="R475" s="93"/>
      <c r="S475" s="98">
        <v>0</v>
      </c>
      <c r="T475" s="98">
        <f t="shared" si="83"/>
        <v>11169711.859999999</v>
      </c>
      <c r="U475" s="94" t="s">
        <v>47</v>
      </c>
      <c r="V475" s="94"/>
      <c r="W475" s="93">
        <v>3902667.3299999996</v>
      </c>
      <c r="X475" s="109">
        <v>688705.97</v>
      </c>
    </row>
    <row r="476" spans="1:24" s="95" customFormat="1" ht="45" customHeight="1" x14ac:dyDescent="0.25">
      <c r="A476" s="87">
        <v>65</v>
      </c>
      <c r="B476" s="88" t="s">
        <v>1542</v>
      </c>
      <c r="C476" s="88">
        <v>122348</v>
      </c>
      <c r="D476" s="89" t="s">
        <v>1722</v>
      </c>
      <c r="E476" s="89" t="s">
        <v>1723</v>
      </c>
      <c r="F476" s="89" t="s">
        <v>1724</v>
      </c>
      <c r="G476" s="90">
        <v>44022</v>
      </c>
      <c r="H476" s="90">
        <v>44752</v>
      </c>
      <c r="I476" s="91">
        <v>85</v>
      </c>
      <c r="J476" s="88" t="s">
        <v>331</v>
      </c>
      <c r="K476" s="88" t="s">
        <v>383</v>
      </c>
      <c r="L476" s="88" t="s">
        <v>384</v>
      </c>
      <c r="M476" s="88" t="s">
        <v>36</v>
      </c>
      <c r="N476" s="92" t="s">
        <v>219</v>
      </c>
      <c r="O476" s="93">
        <v>574262.55000000005</v>
      </c>
      <c r="P476" s="93">
        <v>101340.45</v>
      </c>
      <c r="Q476" s="98">
        <v>75067</v>
      </c>
      <c r="R476" s="93"/>
      <c r="S476" s="98">
        <v>191300</v>
      </c>
      <c r="T476" s="98">
        <f t="shared" si="83"/>
        <v>941970</v>
      </c>
      <c r="U476" s="94" t="s">
        <v>541</v>
      </c>
      <c r="V476" s="94"/>
      <c r="W476" s="93">
        <v>484979.94</v>
      </c>
      <c r="X476" s="109">
        <v>85584.670000000013</v>
      </c>
    </row>
    <row r="477" spans="1:24" s="95" customFormat="1" ht="45" customHeight="1" x14ac:dyDescent="0.25">
      <c r="A477" s="87">
        <v>66</v>
      </c>
      <c r="B477" s="88" t="s">
        <v>1542</v>
      </c>
      <c r="C477" s="88">
        <v>111216</v>
      </c>
      <c r="D477" s="89" t="s">
        <v>1725</v>
      </c>
      <c r="E477" s="89" t="s">
        <v>1726</v>
      </c>
      <c r="F477" s="89" t="s">
        <v>1727</v>
      </c>
      <c r="G477" s="90">
        <v>44022</v>
      </c>
      <c r="H477" s="90">
        <v>44752</v>
      </c>
      <c r="I477" s="91">
        <v>85</v>
      </c>
      <c r="J477" s="88" t="s">
        <v>331</v>
      </c>
      <c r="K477" s="88" t="s">
        <v>383</v>
      </c>
      <c r="L477" s="88" t="s">
        <v>1728</v>
      </c>
      <c r="M477" s="88" t="s">
        <v>36</v>
      </c>
      <c r="N477" s="92" t="s">
        <v>219</v>
      </c>
      <c r="O477" s="93">
        <v>713937.06</v>
      </c>
      <c r="P477" s="93">
        <v>125988.88</v>
      </c>
      <c r="Q477" s="98">
        <v>93325.11</v>
      </c>
      <c r="R477" s="93"/>
      <c r="S477" s="98">
        <v>27611.919999999998</v>
      </c>
      <c r="T477" s="98">
        <f t="shared" si="83"/>
        <v>960862.97000000009</v>
      </c>
      <c r="U477" s="94" t="s">
        <v>1852</v>
      </c>
      <c r="V477" s="94"/>
      <c r="W477" s="93">
        <v>666490.09000000008</v>
      </c>
      <c r="X477" s="109">
        <v>117615.86</v>
      </c>
    </row>
    <row r="478" spans="1:24" s="95" customFormat="1" ht="45" customHeight="1" x14ac:dyDescent="0.25">
      <c r="A478" s="87">
        <v>67</v>
      </c>
      <c r="B478" s="88" t="s">
        <v>1542</v>
      </c>
      <c r="C478" s="88">
        <v>110891</v>
      </c>
      <c r="D478" s="89" t="s">
        <v>1729</v>
      </c>
      <c r="E478" s="89" t="s">
        <v>1730</v>
      </c>
      <c r="F478" s="89" t="s">
        <v>1731</v>
      </c>
      <c r="G478" s="90">
        <v>44028</v>
      </c>
      <c r="H478" s="90">
        <v>44607</v>
      </c>
      <c r="I478" s="91">
        <v>85</v>
      </c>
      <c r="J478" s="88" t="s">
        <v>331</v>
      </c>
      <c r="K478" s="88" t="s">
        <v>383</v>
      </c>
      <c r="L478" s="88" t="s">
        <v>384</v>
      </c>
      <c r="M478" s="88" t="s">
        <v>36</v>
      </c>
      <c r="N478" s="92" t="s">
        <v>219</v>
      </c>
      <c r="O478" s="93">
        <v>713745.47</v>
      </c>
      <c r="P478" s="93">
        <v>125955.08</v>
      </c>
      <c r="Q478" s="98">
        <v>93300.06</v>
      </c>
      <c r="R478" s="93"/>
      <c r="S478" s="98">
        <v>22152.880000000001</v>
      </c>
      <c r="T478" s="98">
        <f t="shared" si="83"/>
        <v>955153.48999999987</v>
      </c>
      <c r="U478" s="94" t="s">
        <v>3268</v>
      </c>
      <c r="V478" s="94" t="s">
        <v>48</v>
      </c>
      <c r="W478" s="93">
        <v>713269.4</v>
      </c>
      <c r="X478" s="109">
        <v>125871.06</v>
      </c>
    </row>
    <row r="479" spans="1:24" s="95" customFormat="1" ht="45" customHeight="1" x14ac:dyDescent="0.25">
      <c r="A479" s="87">
        <v>68</v>
      </c>
      <c r="B479" s="88" t="s">
        <v>1732</v>
      </c>
      <c r="C479" s="88">
        <v>126436</v>
      </c>
      <c r="D479" s="89" t="s">
        <v>1733</v>
      </c>
      <c r="E479" s="89" t="s">
        <v>1445</v>
      </c>
      <c r="F479" s="89" t="s">
        <v>1734</v>
      </c>
      <c r="G479" s="90">
        <v>44029</v>
      </c>
      <c r="H479" s="90">
        <v>45291</v>
      </c>
      <c r="I479" s="91">
        <v>85</v>
      </c>
      <c r="J479" s="88" t="s">
        <v>331</v>
      </c>
      <c r="K479" s="88" t="s">
        <v>383</v>
      </c>
      <c r="L479" s="88" t="s">
        <v>384</v>
      </c>
      <c r="M479" s="88" t="s">
        <v>45</v>
      </c>
      <c r="N479" s="92" t="s">
        <v>188</v>
      </c>
      <c r="O479" s="93">
        <v>18826852.309999999</v>
      </c>
      <c r="P479" s="93">
        <v>3322385.7</v>
      </c>
      <c r="Q479" s="98">
        <v>0</v>
      </c>
      <c r="R479" s="93"/>
      <c r="S479" s="98">
        <v>115520.57</v>
      </c>
      <c r="T479" s="98">
        <f t="shared" si="83"/>
        <v>22264758.579999998</v>
      </c>
      <c r="U479" s="94" t="s">
        <v>47</v>
      </c>
      <c r="V479" s="94"/>
      <c r="W479" s="93">
        <v>2079549.81</v>
      </c>
      <c r="X479" s="109">
        <v>190508.79999999999</v>
      </c>
    </row>
    <row r="480" spans="1:24" s="95" customFormat="1" ht="45" customHeight="1" x14ac:dyDescent="0.25">
      <c r="A480" s="87">
        <v>69</v>
      </c>
      <c r="B480" s="88" t="s">
        <v>1312</v>
      </c>
      <c r="C480" s="88">
        <v>129874</v>
      </c>
      <c r="D480" s="89" t="s">
        <v>1762</v>
      </c>
      <c r="E480" s="89" t="s">
        <v>1763</v>
      </c>
      <c r="F480" s="89" t="s">
        <v>1764</v>
      </c>
      <c r="G480" s="90">
        <v>44034</v>
      </c>
      <c r="H480" s="90">
        <v>44399</v>
      </c>
      <c r="I480" s="91">
        <v>85</v>
      </c>
      <c r="J480" s="88" t="s">
        <v>331</v>
      </c>
      <c r="K480" s="88" t="s">
        <v>383</v>
      </c>
      <c r="L480" s="88" t="s">
        <v>384</v>
      </c>
      <c r="M480" s="88" t="s">
        <v>36</v>
      </c>
      <c r="N480" s="92" t="s">
        <v>229</v>
      </c>
      <c r="O480" s="93">
        <v>2661342.94</v>
      </c>
      <c r="P480" s="93">
        <v>469648.75</v>
      </c>
      <c r="Q480" s="98">
        <v>1121260.04</v>
      </c>
      <c r="R480" s="93"/>
      <c r="S480" s="98">
        <v>385414.93</v>
      </c>
      <c r="T480" s="98">
        <f t="shared" si="83"/>
        <v>4637666.66</v>
      </c>
      <c r="U480" s="94" t="s">
        <v>3268</v>
      </c>
      <c r="V480" s="94"/>
      <c r="W480" s="93">
        <v>2327991.6</v>
      </c>
      <c r="X480" s="109">
        <v>410822.04</v>
      </c>
    </row>
    <row r="481" spans="1:24" s="95" customFormat="1" ht="45" customHeight="1" x14ac:dyDescent="0.25">
      <c r="A481" s="87">
        <v>70</v>
      </c>
      <c r="B481" s="88" t="s">
        <v>1312</v>
      </c>
      <c r="C481" s="88">
        <v>128960</v>
      </c>
      <c r="D481" s="89" t="s">
        <v>1815</v>
      </c>
      <c r="E481" s="89" t="s">
        <v>1816</v>
      </c>
      <c r="F481" s="89" t="s">
        <v>1817</v>
      </c>
      <c r="G481" s="90">
        <v>44054</v>
      </c>
      <c r="H481" s="90">
        <v>44876</v>
      </c>
      <c r="I481" s="91">
        <v>85</v>
      </c>
      <c r="J481" s="88" t="s">
        <v>331</v>
      </c>
      <c r="K481" s="88" t="s">
        <v>383</v>
      </c>
      <c r="L481" s="88" t="s">
        <v>384</v>
      </c>
      <c r="M481" s="88" t="s">
        <v>36</v>
      </c>
      <c r="N481" s="92" t="s">
        <v>229</v>
      </c>
      <c r="O481" s="93">
        <v>7733358.46</v>
      </c>
      <c r="P481" s="93">
        <v>1364710.3</v>
      </c>
      <c r="Q481" s="98">
        <v>2228942.31</v>
      </c>
      <c r="R481" s="93"/>
      <c r="S481" s="98">
        <v>367641.5</v>
      </c>
      <c r="T481" s="98">
        <f t="shared" si="83"/>
        <v>11694652.57</v>
      </c>
      <c r="U481" s="94" t="s">
        <v>47</v>
      </c>
      <c r="V481" s="94"/>
      <c r="W481" s="93">
        <v>6274362.5800000001</v>
      </c>
      <c r="X481" s="109">
        <v>980052.72</v>
      </c>
    </row>
    <row r="482" spans="1:24" s="95" customFormat="1" ht="45" customHeight="1" x14ac:dyDescent="0.25">
      <c r="A482" s="87">
        <v>71</v>
      </c>
      <c r="B482" s="88" t="s">
        <v>1312</v>
      </c>
      <c r="C482" s="88">
        <v>129916</v>
      </c>
      <c r="D482" s="89" t="s">
        <v>1830</v>
      </c>
      <c r="E482" s="89" t="s">
        <v>1831</v>
      </c>
      <c r="F482" s="89" t="s">
        <v>1832</v>
      </c>
      <c r="G482" s="90">
        <v>44061</v>
      </c>
      <c r="H482" s="90">
        <v>45156</v>
      </c>
      <c r="I482" s="91">
        <v>85</v>
      </c>
      <c r="J482" s="88" t="s">
        <v>331</v>
      </c>
      <c r="K482" s="88" t="s">
        <v>383</v>
      </c>
      <c r="L482" s="88" t="s">
        <v>1833</v>
      </c>
      <c r="M482" s="88" t="s">
        <v>36</v>
      </c>
      <c r="N482" s="92" t="s">
        <v>229</v>
      </c>
      <c r="O482" s="93">
        <v>6864090.9400000004</v>
      </c>
      <c r="P482" s="93">
        <v>1211310.1499999999</v>
      </c>
      <c r="Q482" s="98">
        <v>3253383.69</v>
      </c>
      <c r="R482" s="93"/>
      <c r="S482" s="98">
        <v>1224611.01</v>
      </c>
      <c r="T482" s="98">
        <f t="shared" si="83"/>
        <v>12553395.789999999</v>
      </c>
      <c r="U482" s="94" t="s">
        <v>47</v>
      </c>
      <c r="V482" s="94"/>
      <c r="W482" s="93">
        <v>3821574.45</v>
      </c>
      <c r="X482" s="109">
        <v>674395.48</v>
      </c>
    </row>
    <row r="483" spans="1:24" s="95" customFormat="1" ht="45" customHeight="1" x14ac:dyDescent="0.25">
      <c r="A483" s="87">
        <v>72</v>
      </c>
      <c r="B483" s="88" t="s">
        <v>1312</v>
      </c>
      <c r="C483" s="88">
        <v>129400</v>
      </c>
      <c r="D483" s="89" t="s">
        <v>1834</v>
      </c>
      <c r="E483" s="89" t="s">
        <v>1835</v>
      </c>
      <c r="F483" s="89" t="s">
        <v>1836</v>
      </c>
      <c r="G483" s="90">
        <v>44063</v>
      </c>
      <c r="H483" s="90">
        <v>45169</v>
      </c>
      <c r="I483" s="91">
        <v>85</v>
      </c>
      <c r="J483" s="88" t="s">
        <v>331</v>
      </c>
      <c r="K483" s="88" t="s">
        <v>383</v>
      </c>
      <c r="L483" s="88" t="s">
        <v>1833</v>
      </c>
      <c r="M483" s="88" t="s">
        <v>36</v>
      </c>
      <c r="N483" s="92" t="s">
        <v>229</v>
      </c>
      <c r="O483" s="93">
        <v>11618677.65</v>
      </c>
      <c r="P483" s="93">
        <v>2050354.88</v>
      </c>
      <c r="Q483" s="98">
        <v>3271044.29</v>
      </c>
      <c r="R483" s="93"/>
      <c r="S483" s="98">
        <v>2158628.14</v>
      </c>
      <c r="T483" s="98">
        <f t="shared" si="83"/>
        <v>19098704.960000001</v>
      </c>
      <c r="U483" s="94" t="s">
        <v>47</v>
      </c>
      <c r="V483" s="94" t="s">
        <v>48</v>
      </c>
      <c r="W483" s="93">
        <v>1788787.12</v>
      </c>
      <c r="X483" s="109">
        <v>242943.39</v>
      </c>
    </row>
    <row r="484" spans="1:24" s="95" customFormat="1" ht="45" customHeight="1" x14ac:dyDescent="0.25">
      <c r="A484" s="87">
        <v>73</v>
      </c>
      <c r="B484" s="88" t="s">
        <v>1312</v>
      </c>
      <c r="C484" s="88">
        <v>129200</v>
      </c>
      <c r="D484" s="89" t="s">
        <v>1874</v>
      </c>
      <c r="E484" s="89" t="s">
        <v>463</v>
      </c>
      <c r="F484" s="89" t="s">
        <v>1875</v>
      </c>
      <c r="G484" s="90">
        <v>44092</v>
      </c>
      <c r="H484" s="90">
        <v>44944</v>
      </c>
      <c r="I484" s="91">
        <v>85</v>
      </c>
      <c r="J484" s="88" t="s">
        <v>331</v>
      </c>
      <c r="K484" s="88" t="s">
        <v>383</v>
      </c>
      <c r="L484" s="88" t="s">
        <v>384</v>
      </c>
      <c r="M484" s="88" t="s">
        <v>36</v>
      </c>
      <c r="N484" s="92" t="s">
        <v>229</v>
      </c>
      <c r="O484" s="93">
        <v>5696971.7800000003</v>
      </c>
      <c r="P484" s="93">
        <v>1005347.94</v>
      </c>
      <c r="Q484" s="98">
        <v>2213093.56</v>
      </c>
      <c r="R484" s="93"/>
      <c r="S484" s="98">
        <v>1706560.95</v>
      </c>
      <c r="T484" s="98">
        <f t="shared" si="83"/>
        <v>10621974.23</v>
      </c>
      <c r="U484" s="94" t="s">
        <v>47</v>
      </c>
      <c r="V484" s="94" t="s">
        <v>48</v>
      </c>
      <c r="W484" s="93">
        <v>4171878.7099999995</v>
      </c>
      <c r="X484" s="109">
        <v>736213.89</v>
      </c>
    </row>
    <row r="485" spans="1:24" s="95" customFormat="1" ht="45" customHeight="1" x14ac:dyDescent="0.25">
      <c r="A485" s="87">
        <v>74</v>
      </c>
      <c r="B485" s="88" t="s">
        <v>1973</v>
      </c>
      <c r="C485" s="88">
        <v>144068</v>
      </c>
      <c r="D485" s="89" t="s">
        <v>2094</v>
      </c>
      <c r="E485" s="89" t="s">
        <v>2095</v>
      </c>
      <c r="F485" s="89" t="s">
        <v>2096</v>
      </c>
      <c r="G485" s="90">
        <v>44312</v>
      </c>
      <c r="H485" s="90">
        <v>44526</v>
      </c>
      <c r="I485" s="91">
        <v>85</v>
      </c>
      <c r="J485" s="88" t="s">
        <v>331</v>
      </c>
      <c r="K485" s="88" t="s">
        <v>383</v>
      </c>
      <c r="L485" s="88" t="s">
        <v>2097</v>
      </c>
      <c r="M485" s="88" t="s">
        <v>45</v>
      </c>
      <c r="N485" s="92" t="s">
        <v>1365</v>
      </c>
      <c r="O485" s="93">
        <v>310758.53999999998</v>
      </c>
      <c r="P485" s="93">
        <v>47527.79</v>
      </c>
      <c r="Q485" s="98">
        <v>7311.95</v>
      </c>
      <c r="R485" s="93"/>
      <c r="S485" s="98">
        <v>45831.18</v>
      </c>
      <c r="T485" s="98">
        <f t="shared" si="83"/>
        <v>411429.45999999996</v>
      </c>
      <c r="U485" s="94" t="s">
        <v>3268</v>
      </c>
      <c r="V485" s="94"/>
      <c r="W485" s="93">
        <v>253024.55</v>
      </c>
      <c r="X485" s="109">
        <v>38697.870000000003</v>
      </c>
    </row>
    <row r="486" spans="1:24" s="95" customFormat="1" ht="45" customHeight="1" x14ac:dyDescent="0.25">
      <c r="A486" s="87">
        <v>75</v>
      </c>
      <c r="B486" s="88" t="s">
        <v>1973</v>
      </c>
      <c r="C486" s="88">
        <v>144015</v>
      </c>
      <c r="D486" s="89" t="s">
        <v>2098</v>
      </c>
      <c r="E486" s="89" t="s">
        <v>2099</v>
      </c>
      <c r="F486" s="89" t="s">
        <v>2100</v>
      </c>
      <c r="G486" s="90">
        <v>44312</v>
      </c>
      <c r="H486" s="90">
        <v>44495</v>
      </c>
      <c r="I486" s="91">
        <v>85</v>
      </c>
      <c r="J486" s="88" t="s">
        <v>331</v>
      </c>
      <c r="K486" s="88" t="s">
        <v>383</v>
      </c>
      <c r="L486" s="88" t="s">
        <v>2101</v>
      </c>
      <c r="M486" s="88" t="s">
        <v>45</v>
      </c>
      <c r="N486" s="92" t="s">
        <v>1365</v>
      </c>
      <c r="O486" s="93">
        <v>163705.16</v>
      </c>
      <c r="P486" s="93">
        <v>25037.26</v>
      </c>
      <c r="Q486" s="98">
        <v>3851.88</v>
      </c>
      <c r="R486" s="93"/>
      <c r="S486" s="98">
        <v>28475</v>
      </c>
      <c r="T486" s="98">
        <f t="shared" si="83"/>
        <v>221069.30000000002</v>
      </c>
      <c r="U486" s="94" t="s">
        <v>3268</v>
      </c>
      <c r="V486" s="94"/>
      <c r="W486" s="93">
        <v>128006.49</v>
      </c>
      <c r="X486" s="109">
        <v>19577.47</v>
      </c>
    </row>
    <row r="487" spans="1:24" s="95" customFormat="1" ht="45" customHeight="1" x14ac:dyDescent="0.25">
      <c r="A487" s="87">
        <v>76</v>
      </c>
      <c r="B487" s="88" t="s">
        <v>1973</v>
      </c>
      <c r="C487" s="88">
        <v>144020</v>
      </c>
      <c r="D487" s="89" t="s">
        <v>2102</v>
      </c>
      <c r="E487" s="89" t="s">
        <v>2103</v>
      </c>
      <c r="F487" s="89" t="s">
        <v>2036</v>
      </c>
      <c r="G487" s="90">
        <v>44312</v>
      </c>
      <c r="H487" s="90">
        <v>44738</v>
      </c>
      <c r="I487" s="91">
        <v>85</v>
      </c>
      <c r="J487" s="88" t="s">
        <v>331</v>
      </c>
      <c r="K487" s="88" t="s">
        <v>383</v>
      </c>
      <c r="L487" s="88" t="s">
        <v>2104</v>
      </c>
      <c r="M487" s="88" t="s">
        <v>45</v>
      </c>
      <c r="N487" s="92" t="s">
        <v>1365</v>
      </c>
      <c r="O487" s="93">
        <v>1226244.96</v>
      </c>
      <c r="P487" s="93">
        <v>187543.35</v>
      </c>
      <c r="Q487" s="98">
        <v>28852.82</v>
      </c>
      <c r="R487" s="93"/>
      <c r="S487" s="98">
        <v>0</v>
      </c>
      <c r="T487" s="98">
        <f t="shared" si="83"/>
        <v>1442641.1300000001</v>
      </c>
      <c r="U487" s="94" t="s">
        <v>3268</v>
      </c>
      <c r="V487" s="94" t="s">
        <v>48</v>
      </c>
      <c r="W487" s="93">
        <v>597282.47</v>
      </c>
      <c r="X487" s="109">
        <v>91349.09</v>
      </c>
    </row>
    <row r="488" spans="1:24" s="95" customFormat="1" ht="45" customHeight="1" x14ac:dyDescent="0.25">
      <c r="A488" s="87">
        <v>77</v>
      </c>
      <c r="B488" s="88" t="s">
        <v>1973</v>
      </c>
      <c r="C488" s="88">
        <v>144184</v>
      </c>
      <c r="D488" s="89" t="s">
        <v>2105</v>
      </c>
      <c r="E488" s="89" t="s">
        <v>2106</v>
      </c>
      <c r="F488" s="89" t="s">
        <v>2036</v>
      </c>
      <c r="G488" s="90">
        <v>44312</v>
      </c>
      <c r="H488" s="90">
        <v>44556</v>
      </c>
      <c r="I488" s="91">
        <v>85</v>
      </c>
      <c r="J488" s="88" t="s">
        <v>331</v>
      </c>
      <c r="K488" s="88" t="s">
        <v>383</v>
      </c>
      <c r="L488" s="88" t="s">
        <v>2107</v>
      </c>
      <c r="M488" s="88" t="s">
        <v>45</v>
      </c>
      <c r="N488" s="92" t="s">
        <v>1365</v>
      </c>
      <c r="O488" s="93">
        <v>388340.33</v>
      </c>
      <c r="P488" s="93">
        <v>59393.22</v>
      </c>
      <c r="Q488" s="98">
        <v>9137.42</v>
      </c>
      <c r="R488" s="93"/>
      <c r="S488" s="98">
        <v>0</v>
      </c>
      <c r="T488" s="98">
        <f t="shared" si="83"/>
        <v>456870.97000000003</v>
      </c>
      <c r="U488" s="94" t="s">
        <v>38</v>
      </c>
      <c r="V488" s="94"/>
      <c r="W488" s="93">
        <v>0</v>
      </c>
      <c r="X488" s="109">
        <v>0</v>
      </c>
    </row>
    <row r="489" spans="1:24" s="95" customFormat="1" ht="45" customHeight="1" x14ac:dyDescent="0.25">
      <c r="A489" s="87">
        <v>78</v>
      </c>
      <c r="B489" s="88" t="s">
        <v>1973</v>
      </c>
      <c r="C489" s="88">
        <v>144168</v>
      </c>
      <c r="D489" s="89" t="s">
        <v>2108</v>
      </c>
      <c r="E489" s="89" t="s">
        <v>2219</v>
      </c>
      <c r="F489" s="89" t="s">
        <v>2036</v>
      </c>
      <c r="G489" s="90">
        <v>44312</v>
      </c>
      <c r="H489" s="90">
        <v>44677</v>
      </c>
      <c r="I489" s="91">
        <v>85</v>
      </c>
      <c r="J489" s="88" t="s">
        <v>331</v>
      </c>
      <c r="K489" s="88" t="s">
        <v>383</v>
      </c>
      <c r="L489" s="88" t="s">
        <v>2109</v>
      </c>
      <c r="M489" s="88" t="s">
        <v>45</v>
      </c>
      <c r="N489" s="92" t="s">
        <v>1365</v>
      </c>
      <c r="O489" s="93">
        <v>1825267.36</v>
      </c>
      <c r="P489" s="93">
        <v>279166.02</v>
      </c>
      <c r="Q489" s="98">
        <v>42939.98</v>
      </c>
      <c r="R489" s="93"/>
      <c r="S489" s="98">
        <v>0</v>
      </c>
      <c r="T489" s="98">
        <f t="shared" si="83"/>
        <v>2147373.36</v>
      </c>
      <c r="U489" s="94" t="s">
        <v>3268</v>
      </c>
      <c r="V489" s="94" t="s">
        <v>48</v>
      </c>
      <c r="W489" s="93">
        <v>1378590.46</v>
      </c>
      <c r="X489" s="109">
        <v>210849.72</v>
      </c>
    </row>
    <row r="490" spans="1:24" s="95" customFormat="1" ht="45" customHeight="1" x14ac:dyDescent="0.25">
      <c r="A490" s="87">
        <v>79</v>
      </c>
      <c r="B490" s="88" t="s">
        <v>1973</v>
      </c>
      <c r="C490" s="88">
        <v>144171</v>
      </c>
      <c r="D490" s="89" t="s">
        <v>2110</v>
      </c>
      <c r="E490" s="89" t="s">
        <v>2111</v>
      </c>
      <c r="F490" s="89" t="s">
        <v>2036</v>
      </c>
      <c r="G490" s="90">
        <v>44312</v>
      </c>
      <c r="H490" s="90">
        <v>44677</v>
      </c>
      <c r="I490" s="91">
        <v>85</v>
      </c>
      <c r="J490" s="88" t="s">
        <v>331</v>
      </c>
      <c r="K490" s="88" t="s">
        <v>383</v>
      </c>
      <c r="L490" s="88" t="s">
        <v>2112</v>
      </c>
      <c r="M490" s="88" t="s">
        <v>45</v>
      </c>
      <c r="N490" s="92" t="s">
        <v>1365</v>
      </c>
      <c r="O490" s="93">
        <v>499453.68</v>
      </c>
      <c r="P490" s="93">
        <v>76387.039999999994</v>
      </c>
      <c r="Q490" s="98">
        <v>11751.85</v>
      </c>
      <c r="R490" s="93"/>
      <c r="S490" s="98">
        <v>0</v>
      </c>
      <c r="T490" s="98">
        <f t="shared" si="83"/>
        <v>587592.56999999995</v>
      </c>
      <c r="U490" s="94" t="s">
        <v>541</v>
      </c>
      <c r="V490" s="94" t="s">
        <v>48</v>
      </c>
      <c r="W490" s="93">
        <v>310802.37</v>
      </c>
      <c r="X490" s="109">
        <v>47534.48</v>
      </c>
    </row>
    <row r="491" spans="1:24" s="95" customFormat="1" ht="45" customHeight="1" x14ac:dyDescent="0.25">
      <c r="A491" s="87">
        <v>80</v>
      </c>
      <c r="B491" s="88" t="s">
        <v>1973</v>
      </c>
      <c r="C491" s="88">
        <v>144163</v>
      </c>
      <c r="D491" s="89" t="s">
        <v>2113</v>
      </c>
      <c r="E491" s="89" t="s">
        <v>2114</v>
      </c>
      <c r="F491" s="89" t="s">
        <v>2036</v>
      </c>
      <c r="G491" s="90">
        <v>44312</v>
      </c>
      <c r="H491" s="90">
        <v>44677</v>
      </c>
      <c r="I491" s="91">
        <v>85</v>
      </c>
      <c r="J491" s="88" t="s">
        <v>331</v>
      </c>
      <c r="K491" s="88" t="s">
        <v>383</v>
      </c>
      <c r="L491" s="88" t="s">
        <v>2115</v>
      </c>
      <c r="M491" s="88" t="s">
        <v>45</v>
      </c>
      <c r="N491" s="92" t="s">
        <v>1365</v>
      </c>
      <c r="O491" s="93">
        <v>295924.87</v>
      </c>
      <c r="P491" s="93">
        <v>45259.1</v>
      </c>
      <c r="Q491" s="98">
        <v>6962.93</v>
      </c>
      <c r="R491" s="93"/>
      <c r="S491" s="98">
        <v>0</v>
      </c>
      <c r="T491" s="98">
        <f t="shared" si="83"/>
        <v>348146.89999999997</v>
      </c>
      <c r="U491" s="94" t="s">
        <v>541</v>
      </c>
      <c r="V491" s="94" t="s">
        <v>48</v>
      </c>
      <c r="W491" s="93">
        <v>197444.5</v>
      </c>
      <c r="X491" s="109">
        <v>30197.39</v>
      </c>
    </row>
    <row r="492" spans="1:24" s="95" customFormat="1" ht="45" customHeight="1" x14ac:dyDescent="0.25">
      <c r="A492" s="87">
        <v>81</v>
      </c>
      <c r="B492" s="88" t="s">
        <v>3898</v>
      </c>
      <c r="C492" s="88">
        <v>144120</v>
      </c>
      <c r="D492" s="89" t="s">
        <v>2271</v>
      </c>
      <c r="E492" s="89" t="s">
        <v>2272</v>
      </c>
      <c r="F492" s="89" t="s">
        <v>2273</v>
      </c>
      <c r="G492" s="90">
        <v>44357</v>
      </c>
      <c r="H492" s="90">
        <v>44722</v>
      </c>
      <c r="I492" s="91">
        <v>85</v>
      </c>
      <c r="J492" s="88" t="s">
        <v>331</v>
      </c>
      <c r="K492" s="88" t="s">
        <v>383</v>
      </c>
      <c r="L492" s="88" t="s">
        <v>2274</v>
      </c>
      <c r="M492" s="88" t="s">
        <v>45</v>
      </c>
      <c r="N492" s="92" t="s">
        <v>1365</v>
      </c>
      <c r="O492" s="93">
        <v>6165438.3899999997</v>
      </c>
      <c r="P492" s="93">
        <v>942949.39</v>
      </c>
      <c r="Q492" s="98">
        <v>145069.14000000001</v>
      </c>
      <c r="R492" s="93"/>
      <c r="S492" s="98">
        <v>0</v>
      </c>
      <c r="T492" s="98">
        <f t="shared" si="83"/>
        <v>7253456.919999999</v>
      </c>
      <c r="U492" s="94" t="s">
        <v>541</v>
      </c>
      <c r="V492" s="94"/>
      <c r="W492" s="93">
        <v>2353417.6799999997</v>
      </c>
      <c r="X492" s="109">
        <v>359934.47</v>
      </c>
    </row>
    <row r="493" spans="1:24" s="95" customFormat="1" ht="45" customHeight="1" x14ac:dyDescent="0.25">
      <c r="A493" s="87">
        <v>82</v>
      </c>
      <c r="B493" s="88" t="s">
        <v>1973</v>
      </c>
      <c r="C493" s="88">
        <v>144063</v>
      </c>
      <c r="D493" s="89" t="s">
        <v>2275</v>
      </c>
      <c r="E493" s="89" t="s">
        <v>2276</v>
      </c>
      <c r="F493" s="89" t="s">
        <v>2277</v>
      </c>
      <c r="G493" s="90">
        <v>44357</v>
      </c>
      <c r="H493" s="90">
        <v>44540</v>
      </c>
      <c r="I493" s="91">
        <v>85</v>
      </c>
      <c r="J493" s="88" t="s">
        <v>331</v>
      </c>
      <c r="K493" s="88" t="s">
        <v>383</v>
      </c>
      <c r="L493" s="88" t="s">
        <v>2278</v>
      </c>
      <c r="M493" s="88" t="s">
        <v>45</v>
      </c>
      <c r="N493" s="92" t="s">
        <v>1365</v>
      </c>
      <c r="O493" s="93">
        <v>512283.23</v>
      </c>
      <c r="P493" s="93">
        <v>78349.210000000006</v>
      </c>
      <c r="Q493" s="98">
        <v>12053.72</v>
      </c>
      <c r="R493" s="93"/>
      <c r="S493" s="98">
        <v>35807</v>
      </c>
      <c r="T493" s="98">
        <f t="shared" si="83"/>
        <v>638493.15999999992</v>
      </c>
      <c r="U493" s="94" t="s">
        <v>541</v>
      </c>
      <c r="V493" s="94"/>
      <c r="W493" s="93">
        <v>338280.82999999996</v>
      </c>
      <c r="X493" s="109">
        <v>51737.08</v>
      </c>
    </row>
    <row r="494" spans="1:24" s="95" customFormat="1" ht="45" customHeight="1" x14ac:dyDescent="0.25">
      <c r="A494" s="87">
        <v>83</v>
      </c>
      <c r="B494" s="88" t="s">
        <v>1973</v>
      </c>
      <c r="C494" s="88">
        <v>144116</v>
      </c>
      <c r="D494" s="89" t="s">
        <v>2846</v>
      </c>
      <c r="E494" s="89" t="s">
        <v>2847</v>
      </c>
      <c r="F494" s="89" t="s">
        <v>2848</v>
      </c>
      <c r="G494" s="90">
        <v>44399</v>
      </c>
      <c r="H494" s="90">
        <v>44583</v>
      </c>
      <c r="I494" s="91">
        <v>85</v>
      </c>
      <c r="J494" s="88" t="s">
        <v>331</v>
      </c>
      <c r="K494" s="88" t="s">
        <v>383</v>
      </c>
      <c r="L494" s="88" t="s">
        <v>2849</v>
      </c>
      <c r="M494" s="88" t="s">
        <v>45</v>
      </c>
      <c r="N494" s="92" t="s">
        <v>1365</v>
      </c>
      <c r="O494" s="93">
        <v>372295.65</v>
      </c>
      <c r="P494" s="93">
        <v>56939.33</v>
      </c>
      <c r="Q494" s="98">
        <v>8759.89</v>
      </c>
      <c r="R494" s="93"/>
      <c r="S494" s="98">
        <v>35707.99</v>
      </c>
      <c r="T494" s="98">
        <f t="shared" si="83"/>
        <v>473702.86000000004</v>
      </c>
      <c r="U494" s="94" t="s">
        <v>541</v>
      </c>
      <c r="V494" s="94"/>
      <c r="W494" s="93">
        <v>277508.59000000003</v>
      </c>
      <c r="X494" s="109">
        <v>42442.490000000005</v>
      </c>
    </row>
    <row r="495" spans="1:24" s="95" customFormat="1" ht="45" customHeight="1" x14ac:dyDescent="0.25">
      <c r="A495" s="87">
        <v>84</v>
      </c>
      <c r="B495" s="88" t="s">
        <v>1973</v>
      </c>
      <c r="C495" s="88">
        <v>144521</v>
      </c>
      <c r="D495" s="89" t="s">
        <v>2850</v>
      </c>
      <c r="E495" s="89" t="s">
        <v>1448</v>
      </c>
      <c r="F495" s="89" t="s">
        <v>2851</v>
      </c>
      <c r="G495" s="90">
        <v>44403</v>
      </c>
      <c r="H495" s="90">
        <v>44921</v>
      </c>
      <c r="I495" s="91">
        <v>85</v>
      </c>
      <c r="J495" s="88" t="s">
        <v>2852</v>
      </c>
      <c r="K495" s="88" t="s">
        <v>2853</v>
      </c>
      <c r="L495" s="88" t="s">
        <v>2854</v>
      </c>
      <c r="M495" s="88" t="s">
        <v>45</v>
      </c>
      <c r="N495" s="92" t="s">
        <v>1365</v>
      </c>
      <c r="O495" s="93">
        <v>4620741.38</v>
      </c>
      <c r="P495" s="93">
        <v>706701.62</v>
      </c>
      <c r="Q495" s="98">
        <v>108723.34</v>
      </c>
      <c r="R495" s="93"/>
      <c r="S495" s="98">
        <v>0</v>
      </c>
      <c r="T495" s="98">
        <f t="shared" si="83"/>
        <v>5436166.3399999999</v>
      </c>
      <c r="U495" s="94" t="s">
        <v>47</v>
      </c>
      <c r="V495" s="94" t="s">
        <v>48</v>
      </c>
      <c r="W495" s="93">
        <v>16088.13</v>
      </c>
      <c r="X495" s="109">
        <v>2460.54</v>
      </c>
    </row>
    <row r="496" spans="1:24" s="95" customFormat="1" ht="45" customHeight="1" x14ac:dyDescent="0.25">
      <c r="A496" s="87">
        <v>85</v>
      </c>
      <c r="B496" s="88" t="s">
        <v>1973</v>
      </c>
      <c r="C496" s="88">
        <v>144800</v>
      </c>
      <c r="D496" s="89" t="s">
        <v>2855</v>
      </c>
      <c r="E496" s="89" t="s">
        <v>2856</v>
      </c>
      <c r="F496" s="89" t="s">
        <v>2857</v>
      </c>
      <c r="G496" s="90">
        <v>44407</v>
      </c>
      <c r="H496" s="90">
        <v>44925</v>
      </c>
      <c r="I496" s="91">
        <v>85</v>
      </c>
      <c r="J496" s="88" t="s">
        <v>331</v>
      </c>
      <c r="K496" s="88" t="s">
        <v>383</v>
      </c>
      <c r="L496" s="88" t="s">
        <v>384</v>
      </c>
      <c r="M496" s="88" t="s">
        <v>45</v>
      </c>
      <c r="N496" s="92" t="s">
        <v>1365</v>
      </c>
      <c r="O496" s="93">
        <v>6175840.75</v>
      </c>
      <c r="P496" s="93">
        <v>944540.35</v>
      </c>
      <c r="Q496" s="98">
        <v>145313.9</v>
      </c>
      <c r="R496" s="93"/>
      <c r="S496" s="98">
        <v>0</v>
      </c>
      <c r="T496" s="98">
        <f t="shared" si="83"/>
        <v>7265695</v>
      </c>
      <c r="U496" s="94" t="s">
        <v>47</v>
      </c>
      <c r="V496" s="94" t="s">
        <v>48</v>
      </c>
      <c r="W496" s="93">
        <v>5464667.21</v>
      </c>
      <c r="X496" s="109">
        <v>835772.63</v>
      </c>
    </row>
    <row r="497" spans="1:24" s="95" customFormat="1" ht="45" customHeight="1" x14ac:dyDescent="0.25">
      <c r="A497" s="87">
        <v>86</v>
      </c>
      <c r="B497" s="88" t="s">
        <v>1973</v>
      </c>
      <c r="C497" s="88">
        <v>150076</v>
      </c>
      <c r="D497" s="89" t="s">
        <v>3163</v>
      </c>
      <c r="E497" s="89" t="s">
        <v>3164</v>
      </c>
      <c r="F497" s="89" t="s">
        <v>3165</v>
      </c>
      <c r="G497" s="90">
        <v>44410</v>
      </c>
      <c r="H497" s="90">
        <v>44775</v>
      </c>
      <c r="I497" s="91">
        <v>85</v>
      </c>
      <c r="J497" s="88" t="s">
        <v>331</v>
      </c>
      <c r="K497" s="88" t="s">
        <v>383</v>
      </c>
      <c r="L497" s="88" t="s">
        <v>3166</v>
      </c>
      <c r="M497" s="88" t="s">
        <v>45</v>
      </c>
      <c r="N497" s="92" t="s">
        <v>1365</v>
      </c>
      <c r="O497" s="93">
        <v>1470198.69</v>
      </c>
      <c r="P497" s="93">
        <v>224853.9</v>
      </c>
      <c r="Q497" s="98">
        <v>34592.910000000003</v>
      </c>
      <c r="R497" s="93"/>
      <c r="S497" s="98">
        <v>0</v>
      </c>
      <c r="T497" s="98">
        <f t="shared" ref="T497" si="84">SUM(O497:S497)</f>
        <v>1729645.4999999998</v>
      </c>
      <c r="U497" s="94" t="s">
        <v>541</v>
      </c>
      <c r="V497" s="94"/>
      <c r="W497" s="93">
        <v>0</v>
      </c>
      <c r="X497" s="109">
        <v>0</v>
      </c>
    </row>
    <row r="498" spans="1:24" s="95" customFormat="1" ht="45" customHeight="1" x14ac:dyDescent="0.25">
      <c r="A498" s="87">
        <v>87</v>
      </c>
      <c r="B498" s="88" t="s">
        <v>1410</v>
      </c>
      <c r="C498" s="88">
        <v>124698</v>
      </c>
      <c r="D498" s="89" t="s">
        <v>3289</v>
      </c>
      <c r="E498" s="89" t="s">
        <v>3290</v>
      </c>
      <c r="F498" s="89" t="s">
        <v>3291</v>
      </c>
      <c r="G498" s="90">
        <v>44447</v>
      </c>
      <c r="H498" s="90">
        <v>45199</v>
      </c>
      <c r="I498" s="91">
        <v>85</v>
      </c>
      <c r="J498" s="88" t="s">
        <v>331</v>
      </c>
      <c r="K498" s="88" t="s">
        <v>383</v>
      </c>
      <c r="L498" s="88" t="s">
        <v>3292</v>
      </c>
      <c r="M498" s="88" t="s">
        <v>45</v>
      </c>
      <c r="N498" s="92" t="s">
        <v>188</v>
      </c>
      <c r="O498" s="93">
        <v>3538282.25</v>
      </c>
      <c r="P498" s="93">
        <v>624402.75</v>
      </c>
      <c r="Q498" s="98">
        <v>0</v>
      </c>
      <c r="R498" s="93"/>
      <c r="S498" s="98">
        <v>24514</v>
      </c>
      <c r="T498" s="98">
        <f>SUM(O498:S498)</f>
        <v>4187199</v>
      </c>
      <c r="U498" s="94" t="s">
        <v>47</v>
      </c>
      <c r="V498" s="94" t="s">
        <v>48</v>
      </c>
      <c r="W498" s="93">
        <v>206324.4</v>
      </c>
      <c r="X498" s="109">
        <v>36410.19</v>
      </c>
    </row>
    <row r="499" spans="1:24" s="95" customFormat="1" ht="45" customHeight="1" x14ac:dyDescent="0.25">
      <c r="A499" s="87">
        <v>88</v>
      </c>
      <c r="B499" s="88" t="s">
        <v>3898</v>
      </c>
      <c r="C499" s="88">
        <v>144419</v>
      </c>
      <c r="D499" s="89" t="s">
        <v>3460</v>
      </c>
      <c r="E499" s="89" t="s">
        <v>3461</v>
      </c>
      <c r="F499" s="89" t="s">
        <v>3462</v>
      </c>
      <c r="G499" s="90">
        <v>44461</v>
      </c>
      <c r="H499" s="90">
        <v>44826</v>
      </c>
      <c r="I499" s="91">
        <v>85</v>
      </c>
      <c r="J499" s="88" t="s">
        <v>331</v>
      </c>
      <c r="K499" s="88" t="s">
        <v>383</v>
      </c>
      <c r="L499" s="88" t="s">
        <v>3463</v>
      </c>
      <c r="M499" s="88" t="s">
        <v>45</v>
      </c>
      <c r="N499" s="92" t="s">
        <v>1365</v>
      </c>
      <c r="O499" s="93">
        <v>189098.09</v>
      </c>
      <c r="P499" s="93">
        <v>28920.880000000001</v>
      </c>
      <c r="Q499" s="98">
        <v>4449.37</v>
      </c>
      <c r="R499" s="93"/>
      <c r="S499" s="98">
        <v>6900</v>
      </c>
      <c r="T499" s="98">
        <f t="shared" ref="T499:T501" si="85">SUM(O499:S499)</f>
        <v>229368.34</v>
      </c>
      <c r="U499" s="94" t="s">
        <v>541</v>
      </c>
      <c r="V499" s="94" t="s">
        <v>48</v>
      </c>
      <c r="W499" s="93">
        <v>0</v>
      </c>
      <c r="X499" s="109">
        <v>0</v>
      </c>
    </row>
    <row r="500" spans="1:24" s="95" customFormat="1" ht="45" customHeight="1" x14ac:dyDescent="0.25">
      <c r="A500" s="87">
        <v>89</v>
      </c>
      <c r="B500" s="88" t="s">
        <v>1732</v>
      </c>
      <c r="C500" s="88">
        <v>127725</v>
      </c>
      <c r="D500" s="89" t="s">
        <v>3464</v>
      </c>
      <c r="E500" s="89" t="s">
        <v>1445</v>
      </c>
      <c r="F500" s="89" t="s">
        <v>3465</v>
      </c>
      <c r="G500" s="90">
        <v>44462</v>
      </c>
      <c r="H500" s="90">
        <v>45291</v>
      </c>
      <c r="I500" s="91">
        <v>85</v>
      </c>
      <c r="J500" s="88" t="s">
        <v>331</v>
      </c>
      <c r="K500" s="88" t="s">
        <v>383</v>
      </c>
      <c r="L500" s="88" t="s">
        <v>384</v>
      </c>
      <c r="M500" s="88" t="s">
        <v>45</v>
      </c>
      <c r="N500" s="92" t="s">
        <v>188</v>
      </c>
      <c r="O500" s="93">
        <v>78172274.390000001</v>
      </c>
      <c r="P500" s="93">
        <v>13795107.23</v>
      </c>
      <c r="Q500" s="98">
        <v>0</v>
      </c>
      <c r="R500" s="93"/>
      <c r="S500" s="98">
        <v>474921.91</v>
      </c>
      <c r="T500" s="98">
        <f t="shared" si="85"/>
        <v>92442303.530000001</v>
      </c>
      <c r="U500" s="94" t="s">
        <v>47</v>
      </c>
      <c r="V500" s="94"/>
      <c r="W500" s="93">
        <v>1544628.2899999998</v>
      </c>
      <c r="X500" s="109">
        <v>204153.03</v>
      </c>
    </row>
    <row r="501" spans="1:24" s="95" customFormat="1" ht="45" customHeight="1" x14ac:dyDescent="0.25">
      <c r="A501" s="87">
        <v>90</v>
      </c>
      <c r="B501" s="88" t="s">
        <v>1505</v>
      </c>
      <c r="C501" s="88">
        <v>121922</v>
      </c>
      <c r="D501" s="89" t="s">
        <v>3466</v>
      </c>
      <c r="E501" s="89" t="s">
        <v>3467</v>
      </c>
      <c r="F501" s="89" t="s">
        <v>3468</v>
      </c>
      <c r="G501" s="90">
        <v>44468</v>
      </c>
      <c r="H501" s="90">
        <v>45291</v>
      </c>
      <c r="I501" s="91">
        <v>85</v>
      </c>
      <c r="J501" s="88" t="s">
        <v>331</v>
      </c>
      <c r="K501" s="88" t="s">
        <v>383</v>
      </c>
      <c r="L501" s="88" t="s">
        <v>384</v>
      </c>
      <c r="M501" s="88" t="s">
        <v>36</v>
      </c>
      <c r="N501" s="92" t="s">
        <v>219</v>
      </c>
      <c r="O501" s="93">
        <v>1285850.72</v>
      </c>
      <c r="P501" s="93">
        <v>226914.82</v>
      </c>
      <c r="Q501" s="98">
        <v>1572543.41</v>
      </c>
      <c r="R501" s="93"/>
      <c r="S501" s="98">
        <v>442987.2</v>
      </c>
      <c r="T501" s="98">
        <f t="shared" si="85"/>
        <v>3528296.1500000004</v>
      </c>
      <c r="U501" s="94" t="s">
        <v>47</v>
      </c>
      <c r="V501" s="94"/>
      <c r="W501" s="93">
        <v>224376.26</v>
      </c>
      <c r="X501" s="109">
        <v>39595.81</v>
      </c>
    </row>
    <row r="502" spans="1:24" s="95" customFormat="1" ht="45" customHeight="1" x14ac:dyDescent="0.25">
      <c r="A502" s="87">
        <v>91</v>
      </c>
      <c r="B502" s="88" t="s">
        <v>1505</v>
      </c>
      <c r="C502" s="88">
        <v>121087</v>
      </c>
      <c r="D502" s="89" t="s">
        <v>3469</v>
      </c>
      <c r="E502" s="89" t="s">
        <v>3470</v>
      </c>
      <c r="F502" s="89" t="s">
        <v>3471</v>
      </c>
      <c r="G502" s="90">
        <v>44468</v>
      </c>
      <c r="H502" s="90">
        <v>45291</v>
      </c>
      <c r="I502" s="91">
        <v>85</v>
      </c>
      <c r="J502" s="88" t="s">
        <v>2852</v>
      </c>
      <c r="K502" s="88" t="s">
        <v>3472</v>
      </c>
      <c r="L502" s="88" t="s">
        <v>3473</v>
      </c>
      <c r="M502" s="88" t="s">
        <v>36</v>
      </c>
      <c r="N502" s="92" t="s">
        <v>219</v>
      </c>
      <c r="O502" s="93">
        <v>4612113.2699999996</v>
      </c>
      <c r="P502" s="93">
        <v>813902.34</v>
      </c>
      <c r="Q502" s="98">
        <v>1785806.75</v>
      </c>
      <c r="R502" s="93"/>
      <c r="S502" s="98">
        <v>973377.33</v>
      </c>
      <c r="T502" s="98">
        <f t="shared" ref="T502:T504" si="86">SUM(O502:S502)</f>
        <v>8185199.6899999995</v>
      </c>
      <c r="U502" s="94" t="s">
        <v>47</v>
      </c>
      <c r="V502" s="94"/>
      <c r="W502" s="93">
        <v>790594.0199999999</v>
      </c>
      <c r="X502" s="109">
        <v>139516.59</v>
      </c>
    </row>
    <row r="503" spans="1:24" s="95" customFormat="1" ht="45" customHeight="1" x14ac:dyDescent="0.25">
      <c r="A503" s="87">
        <v>92</v>
      </c>
      <c r="B503" s="88" t="s">
        <v>1505</v>
      </c>
      <c r="C503" s="88">
        <v>121104</v>
      </c>
      <c r="D503" s="89" t="s">
        <v>3813</v>
      </c>
      <c r="E503" s="89" t="s">
        <v>3814</v>
      </c>
      <c r="F503" s="89" t="s">
        <v>3815</v>
      </c>
      <c r="G503" s="90">
        <v>44470</v>
      </c>
      <c r="H503" s="90">
        <v>45291</v>
      </c>
      <c r="I503" s="91">
        <v>85</v>
      </c>
      <c r="J503" s="88" t="s">
        <v>331</v>
      </c>
      <c r="K503" s="88" t="s">
        <v>383</v>
      </c>
      <c r="L503" s="88" t="s">
        <v>474</v>
      </c>
      <c r="M503" s="88" t="s">
        <v>36</v>
      </c>
      <c r="N503" s="92" t="s">
        <v>219</v>
      </c>
      <c r="O503" s="93">
        <v>8604112.0500000007</v>
      </c>
      <c r="P503" s="93">
        <v>1518372.7</v>
      </c>
      <c r="Q503" s="98">
        <v>3867571.43</v>
      </c>
      <c r="R503" s="93"/>
      <c r="S503" s="98">
        <v>860265.94</v>
      </c>
      <c r="T503" s="98">
        <f t="shared" si="86"/>
        <v>14850322.119999999</v>
      </c>
      <c r="U503" s="94" t="s">
        <v>47</v>
      </c>
      <c r="V503" s="94"/>
      <c r="W503" s="93">
        <v>2701499.5199999996</v>
      </c>
      <c r="X503" s="109">
        <v>201299.38</v>
      </c>
    </row>
    <row r="504" spans="1:24" s="95" customFormat="1" ht="45" customHeight="1" x14ac:dyDescent="0.25">
      <c r="A504" s="87">
        <v>93</v>
      </c>
      <c r="B504" s="88" t="s">
        <v>1505</v>
      </c>
      <c r="C504" s="88">
        <v>121004</v>
      </c>
      <c r="D504" s="89" t="s">
        <v>3816</v>
      </c>
      <c r="E504" s="89" t="s">
        <v>3817</v>
      </c>
      <c r="F504" s="89" t="s">
        <v>3818</v>
      </c>
      <c r="G504" s="90">
        <v>44470</v>
      </c>
      <c r="H504" s="90">
        <v>45200</v>
      </c>
      <c r="I504" s="91">
        <v>85</v>
      </c>
      <c r="J504" s="88" t="s">
        <v>331</v>
      </c>
      <c r="K504" s="88" t="s">
        <v>383</v>
      </c>
      <c r="L504" s="88" t="s">
        <v>384</v>
      </c>
      <c r="M504" s="88" t="s">
        <v>36</v>
      </c>
      <c r="N504" s="92" t="s">
        <v>219</v>
      </c>
      <c r="O504" s="93">
        <v>3985580.68</v>
      </c>
      <c r="P504" s="93">
        <v>703337.75</v>
      </c>
      <c r="Q504" s="98">
        <v>2246852.86</v>
      </c>
      <c r="R504" s="93"/>
      <c r="S504" s="98">
        <v>372455.92</v>
      </c>
      <c r="T504" s="98">
        <f t="shared" si="86"/>
        <v>7308227.209999999</v>
      </c>
      <c r="U504" s="94" t="s">
        <v>47</v>
      </c>
      <c r="V504" s="94"/>
      <c r="W504" s="93">
        <v>784323.36</v>
      </c>
      <c r="X504" s="109">
        <v>138409.99</v>
      </c>
    </row>
    <row r="505" spans="1:24" s="95" customFormat="1" ht="45" customHeight="1" x14ac:dyDescent="0.25">
      <c r="A505" s="87">
        <v>94</v>
      </c>
      <c r="B505" s="88" t="s">
        <v>1505</v>
      </c>
      <c r="C505" s="88">
        <v>123359</v>
      </c>
      <c r="D505" s="89" t="s">
        <v>3819</v>
      </c>
      <c r="E505" s="89" t="s">
        <v>3820</v>
      </c>
      <c r="F505" s="89" t="s">
        <v>3821</v>
      </c>
      <c r="G505" s="90">
        <v>44473</v>
      </c>
      <c r="H505" s="90">
        <v>45202</v>
      </c>
      <c r="I505" s="91">
        <v>85</v>
      </c>
      <c r="J505" s="88" t="s">
        <v>331</v>
      </c>
      <c r="K505" s="88" t="s">
        <v>383</v>
      </c>
      <c r="L505" s="88" t="s">
        <v>384</v>
      </c>
      <c r="M505" s="88" t="s">
        <v>36</v>
      </c>
      <c r="N505" s="92" t="s">
        <v>219</v>
      </c>
      <c r="O505" s="93">
        <v>1989921.42</v>
      </c>
      <c r="P505" s="93">
        <v>351162.52</v>
      </c>
      <c r="Q505" s="98">
        <v>963575</v>
      </c>
      <c r="R505" s="93"/>
      <c r="S505" s="98">
        <v>249315.93</v>
      </c>
      <c r="T505" s="98">
        <f t="shared" ref="T505" si="87">SUM(O505:S505)</f>
        <v>3553974.87</v>
      </c>
      <c r="U505" s="94" t="s">
        <v>47</v>
      </c>
      <c r="V505" s="94"/>
      <c r="W505" s="93">
        <v>148372.10999999999</v>
      </c>
      <c r="X505" s="109">
        <v>26183.31</v>
      </c>
    </row>
    <row r="506" spans="1:24" s="95" customFormat="1" ht="45" customHeight="1" thickBot="1" x14ac:dyDescent="0.3">
      <c r="A506" s="87">
        <v>95</v>
      </c>
      <c r="B506" s="88" t="s">
        <v>2397</v>
      </c>
      <c r="C506" s="88">
        <v>142993</v>
      </c>
      <c r="D506" s="89" t="s">
        <v>3981</v>
      </c>
      <c r="E506" s="89" t="s">
        <v>3982</v>
      </c>
      <c r="F506" s="89" t="s">
        <v>3983</v>
      </c>
      <c r="G506" s="90">
        <v>44760</v>
      </c>
      <c r="H506" s="90">
        <v>45291</v>
      </c>
      <c r="I506" s="91">
        <v>85</v>
      </c>
      <c r="J506" s="88" t="s">
        <v>331</v>
      </c>
      <c r="K506" s="88" t="s">
        <v>383</v>
      </c>
      <c r="L506" s="88" t="s">
        <v>384</v>
      </c>
      <c r="M506" s="88" t="s">
        <v>36</v>
      </c>
      <c r="N506" s="92" t="s">
        <v>229</v>
      </c>
      <c r="O506" s="93">
        <v>4185027.87</v>
      </c>
      <c r="P506" s="93">
        <v>738534.34</v>
      </c>
      <c r="Q506" s="98">
        <v>2315271.23</v>
      </c>
      <c r="R506" s="93"/>
      <c r="S506" s="98">
        <v>258119.08</v>
      </c>
      <c r="T506" s="98">
        <f t="shared" ref="T506" si="88">SUM(O506:S506)</f>
        <v>7496952.5199999996</v>
      </c>
      <c r="U506" s="94" t="s">
        <v>47</v>
      </c>
      <c r="V506" s="94"/>
      <c r="W506" s="93">
        <v>0</v>
      </c>
      <c r="X506" s="109">
        <v>0</v>
      </c>
    </row>
    <row r="507" spans="1:24" s="120" customFormat="1" ht="21" customHeight="1" thickBot="1" x14ac:dyDescent="0.3">
      <c r="A507" s="34" t="s">
        <v>379</v>
      </c>
      <c r="B507" s="35"/>
      <c r="C507" s="35"/>
      <c r="D507" s="35"/>
      <c r="E507" s="35"/>
      <c r="F507" s="35"/>
      <c r="G507" s="35"/>
      <c r="H507" s="35"/>
      <c r="I507" s="35"/>
      <c r="J507" s="35"/>
      <c r="K507" s="35"/>
      <c r="L507" s="35"/>
      <c r="M507" s="35"/>
      <c r="N507" s="36"/>
      <c r="O507" s="74">
        <f>SUM(O412:O506)</f>
        <v>493754476.96287596</v>
      </c>
      <c r="P507" s="74">
        <f t="shared" ref="P507:X507" si="89">SUM(P412:P506)</f>
        <v>88546716.737123996</v>
      </c>
      <c r="Q507" s="74">
        <f t="shared" si="89"/>
        <v>120933682.50000003</v>
      </c>
      <c r="R507" s="74">
        <f t="shared" si="89"/>
        <v>0</v>
      </c>
      <c r="S507" s="74">
        <f t="shared" si="89"/>
        <v>56408095.890000008</v>
      </c>
      <c r="T507" s="74">
        <f t="shared" si="89"/>
        <v>759642972.09000015</v>
      </c>
      <c r="U507" s="74"/>
      <c r="V507" s="74"/>
      <c r="W507" s="74">
        <f t="shared" si="89"/>
        <v>297016653.18999982</v>
      </c>
      <c r="X507" s="209">
        <f t="shared" si="89"/>
        <v>52879049.699999996</v>
      </c>
    </row>
    <row r="508" spans="1:24" s="86" customFormat="1" ht="21" customHeight="1" thickBot="1" x14ac:dyDescent="0.3">
      <c r="A508" s="31" t="s">
        <v>493</v>
      </c>
      <c r="B508" s="32"/>
      <c r="C508" s="32"/>
      <c r="D508" s="32"/>
      <c r="E508" s="32"/>
      <c r="F508" s="32"/>
      <c r="G508" s="32"/>
      <c r="H508" s="32"/>
      <c r="I508" s="32"/>
      <c r="J508" s="32"/>
      <c r="K508" s="32"/>
      <c r="L508" s="32"/>
      <c r="M508" s="32"/>
      <c r="N508" s="32"/>
      <c r="O508" s="32"/>
      <c r="P508" s="32"/>
      <c r="Q508" s="32"/>
      <c r="R508" s="32"/>
      <c r="S508" s="32"/>
      <c r="T508" s="32"/>
      <c r="U508" s="32"/>
      <c r="V508" s="32"/>
      <c r="W508" s="32"/>
      <c r="X508" s="33"/>
    </row>
    <row r="509" spans="1:24" s="95" customFormat="1" ht="45" customHeight="1" x14ac:dyDescent="0.25">
      <c r="A509" s="9">
        <v>1</v>
      </c>
      <c r="B509" s="142" t="s">
        <v>148</v>
      </c>
      <c r="C509" s="142">
        <v>105531</v>
      </c>
      <c r="D509" s="143" t="s">
        <v>494</v>
      </c>
      <c r="E509" s="143" t="s">
        <v>495</v>
      </c>
      <c r="F509" s="143" t="s">
        <v>496</v>
      </c>
      <c r="G509" s="144">
        <v>42614</v>
      </c>
      <c r="H509" s="144">
        <v>45016</v>
      </c>
      <c r="I509" s="142">
        <v>83.72</v>
      </c>
      <c r="J509" s="142" t="s">
        <v>349</v>
      </c>
      <c r="K509" s="142" t="s">
        <v>497</v>
      </c>
      <c r="L509" s="142" t="s">
        <v>497</v>
      </c>
      <c r="M509" s="142" t="s">
        <v>45</v>
      </c>
      <c r="N509" s="145" t="s">
        <v>152</v>
      </c>
      <c r="O509" s="146">
        <v>6067114.3078000005</v>
      </c>
      <c r="P509" s="146">
        <v>1179797.1921999995</v>
      </c>
      <c r="Q509" s="146">
        <v>948026</v>
      </c>
      <c r="R509" s="146"/>
      <c r="S509" s="146">
        <v>60000</v>
      </c>
      <c r="T509" s="146">
        <f>SUBTOTAL(9,O509:S509)</f>
        <v>8254937.5</v>
      </c>
      <c r="U509" s="147" t="s">
        <v>47</v>
      </c>
      <c r="V509" s="147" t="s">
        <v>132</v>
      </c>
      <c r="W509" s="146">
        <v>4372269.26</v>
      </c>
      <c r="X509" s="207">
        <v>850020.61999999988</v>
      </c>
    </row>
    <row r="510" spans="1:24" s="95" customFormat="1" ht="45" customHeight="1" x14ac:dyDescent="0.25">
      <c r="A510" s="9">
        <v>2</v>
      </c>
      <c r="B510" s="142" t="s">
        <v>226</v>
      </c>
      <c r="C510" s="142">
        <v>115978</v>
      </c>
      <c r="D510" s="143" t="s">
        <v>498</v>
      </c>
      <c r="E510" s="143" t="s">
        <v>499</v>
      </c>
      <c r="F510" s="143" t="s">
        <v>498</v>
      </c>
      <c r="G510" s="144">
        <v>42964</v>
      </c>
      <c r="H510" s="144">
        <v>44060</v>
      </c>
      <c r="I510" s="148">
        <v>85</v>
      </c>
      <c r="J510" s="142" t="s">
        <v>349</v>
      </c>
      <c r="K510" s="142" t="s">
        <v>497</v>
      </c>
      <c r="L510" s="142" t="s">
        <v>497</v>
      </c>
      <c r="M510" s="142" t="s">
        <v>36</v>
      </c>
      <c r="N510" s="145" t="s">
        <v>229</v>
      </c>
      <c r="O510" s="149">
        <v>3468174.25</v>
      </c>
      <c r="P510" s="149">
        <v>612030.75</v>
      </c>
      <c r="Q510" s="149">
        <v>2049045</v>
      </c>
      <c r="R510" s="146"/>
      <c r="S510" s="149">
        <v>621062.5</v>
      </c>
      <c r="T510" s="149">
        <f>SUBTOTAL(9,O510:S510)</f>
        <v>6750312.5</v>
      </c>
      <c r="U510" s="147" t="s">
        <v>541</v>
      </c>
      <c r="V510" s="147" t="s">
        <v>48</v>
      </c>
      <c r="W510" s="146">
        <v>3428365.1100000008</v>
      </c>
      <c r="X510" s="207">
        <v>605005.59000000008</v>
      </c>
    </row>
    <row r="511" spans="1:24" s="95" customFormat="1" ht="45" customHeight="1" x14ac:dyDescent="0.25">
      <c r="A511" s="9">
        <v>3</v>
      </c>
      <c r="B511" s="142" t="s">
        <v>226</v>
      </c>
      <c r="C511" s="142">
        <v>115665</v>
      </c>
      <c r="D511" s="143" t="s">
        <v>500</v>
      </c>
      <c r="E511" s="143" t="s">
        <v>501</v>
      </c>
      <c r="F511" s="143" t="s">
        <v>500</v>
      </c>
      <c r="G511" s="144">
        <v>42914</v>
      </c>
      <c r="H511" s="144">
        <v>43644</v>
      </c>
      <c r="I511" s="148">
        <v>85</v>
      </c>
      <c r="J511" s="142" t="s">
        <v>349</v>
      </c>
      <c r="K511" s="142" t="s">
        <v>497</v>
      </c>
      <c r="L511" s="142" t="s">
        <v>497</v>
      </c>
      <c r="M511" s="142" t="s">
        <v>36</v>
      </c>
      <c r="N511" s="145" t="s">
        <v>229</v>
      </c>
      <c r="O511" s="149">
        <v>1368912.79</v>
      </c>
      <c r="P511" s="149">
        <v>241572.85</v>
      </c>
      <c r="Q511" s="149">
        <v>1078008.7500000002</v>
      </c>
      <c r="R511" s="146"/>
      <c r="S511" s="149">
        <v>32923.929999999702</v>
      </c>
      <c r="T511" s="149">
        <f>SUBTOTAL(9,O511:S511)</f>
        <v>2721418.3200000003</v>
      </c>
      <c r="U511" s="147" t="s">
        <v>541</v>
      </c>
      <c r="V511" s="147"/>
      <c r="W511" s="146">
        <v>1361630.91</v>
      </c>
      <c r="X511" s="207">
        <v>240287.8</v>
      </c>
    </row>
    <row r="512" spans="1:24" s="95" customFormat="1" ht="45" customHeight="1" x14ac:dyDescent="0.25">
      <c r="A512" s="9">
        <v>4</v>
      </c>
      <c r="B512" s="142" t="s">
        <v>226</v>
      </c>
      <c r="C512" s="142">
        <v>115991</v>
      </c>
      <c r="D512" s="143" t="s">
        <v>502</v>
      </c>
      <c r="E512" s="143" t="s">
        <v>503</v>
      </c>
      <c r="F512" s="143" t="s">
        <v>502</v>
      </c>
      <c r="G512" s="144">
        <v>42951</v>
      </c>
      <c r="H512" s="144">
        <v>44047</v>
      </c>
      <c r="I512" s="148">
        <v>85</v>
      </c>
      <c r="J512" s="142" t="s">
        <v>349</v>
      </c>
      <c r="K512" s="142" t="s">
        <v>497</v>
      </c>
      <c r="L512" s="142" t="s">
        <v>504</v>
      </c>
      <c r="M512" s="142" t="s">
        <v>36</v>
      </c>
      <c r="N512" s="145" t="s">
        <v>229</v>
      </c>
      <c r="O512" s="149">
        <v>1547343.33</v>
      </c>
      <c r="P512" s="149">
        <v>273060.59000000003</v>
      </c>
      <c r="Q512" s="149">
        <v>651027.91000000015</v>
      </c>
      <c r="R512" s="146"/>
      <c r="S512" s="149">
        <v>441382.50999999978</v>
      </c>
      <c r="T512" s="149">
        <f>SUBTOTAL(9,O512:S512)</f>
        <v>2912814.34</v>
      </c>
      <c r="U512" s="147" t="s">
        <v>541</v>
      </c>
      <c r="V512" s="147"/>
      <c r="W512" s="146">
        <v>1454578</v>
      </c>
      <c r="X512" s="207">
        <v>256690.21999999994</v>
      </c>
    </row>
    <row r="513" spans="1:24" s="95" customFormat="1" ht="45" customHeight="1" x14ac:dyDescent="0.25">
      <c r="A513" s="9">
        <v>5</v>
      </c>
      <c r="B513" s="142" t="s">
        <v>1148</v>
      </c>
      <c r="C513" s="142">
        <v>127127</v>
      </c>
      <c r="D513" s="143" t="s">
        <v>1171</v>
      </c>
      <c r="E513" s="143" t="s">
        <v>1172</v>
      </c>
      <c r="F513" s="143" t="s">
        <v>1173</v>
      </c>
      <c r="G513" s="144">
        <v>43529</v>
      </c>
      <c r="H513" s="144">
        <v>44990</v>
      </c>
      <c r="I513" s="148">
        <v>85</v>
      </c>
      <c r="J513" s="142" t="s">
        <v>349</v>
      </c>
      <c r="K513" s="142" t="s">
        <v>497</v>
      </c>
      <c r="L513" s="142" t="s">
        <v>1174</v>
      </c>
      <c r="M513" s="142" t="s">
        <v>36</v>
      </c>
      <c r="N513" s="145" t="s">
        <v>1049</v>
      </c>
      <c r="O513" s="149">
        <v>7462452.79</v>
      </c>
      <c r="P513" s="149">
        <v>1316903.43</v>
      </c>
      <c r="Q513" s="149">
        <v>1798181.38</v>
      </c>
      <c r="R513" s="146"/>
      <c r="S513" s="149">
        <v>2009600.85</v>
      </c>
      <c r="T513" s="149">
        <f>SUBTOTAL(9,O513:S513)</f>
        <v>12587138.450000001</v>
      </c>
      <c r="U513" s="147" t="s">
        <v>47</v>
      </c>
      <c r="V513" s="147" t="s">
        <v>48</v>
      </c>
      <c r="W513" s="146">
        <v>3660967.61</v>
      </c>
      <c r="X513" s="207">
        <v>646053.09999999986</v>
      </c>
    </row>
    <row r="514" spans="1:24" s="95" customFormat="1" ht="45" customHeight="1" x14ac:dyDescent="0.25">
      <c r="A514" s="9">
        <v>6</v>
      </c>
      <c r="B514" s="142" t="s">
        <v>1410</v>
      </c>
      <c r="C514" s="142">
        <v>124883</v>
      </c>
      <c r="D514" s="143" t="s">
        <v>1454</v>
      </c>
      <c r="E514" s="143" t="s">
        <v>1455</v>
      </c>
      <c r="F514" s="143" t="s">
        <v>1456</v>
      </c>
      <c r="G514" s="144">
        <v>43937</v>
      </c>
      <c r="H514" s="144">
        <v>45031</v>
      </c>
      <c r="I514" s="150">
        <v>85</v>
      </c>
      <c r="J514" s="142" t="s">
        <v>349</v>
      </c>
      <c r="K514" s="142" t="s">
        <v>497</v>
      </c>
      <c r="L514" s="142" t="s">
        <v>497</v>
      </c>
      <c r="M514" s="142" t="s">
        <v>45</v>
      </c>
      <c r="N514" s="145" t="s">
        <v>188</v>
      </c>
      <c r="O514" s="146">
        <v>4095016.76</v>
      </c>
      <c r="P514" s="146">
        <v>722650.01</v>
      </c>
      <c r="Q514" s="149">
        <v>0</v>
      </c>
      <c r="R514" s="146"/>
      <c r="S514" s="149">
        <v>11900</v>
      </c>
      <c r="T514" s="149">
        <f t="shared" ref="T514" si="90">SUM(O514:S514)</f>
        <v>4829566.7699999996</v>
      </c>
      <c r="U514" s="147" t="s">
        <v>47</v>
      </c>
      <c r="V514" s="147" t="s">
        <v>89</v>
      </c>
      <c r="W514" s="146">
        <v>444979.31999999995</v>
      </c>
      <c r="X514" s="207">
        <v>36787.35</v>
      </c>
    </row>
    <row r="515" spans="1:24" s="95" customFormat="1" ht="45" customHeight="1" x14ac:dyDescent="0.25">
      <c r="A515" s="9">
        <v>7</v>
      </c>
      <c r="B515" s="142" t="s">
        <v>1410</v>
      </c>
      <c r="C515" s="142">
        <v>124984</v>
      </c>
      <c r="D515" s="143" t="s">
        <v>1495</v>
      </c>
      <c r="E515" s="143" t="s">
        <v>1496</v>
      </c>
      <c r="F515" s="143" t="s">
        <v>1497</v>
      </c>
      <c r="G515" s="144">
        <v>43980</v>
      </c>
      <c r="H515" s="144">
        <v>45290</v>
      </c>
      <c r="I515" s="150">
        <v>85</v>
      </c>
      <c r="J515" s="142" t="s">
        <v>349</v>
      </c>
      <c r="K515" s="142" t="s">
        <v>497</v>
      </c>
      <c r="L515" s="142" t="s">
        <v>497</v>
      </c>
      <c r="M515" s="142" t="s">
        <v>45</v>
      </c>
      <c r="N515" s="145" t="s">
        <v>188</v>
      </c>
      <c r="O515" s="146">
        <v>4248282.29</v>
      </c>
      <c r="P515" s="146">
        <v>749696.87</v>
      </c>
      <c r="Q515" s="149">
        <v>0</v>
      </c>
      <c r="R515" s="146"/>
      <c r="S515" s="149">
        <v>20000</v>
      </c>
      <c r="T515" s="149">
        <f t="shared" ref="T515:T517" si="91">SUM(O515:S515)</f>
        <v>5017979.16</v>
      </c>
      <c r="U515" s="147" t="s">
        <v>47</v>
      </c>
      <c r="V515" s="147" t="s">
        <v>64</v>
      </c>
      <c r="W515" s="146">
        <v>161341.96</v>
      </c>
      <c r="X515" s="207">
        <v>28472.11</v>
      </c>
    </row>
    <row r="516" spans="1:24" s="95" customFormat="1" ht="45" customHeight="1" x14ac:dyDescent="0.25">
      <c r="A516" s="9">
        <v>8</v>
      </c>
      <c r="B516" s="142" t="s">
        <v>1312</v>
      </c>
      <c r="C516" s="142">
        <v>129680</v>
      </c>
      <c r="D516" s="143" t="s">
        <v>1610</v>
      </c>
      <c r="E516" s="143" t="s">
        <v>256</v>
      </c>
      <c r="F516" s="143" t="s">
        <v>1611</v>
      </c>
      <c r="G516" s="144">
        <v>44007</v>
      </c>
      <c r="H516" s="144">
        <v>44920</v>
      </c>
      <c r="I516" s="150">
        <v>85</v>
      </c>
      <c r="J516" s="142" t="s">
        <v>349</v>
      </c>
      <c r="K516" s="142" t="s">
        <v>497</v>
      </c>
      <c r="L516" s="142" t="s">
        <v>497</v>
      </c>
      <c r="M516" s="142" t="s">
        <v>36</v>
      </c>
      <c r="N516" s="145" t="s">
        <v>229</v>
      </c>
      <c r="O516" s="146">
        <v>10127478.550000001</v>
      </c>
      <c r="P516" s="146">
        <v>1787202.08</v>
      </c>
      <c r="Q516" s="149">
        <v>5665873.5300000003</v>
      </c>
      <c r="R516" s="146"/>
      <c r="S516" s="149">
        <v>2012842.55</v>
      </c>
      <c r="T516" s="149">
        <f t="shared" si="91"/>
        <v>19593396.710000001</v>
      </c>
      <c r="U516" s="147" t="s">
        <v>47</v>
      </c>
      <c r="V516" s="147"/>
      <c r="W516" s="146">
        <v>3557776.5</v>
      </c>
      <c r="X516" s="207">
        <v>486223.5</v>
      </c>
    </row>
    <row r="517" spans="1:24" s="95" customFormat="1" ht="45" customHeight="1" x14ac:dyDescent="0.25">
      <c r="A517" s="9">
        <v>9</v>
      </c>
      <c r="B517" s="142" t="s">
        <v>1955</v>
      </c>
      <c r="C517" s="142">
        <v>108048</v>
      </c>
      <c r="D517" s="143" t="s">
        <v>1956</v>
      </c>
      <c r="E517" s="143" t="s">
        <v>1496</v>
      </c>
      <c r="F517" s="143" t="s">
        <v>1957</v>
      </c>
      <c r="G517" s="144">
        <v>44236</v>
      </c>
      <c r="H517" s="144">
        <v>45107</v>
      </c>
      <c r="I517" s="150">
        <v>85</v>
      </c>
      <c r="J517" s="142" t="s">
        <v>349</v>
      </c>
      <c r="K517" s="142" t="s">
        <v>497</v>
      </c>
      <c r="L517" s="142" t="s">
        <v>497</v>
      </c>
      <c r="M517" s="142" t="s">
        <v>45</v>
      </c>
      <c r="N517" s="145" t="s">
        <v>46</v>
      </c>
      <c r="O517" s="146">
        <v>1396890</v>
      </c>
      <c r="P517" s="146">
        <v>246510</v>
      </c>
      <c r="Q517" s="149">
        <v>0</v>
      </c>
      <c r="R517" s="146"/>
      <c r="S517" s="149">
        <v>366600</v>
      </c>
      <c r="T517" s="149">
        <f t="shared" si="91"/>
        <v>2010000</v>
      </c>
      <c r="U517" s="147" t="s">
        <v>47</v>
      </c>
      <c r="V517" s="147"/>
      <c r="W517" s="146">
        <v>198810.66</v>
      </c>
      <c r="X517" s="207">
        <v>35084.239999999998</v>
      </c>
    </row>
    <row r="518" spans="1:24" s="95" customFormat="1" ht="45" customHeight="1" x14ac:dyDescent="0.25">
      <c r="A518" s="9">
        <v>10</v>
      </c>
      <c r="B518" s="142" t="s">
        <v>1928</v>
      </c>
      <c r="C518" s="142">
        <v>108630</v>
      </c>
      <c r="D518" s="143" t="s">
        <v>1966</v>
      </c>
      <c r="E518" s="143" t="s">
        <v>1967</v>
      </c>
      <c r="F518" s="143" t="s">
        <v>1968</v>
      </c>
      <c r="G518" s="144">
        <v>44273</v>
      </c>
      <c r="H518" s="144">
        <v>45107</v>
      </c>
      <c r="I518" s="150" t="s">
        <v>1518</v>
      </c>
      <c r="J518" s="142" t="s">
        <v>1910</v>
      </c>
      <c r="K518" s="142" t="s">
        <v>1969</v>
      </c>
      <c r="L518" s="142" t="s">
        <v>1970</v>
      </c>
      <c r="M518" s="142" t="s">
        <v>45</v>
      </c>
      <c r="N518" s="145" t="s">
        <v>46</v>
      </c>
      <c r="O518" s="146">
        <v>3818218.78</v>
      </c>
      <c r="P518" s="146">
        <v>681781.22</v>
      </c>
      <c r="Q518" s="149">
        <v>0</v>
      </c>
      <c r="R518" s="146"/>
      <c r="S518" s="149">
        <v>27000</v>
      </c>
      <c r="T518" s="149">
        <f>SUM(O518:S518)</f>
        <v>4527000</v>
      </c>
      <c r="U518" s="147" t="s">
        <v>47</v>
      </c>
      <c r="V518" s="147"/>
      <c r="W518" s="146">
        <v>1922318.11</v>
      </c>
      <c r="X518" s="207">
        <v>301220.11</v>
      </c>
    </row>
    <row r="519" spans="1:24" s="95" customFormat="1" ht="45" customHeight="1" x14ac:dyDescent="0.25">
      <c r="A519" s="9">
        <v>11</v>
      </c>
      <c r="B519" s="142" t="s">
        <v>3898</v>
      </c>
      <c r="C519" s="142">
        <v>144137</v>
      </c>
      <c r="D519" s="143" t="s">
        <v>2858</v>
      </c>
      <c r="E519" s="143" t="s">
        <v>2859</v>
      </c>
      <c r="F519" s="143" t="s">
        <v>2860</v>
      </c>
      <c r="G519" s="144">
        <v>44405</v>
      </c>
      <c r="H519" s="144">
        <v>44801</v>
      </c>
      <c r="I519" s="150">
        <v>85</v>
      </c>
      <c r="J519" s="142" t="s">
        <v>349</v>
      </c>
      <c r="K519" s="142" t="s">
        <v>497</v>
      </c>
      <c r="L519" s="142" t="s">
        <v>2861</v>
      </c>
      <c r="M519" s="142" t="s">
        <v>45</v>
      </c>
      <c r="N519" s="145" t="s">
        <v>1365</v>
      </c>
      <c r="O519" s="146">
        <v>1452757.92</v>
      </c>
      <c r="P519" s="146">
        <v>222186.5</v>
      </c>
      <c r="Q519" s="149">
        <v>34182.54</v>
      </c>
      <c r="R519" s="146"/>
      <c r="S519" s="149">
        <v>0</v>
      </c>
      <c r="T519" s="149">
        <f t="shared" ref="T519:T520" si="92">SUM(O519:S519)</f>
        <v>1709126.96</v>
      </c>
      <c r="U519" s="147" t="s">
        <v>541</v>
      </c>
      <c r="V519" s="147" t="s">
        <v>48</v>
      </c>
      <c r="W519" s="146">
        <v>0</v>
      </c>
      <c r="X519" s="207">
        <v>0</v>
      </c>
    </row>
    <row r="520" spans="1:24" s="95" customFormat="1" ht="45" customHeight="1" x14ac:dyDescent="0.25">
      <c r="A520" s="9">
        <v>12</v>
      </c>
      <c r="B520" s="142" t="s">
        <v>1732</v>
      </c>
      <c r="C520" s="142">
        <v>127463</v>
      </c>
      <c r="D520" s="143" t="s">
        <v>3295</v>
      </c>
      <c r="E520" s="143" t="s">
        <v>1947</v>
      </c>
      <c r="F520" s="143" t="s">
        <v>3296</v>
      </c>
      <c r="G520" s="144">
        <v>44447</v>
      </c>
      <c r="H520" s="144">
        <v>45291</v>
      </c>
      <c r="I520" s="150">
        <v>85</v>
      </c>
      <c r="J520" s="142" t="s">
        <v>3297</v>
      </c>
      <c r="K520" s="142" t="s">
        <v>3298</v>
      </c>
      <c r="L520" s="142" t="s">
        <v>3299</v>
      </c>
      <c r="M520" s="142" t="s">
        <v>45</v>
      </c>
      <c r="N520" s="145" t="s">
        <v>188</v>
      </c>
      <c r="O520" s="146">
        <v>28460886.07</v>
      </c>
      <c r="P520" s="146">
        <v>5022509.3</v>
      </c>
      <c r="Q520" s="149">
        <v>0</v>
      </c>
      <c r="R520" s="146"/>
      <c r="S520" s="149">
        <v>17850</v>
      </c>
      <c r="T520" s="149">
        <f t="shared" si="92"/>
        <v>33501245.370000001</v>
      </c>
      <c r="U520" s="147" t="s">
        <v>47</v>
      </c>
      <c r="V520" s="147"/>
      <c r="W520" s="146">
        <v>3683969.2</v>
      </c>
      <c r="X520" s="207">
        <v>650112.19999999995</v>
      </c>
    </row>
    <row r="521" spans="1:24" s="95" customFormat="1" ht="45" customHeight="1" x14ac:dyDescent="0.25">
      <c r="A521" s="9">
        <v>13</v>
      </c>
      <c r="B521" s="142" t="s">
        <v>1732</v>
      </c>
      <c r="C521" s="142">
        <v>125943</v>
      </c>
      <c r="D521" s="143" t="s">
        <v>3293</v>
      </c>
      <c r="E521" s="143" t="s">
        <v>1442</v>
      </c>
      <c r="F521" s="143" t="s">
        <v>3294</v>
      </c>
      <c r="G521" s="144">
        <v>44447</v>
      </c>
      <c r="H521" s="144">
        <v>45291</v>
      </c>
      <c r="I521" s="150">
        <v>85</v>
      </c>
      <c r="J521" s="142" t="s">
        <v>349</v>
      </c>
      <c r="K521" s="142" t="s">
        <v>497</v>
      </c>
      <c r="L521" s="142" t="s">
        <v>497</v>
      </c>
      <c r="M521" s="142" t="s">
        <v>45</v>
      </c>
      <c r="N521" s="145" t="s">
        <v>188</v>
      </c>
      <c r="O521" s="146">
        <v>12355467.48</v>
      </c>
      <c r="P521" s="146">
        <v>2180376.61</v>
      </c>
      <c r="Q521" s="149">
        <v>0</v>
      </c>
      <c r="R521" s="146"/>
      <c r="S521" s="149">
        <v>28560</v>
      </c>
      <c r="T521" s="149">
        <f t="shared" ref="T521:T522" si="93">SUM(O521:S521)</f>
        <v>14564404.09</v>
      </c>
      <c r="U521" s="147" t="s">
        <v>47</v>
      </c>
      <c r="V521" s="147"/>
      <c r="W521" s="146">
        <v>546218.15</v>
      </c>
      <c r="X521" s="207">
        <v>68781.850000000006</v>
      </c>
    </row>
    <row r="522" spans="1:24" s="95" customFormat="1" ht="45" customHeight="1" x14ac:dyDescent="0.25">
      <c r="A522" s="9">
        <v>14</v>
      </c>
      <c r="B522" s="142" t="s">
        <v>3898</v>
      </c>
      <c r="C522" s="142">
        <v>144272</v>
      </c>
      <c r="D522" s="143" t="s">
        <v>3474</v>
      </c>
      <c r="E522" s="143" t="s">
        <v>3475</v>
      </c>
      <c r="F522" s="143" t="s">
        <v>2549</v>
      </c>
      <c r="G522" s="144">
        <v>44461</v>
      </c>
      <c r="H522" s="144">
        <v>44826</v>
      </c>
      <c r="I522" s="150">
        <v>85</v>
      </c>
      <c r="J522" s="142" t="s">
        <v>349</v>
      </c>
      <c r="K522" s="142" t="s">
        <v>497</v>
      </c>
      <c r="L522" s="142" t="s">
        <v>3476</v>
      </c>
      <c r="M522" s="142" t="s">
        <v>45</v>
      </c>
      <c r="N522" s="145" t="s">
        <v>1365</v>
      </c>
      <c r="O522" s="146">
        <v>203399.61</v>
      </c>
      <c r="P522" s="146">
        <v>31108.17</v>
      </c>
      <c r="Q522" s="149">
        <v>4785.88</v>
      </c>
      <c r="R522" s="146"/>
      <c r="S522" s="149">
        <v>6900</v>
      </c>
      <c r="T522" s="149">
        <f t="shared" si="93"/>
        <v>246193.65999999997</v>
      </c>
      <c r="U522" s="147" t="s">
        <v>541</v>
      </c>
      <c r="V522" s="147"/>
      <c r="W522" s="146">
        <v>0</v>
      </c>
      <c r="X522" s="207">
        <v>0</v>
      </c>
    </row>
    <row r="523" spans="1:24" s="95" customFormat="1" ht="45" customHeight="1" x14ac:dyDescent="0.25">
      <c r="A523" s="9">
        <v>15</v>
      </c>
      <c r="B523" s="142" t="s">
        <v>3898</v>
      </c>
      <c r="C523" s="142">
        <v>145462</v>
      </c>
      <c r="D523" s="143" t="s">
        <v>3477</v>
      </c>
      <c r="E523" s="143" t="s">
        <v>3478</v>
      </c>
      <c r="F523" s="143" t="s">
        <v>3479</v>
      </c>
      <c r="G523" s="144">
        <v>44468</v>
      </c>
      <c r="H523" s="144">
        <v>44833</v>
      </c>
      <c r="I523" s="150">
        <v>85</v>
      </c>
      <c r="J523" s="142" t="s">
        <v>349</v>
      </c>
      <c r="K523" s="142" t="s">
        <v>497</v>
      </c>
      <c r="L523" s="142" t="s">
        <v>3480</v>
      </c>
      <c r="M523" s="142" t="s">
        <v>45</v>
      </c>
      <c r="N523" s="145" t="s">
        <v>1365</v>
      </c>
      <c r="O523" s="146">
        <v>1848339.57</v>
      </c>
      <c r="P523" s="146">
        <v>282687.23</v>
      </c>
      <c r="Q523" s="149">
        <v>43490.35</v>
      </c>
      <c r="R523" s="146"/>
      <c r="S523" s="149">
        <v>42600</v>
      </c>
      <c r="T523" s="149">
        <f t="shared" ref="T523" si="94">SUM(O523:S523)</f>
        <v>2217117.15</v>
      </c>
      <c r="U523" s="147" t="s">
        <v>541</v>
      </c>
      <c r="V523" s="147" t="s">
        <v>48</v>
      </c>
      <c r="W523" s="146">
        <v>1001069.95</v>
      </c>
      <c r="X523" s="207">
        <v>153104.81</v>
      </c>
    </row>
    <row r="524" spans="1:24" s="95" customFormat="1" ht="45" customHeight="1" thickBot="1" x14ac:dyDescent="0.3">
      <c r="A524" s="9">
        <v>16</v>
      </c>
      <c r="B524" s="142" t="s">
        <v>1505</v>
      </c>
      <c r="C524" s="142">
        <v>120201</v>
      </c>
      <c r="D524" s="143" t="s">
        <v>3822</v>
      </c>
      <c r="E524" s="143" t="s">
        <v>3823</v>
      </c>
      <c r="F524" s="143" t="s">
        <v>3824</v>
      </c>
      <c r="G524" s="144">
        <v>44473</v>
      </c>
      <c r="H524" s="144">
        <v>45291</v>
      </c>
      <c r="I524" s="150">
        <v>85</v>
      </c>
      <c r="J524" s="142" t="s">
        <v>349</v>
      </c>
      <c r="K524" s="142" t="s">
        <v>497</v>
      </c>
      <c r="L524" s="142" t="s">
        <v>3825</v>
      </c>
      <c r="M524" s="142" t="s">
        <v>36</v>
      </c>
      <c r="N524" s="145" t="s">
        <v>219</v>
      </c>
      <c r="O524" s="146">
        <v>16134622.76</v>
      </c>
      <c r="P524" s="146">
        <v>2847286.37</v>
      </c>
      <c r="Q524" s="149">
        <v>10688893.83</v>
      </c>
      <c r="R524" s="146"/>
      <c r="S524" s="149">
        <v>5866245.2000000002</v>
      </c>
      <c r="T524" s="149">
        <f t="shared" ref="T524" si="95">SUM(O524:S524)</f>
        <v>35537048.160000004</v>
      </c>
      <c r="U524" s="147" t="s">
        <v>47</v>
      </c>
      <c r="V524" s="147"/>
      <c r="W524" s="146">
        <v>0</v>
      </c>
      <c r="X524" s="207">
        <v>0</v>
      </c>
    </row>
    <row r="525" spans="1:24" s="120" customFormat="1" ht="21" customHeight="1" thickBot="1" x14ac:dyDescent="0.3">
      <c r="A525" s="40" t="s">
        <v>379</v>
      </c>
      <c r="B525" s="41"/>
      <c r="C525" s="41"/>
      <c r="D525" s="41"/>
      <c r="E525" s="41"/>
      <c r="F525" s="41"/>
      <c r="G525" s="41"/>
      <c r="H525" s="41"/>
      <c r="I525" s="41"/>
      <c r="J525" s="41"/>
      <c r="K525" s="41"/>
      <c r="L525" s="41"/>
      <c r="M525" s="41"/>
      <c r="N525" s="42"/>
      <c r="O525" s="76">
        <f>SUM(O509:O524)</f>
        <v>104055357.2578</v>
      </c>
      <c r="P525" s="76">
        <f t="shared" ref="P525:X525" si="96">SUM(P509:P524)</f>
        <v>18397359.172199998</v>
      </c>
      <c r="Q525" s="76">
        <f t="shared" si="96"/>
        <v>22961515.170000002</v>
      </c>
      <c r="R525" s="76">
        <f t="shared" si="96"/>
        <v>0</v>
      </c>
      <c r="S525" s="76">
        <f t="shared" si="96"/>
        <v>11565467.539999999</v>
      </c>
      <c r="T525" s="76">
        <f t="shared" si="96"/>
        <v>156979699.14000002</v>
      </c>
      <c r="U525" s="76"/>
      <c r="V525" s="76"/>
      <c r="W525" s="76">
        <f t="shared" si="96"/>
        <v>25794294.739999998</v>
      </c>
      <c r="X525" s="212">
        <f t="shared" si="96"/>
        <v>4357843.4999999991</v>
      </c>
    </row>
    <row r="526" spans="1:24" s="120" customFormat="1" ht="21" customHeight="1" thickBot="1" x14ac:dyDescent="0.3">
      <c r="A526" s="31" t="s">
        <v>505</v>
      </c>
      <c r="B526" s="32"/>
      <c r="C526" s="32"/>
      <c r="D526" s="32"/>
      <c r="E526" s="32"/>
      <c r="F526" s="32"/>
      <c r="G526" s="32"/>
      <c r="H526" s="32"/>
      <c r="I526" s="32"/>
      <c r="J526" s="32"/>
      <c r="K526" s="32"/>
      <c r="L526" s="32"/>
      <c r="M526" s="32"/>
      <c r="N526" s="32"/>
      <c r="O526" s="32"/>
      <c r="P526" s="32"/>
      <c r="Q526" s="32"/>
      <c r="R526" s="32"/>
      <c r="S526" s="32"/>
      <c r="T526" s="32"/>
      <c r="U526" s="32"/>
      <c r="V526" s="32"/>
      <c r="W526" s="32"/>
      <c r="X526" s="33"/>
    </row>
    <row r="527" spans="1:24" ht="45" customHeight="1" x14ac:dyDescent="0.25">
      <c r="A527" s="151">
        <v>1</v>
      </c>
      <c r="B527" s="152" t="s">
        <v>110</v>
      </c>
      <c r="C527" s="153">
        <v>119828</v>
      </c>
      <c r="D527" s="154" t="s">
        <v>507</v>
      </c>
      <c r="E527" s="154" t="s">
        <v>508</v>
      </c>
      <c r="F527" s="154" t="s">
        <v>509</v>
      </c>
      <c r="G527" s="155">
        <v>43005</v>
      </c>
      <c r="H527" s="155">
        <v>43735</v>
      </c>
      <c r="I527" s="156">
        <v>84.999999638510033</v>
      </c>
      <c r="J527" s="153" t="s">
        <v>33</v>
      </c>
      <c r="K527" s="153" t="s">
        <v>510</v>
      </c>
      <c r="L527" s="153" t="s">
        <v>511</v>
      </c>
      <c r="M527" s="153" t="s">
        <v>36</v>
      </c>
      <c r="N527" s="157" t="s">
        <v>219</v>
      </c>
      <c r="O527" s="158">
        <v>705413.79</v>
      </c>
      <c r="P527" s="158">
        <v>124484.79</v>
      </c>
      <c r="Q527" s="158">
        <v>92210.99</v>
      </c>
      <c r="R527" s="158"/>
      <c r="S527" s="158">
        <v>8924.6</v>
      </c>
      <c r="T527" s="158">
        <f>SUBTOTAL(9,O527:S527)</f>
        <v>931034.17</v>
      </c>
      <c r="U527" s="159" t="s">
        <v>541</v>
      </c>
      <c r="V527" s="159" t="s">
        <v>48</v>
      </c>
      <c r="W527" s="158">
        <v>705411.07</v>
      </c>
      <c r="X527" s="160">
        <v>124476.49</v>
      </c>
    </row>
    <row r="528" spans="1:24" ht="45" customHeight="1" x14ac:dyDescent="0.25">
      <c r="A528" s="161">
        <v>2</v>
      </c>
      <c r="B528" s="142" t="s">
        <v>1542</v>
      </c>
      <c r="C528" s="142">
        <v>122390</v>
      </c>
      <c r="D528" s="143" t="s">
        <v>1937</v>
      </c>
      <c r="E528" s="143" t="s">
        <v>1938</v>
      </c>
      <c r="F528" s="143" t="s">
        <v>1939</v>
      </c>
      <c r="G528" s="144">
        <v>44217</v>
      </c>
      <c r="H528" s="144">
        <v>44947</v>
      </c>
      <c r="I528" s="150">
        <v>85</v>
      </c>
      <c r="J528" s="142" t="s">
        <v>33</v>
      </c>
      <c r="K528" s="142" t="s">
        <v>510</v>
      </c>
      <c r="L528" s="142" t="s">
        <v>511</v>
      </c>
      <c r="M528" s="142" t="s">
        <v>36</v>
      </c>
      <c r="N528" s="145" t="s">
        <v>219</v>
      </c>
      <c r="O528" s="146">
        <v>617882.43000000005</v>
      </c>
      <c r="P528" s="146">
        <v>109038.08</v>
      </c>
      <c r="Q528" s="149">
        <v>80768.929999999993</v>
      </c>
      <c r="R528" s="146"/>
      <c r="S528" s="149">
        <v>146070</v>
      </c>
      <c r="T528" s="149">
        <f t="shared" ref="T528" si="97">SUM(O528:S528)</f>
        <v>953759.44</v>
      </c>
      <c r="U528" s="147" t="s">
        <v>47</v>
      </c>
      <c r="V528" s="147"/>
      <c r="W528" s="146">
        <v>243498.03</v>
      </c>
      <c r="X528" s="207">
        <v>42970.23</v>
      </c>
    </row>
    <row r="529" spans="1:24" ht="45" customHeight="1" x14ac:dyDescent="0.25">
      <c r="A529" s="161">
        <v>3</v>
      </c>
      <c r="B529" s="142" t="s">
        <v>3898</v>
      </c>
      <c r="C529" s="142">
        <v>144195</v>
      </c>
      <c r="D529" s="143" t="s">
        <v>3481</v>
      </c>
      <c r="E529" s="143" t="s">
        <v>3482</v>
      </c>
      <c r="F529" s="143" t="s">
        <v>3483</v>
      </c>
      <c r="G529" s="144">
        <v>44461</v>
      </c>
      <c r="H529" s="144">
        <v>44826</v>
      </c>
      <c r="I529" s="150">
        <v>85</v>
      </c>
      <c r="J529" s="142" t="s">
        <v>33</v>
      </c>
      <c r="K529" s="142" t="s">
        <v>510</v>
      </c>
      <c r="L529" s="142" t="s">
        <v>3484</v>
      </c>
      <c r="M529" s="142" t="s">
        <v>45</v>
      </c>
      <c r="N529" s="145" t="s">
        <v>1365</v>
      </c>
      <c r="O529" s="146">
        <v>257372.39</v>
      </c>
      <c r="P529" s="146">
        <v>45418.66</v>
      </c>
      <c r="Q529" s="149">
        <v>0</v>
      </c>
      <c r="R529" s="146"/>
      <c r="S529" s="149">
        <v>13500</v>
      </c>
      <c r="T529" s="149">
        <f t="shared" ref="T529" si="98">SUM(O529:S529)</f>
        <v>316291.05000000005</v>
      </c>
      <c r="U529" s="147" t="s">
        <v>541</v>
      </c>
      <c r="V529" s="147"/>
      <c r="W529" s="146">
        <v>129667.44</v>
      </c>
      <c r="X529" s="207">
        <v>22882.49</v>
      </c>
    </row>
    <row r="530" spans="1:24" ht="45" customHeight="1" thickBot="1" x14ac:dyDescent="0.3">
      <c r="A530" s="162">
        <v>4</v>
      </c>
      <c r="B530" s="142" t="s">
        <v>1505</v>
      </c>
      <c r="C530" s="142">
        <v>119974</v>
      </c>
      <c r="D530" s="143" t="s">
        <v>3826</v>
      </c>
      <c r="E530" s="143" t="s">
        <v>3827</v>
      </c>
      <c r="F530" s="143" t="s">
        <v>3828</v>
      </c>
      <c r="G530" s="144">
        <v>44480</v>
      </c>
      <c r="H530" s="144">
        <v>45291</v>
      </c>
      <c r="I530" s="150">
        <v>85</v>
      </c>
      <c r="J530" s="142" t="s">
        <v>33</v>
      </c>
      <c r="K530" s="142" t="s">
        <v>510</v>
      </c>
      <c r="L530" s="142" t="s">
        <v>3829</v>
      </c>
      <c r="M530" s="142" t="s">
        <v>36</v>
      </c>
      <c r="N530" s="145" t="s">
        <v>219</v>
      </c>
      <c r="O530" s="146">
        <v>4554084.13</v>
      </c>
      <c r="P530" s="146">
        <v>803661.9</v>
      </c>
      <c r="Q530" s="149">
        <v>1796730.36</v>
      </c>
      <c r="R530" s="146"/>
      <c r="S530" s="149">
        <v>187107.43</v>
      </c>
      <c r="T530" s="149">
        <f t="shared" ref="T530" si="99">SUM(O530:S530)</f>
        <v>7341583.8200000003</v>
      </c>
      <c r="U530" s="147" t="s">
        <v>47</v>
      </c>
      <c r="V530" s="147"/>
      <c r="W530" s="146">
        <v>233864.65</v>
      </c>
      <c r="X530" s="207">
        <v>23693.8</v>
      </c>
    </row>
    <row r="531" spans="1:24" s="120" customFormat="1" ht="21" customHeight="1" thickBot="1" x14ac:dyDescent="0.3">
      <c r="A531" s="40" t="s">
        <v>506</v>
      </c>
      <c r="B531" s="41"/>
      <c r="C531" s="41"/>
      <c r="D531" s="41"/>
      <c r="E531" s="41"/>
      <c r="F531" s="41"/>
      <c r="G531" s="41"/>
      <c r="H531" s="41"/>
      <c r="I531" s="41"/>
      <c r="J531" s="41"/>
      <c r="K531" s="41"/>
      <c r="L531" s="41"/>
      <c r="M531" s="41"/>
      <c r="N531" s="42"/>
      <c r="O531" s="76">
        <f>SUM(O527:O530)</f>
        <v>6134752.7400000002</v>
      </c>
      <c r="P531" s="76">
        <f t="shared" ref="P531:X531" si="100">SUM(P527:P530)</f>
        <v>1082603.4300000002</v>
      </c>
      <c r="Q531" s="76">
        <f t="shared" si="100"/>
        <v>1969710.28</v>
      </c>
      <c r="R531" s="76">
        <f t="shared" si="100"/>
        <v>0</v>
      </c>
      <c r="S531" s="76">
        <f t="shared" si="100"/>
        <v>355602.03</v>
      </c>
      <c r="T531" s="76">
        <f t="shared" si="100"/>
        <v>9542668.4800000004</v>
      </c>
      <c r="U531" s="76"/>
      <c r="V531" s="76"/>
      <c r="W531" s="76">
        <f t="shared" si="100"/>
        <v>1312441.19</v>
      </c>
      <c r="X531" s="212">
        <f t="shared" si="100"/>
        <v>214023.00999999998</v>
      </c>
    </row>
    <row r="532" spans="1:24" s="120" customFormat="1" ht="21" customHeight="1" thickBot="1" x14ac:dyDescent="0.3">
      <c r="A532" s="31" t="s">
        <v>512</v>
      </c>
      <c r="B532" s="32"/>
      <c r="C532" s="32"/>
      <c r="D532" s="32"/>
      <c r="E532" s="32"/>
      <c r="F532" s="32"/>
      <c r="G532" s="32"/>
      <c r="H532" s="32"/>
      <c r="I532" s="32"/>
      <c r="J532" s="32"/>
      <c r="K532" s="32"/>
      <c r="L532" s="32"/>
      <c r="M532" s="32"/>
      <c r="N532" s="32"/>
      <c r="O532" s="32"/>
      <c r="P532" s="32"/>
      <c r="Q532" s="32"/>
      <c r="R532" s="32"/>
      <c r="S532" s="32"/>
      <c r="T532" s="32"/>
      <c r="U532" s="32"/>
      <c r="V532" s="32"/>
      <c r="W532" s="32"/>
      <c r="X532" s="33"/>
    </row>
    <row r="533" spans="1:24" s="95" customFormat="1" ht="45" customHeight="1" x14ac:dyDescent="0.25">
      <c r="A533" s="163">
        <v>1</v>
      </c>
      <c r="B533" s="142" t="s">
        <v>30</v>
      </c>
      <c r="C533" s="142">
        <v>103195</v>
      </c>
      <c r="D533" s="143" t="s">
        <v>514</v>
      </c>
      <c r="E533" s="143" t="s">
        <v>515</v>
      </c>
      <c r="F533" s="143" t="s">
        <v>516</v>
      </c>
      <c r="G533" s="144">
        <v>42621</v>
      </c>
      <c r="H533" s="144">
        <v>43746</v>
      </c>
      <c r="I533" s="150">
        <v>85</v>
      </c>
      <c r="J533" s="142" t="s">
        <v>3347</v>
      </c>
      <c r="K533" s="142" t="s">
        <v>517</v>
      </c>
      <c r="L533" s="142" t="s">
        <v>518</v>
      </c>
      <c r="M533" s="142" t="s">
        <v>36</v>
      </c>
      <c r="N533" s="145" t="s">
        <v>37</v>
      </c>
      <c r="O533" s="146">
        <v>4696102.5080000004</v>
      </c>
      <c r="P533" s="146">
        <v>828723.97200000007</v>
      </c>
      <c r="Q533" s="146">
        <v>5524826.4800000004</v>
      </c>
      <c r="R533" s="146"/>
      <c r="S533" s="146">
        <v>8417771.75</v>
      </c>
      <c r="T533" s="146">
        <f t="shared" ref="T533:T537" si="101">SUBTOTAL(9,O533:S533)</f>
        <v>19467424.710000001</v>
      </c>
      <c r="U533" s="147" t="s">
        <v>541</v>
      </c>
      <c r="V533" s="147" t="s">
        <v>132</v>
      </c>
      <c r="W533" s="146">
        <v>4555667.33</v>
      </c>
      <c r="X533" s="207">
        <v>803941.28</v>
      </c>
    </row>
    <row r="534" spans="1:24" s="95" customFormat="1" ht="45" customHeight="1" x14ac:dyDescent="0.25">
      <c r="A534" s="163">
        <v>2</v>
      </c>
      <c r="B534" s="142" t="s">
        <v>118</v>
      </c>
      <c r="C534" s="142">
        <v>105188</v>
      </c>
      <c r="D534" s="143" t="s">
        <v>519</v>
      </c>
      <c r="E534" s="143" t="s">
        <v>520</v>
      </c>
      <c r="F534" s="143" t="s">
        <v>521</v>
      </c>
      <c r="G534" s="144">
        <v>42622</v>
      </c>
      <c r="H534" s="144">
        <v>43352</v>
      </c>
      <c r="I534" s="148">
        <v>85</v>
      </c>
      <c r="J534" s="142" t="s">
        <v>3347</v>
      </c>
      <c r="K534" s="142" t="s">
        <v>517</v>
      </c>
      <c r="L534" s="142" t="s">
        <v>522</v>
      </c>
      <c r="M534" s="142" t="s">
        <v>36</v>
      </c>
      <c r="N534" s="145" t="s">
        <v>219</v>
      </c>
      <c r="O534" s="146">
        <v>5414113.6100000003</v>
      </c>
      <c r="P534" s="146">
        <v>955431.81</v>
      </c>
      <c r="Q534" s="146">
        <v>0</v>
      </c>
      <c r="R534" s="146"/>
      <c r="S534" s="146">
        <v>1064929.8899999999</v>
      </c>
      <c r="T534" s="146">
        <f t="shared" si="101"/>
        <v>7434475.3099999996</v>
      </c>
      <c r="U534" s="147" t="s">
        <v>541</v>
      </c>
      <c r="V534" s="147" t="s">
        <v>132</v>
      </c>
      <c r="W534" s="146">
        <v>5295010.74</v>
      </c>
      <c r="X534" s="207">
        <v>896945.72</v>
      </c>
    </row>
    <row r="535" spans="1:24" s="95" customFormat="1" ht="45" customHeight="1" x14ac:dyDescent="0.25">
      <c r="A535" s="163">
        <v>3</v>
      </c>
      <c r="B535" s="142" t="s">
        <v>118</v>
      </c>
      <c r="C535" s="142">
        <v>104873</v>
      </c>
      <c r="D535" s="143" t="s">
        <v>523</v>
      </c>
      <c r="E535" s="143" t="s">
        <v>524</v>
      </c>
      <c r="F535" s="143" t="s">
        <v>525</v>
      </c>
      <c r="G535" s="144">
        <v>42629</v>
      </c>
      <c r="H535" s="144">
        <v>43359</v>
      </c>
      <c r="I535" s="148">
        <v>85</v>
      </c>
      <c r="J535" s="142" t="s">
        <v>3347</v>
      </c>
      <c r="K535" s="142" t="s">
        <v>517</v>
      </c>
      <c r="L535" s="142" t="s">
        <v>526</v>
      </c>
      <c r="M535" s="142" t="s">
        <v>36</v>
      </c>
      <c r="N535" s="145" t="s">
        <v>219</v>
      </c>
      <c r="O535" s="146">
        <v>5712085</v>
      </c>
      <c r="P535" s="146">
        <v>1008015</v>
      </c>
      <c r="Q535" s="146">
        <v>0</v>
      </c>
      <c r="R535" s="146"/>
      <c r="S535" s="146">
        <v>1011700</v>
      </c>
      <c r="T535" s="146">
        <f t="shared" si="101"/>
        <v>7731800</v>
      </c>
      <c r="U535" s="147" t="s">
        <v>541</v>
      </c>
      <c r="V535" s="147" t="s">
        <v>77</v>
      </c>
      <c r="W535" s="146">
        <v>5683770.1799999997</v>
      </c>
      <c r="X535" s="207">
        <v>1003017.87</v>
      </c>
    </row>
    <row r="536" spans="1:24" s="95" customFormat="1" ht="45" customHeight="1" x14ac:dyDescent="0.25">
      <c r="A536" s="164">
        <v>4</v>
      </c>
      <c r="B536" s="142" t="s">
        <v>226</v>
      </c>
      <c r="C536" s="142">
        <v>115705</v>
      </c>
      <c r="D536" s="143" t="s">
        <v>527</v>
      </c>
      <c r="E536" s="143" t="s">
        <v>528</v>
      </c>
      <c r="F536" s="143" t="s">
        <v>527</v>
      </c>
      <c r="G536" s="144">
        <v>42902</v>
      </c>
      <c r="H536" s="144">
        <v>43450</v>
      </c>
      <c r="I536" s="148">
        <v>85</v>
      </c>
      <c r="J536" s="142" t="s">
        <v>3347</v>
      </c>
      <c r="K536" s="142" t="s">
        <v>517</v>
      </c>
      <c r="L536" s="142" t="s">
        <v>526</v>
      </c>
      <c r="M536" s="142" t="s">
        <v>36</v>
      </c>
      <c r="N536" s="145" t="s">
        <v>229</v>
      </c>
      <c r="O536" s="149">
        <v>2251640.89</v>
      </c>
      <c r="P536" s="146">
        <v>397348.39</v>
      </c>
      <c r="Q536" s="149">
        <v>1494030.9000000004</v>
      </c>
      <c r="R536" s="146"/>
      <c r="S536" s="149">
        <v>657762.10000000009</v>
      </c>
      <c r="T536" s="149">
        <f t="shared" si="101"/>
        <v>4800782.2800000012</v>
      </c>
      <c r="U536" s="147" t="s">
        <v>541</v>
      </c>
      <c r="V536" s="147"/>
      <c r="W536" s="146">
        <v>2148432.41</v>
      </c>
      <c r="X536" s="207">
        <v>379135.12</v>
      </c>
    </row>
    <row r="537" spans="1:24" s="95" customFormat="1" ht="45" customHeight="1" x14ac:dyDescent="0.25">
      <c r="A537" s="9">
        <v>5</v>
      </c>
      <c r="B537" s="142" t="s">
        <v>118</v>
      </c>
      <c r="C537" s="142">
        <v>104350</v>
      </c>
      <c r="D537" s="143" t="s">
        <v>947</v>
      </c>
      <c r="E537" s="143" t="s">
        <v>948</v>
      </c>
      <c r="F537" s="143" t="s">
        <v>949</v>
      </c>
      <c r="G537" s="144">
        <v>42621</v>
      </c>
      <c r="H537" s="144">
        <v>43351</v>
      </c>
      <c r="I537" s="148">
        <v>85</v>
      </c>
      <c r="J537" s="142" t="s">
        <v>3347</v>
      </c>
      <c r="K537" s="142" t="s">
        <v>517</v>
      </c>
      <c r="L537" s="142" t="s">
        <v>1070</v>
      </c>
      <c r="M537" s="142" t="s">
        <v>36</v>
      </c>
      <c r="N537" s="145" t="s">
        <v>219</v>
      </c>
      <c r="O537" s="146">
        <v>5722324.6439999994</v>
      </c>
      <c r="P537" s="146">
        <v>1009821.9960000003</v>
      </c>
      <c r="Q537" s="146">
        <v>0</v>
      </c>
      <c r="R537" s="146"/>
      <c r="S537" s="146">
        <v>663486.93999999994</v>
      </c>
      <c r="T537" s="146">
        <f t="shared" si="101"/>
        <v>7395633.5800000001</v>
      </c>
      <c r="U537" s="147" t="s">
        <v>541</v>
      </c>
      <c r="V537" s="147" t="s">
        <v>89</v>
      </c>
      <c r="W537" s="146">
        <v>5709808.9699999997</v>
      </c>
      <c r="X537" s="207">
        <v>1007613.3399999999</v>
      </c>
    </row>
    <row r="538" spans="1:24" s="95" customFormat="1" ht="45" customHeight="1" x14ac:dyDescent="0.25">
      <c r="A538" s="9">
        <v>6</v>
      </c>
      <c r="B538" s="142" t="s">
        <v>1148</v>
      </c>
      <c r="C538" s="142">
        <v>127299</v>
      </c>
      <c r="D538" s="143" t="s">
        <v>1221</v>
      </c>
      <c r="E538" s="143" t="s">
        <v>1218</v>
      </c>
      <c r="F538" s="143" t="s">
        <v>1222</v>
      </c>
      <c r="G538" s="144">
        <v>43536</v>
      </c>
      <c r="H538" s="144">
        <v>44997</v>
      </c>
      <c r="I538" s="148">
        <v>85</v>
      </c>
      <c r="J538" s="142" t="s">
        <v>3347</v>
      </c>
      <c r="K538" s="142" t="s">
        <v>1223</v>
      </c>
      <c r="L538" s="142" t="s">
        <v>1224</v>
      </c>
      <c r="M538" s="142" t="s">
        <v>36</v>
      </c>
      <c r="N538" s="145" t="s">
        <v>1049</v>
      </c>
      <c r="O538" s="146">
        <v>5767238.3200000003</v>
      </c>
      <c r="P538" s="146">
        <v>1017747.92</v>
      </c>
      <c r="Q538" s="146">
        <v>2907851.26</v>
      </c>
      <c r="R538" s="146"/>
      <c r="S538" s="146">
        <v>1656650.92</v>
      </c>
      <c r="T538" s="146">
        <f t="shared" ref="T538" si="102">SUBTOTAL(9,O538:S538)</f>
        <v>11349488.42</v>
      </c>
      <c r="U538" s="147" t="s">
        <v>47</v>
      </c>
      <c r="V538" s="147" t="s">
        <v>48</v>
      </c>
      <c r="W538" s="146">
        <v>1449302.74</v>
      </c>
      <c r="X538" s="207">
        <v>255759.3</v>
      </c>
    </row>
    <row r="539" spans="1:24" s="95" customFormat="1" ht="45" customHeight="1" x14ac:dyDescent="0.25">
      <c r="A539" s="9">
        <v>7</v>
      </c>
      <c r="B539" s="142" t="s">
        <v>1312</v>
      </c>
      <c r="C539" s="142">
        <v>129354</v>
      </c>
      <c r="D539" s="143" t="s">
        <v>1374</v>
      </c>
      <c r="E539" s="143" t="s">
        <v>1375</v>
      </c>
      <c r="F539" s="143" t="s">
        <v>1376</v>
      </c>
      <c r="G539" s="144">
        <v>43915</v>
      </c>
      <c r="H539" s="144">
        <v>45010</v>
      </c>
      <c r="I539" s="150">
        <v>85</v>
      </c>
      <c r="J539" s="142" t="s">
        <v>3347</v>
      </c>
      <c r="K539" s="142" t="s">
        <v>517</v>
      </c>
      <c r="L539" s="142" t="s">
        <v>1377</v>
      </c>
      <c r="M539" s="142" t="s">
        <v>1141</v>
      </c>
      <c r="N539" s="145" t="s">
        <v>229</v>
      </c>
      <c r="O539" s="146">
        <v>6426388.5300000003</v>
      </c>
      <c r="P539" s="146">
        <v>1134068.56</v>
      </c>
      <c r="Q539" s="149">
        <v>1793498.02</v>
      </c>
      <c r="R539" s="146"/>
      <c r="S539" s="149">
        <v>0</v>
      </c>
      <c r="T539" s="149">
        <f t="shared" ref="T539:T543" si="103">SUM(O539:S539)</f>
        <v>9353955.1099999994</v>
      </c>
      <c r="U539" s="147" t="s">
        <v>38</v>
      </c>
      <c r="V539" s="147"/>
      <c r="W539" s="146">
        <v>0</v>
      </c>
      <c r="X539" s="207">
        <v>0</v>
      </c>
    </row>
    <row r="540" spans="1:24" s="95" customFormat="1" ht="45" customHeight="1" x14ac:dyDescent="0.25">
      <c r="A540" s="9">
        <v>8</v>
      </c>
      <c r="B540" s="142" t="s">
        <v>1312</v>
      </c>
      <c r="C540" s="142">
        <v>130057</v>
      </c>
      <c r="D540" s="143" t="s">
        <v>1521</v>
      </c>
      <c r="E540" s="143" t="s">
        <v>1522</v>
      </c>
      <c r="F540" s="143" t="s">
        <v>1523</v>
      </c>
      <c r="G540" s="144">
        <v>43987</v>
      </c>
      <c r="H540" s="144">
        <v>45082</v>
      </c>
      <c r="I540" s="150">
        <v>85</v>
      </c>
      <c r="J540" s="142" t="s">
        <v>3347</v>
      </c>
      <c r="K540" s="142" t="s">
        <v>517</v>
      </c>
      <c r="L540" s="142" t="s">
        <v>1524</v>
      </c>
      <c r="M540" s="142" t="s">
        <v>36</v>
      </c>
      <c r="N540" s="145" t="s">
        <v>229</v>
      </c>
      <c r="O540" s="146">
        <v>6458604.8899999997</v>
      </c>
      <c r="P540" s="146">
        <v>1139753.77</v>
      </c>
      <c r="Q540" s="149">
        <v>2824975.9</v>
      </c>
      <c r="R540" s="146"/>
      <c r="S540" s="149">
        <v>1060392.18</v>
      </c>
      <c r="T540" s="149">
        <f t="shared" si="103"/>
        <v>11483726.74</v>
      </c>
      <c r="U540" s="147" t="s">
        <v>47</v>
      </c>
      <c r="V540" s="147"/>
      <c r="W540" s="146">
        <v>2580956.59</v>
      </c>
      <c r="X540" s="207">
        <v>455462.91</v>
      </c>
    </row>
    <row r="541" spans="1:24" s="95" customFormat="1" ht="45" customHeight="1" x14ac:dyDescent="0.25">
      <c r="A541" s="9">
        <v>9</v>
      </c>
      <c r="B541" s="142" t="s">
        <v>1312</v>
      </c>
      <c r="C541" s="142">
        <v>129405</v>
      </c>
      <c r="D541" s="143" t="s">
        <v>1765</v>
      </c>
      <c r="E541" s="143" t="s">
        <v>1766</v>
      </c>
      <c r="F541" s="143" t="s">
        <v>1767</v>
      </c>
      <c r="G541" s="144">
        <v>44042</v>
      </c>
      <c r="H541" s="144">
        <v>44772</v>
      </c>
      <c r="I541" s="150">
        <v>85</v>
      </c>
      <c r="J541" s="142" t="s">
        <v>3347</v>
      </c>
      <c r="K541" s="142" t="s">
        <v>517</v>
      </c>
      <c r="L541" s="142" t="s">
        <v>1768</v>
      </c>
      <c r="M541" s="142" t="s">
        <v>36</v>
      </c>
      <c r="N541" s="145" t="s">
        <v>229</v>
      </c>
      <c r="O541" s="146">
        <v>8406988.1300000008</v>
      </c>
      <c r="P541" s="146">
        <v>1483586.13</v>
      </c>
      <c r="Q541" s="149">
        <v>2900336.49</v>
      </c>
      <c r="R541" s="146"/>
      <c r="S541" s="149">
        <v>179061.91</v>
      </c>
      <c r="T541" s="149">
        <f t="shared" si="103"/>
        <v>12969972.660000002</v>
      </c>
      <c r="U541" s="147" t="s">
        <v>541</v>
      </c>
      <c r="V541" s="147"/>
      <c r="W541" s="146">
        <v>6801802.830000001</v>
      </c>
      <c r="X541" s="207">
        <v>1164975.3999999999</v>
      </c>
    </row>
    <row r="542" spans="1:24" s="95" customFormat="1" ht="45" customHeight="1" x14ac:dyDescent="0.25">
      <c r="A542" s="9">
        <v>10</v>
      </c>
      <c r="B542" s="142" t="s">
        <v>1312</v>
      </c>
      <c r="C542" s="142">
        <v>129731</v>
      </c>
      <c r="D542" s="143" t="s">
        <v>1809</v>
      </c>
      <c r="E542" s="143" t="s">
        <v>1810</v>
      </c>
      <c r="F542" s="143" t="s">
        <v>1811</v>
      </c>
      <c r="G542" s="144">
        <v>44049</v>
      </c>
      <c r="H542" s="144">
        <v>44779</v>
      </c>
      <c r="I542" s="150">
        <v>85</v>
      </c>
      <c r="J542" s="142" t="s">
        <v>3347</v>
      </c>
      <c r="K542" s="142" t="s">
        <v>517</v>
      </c>
      <c r="L542" s="142" t="s">
        <v>526</v>
      </c>
      <c r="M542" s="142" t="s">
        <v>36</v>
      </c>
      <c r="N542" s="145" t="s">
        <v>229</v>
      </c>
      <c r="O542" s="146">
        <v>4534206</v>
      </c>
      <c r="P542" s="146">
        <v>800154</v>
      </c>
      <c r="Q542" s="149">
        <v>1476920</v>
      </c>
      <c r="R542" s="146"/>
      <c r="S542" s="149">
        <v>974966</v>
      </c>
      <c r="T542" s="149">
        <f t="shared" si="103"/>
        <v>7786246</v>
      </c>
      <c r="U542" s="147" t="s">
        <v>541</v>
      </c>
      <c r="V542" s="147"/>
      <c r="W542" s="146">
        <v>3859833.9</v>
      </c>
      <c r="X542" s="207">
        <v>681147.15</v>
      </c>
    </row>
    <row r="543" spans="1:24" s="95" customFormat="1" ht="45" customHeight="1" x14ac:dyDescent="0.25">
      <c r="A543" s="9">
        <v>11</v>
      </c>
      <c r="B543" s="142" t="s">
        <v>1312</v>
      </c>
      <c r="C543" s="142">
        <v>129993</v>
      </c>
      <c r="D543" s="143" t="s">
        <v>1818</v>
      </c>
      <c r="E543" s="143" t="s">
        <v>1819</v>
      </c>
      <c r="F543" s="143" t="s">
        <v>1820</v>
      </c>
      <c r="G543" s="144">
        <v>44054</v>
      </c>
      <c r="H543" s="144">
        <v>45156</v>
      </c>
      <c r="I543" s="150">
        <v>85</v>
      </c>
      <c r="J543" s="142" t="s">
        <v>3347</v>
      </c>
      <c r="K543" s="142" t="s">
        <v>517</v>
      </c>
      <c r="L543" s="142" t="s">
        <v>526</v>
      </c>
      <c r="M543" s="142" t="s">
        <v>36</v>
      </c>
      <c r="N543" s="145" t="s">
        <v>229</v>
      </c>
      <c r="O543" s="146">
        <v>10632592.24</v>
      </c>
      <c r="P543" s="146">
        <v>1876339.8</v>
      </c>
      <c r="Q543" s="149">
        <v>3693521.8</v>
      </c>
      <c r="R543" s="146"/>
      <c r="S543" s="149">
        <v>1049826.79</v>
      </c>
      <c r="T543" s="149">
        <f t="shared" si="103"/>
        <v>17252280.629999999</v>
      </c>
      <c r="U543" s="147" t="s">
        <v>47</v>
      </c>
      <c r="V543" s="147"/>
      <c r="W543" s="146">
        <v>973852</v>
      </c>
      <c r="X543" s="207">
        <v>171856.24</v>
      </c>
    </row>
    <row r="544" spans="1:24" s="95" customFormat="1" ht="45" customHeight="1" x14ac:dyDescent="0.25">
      <c r="A544" s="9">
        <v>12</v>
      </c>
      <c r="B544" s="142" t="s">
        <v>1312</v>
      </c>
      <c r="C544" s="142">
        <v>129143</v>
      </c>
      <c r="D544" s="143" t="s">
        <v>1837</v>
      </c>
      <c r="E544" s="143" t="s">
        <v>1838</v>
      </c>
      <c r="F544" s="143" t="s">
        <v>1839</v>
      </c>
      <c r="G544" s="144">
        <v>44064</v>
      </c>
      <c r="H544" s="144">
        <v>45159</v>
      </c>
      <c r="I544" s="150">
        <v>85</v>
      </c>
      <c r="J544" s="142" t="s">
        <v>3347</v>
      </c>
      <c r="K544" s="142" t="s">
        <v>517</v>
      </c>
      <c r="L544" s="142" t="s">
        <v>526</v>
      </c>
      <c r="M544" s="142" t="s">
        <v>36</v>
      </c>
      <c r="N544" s="145" t="s">
        <v>229</v>
      </c>
      <c r="O544" s="146">
        <v>10426922.050000001</v>
      </c>
      <c r="P544" s="146">
        <v>1840045.07</v>
      </c>
      <c r="Q544" s="149">
        <v>4305759.4800000004</v>
      </c>
      <c r="R544" s="146"/>
      <c r="S544" s="149">
        <v>3249521.65</v>
      </c>
      <c r="T544" s="149">
        <f t="shared" ref="T544:T545" si="104">SUM(O544:S544)</f>
        <v>19822248.25</v>
      </c>
      <c r="U544" s="147" t="s">
        <v>47</v>
      </c>
      <c r="V544" s="147" t="s">
        <v>3939</v>
      </c>
      <c r="W544" s="146">
        <v>1901582.83</v>
      </c>
      <c r="X544" s="207">
        <v>335573.44</v>
      </c>
    </row>
    <row r="545" spans="1:24" s="95" customFormat="1" ht="45" customHeight="1" x14ac:dyDescent="0.25">
      <c r="A545" s="9">
        <v>13</v>
      </c>
      <c r="B545" s="142" t="s">
        <v>2397</v>
      </c>
      <c r="C545" s="142">
        <v>142654</v>
      </c>
      <c r="D545" s="143" t="s">
        <v>2406</v>
      </c>
      <c r="E545" s="143" t="s">
        <v>2407</v>
      </c>
      <c r="F545" s="143" t="s">
        <v>2408</v>
      </c>
      <c r="G545" s="144">
        <v>44371</v>
      </c>
      <c r="H545" s="144">
        <v>45107</v>
      </c>
      <c r="I545" s="150">
        <v>85</v>
      </c>
      <c r="J545" s="142" t="s">
        <v>2227</v>
      </c>
      <c r="K545" s="142" t="s">
        <v>517</v>
      </c>
      <c r="L545" s="142" t="s">
        <v>526</v>
      </c>
      <c r="M545" s="142" t="s">
        <v>36</v>
      </c>
      <c r="N545" s="145" t="s">
        <v>229</v>
      </c>
      <c r="O545" s="146">
        <v>14997841.960000001</v>
      </c>
      <c r="P545" s="146">
        <v>2646677.9900000002</v>
      </c>
      <c r="Q545" s="149">
        <v>5845684.5999999996</v>
      </c>
      <c r="R545" s="146"/>
      <c r="S545" s="149">
        <v>79300.009999999995</v>
      </c>
      <c r="T545" s="149">
        <f t="shared" si="104"/>
        <v>23569504.560000006</v>
      </c>
      <c r="U545" s="147" t="s">
        <v>47</v>
      </c>
      <c r="V545" s="147"/>
      <c r="W545" s="146">
        <v>0</v>
      </c>
      <c r="X545" s="207">
        <v>0</v>
      </c>
    </row>
    <row r="546" spans="1:24" s="95" customFormat="1" ht="45" customHeight="1" x14ac:dyDescent="0.25">
      <c r="A546" s="9">
        <v>14</v>
      </c>
      <c r="B546" s="142" t="s">
        <v>2397</v>
      </c>
      <c r="C546" s="142">
        <v>142811</v>
      </c>
      <c r="D546" s="143" t="s">
        <v>2409</v>
      </c>
      <c r="E546" s="143" t="s">
        <v>1838</v>
      </c>
      <c r="F546" s="143" t="s">
        <v>2410</v>
      </c>
      <c r="G546" s="144">
        <v>44371</v>
      </c>
      <c r="H546" s="144">
        <v>45107</v>
      </c>
      <c r="I546" s="150">
        <v>85</v>
      </c>
      <c r="J546" s="142" t="s">
        <v>2227</v>
      </c>
      <c r="K546" s="142" t="s">
        <v>517</v>
      </c>
      <c r="L546" s="142" t="s">
        <v>526</v>
      </c>
      <c r="M546" s="142" t="s">
        <v>36</v>
      </c>
      <c r="N546" s="145" t="s">
        <v>229</v>
      </c>
      <c r="O546" s="146">
        <v>11769244.5</v>
      </c>
      <c r="P546" s="146">
        <v>2076925.5</v>
      </c>
      <c r="Q546" s="149">
        <v>5053710</v>
      </c>
      <c r="R546" s="146"/>
      <c r="S546" s="149">
        <v>3746272.2</v>
      </c>
      <c r="T546" s="149">
        <f>SUM(O546:S546)</f>
        <v>22646152.199999999</v>
      </c>
      <c r="U546" s="147" t="s">
        <v>47</v>
      </c>
      <c r="V546" s="147"/>
      <c r="W546" s="146">
        <v>106250</v>
      </c>
      <c r="X546" s="207">
        <v>18750</v>
      </c>
    </row>
    <row r="547" spans="1:24" s="95" customFormat="1" ht="45" customHeight="1" x14ac:dyDescent="0.25">
      <c r="A547" s="9">
        <v>15</v>
      </c>
      <c r="B547" s="142" t="s">
        <v>2397</v>
      </c>
      <c r="C547" s="142">
        <v>142406</v>
      </c>
      <c r="D547" s="143" t="s">
        <v>2411</v>
      </c>
      <c r="E547" s="143" t="s">
        <v>2412</v>
      </c>
      <c r="F547" s="143" t="s">
        <v>2413</v>
      </c>
      <c r="G547" s="144">
        <v>44371</v>
      </c>
      <c r="H547" s="144">
        <v>45101</v>
      </c>
      <c r="I547" s="150">
        <v>85</v>
      </c>
      <c r="J547" s="142" t="s">
        <v>2227</v>
      </c>
      <c r="K547" s="142" t="s">
        <v>517</v>
      </c>
      <c r="L547" s="142" t="s">
        <v>526</v>
      </c>
      <c r="M547" s="142" t="s">
        <v>36</v>
      </c>
      <c r="N547" s="145" t="s">
        <v>229</v>
      </c>
      <c r="O547" s="146">
        <v>14025739.5</v>
      </c>
      <c r="P547" s="146">
        <v>2475130.5</v>
      </c>
      <c r="Q547" s="149">
        <v>5507500</v>
      </c>
      <c r="R547" s="146"/>
      <c r="S547" s="149">
        <v>4181590.3</v>
      </c>
      <c r="T547" s="149">
        <f t="shared" ref="T547:T553" si="105">SUM(O547:S547)</f>
        <v>26189960.300000001</v>
      </c>
      <c r="U547" s="147" t="s">
        <v>47</v>
      </c>
      <c r="V547" s="147"/>
      <c r="W547" s="146">
        <v>0</v>
      </c>
      <c r="X547" s="207">
        <v>0</v>
      </c>
    </row>
    <row r="548" spans="1:24" s="95" customFormat="1" ht="45" customHeight="1" x14ac:dyDescent="0.25">
      <c r="A548" s="9">
        <v>16</v>
      </c>
      <c r="B548" s="142" t="s">
        <v>3898</v>
      </c>
      <c r="C548" s="142">
        <v>144427</v>
      </c>
      <c r="D548" s="143" t="s">
        <v>2862</v>
      </c>
      <c r="E548" s="143" t="s">
        <v>2863</v>
      </c>
      <c r="F548" s="143" t="s">
        <v>2549</v>
      </c>
      <c r="G548" s="144">
        <v>44399</v>
      </c>
      <c r="H548" s="144">
        <v>44856</v>
      </c>
      <c r="I548" s="150">
        <v>85</v>
      </c>
      <c r="J548" s="142" t="s">
        <v>2227</v>
      </c>
      <c r="K548" s="142" t="s">
        <v>517</v>
      </c>
      <c r="L548" s="142" t="s">
        <v>2864</v>
      </c>
      <c r="M548" s="142" t="s">
        <v>45</v>
      </c>
      <c r="N548" s="145" t="s">
        <v>1365</v>
      </c>
      <c r="O548" s="146">
        <v>414047.44</v>
      </c>
      <c r="P548" s="146">
        <v>63324.9</v>
      </c>
      <c r="Q548" s="149">
        <v>9742.2900000000009</v>
      </c>
      <c r="R548" s="146"/>
      <c r="S548" s="149">
        <v>12649.84</v>
      </c>
      <c r="T548" s="149">
        <f t="shared" si="105"/>
        <v>499764.47000000003</v>
      </c>
      <c r="U548" s="147" t="s">
        <v>47</v>
      </c>
      <c r="V548" s="147" t="s">
        <v>48</v>
      </c>
      <c r="W548" s="146">
        <v>265115.83</v>
      </c>
      <c r="X548" s="207">
        <v>40547.129999999997</v>
      </c>
    </row>
    <row r="549" spans="1:24" s="95" customFormat="1" ht="45" customHeight="1" x14ac:dyDescent="0.25">
      <c r="A549" s="9">
        <v>17</v>
      </c>
      <c r="B549" s="142" t="s">
        <v>1973</v>
      </c>
      <c r="C549" s="142">
        <v>150105</v>
      </c>
      <c r="D549" s="143" t="s">
        <v>3167</v>
      </c>
      <c r="E549" s="143" t="s">
        <v>3168</v>
      </c>
      <c r="F549" s="143" t="s">
        <v>3169</v>
      </c>
      <c r="G549" s="144">
        <v>44420</v>
      </c>
      <c r="H549" s="144">
        <v>44785</v>
      </c>
      <c r="I549" s="150">
        <v>85</v>
      </c>
      <c r="J549" s="142" t="s">
        <v>2227</v>
      </c>
      <c r="K549" s="142" t="s">
        <v>3170</v>
      </c>
      <c r="L549" s="142" t="s">
        <v>3171</v>
      </c>
      <c r="M549" s="142" t="s">
        <v>45</v>
      </c>
      <c r="N549" s="145" t="s">
        <v>1365</v>
      </c>
      <c r="O549" s="146">
        <v>241583.63</v>
      </c>
      <c r="P549" s="146">
        <v>36948.080000000002</v>
      </c>
      <c r="Q549" s="149">
        <v>5684.32</v>
      </c>
      <c r="R549" s="146"/>
      <c r="S549" s="149">
        <v>0</v>
      </c>
      <c r="T549" s="149">
        <f t="shared" si="105"/>
        <v>284216.03000000003</v>
      </c>
      <c r="U549" s="147" t="s">
        <v>541</v>
      </c>
      <c r="V549" s="147" t="s">
        <v>48</v>
      </c>
      <c r="W549" s="146">
        <v>141166.98000000001</v>
      </c>
      <c r="X549" s="207">
        <v>21590.240000000002</v>
      </c>
    </row>
    <row r="550" spans="1:24" s="95" customFormat="1" ht="45" customHeight="1" x14ac:dyDescent="0.25">
      <c r="A550" s="9">
        <v>18</v>
      </c>
      <c r="B550" s="142" t="s">
        <v>3898</v>
      </c>
      <c r="C550" s="142">
        <v>144351</v>
      </c>
      <c r="D550" s="143" t="s">
        <v>3485</v>
      </c>
      <c r="E550" s="143" t="s">
        <v>3486</v>
      </c>
      <c r="F550" s="143" t="s">
        <v>3487</v>
      </c>
      <c r="G550" s="144">
        <v>44462</v>
      </c>
      <c r="H550" s="144">
        <v>44830</v>
      </c>
      <c r="I550" s="150">
        <v>85</v>
      </c>
      <c r="J550" s="142" t="s">
        <v>2227</v>
      </c>
      <c r="K550" s="142" t="s">
        <v>517</v>
      </c>
      <c r="L550" s="142" t="s">
        <v>3488</v>
      </c>
      <c r="M550" s="142" t="s">
        <v>45</v>
      </c>
      <c r="N550" s="145" t="s">
        <v>1365</v>
      </c>
      <c r="O550" s="146">
        <v>778781.74</v>
      </c>
      <c r="P550" s="146">
        <v>119107.8</v>
      </c>
      <c r="Q550" s="149">
        <v>18324.28</v>
      </c>
      <c r="R550" s="146"/>
      <c r="S550" s="149">
        <v>6900</v>
      </c>
      <c r="T550" s="149">
        <f t="shared" si="105"/>
        <v>923113.82000000007</v>
      </c>
      <c r="U550" s="147" t="s">
        <v>541</v>
      </c>
      <c r="V550" s="147"/>
      <c r="W550" s="146">
        <v>431542.78</v>
      </c>
      <c r="X550" s="207">
        <v>66000.66</v>
      </c>
    </row>
    <row r="551" spans="1:24" s="95" customFormat="1" ht="45" customHeight="1" x14ac:dyDescent="0.25">
      <c r="A551" s="9">
        <v>19</v>
      </c>
      <c r="B551" s="142" t="s">
        <v>1505</v>
      </c>
      <c r="C551" s="142">
        <v>121596</v>
      </c>
      <c r="D551" s="143" t="s">
        <v>3489</v>
      </c>
      <c r="E551" s="143" t="s">
        <v>3490</v>
      </c>
      <c r="F551" s="143" t="s">
        <v>3491</v>
      </c>
      <c r="G551" s="144">
        <v>44466</v>
      </c>
      <c r="H551" s="144">
        <v>45291</v>
      </c>
      <c r="I551" s="150">
        <v>85</v>
      </c>
      <c r="J551" s="142" t="s">
        <v>2227</v>
      </c>
      <c r="K551" s="142" t="s">
        <v>517</v>
      </c>
      <c r="L551" s="142" t="s">
        <v>1070</v>
      </c>
      <c r="M551" s="142" t="s">
        <v>36</v>
      </c>
      <c r="N551" s="145" t="s">
        <v>219</v>
      </c>
      <c r="O551" s="146">
        <v>18656488.5</v>
      </c>
      <c r="P551" s="146">
        <v>3292321.5</v>
      </c>
      <c r="Q551" s="149">
        <v>5149952.5</v>
      </c>
      <c r="R551" s="146"/>
      <c r="S551" s="149">
        <v>2223947</v>
      </c>
      <c r="T551" s="149">
        <f t="shared" si="105"/>
        <v>29322709.5</v>
      </c>
      <c r="U551" s="147" t="s">
        <v>47</v>
      </c>
      <c r="V551" s="147"/>
      <c r="W551" s="146">
        <v>4384514.26</v>
      </c>
      <c r="X551" s="207">
        <v>537971.54</v>
      </c>
    </row>
    <row r="552" spans="1:24" s="95" customFormat="1" ht="45" customHeight="1" x14ac:dyDescent="0.25">
      <c r="A552" s="9">
        <v>20</v>
      </c>
      <c r="B552" s="142" t="s">
        <v>1505</v>
      </c>
      <c r="C552" s="142">
        <v>119658</v>
      </c>
      <c r="D552" s="143" t="s">
        <v>3492</v>
      </c>
      <c r="E552" s="143" t="s">
        <v>3493</v>
      </c>
      <c r="F552" s="143" t="s">
        <v>3494</v>
      </c>
      <c r="G552" s="144">
        <v>44468</v>
      </c>
      <c r="H552" s="144">
        <v>45291</v>
      </c>
      <c r="I552" s="150" t="s">
        <v>3869</v>
      </c>
      <c r="J552" s="142" t="s">
        <v>3495</v>
      </c>
      <c r="K552" s="142" t="s">
        <v>3496</v>
      </c>
      <c r="L552" s="142" t="s">
        <v>3497</v>
      </c>
      <c r="M552" s="142" t="s">
        <v>36</v>
      </c>
      <c r="N552" s="145" t="s">
        <v>219</v>
      </c>
      <c r="O552" s="146">
        <v>13075683.859999999</v>
      </c>
      <c r="P552" s="146">
        <v>2307473.5699999998</v>
      </c>
      <c r="Q552" s="149">
        <v>6094864.5</v>
      </c>
      <c r="R552" s="146"/>
      <c r="S552" s="149">
        <v>1991242.02</v>
      </c>
      <c r="T552" s="149">
        <f t="shared" si="105"/>
        <v>23469263.949999999</v>
      </c>
      <c r="U552" s="147" t="s">
        <v>47</v>
      </c>
      <c r="V552" s="147"/>
      <c r="W552" s="146">
        <v>2098440.6</v>
      </c>
      <c r="X552" s="207">
        <v>169686.52</v>
      </c>
    </row>
    <row r="553" spans="1:24" s="95" customFormat="1" ht="45" customHeight="1" x14ac:dyDescent="0.25">
      <c r="A553" s="9">
        <v>21</v>
      </c>
      <c r="B553" s="142" t="s">
        <v>2397</v>
      </c>
      <c r="C553" s="142">
        <v>142455</v>
      </c>
      <c r="D553" s="143" t="s">
        <v>3963</v>
      </c>
      <c r="E553" s="143" t="s">
        <v>528</v>
      </c>
      <c r="F553" s="143" t="s">
        <v>3964</v>
      </c>
      <c r="G553" s="144">
        <v>44757</v>
      </c>
      <c r="H553" s="144">
        <v>45291</v>
      </c>
      <c r="I553" s="150">
        <v>85</v>
      </c>
      <c r="J553" s="142" t="s">
        <v>2227</v>
      </c>
      <c r="K553" s="142" t="s">
        <v>517</v>
      </c>
      <c r="L553" s="142" t="s">
        <v>526</v>
      </c>
      <c r="M553" s="142" t="s">
        <v>36</v>
      </c>
      <c r="N553" s="145" t="s">
        <v>229</v>
      </c>
      <c r="O553" s="146">
        <v>5476530.0700000003</v>
      </c>
      <c r="P553" s="146">
        <v>966446.47</v>
      </c>
      <c r="Q553" s="149">
        <v>2462257.1</v>
      </c>
      <c r="R553" s="146"/>
      <c r="S553" s="149">
        <v>1630401.67</v>
      </c>
      <c r="T553" s="149">
        <f t="shared" si="105"/>
        <v>10535635.310000001</v>
      </c>
      <c r="U553" s="147" t="s">
        <v>47</v>
      </c>
      <c r="V553" s="147"/>
      <c r="W553" s="146">
        <v>0</v>
      </c>
      <c r="X553" s="207">
        <v>0</v>
      </c>
    </row>
    <row r="554" spans="1:24" s="95" customFormat="1" ht="45" customHeight="1" thickBot="1" x14ac:dyDescent="0.3">
      <c r="A554" s="9">
        <v>22</v>
      </c>
      <c r="B554" s="142" t="s">
        <v>2397</v>
      </c>
      <c r="C554" s="142">
        <v>142550</v>
      </c>
      <c r="D554" s="143" t="s">
        <v>3984</v>
      </c>
      <c r="E554" s="143" t="s">
        <v>3445</v>
      </c>
      <c r="F554" s="143" t="s">
        <v>3985</v>
      </c>
      <c r="G554" s="144">
        <v>44761</v>
      </c>
      <c r="H554" s="144">
        <v>45291</v>
      </c>
      <c r="I554" s="150">
        <v>85</v>
      </c>
      <c r="J554" s="142" t="s">
        <v>2227</v>
      </c>
      <c r="K554" s="142" t="s">
        <v>517</v>
      </c>
      <c r="L554" s="142" t="s">
        <v>1070</v>
      </c>
      <c r="M554" s="142" t="s">
        <v>36</v>
      </c>
      <c r="N554" s="145" t="s">
        <v>229</v>
      </c>
      <c r="O554" s="146">
        <v>15924723.74</v>
      </c>
      <c r="P554" s="146">
        <v>2810245.36</v>
      </c>
      <c r="Q554" s="149">
        <v>7376898.1200000001</v>
      </c>
      <c r="R554" s="146"/>
      <c r="S554" s="149">
        <v>2888371.22</v>
      </c>
      <c r="T554" s="149">
        <f t="shared" ref="T554" si="106">SUM(O554:S554)</f>
        <v>29000238.440000001</v>
      </c>
      <c r="U554" s="147" t="s">
        <v>47</v>
      </c>
      <c r="V554" s="147"/>
      <c r="W554" s="146">
        <v>2272984.7199999997</v>
      </c>
      <c r="X554" s="207">
        <v>0</v>
      </c>
    </row>
    <row r="555" spans="1:24" s="120" customFormat="1" ht="21" customHeight="1" thickBot="1" x14ac:dyDescent="0.3">
      <c r="A555" s="40" t="s">
        <v>513</v>
      </c>
      <c r="B555" s="41"/>
      <c r="C555" s="41"/>
      <c r="D555" s="41"/>
      <c r="E555" s="41"/>
      <c r="F555" s="41"/>
      <c r="G555" s="41"/>
      <c r="H555" s="41"/>
      <c r="I555" s="41"/>
      <c r="J555" s="41"/>
      <c r="K555" s="41"/>
      <c r="L555" s="41"/>
      <c r="M555" s="41"/>
      <c r="N555" s="42"/>
      <c r="O555" s="76">
        <f>SUM(O533:O554)</f>
        <v>171809871.75200003</v>
      </c>
      <c r="P555" s="76">
        <f t="shared" ref="P555:X555" si="107">SUM(P533:P554)</f>
        <v>30285638.087999996</v>
      </c>
      <c r="Q555" s="76">
        <f t="shared" si="107"/>
        <v>64446338.039999999</v>
      </c>
      <c r="R555" s="76">
        <f t="shared" si="107"/>
        <v>0</v>
      </c>
      <c r="S555" s="76">
        <f t="shared" si="107"/>
        <v>36746744.390000001</v>
      </c>
      <c r="T555" s="76">
        <f t="shared" si="107"/>
        <v>303288592.26999998</v>
      </c>
      <c r="U555" s="76"/>
      <c r="V555" s="76"/>
      <c r="W555" s="76">
        <f t="shared" si="107"/>
        <v>50660035.68999999</v>
      </c>
      <c r="X555" s="212">
        <f t="shared" si="107"/>
        <v>8009973.8600000003</v>
      </c>
    </row>
    <row r="556" spans="1:24" s="120" customFormat="1" ht="21" customHeight="1" thickBot="1" x14ac:dyDescent="0.3">
      <c r="A556" s="31" t="s">
        <v>529</v>
      </c>
      <c r="B556" s="32"/>
      <c r="C556" s="32"/>
      <c r="D556" s="32"/>
      <c r="E556" s="32"/>
      <c r="F556" s="32"/>
      <c r="G556" s="32"/>
      <c r="H556" s="32"/>
      <c r="I556" s="32"/>
      <c r="J556" s="32"/>
      <c r="K556" s="32"/>
      <c r="L556" s="32"/>
      <c r="M556" s="32"/>
      <c r="N556" s="32"/>
      <c r="O556" s="32"/>
      <c r="P556" s="32"/>
      <c r="Q556" s="32"/>
      <c r="R556" s="32"/>
      <c r="S556" s="32"/>
      <c r="T556" s="32"/>
      <c r="U556" s="32"/>
      <c r="V556" s="32"/>
      <c r="W556" s="32"/>
      <c r="X556" s="33"/>
    </row>
    <row r="557" spans="1:24" s="95" customFormat="1" ht="45" customHeight="1" x14ac:dyDescent="0.25">
      <c r="A557" s="9">
        <v>1</v>
      </c>
      <c r="B557" s="142" t="s">
        <v>39</v>
      </c>
      <c r="C557" s="142">
        <v>103454</v>
      </c>
      <c r="D557" s="143" t="s">
        <v>531</v>
      </c>
      <c r="E557" s="143" t="s">
        <v>532</v>
      </c>
      <c r="F557" s="143" t="s">
        <v>533</v>
      </c>
      <c r="G557" s="144">
        <v>42614</v>
      </c>
      <c r="H557" s="144">
        <v>44166</v>
      </c>
      <c r="I557" s="150">
        <v>84.435339999999997</v>
      </c>
      <c r="J557" s="142" t="s">
        <v>534</v>
      </c>
      <c r="K557" s="142" t="s">
        <v>535</v>
      </c>
      <c r="L557" s="142" t="s">
        <v>536</v>
      </c>
      <c r="M557" s="142" t="s">
        <v>45</v>
      </c>
      <c r="N557" s="145" t="s">
        <v>46</v>
      </c>
      <c r="O557" s="146">
        <v>7257102.7555640005</v>
      </c>
      <c r="P557" s="146">
        <v>1337287.0544360001</v>
      </c>
      <c r="Q557" s="146">
        <v>0</v>
      </c>
      <c r="R557" s="146"/>
      <c r="S557" s="146">
        <v>219231.31</v>
      </c>
      <c r="T557" s="146">
        <f t="shared" ref="T557:T570" si="108">SUBTOTAL(9,O557:S557)</f>
        <v>8813621.120000001</v>
      </c>
      <c r="U557" s="147" t="s">
        <v>541</v>
      </c>
      <c r="V557" s="147" t="s">
        <v>77</v>
      </c>
      <c r="W557" s="146">
        <v>7111559.0899999989</v>
      </c>
      <c r="X557" s="207">
        <v>1310932.1299999999</v>
      </c>
    </row>
    <row r="558" spans="1:24" s="95" customFormat="1" ht="45" customHeight="1" x14ac:dyDescent="0.25">
      <c r="A558" s="9">
        <v>2</v>
      </c>
      <c r="B558" s="142" t="s">
        <v>39</v>
      </c>
      <c r="C558" s="142">
        <v>103633</v>
      </c>
      <c r="D558" s="143" t="s">
        <v>1241</v>
      </c>
      <c r="E558" s="143" t="s">
        <v>532</v>
      </c>
      <c r="F558" s="143" t="s">
        <v>537</v>
      </c>
      <c r="G558" s="144">
        <v>42621</v>
      </c>
      <c r="H558" s="144">
        <v>44082</v>
      </c>
      <c r="I558" s="150">
        <v>84.435339999999997</v>
      </c>
      <c r="J558" s="142" t="s">
        <v>534</v>
      </c>
      <c r="K558" s="142" t="s">
        <v>535</v>
      </c>
      <c r="L558" s="142" t="s">
        <v>536</v>
      </c>
      <c r="M558" s="142" t="s">
        <v>45</v>
      </c>
      <c r="N558" s="145" t="s">
        <v>46</v>
      </c>
      <c r="O558" s="146">
        <v>7216366.5300000003</v>
      </c>
      <c r="P558" s="146">
        <v>1329780.47</v>
      </c>
      <c r="Q558" s="146">
        <v>0</v>
      </c>
      <c r="R558" s="146"/>
      <c r="S558" s="146">
        <v>360595</v>
      </c>
      <c r="T558" s="146">
        <f t="shared" si="108"/>
        <v>8906742</v>
      </c>
      <c r="U558" s="147" t="s">
        <v>541</v>
      </c>
      <c r="V558" s="147" t="s">
        <v>89</v>
      </c>
      <c r="W558" s="146">
        <v>6888784.8800000008</v>
      </c>
      <c r="X558" s="207">
        <v>1269982.3699999999</v>
      </c>
    </row>
    <row r="559" spans="1:24" s="95" customFormat="1" ht="45" customHeight="1" x14ac:dyDescent="0.25">
      <c r="A559" s="9">
        <v>3</v>
      </c>
      <c r="B559" s="142" t="s">
        <v>110</v>
      </c>
      <c r="C559" s="142">
        <v>104769</v>
      </c>
      <c r="D559" s="143" t="s">
        <v>538</v>
      </c>
      <c r="E559" s="143" t="s">
        <v>539</v>
      </c>
      <c r="F559" s="143" t="s">
        <v>540</v>
      </c>
      <c r="G559" s="144">
        <v>42629</v>
      </c>
      <c r="H559" s="144">
        <v>43085</v>
      </c>
      <c r="I559" s="148">
        <v>85</v>
      </c>
      <c r="J559" s="142" t="s">
        <v>534</v>
      </c>
      <c r="K559" s="142" t="s">
        <v>535</v>
      </c>
      <c r="L559" s="142" t="s">
        <v>536</v>
      </c>
      <c r="M559" s="142" t="s">
        <v>36</v>
      </c>
      <c r="N559" s="145" t="s">
        <v>219</v>
      </c>
      <c r="O559" s="146">
        <v>696107.46</v>
      </c>
      <c r="P559" s="146">
        <v>122842.49</v>
      </c>
      <c r="Q559" s="146">
        <v>90994.45</v>
      </c>
      <c r="R559" s="146"/>
      <c r="S559" s="146">
        <v>32903.230000000003</v>
      </c>
      <c r="T559" s="146">
        <f t="shared" si="108"/>
        <v>942847.62999999989</v>
      </c>
      <c r="U559" s="147" t="s">
        <v>541</v>
      </c>
      <c r="V559" s="147" t="s">
        <v>64</v>
      </c>
      <c r="W559" s="146">
        <v>682788.85999999987</v>
      </c>
      <c r="X559" s="207">
        <v>120492.13</v>
      </c>
    </row>
    <row r="560" spans="1:24" s="95" customFormat="1" ht="45" customHeight="1" x14ac:dyDescent="0.25">
      <c r="A560" s="9">
        <v>4</v>
      </c>
      <c r="B560" s="142" t="s">
        <v>118</v>
      </c>
      <c r="C560" s="142">
        <v>105076</v>
      </c>
      <c r="D560" s="143" t="s">
        <v>542</v>
      </c>
      <c r="E560" s="143" t="s">
        <v>543</v>
      </c>
      <c r="F560" s="143" t="s">
        <v>544</v>
      </c>
      <c r="G560" s="144">
        <v>42621</v>
      </c>
      <c r="H560" s="144">
        <v>43351</v>
      </c>
      <c r="I560" s="148">
        <v>85</v>
      </c>
      <c r="J560" s="142" t="s">
        <v>534</v>
      </c>
      <c r="K560" s="142" t="s">
        <v>535</v>
      </c>
      <c r="L560" s="142" t="s">
        <v>536</v>
      </c>
      <c r="M560" s="142" t="s">
        <v>36</v>
      </c>
      <c r="N560" s="145" t="s">
        <v>219</v>
      </c>
      <c r="O560" s="146">
        <v>1639539.075</v>
      </c>
      <c r="P560" s="146">
        <v>289330.42500000005</v>
      </c>
      <c r="Q560" s="146">
        <v>0</v>
      </c>
      <c r="R560" s="146"/>
      <c r="S560" s="146">
        <v>25769.03</v>
      </c>
      <c r="T560" s="146">
        <f t="shared" si="108"/>
        <v>1954638.53</v>
      </c>
      <c r="U560" s="147" t="s">
        <v>541</v>
      </c>
      <c r="V560" s="147" t="s">
        <v>77</v>
      </c>
      <c r="W560" s="146">
        <v>1605983.6899999997</v>
      </c>
      <c r="X560" s="207">
        <v>283408.87999999995</v>
      </c>
    </row>
    <row r="561" spans="1:24" s="95" customFormat="1" ht="45" customHeight="1" x14ac:dyDescent="0.25">
      <c r="A561" s="9">
        <v>5</v>
      </c>
      <c r="B561" s="142" t="s">
        <v>148</v>
      </c>
      <c r="C561" s="142">
        <v>106021</v>
      </c>
      <c r="D561" s="143" t="s">
        <v>545</v>
      </c>
      <c r="E561" s="143" t="s">
        <v>546</v>
      </c>
      <c r="F561" s="143" t="s">
        <v>547</v>
      </c>
      <c r="G561" s="144">
        <v>42618</v>
      </c>
      <c r="H561" s="144">
        <v>44444</v>
      </c>
      <c r="I561" s="142">
        <v>83.72</v>
      </c>
      <c r="J561" s="142" t="s">
        <v>534</v>
      </c>
      <c r="K561" s="142" t="s">
        <v>535</v>
      </c>
      <c r="L561" s="142" t="s">
        <v>536</v>
      </c>
      <c r="M561" s="142" t="s">
        <v>45</v>
      </c>
      <c r="N561" s="145" t="s">
        <v>152</v>
      </c>
      <c r="O561" s="146">
        <v>5887120.9124000007</v>
      </c>
      <c r="P561" s="146">
        <v>1144796.0875999993</v>
      </c>
      <c r="Q561" s="146">
        <v>1122000</v>
      </c>
      <c r="R561" s="146"/>
      <c r="S561" s="146">
        <v>6000</v>
      </c>
      <c r="T561" s="146">
        <f t="shared" si="108"/>
        <v>8159917</v>
      </c>
      <c r="U561" s="147" t="s">
        <v>541</v>
      </c>
      <c r="V561" s="147" t="s">
        <v>77</v>
      </c>
      <c r="W561" s="146">
        <v>5872257.6800000016</v>
      </c>
      <c r="X561" s="207">
        <v>1141782.07</v>
      </c>
    </row>
    <row r="562" spans="1:24" s="95" customFormat="1" ht="45" customHeight="1" x14ac:dyDescent="0.25">
      <c r="A562" s="9">
        <v>6</v>
      </c>
      <c r="B562" s="142" t="s">
        <v>148</v>
      </c>
      <c r="C562" s="142">
        <v>105736</v>
      </c>
      <c r="D562" s="143" t="s">
        <v>548</v>
      </c>
      <c r="E562" s="143" t="s">
        <v>546</v>
      </c>
      <c r="F562" s="143" t="s">
        <v>549</v>
      </c>
      <c r="G562" s="144">
        <v>42618</v>
      </c>
      <c r="H562" s="144">
        <v>44444</v>
      </c>
      <c r="I562" s="142">
        <v>83.72</v>
      </c>
      <c r="J562" s="142" t="s">
        <v>534</v>
      </c>
      <c r="K562" s="142" t="s">
        <v>535</v>
      </c>
      <c r="L562" s="142" t="s">
        <v>536</v>
      </c>
      <c r="M562" s="142" t="s">
        <v>45</v>
      </c>
      <c r="N562" s="145" t="s">
        <v>152</v>
      </c>
      <c r="O562" s="146">
        <v>4645920.8432</v>
      </c>
      <c r="P562" s="146">
        <v>903435.1568</v>
      </c>
      <c r="Q562" s="146">
        <v>600000</v>
      </c>
      <c r="R562" s="146"/>
      <c r="S562" s="146">
        <v>29032</v>
      </c>
      <c r="T562" s="146">
        <f t="shared" si="108"/>
        <v>6178388</v>
      </c>
      <c r="U562" s="147" t="s">
        <v>541</v>
      </c>
      <c r="V562" s="147" t="s">
        <v>77</v>
      </c>
      <c r="W562" s="146">
        <v>4354993.959999999</v>
      </c>
      <c r="X562" s="207">
        <v>810267.98999999987</v>
      </c>
    </row>
    <row r="563" spans="1:24" s="95" customFormat="1" ht="45" customHeight="1" x14ac:dyDescent="0.25">
      <c r="A563" s="9">
        <v>7</v>
      </c>
      <c r="B563" s="142" t="s">
        <v>148</v>
      </c>
      <c r="C563" s="142">
        <v>105687</v>
      </c>
      <c r="D563" s="143" t="s">
        <v>550</v>
      </c>
      <c r="E563" s="143" t="s">
        <v>546</v>
      </c>
      <c r="F563" s="143" t="s">
        <v>551</v>
      </c>
      <c r="G563" s="144">
        <v>42621</v>
      </c>
      <c r="H563" s="144">
        <v>44447</v>
      </c>
      <c r="I563" s="142">
        <v>83.72</v>
      </c>
      <c r="J563" s="142" t="s">
        <v>534</v>
      </c>
      <c r="K563" s="142" t="s">
        <v>535</v>
      </c>
      <c r="L563" s="142" t="s">
        <v>536</v>
      </c>
      <c r="M563" s="142" t="s">
        <v>45</v>
      </c>
      <c r="N563" s="145" t="s">
        <v>152</v>
      </c>
      <c r="O563" s="146">
        <v>5929520.0692000007</v>
      </c>
      <c r="P563" s="146">
        <v>1153040.9307999993</v>
      </c>
      <c r="Q563" s="146">
        <v>917692</v>
      </c>
      <c r="R563" s="146"/>
      <c r="S563" s="146">
        <v>14400</v>
      </c>
      <c r="T563" s="146">
        <f t="shared" si="108"/>
        <v>8014653</v>
      </c>
      <c r="U563" s="147" t="s">
        <v>541</v>
      </c>
      <c r="V563" s="147" t="s">
        <v>77</v>
      </c>
      <c r="W563" s="146">
        <v>5918334.75</v>
      </c>
      <c r="X563" s="207">
        <v>1150593.9500000002</v>
      </c>
    </row>
    <row r="564" spans="1:24" s="95" customFormat="1" ht="45" customHeight="1" x14ac:dyDescent="0.25">
      <c r="A564" s="9">
        <v>8</v>
      </c>
      <c r="B564" s="142" t="s">
        <v>110</v>
      </c>
      <c r="C564" s="142">
        <v>119868</v>
      </c>
      <c r="D564" s="165" t="s">
        <v>552</v>
      </c>
      <c r="E564" s="165" t="s">
        <v>553</v>
      </c>
      <c r="F564" s="143" t="s">
        <v>554</v>
      </c>
      <c r="G564" s="144">
        <v>43005</v>
      </c>
      <c r="H564" s="144">
        <v>43551</v>
      </c>
      <c r="I564" s="148">
        <v>84.999999690697123</v>
      </c>
      <c r="J564" s="142" t="s">
        <v>534</v>
      </c>
      <c r="K564" s="142" t="s">
        <v>535</v>
      </c>
      <c r="L564" s="142" t="s">
        <v>536</v>
      </c>
      <c r="M564" s="142" t="s">
        <v>36</v>
      </c>
      <c r="N564" s="145" t="s">
        <v>219</v>
      </c>
      <c r="O564" s="146">
        <v>687028.86</v>
      </c>
      <c r="P564" s="146">
        <v>121240.39</v>
      </c>
      <c r="Q564" s="146">
        <v>89807.7</v>
      </c>
      <c r="R564" s="146"/>
      <c r="S564" s="146">
        <v>29405.5</v>
      </c>
      <c r="T564" s="146">
        <f t="shared" si="108"/>
        <v>927482.45</v>
      </c>
      <c r="U564" s="147" t="s">
        <v>541</v>
      </c>
      <c r="V564" s="147"/>
      <c r="W564" s="146">
        <v>635441.94000000006</v>
      </c>
      <c r="X564" s="207">
        <v>112136.78000000001</v>
      </c>
    </row>
    <row r="565" spans="1:24" s="95" customFormat="1" ht="45" customHeight="1" x14ac:dyDescent="0.25">
      <c r="A565" s="9">
        <v>9</v>
      </c>
      <c r="B565" s="142" t="s">
        <v>110</v>
      </c>
      <c r="C565" s="142">
        <v>119903</v>
      </c>
      <c r="D565" s="143" t="s">
        <v>555</v>
      </c>
      <c r="E565" s="143" t="s">
        <v>556</v>
      </c>
      <c r="F565" s="143" t="s">
        <v>557</v>
      </c>
      <c r="G565" s="144">
        <v>43005</v>
      </c>
      <c r="H565" s="144">
        <v>43431</v>
      </c>
      <c r="I565" s="148">
        <v>84.99999946112726</v>
      </c>
      <c r="J565" s="142" t="s">
        <v>534</v>
      </c>
      <c r="K565" s="142" t="s">
        <v>535</v>
      </c>
      <c r="L565" s="142" t="s">
        <v>536</v>
      </c>
      <c r="M565" s="142" t="s">
        <v>36</v>
      </c>
      <c r="N565" s="145" t="s">
        <v>219</v>
      </c>
      <c r="O565" s="146">
        <v>709815.08</v>
      </c>
      <c r="P565" s="146">
        <v>125261.49</v>
      </c>
      <c r="Q565" s="146">
        <v>92786.29</v>
      </c>
      <c r="R565" s="146"/>
      <c r="S565" s="146">
        <v>7771.57</v>
      </c>
      <c r="T565" s="146">
        <f t="shared" si="108"/>
        <v>935634.42999999993</v>
      </c>
      <c r="U565" s="147" t="s">
        <v>541</v>
      </c>
      <c r="V565" s="147"/>
      <c r="W565" s="146">
        <v>707463.2699999999</v>
      </c>
      <c r="X565" s="207">
        <v>124846.46</v>
      </c>
    </row>
    <row r="566" spans="1:24" s="95" customFormat="1" ht="45" customHeight="1" x14ac:dyDescent="0.25">
      <c r="A566" s="9">
        <v>10</v>
      </c>
      <c r="B566" s="142" t="s">
        <v>110</v>
      </c>
      <c r="C566" s="142">
        <v>119867</v>
      </c>
      <c r="D566" s="143" t="s">
        <v>558</v>
      </c>
      <c r="E566" s="143" t="s">
        <v>559</v>
      </c>
      <c r="F566" s="143" t="s">
        <v>560</v>
      </c>
      <c r="G566" s="144">
        <v>43005</v>
      </c>
      <c r="H566" s="144">
        <v>43735</v>
      </c>
      <c r="I566" s="148">
        <v>84.999998980713912</v>
      </c>
      <c r="J566" s="142" t="s">
        <v>534</v>
      </c>
      <c r="K566" s="142" t="s">
        <v>535</v>
      </c>
      <c r="L566" s="142" t="s">
        <v>536</v>
      </c>
      <c r="M566" s="142" t="s">
        <v>36</v>
      </c>
      <c r="N566" s="145" t="s">
        <v>219</v>
      </c>
      <c r="O566" s="146">
        <v>708829.45</v>
      </c>
      <c r="P566" s="146">
        <v>125087.56</v>
      </c>
      <c r="Q566" s="146">
        <v>92657.46</v>
      </c>
      <c r="R566" s="146"/>
      <c r="S566" s="146">
        <v>34447.33</v>
      </c>
      <c r="T566" s="146">
        <f t="shared" si="108"/>
        <v>961021.79999999993</v>
      </c>
      <c r="U566" s="147" t="s">
        <v>541</v>
      </c>
      <c r="V566" s="147"/>
      <c r="W566" s="146">
        <v>703749.51000000024</v>
      </c>
      <c r="X566" s="207">
        <v>124191.09</v>
      </c>
    </row>
    <row r="567" spans="1:24" s="95" customFormat="1" ht="45" customHeight="1" x14ac:dyDescent="0.25">
      <c r="A567" s="9">
        <v>11</v>
      </c>
      <c r="B567" s="142" t="s">
        <v>226</v>
      </c>
      <c r="C567" s="142">
        <v>118302</v>
      </c>
      <c r="D567" s="143" t="s">
        <v>561</v>
      </c>
      <c r="E567" s="143" t="s">
        <v>562</v>
      </c>
      <c r="F567" s="143" t="s">
        <v>561</v>
      </c>
      <c r="G567" s="144">
        <v>42957</v>
      </c>
      <c r="H567" s="144">
        <v>43687</v>
      </c>
      <c r="I567" s="148">
        <v>85</v>
      </c>
      <c r="J567" s="142" t="s">
        <v>534</v>
      </c>
      <c r="K567" s="142" t="s">
        <v>535</v>
      </c>
      <c r="L567" s="142" t="s">
        <v>536</v>
      </c>
      <c r="M567" s="142" t="s">
        <v>36</v>
      </c>
      <c r="N567" s="145" t="s">
        <v>229</v>
      </c>
      <c r="O567" s="149">
        <v>240398.56</v>
      </c>
      <c r="P567" s="149">
        <v>42423.28</v>
      </c>
      <c r="Q567" s="149">
        <v>165820.5</v>
      </c>
      <c r="R567" s="146"/>
      <c r="S567" s="149">
        <v>32268.309999999998</v>
      </c>
      <c r="T567" s="149">
        <f t="shared" si="108"/>
        <v>480910.64999999997</v>
      </c>
      <c r="U567" s="147" t="s">
        <v>541</v>
      </c>
      <c r="V567" s="147"/>
      <c r="W567" s="146">
        <v>211008.15</v>
      </c>
      <c r="X567" s="207">
        <v>37236.729999999996</v>
      </c>
    </row>
    <row r="568" spans="1:24" s="95" customFormat="1" ht="45" customHeight="1" x14ac:dyDescent="0.25">
      <c r="A568" s="9">
        <v>12</v>
      </c>
      <c r="B568" s="142" t="s">
        <v>226</v>
      </c>
      <c r="C568" s="142">
        <v>115921</v>
      </c>
      <c r="D568" s="143" t="s">
        <v>563</v>
      </c>
      <c r="E568" s="143" t="s">
        <v>564</v>
      </c>
      <c r="F568" s="143" t="s">
        <v>563</v>
      </c>
      <c r="G568" s="144">
        <v>43006</v>
      </c>
      <c r="H568" s="144">
        <v>44102</v>
      </c>
      <c r="I568" s="148">
        <v>85</v>
      </c>
      <c r="J568" s="142" t="s">
        <v>534</v>
      </c>
      <c r="K568" s="142" t="s">
        <v>535</v>
      </c>
      <c r="L568" s="142" t="s">
        <v>536</v>
      </c>
      <c r="M568" s="142" t="s">
        <v>36</v>
      </c>
      <c r="N568" s="145" t="s">
        <v>229</v>
      </c>
      <c r="O568" s="149">
        <v>1557406.55</v>
      </c>
      <c r="P568" s="149">
        <v>274836.45</v>
      </c>
      <c r="Q568" s="149">
        <v>378297</v>
      </c>
      <c r="R568" s="146"/>
      <c r="S568" s="149">
        <v>121662</v>
      </c>
      <c r="T568" s="149">
        <f t="shared" si="108"/>
        <v>2332202</v>
      </c>
      <c r="U568" s="147" t="s">
        <v>541</v>
      </c>
      <c r="V568" s="147"/>
      <c r="W568" s="146">
        <v>1436390.5700000003</v>
      </c>
      <c r="X568" s="207">
        <v>253480.95000000007</v>
      </c>
    </row>
    <row r="569" spans="1:24" s="95" customFormat="1" ht="45" customHeight="1" x14ac:dyDescent="0.25">
      <c r="A569" s="9">
        <v>13</v>
      </c>
      <c r="B569" s="142" t="s">
        <v>226</v>
      </c>
      <c r="C569" s="142">
        <v>115586</v>
      </c>
      <c r="D569" s="143" t="s">
        <v>1002</v>
      </c>
      <c r="E569" s="143" t="s">
        <v>1003</v>
      </c>
      <c r="F569" s="143" t="s">
        <v>1002</v>
      </c>
      <c r="G569" s="144">
        <v>42915</v>
      </c>
      <c r="H569" s="144">
        <v>43645</v>
      </c>
      <c r="I569" s="148">
        <v>85</v>
      </c>
      <c r="J569" s="142" t="s">
        <v>534</v>
      </c>
      <c r="K569" s="142" t="s">
        <v>535</v>
      </c>
      <c r="L569" s="142" t="s">
        <v>536</v>
      </c>
      <c r="M569" s="142" t="s">
        <v>36</v>
      </c>
      <c r="N569" s="145" t="s">
        <v>229</v>
      </c>
      <c r="O569" s="149">
        <v>2984077.07</v>
      </c>
      <c r="P569" s="149">
        <v>526601.82999999996</v>
      </c>
      <c r="Q569" s="149">
        <v>1767040.1</v>
      </c>
      <c r="R569" s="146"/>
      <c r="S569" s="149">
        <v>842349.61000000034</v>
      </c>
      <c r="T569" s="149">
        <f t="shared" si="108"/>
        <v>6120068.6100000003</v>
      </c>
      <c r="U569" s="147" t="s">
        <v>541</v>
      </c>
      <c r="V569" s="147" t="s">
        <v>48</v>
      </c>
      <c r="W569" s="146">
        <v>2974396.86</v>
      </c>
      <c r="X569" s="207">
        <v>524893.54</v>
      </c>
    </row>
    <row r="570" spans="1:24" s="95" customFormat="1" ht="45" customHeight="1" x14ac:dyDescent="0.25">
      <c r="A570" s="9">
        <v>14</v>
      </c>
      <c r="B570" s="142" t="s">
        <v>148</v>
      </c>
      <c r="C570" s="142">
        <v>106020</v>
      </c>
      <c r="D570" s="143" t="s">
        <v>975</v>
      </c>
      <c r="E570" s="143" t="s">
        <v>546</v>
      </c>
      <c r="F570" s="143" t="s">
        <v>976</v>
      </c>
      <c r="G570" s="144">
        <v>42621</v>
      </c>
      <c r="H570" s="144">
        <v>44719</v>
      </c>
      <c r="I570" s="142">
        <v>83.72</v>
      </c>
      <c r="J570" s="142" t="s">
        <v>534</v>
      </c>
      <c r="K570" s="142" t="s">
        <v>535</v>
      </c>
      <c r="L570" s="142" t="s">
        <v>536</v>
      </c>
      <c r="M570" s="142" t="s">
        <v>45</v>
      </c>
      <c r="N570" s="145" t="s">
        <v>152</v>
      </c>
      <c r="O570" s="146">
        <v>5217791.2332000006</v>
      </c>
      <c r="P570" s="146">
        <v>1014639.7667999994</v>
      </c>
      <c r="Q570" s="146">
        <v>910899</v>
      </c>
      <c r="R570" s="146"/>
      <c r="S570" s="146">
        <v>6000</v>
      </c>
      <c r="T570" s="146">
        <f t="shared" si="108"/>
        <v>7149330</v>
      </c>
      <c r="U570" s="147" t="s">
        <v>1852</v>
      </c>
      <c r="V570" s="147" t="s">
        <v>89</v>
      </c>
      <c r="W570" s="146">
        <v>4942227.26</v>
      </c>
      <c r="X570" s="207">
        <v>960871.50999999989</v>
      </c>
    </row>
    <row r="571" spans="1:24" s="95" customFormat="1" ht="45" customHeight="1" x14ac:dyDescent="0.25">
      <c r="A571" s="9">
        <v>15</v>
      </c>
      <c r="B571" s="142" t="s">
        <v>1148</v>
      </c>
      <c r="C571" s="142">
        <v>126953</v>
      </c>
      <c r="D571" s="143" t="s">
        <v>1168</v>
      </c>
      <c r="E571" s="143" t="s">
        <v>1155</v>
      </c>
      <c r="F571" s="143" t="s">
        <v>1169</v>
      </c>
      <c r="G571" s="144">
        <v>43521</v>
      </c>
      <c r="H571" s="144">
        <v>44982</v>
      </c>
      <c r="I571" s="142">
        <v>85</v>
      </c>
      <c r="J571" s="142" t="s">
        <v>534</v>
      </c>
      <c r="K571" s="142" t="s">
        <v>535</v>
      </c>
      <c r="L571" s="142" t="s">
        <v>1170</v>
      </c>
      <c r="M571" s="142" t="s">
        <v>36</v>
      </c>
      <c r="N571" s="145" t="s">
        <v>1049</v>
      </c>
      <c r="O571" s="146">
        <v>11468792.710000001</v>
      </c>
      <c r="P571" s="146">
        <v>2023904.58</v>
      </c>
      <c r="Q571" s="146">
        <v>1839912.99</v>
      </c>
      <c r="R571" s="146"/>
      <c r="S571" s="146">
        <v>2913412.98</v>
      </c>
      <c r="T571" s="146">
        <f t="shared" ref="T571" si="109">SUBTOTAL(9,O571:S571)</f>
        <v>18246023.260000002</v>
      </c>
      <c r="U571" s="147" t="s">
        <v>47</v>
      </c>
      <c r="V571" s="147" t="s">
        <v>48</v>
      </c>
      <c r="W571" s="146">
        <v>9792757.2799999993</v>
      </c>
      <c r="X571" s="207">
        <v>1728133.64</v>
      </c>
    </row>
    <row r="572" spans="1:24" s="95" customFormat="1" ht="45" customHeight="1" x14ac:dyDescent="0.25">
      <c r="A572" s="9">
        <v>16</v>
      </c>
      <c r="B572" s="142" t="s">
        <v>1312</v>
      </c>
      <c r="C572" s="142">
        <v>129325</v>
      </c>
      <c r="D572" s="143" t="s">
        <v>1352</v>
      </c>
      <c r="E572" s="143" t="s">
        <v>1003</v>
      </c>
      <c r="F572" s="143" t="s">
        <v>1353</v>
      </c>
      <c r="G572" s="144">
        <v>43845</v>
      </c>
      <c r="H572" s="144">
        <v>44576</v>
      </c>
      <c r="I572" s="150">
        <v>85</v>
      </c>
      <c r="J572" s="142" t="s">
        <v>534</v>
      </c>
      <c r="K572" s="142" t="s">
        <v>535</v>
      </c>
      <c r="L572" s="142" t="s">
        <v>536</v>
      </c>
      <c r="M572" s="142" t="s">
        <v>1141</v>
      </c>
      <c r="N572" s="145" t="s">
        <v>229</v>
      </c>
      <c r="O572" s="146">
        <v>10227939.42</v>
      </c>
      <c r="P572" s="146">
        <v>1804930.46</v>
      </c>
      <c r="Q572" s="149">
        <v>6161761.8399999999</v>
      </c>
      <c r="R572" s="146"/>
      <c r="S572" s="149">
        <v>3190052.07</v>
      </c>
      <c r="T572" s="149">
        <f t="shared" ref="T572:T583" si="110">SUM(O572:S572)</f>
        <v>21384683.789999999</v>
      </c>
      <c r="U572" s="147" t="s">
        <v>541</v>
      </c>
      <c r="V572" s="147"/>
      <c r="W572" s="146">
        <v>10108574.240000002</v>
      </c>
      <c r="X572" s="207">
        <v>1783866.01</v>
      </c>
    </row>
    <row r="573" spans="1:24" s="95" customFormat="1" ht="45" customHeight="1" x14ac:dyDescent="0.25">
      <c r="A573" s="9">
        <v>17</v>
      </c>
      <c r="B573" s="142" t="s">
        <v>1414</v>
      </c>
      <c r="C573" s="142">
        <v>107885</v>
      </c>
      <c r="D573" s="143" t="s">
        <v>1415</v>
      </c>
      <c r="E573" s="143" t="s">
        <v>1416</v>
      </c>
      <c r="F573" s="143" t="s">
        <v>1417</v>
      </c>
      <c r="G573" s="144">
        <v>43936</v>
      </c>
      <c r="H573" s="144">
        <v>45153</v>
      </c>
      <c r="I573" s="150">
        <v>85</v>
      </c>
      <c r="J573" s="142" t="s">
        <v>534</v>
      </c>
      <c r="K573" s="142" t="s">
        <v>535</v>
      </c>
      <c r="L573" s="142" t="s">
        <v>536</v>
      </c>
      <c r="M573" s="142" t="s">
        <v>45</v>
      </c>
      <c r="N573" s="145" t="s">
        <v>46</v>
      </c>
      <c r="O573" s="146">
        <v>2382820.42</v>
      </c>
      <c r="P573" s="146">
        <v>420497.72</v>
      </c>
      <c r="Q573" s="149">
        <v>0</v>
      </c>
      <c r="R573" s="146"/>
      <c r="S573" s="149">
        <v>30000</v>
      </c>
      <c r="T573" s="149">
        <f t="shared" si="110"/>
        <v>2833318.1399999997</v>
      </c>
      <c r="U573" s="147" t="s">
        <v>47</v>
      </c>
      <c r="V573" s="147"/>
      <c r="W573" s="146">
        <v>1066784.6800000002</v>
      </c>
      <c r="X573" s="207">
        <v>140609.07</v>
      </c>
    </row>
    <row r="574" spans="1:24" s="95" customFormat="1" ht="45" customHeight="1" x14ac:dyDescent="0.25">
      <c r="A574" s="9">
        <v>18</v>
      </c>
      <c r="B574" s="142" t="s">
        <v>1410</v>
      </c>
      <c r="C574" s="142">
        <v>124488</v>
      </c>
      <c r="D574" s="143" t="s">
        <v>1457</v>
      </c>
      <c r="E574" s="143" t="s">
        <v>1416</v>
      </c>
      <c r="F574" s="143" t="s">
        <v>1458</v>
      </c>
      <c r="G574" s="144">
        <v>43942</v>
      </c>
      <c r="H574" s="144">
        <v>44946</v>
      </c>
      <c r="I574" s="150">
        <v>85</v>
      </c>
      <c r="J574" s="142" t="s">
        <v>534</v>
      </c>
      <c r="K574" s="142" t="s">
        <v>535</v>
      </c>
      <c r="L574" s="142" t="s">
        <v>536</v>
      </c>
      <c r="M574" s="142" t="s">
        <v>45</v>
      </c>
      <c r="N574" s="145" t="s">
        <v>188</v>
      </c>
      <c r="O574" s="146">
        <v>4199933.1100000003</v>
      </c>
      <c r="P574" s="146">
        <v>741164.66</v>
      </c>
      <c r="Q574" s="149">
        <v>0</v>
      </c>
      <c r="R574" s="146"/>
      <c r="S574" s="149">
        <v>11900</v>
      </c>
      <c r="T574" s="149">
        <f t="shared" si="110"/>
        <v>4952997.7700000005</v>
      </c>
      <c r="U574" s="147" t="s">
        <v>47</v>
      </c>
      <c r="V574" s="147" t="s">
        <v>89</v>
      </c>
      <c r="W574" s="146">
        <v>0</v>
      </c>
      <c r="X574" s="207">
        <v>0</v>
      </c>
    </row>
    <row r="575" spans="1:24" s="95" customFormat="1" ht="45" customHeight="1" x14ac:dyDescent="0.25">
      <c r="A575" s="9">
        <v>19</v>
      </c>
      <c r="B575" s="142" t="s">
        <v>1505</v>
      </c>
      <c r="C575" s="142">
        <v>121863</v>
      </c>
      <c r="D575" s="143" t="s">
        <v>1612</v>
      </c>
      <c r="E575" s="143" t="s">
        <v>1613</v>
      </c>
      <c r="F575" s="143" t="s">
        <v>1614</v>
      </c>
      <c r="G575" s="144">
        <v>44004</v>
      </c>
      <c r="H575" s="144">
        <v>45098</v>
      </c>
      <c r="I575" s="150">
        <v>85</v>
      </c>
      <c r="J575" s="142" t="s">
        <v>534</v>
      </c>
      <c r="K575" s="142" t="s">
        <v>535</v>
      </c>
      <c r="L575" s="142" t="s">
        <v>536</v>
      </c>
      <c r="M575" s="142" t="s">
        <v>36</v>
      </c>
      <c r="N575" s="145" t="s">
        <v>114</v>
      </c>
      <c r="O575" s="146">
        <v>2734252.57</v>
      </c>
      <c r="P575" s="146">
        <v>482515.13</v>
      </c>
      <c r="Q575" s="149">
        <v>1977844.14</v>
      </c>
      <c r="R575" s="146"/>
      <c r="S575" s="149">
        <v>901270.7</v>
      </c>
      <c r="T575" s="149">
        <f t="shared" si="110"/>
        <v>6095882.54</v>
      </c>
      <c r="U575" s="147" t="s">
        <v>47</v>
      </c>
      <c r="V575" s="147" t="s">
        <v>3939</v>
      </c>
      <c r="W575" s="146">
        <v>1511385.92</v>
      </c>
      <c r="X575" s="207">
        <v>266715.14999999997</v>
      </c>
    </row>
    <row r="576" spans="1:24" s="95" customFormat="1" ht="45" customHeight="1" x14ac:dyDescent="0.25">
      <c r="A576" s="9">
        <v>20</v>
      </c>
      <c r="B576" s="142" t="s">
        <v>1542</v>
      </c>
      <c r="C576" s="142">
        <v>109722</v>
      </c>
      <c r="D576" s="143" t="s">
        <v>1615</v>
      </c>
      <c r="E576" s="143" t="s">
        <v>1616</v>
      </c>
      <c r="F576" s="143" t="s">
        <v>1617</v>
      </c>
      <c r="G576" s="144">
        <v>44006</v>
      </c>
      <c r="H576" s="144">
        <v>44736</v>
      </c>
      <c r="I576" s="150">
        <v>85</v>
      </c>
      <c r="J576" s="142" t="s">
        <v>534</v>
      </c>
      <c r="K576" s="142" t="s">
        <v>535</v>
      </c>
      <c r="L576" s="142" t="s">
        <v>536</v>
      </c>
      <c r="M576" s="142" t="s">
        <v>36</v>
      </c>
      <c r="N576" s="145" t="s">
        <v>219</v>
      </c>
      <c r="O576" s="146">
        <v>713880.93</v>
      </c>
      <c r="P576" s="146">
        <v>125978.98</v>
      </c>
      <c r="Q576" s="149">
        <v>93317.81</v>
      </c>
      <c r="R576" s="146"/>
      <c r="S576" s="149">
        <v>14193.84</v>
      </c>
      <c r="T576" s="149">
        <f t="shared" si="110"/>
        <v>947371.55999999994</v>
      </c>
      <c r="U576" s="147" t="s">
        <v>1852</v>
      </c>
      <c r="V576" s="147"/>
      <c r="W576" s="146">
        <v>612831.17999999993</v>
      </c>
      <c r="X576" s="207">
        <v>108146.67</v>
      </c>
    </row>
    <row r="577" spans="1:24" s="95" customFormat="1" ht="45" customHeight="1" x14ac:dyDescent="0.25">
      <c r="A577" s="9">
        <v>21</v>
      </c>
      <c r="B577" s="142" t="s">
        <v>1542</v>
      </c>
      <c r="C577" s="142">
        <v>109022</v>
      </c>
      <c r="D577" s="143" t="s">
        <v>1618</v>
      </c>
      <c r="E577" s="143" t="s">
        <v>1619</v>
      </c>
      <c r="F577" s="143" t="s">
        <v>1620</v>
      </c>
      <c r="G577" s="144">
        <v>44007</v>
      </c>
      <c r="H577" s="144">
        <v>44737</v>
      </c>
      <c r="I577" s="150">
        <v>85</v>
      </c>
      <c r="J577" s="142" t="s">
        <v>534</v>
      </c>
      <c r="K577" s="142" t="s">
        <v>1621</v>
      </c>
      <c r="L577" s="142" t="s">
        <v>536</v>
      </c>
      <c r="M577" s="142" t="s">
        <v>36</v>
      </c>
      <c r="N577" s="145" t="s">
        <v>219</v>
      </c>
      <c r="O577" s="146">
        <v>713050.99</v>
      </c>
      <c r="P577" s="146">
        <v>125832.53</v>
      </c>
      <c r="Q577" s="149">
        <v>93209.27</v>
      </c>
      <c r="R577" s="146"/>
      <c r="S577" s="149">
        <v>42662.5</v>
      </c>
      <c r="T577" s="149">
        <f t="shared" si="110"/>
        <v>974755.29</v>
      </c>
      <c r="U577" s="147" t="s">
        <v>1852</v>
      </c>
      <c r="V577" s="147"/>
      <c r="W577" s="146">
        <v>635348.44999999995</v>
      </c>
      <c r="X577" s="207">
        <v>112120.28000000001</v>
      </c>
    </row>
    <row r="578" spans="1:24" s="95" customFormat="1" ht="45" customHeight="1" x14ac:dyDescent="0.25">
      <c r="A578" s="9">
        <v>22</v>
      </c>
      <c r="B578" s="142" t="s">
        <v>1542</v>
      </c>
      <c r="C578" s="142">
        <v>108758</v>
      </c>
      <c r="D578" s="143" t="s">
        <v>1622</v>
      </c>
      <c r="E578" s="143" t="s">
        <v>1623</v>
      </c>
      <c r="F578" s="143" t="s">
        <v>1624</v>
      </c>
      <c r="G578" s="144">
        <v>44008</v>
      </c>
      <c r="H578" s="144">
        <v>44738</v>
      </c>
      <c r="I578" s="150">
        <v>85</v>
      </c>
      <c r="J578" s="142" t="s">
        <v>534</v>
      </c>
      <c r="K578" s="142" t="s">
        <v>1621</v>
      </c>
      <c r="L578" s="142" t="s">
        <v>536</v>
      </c>
      <c r="M578" s="142" t="s">
        <v>36</v>
      </c>
      <c r="N578" s="145" t="s">
        <v>219</v>
      </c>
      <c r="O578" s="146">
        <v>712492.26</v>
      </c>
      <c r="P578" s="146">
        <v>125733.93</v>
      </c>
      <c r="Q578" s="149">
        <v>93136.24</v>
      </c>
      <c r="R578" s="146"/>
      <c r="S578" s="149">
        <v>18847.28</v>
      </c>
      <c r="T578" s="149">
        <f t="shared" si="110"/>
        <v>950209.71</v>
      </c>
      <c r="U578" s="147" t="s">
        <v>1852</v>
      </c>
      <c r="V578" s="147"/>
      <c r="W578" s="146">
        <v>662707.80999999994</v>
      </c>
      <c r="X578" s="207">
        <v>116948.39</v>
      </c>
    </row>
    <row r="579" spans="1:24" s="95" customFormat="1" ht="45" customHeight="1" x14ac:dyDescent="0.25">
      <c r="A579" s="9">
        <v>23</v>
      </c>
      <c r="B579" s="142" t="s">
        <v>1542</v>
      </c>
      <c r="C579" s="142">
        <v>122578</v>
      </c>
      <c r="D579" s="143" t="s">
        <v>1625</v>
      </c>
      <c r="E579" s="143" t="s">
        <v>1626</v>
      </c>
      <c r="F579" s="143" t="s">
        <v>1627</v>
      </c>
      <c r="G579" s="144">
        <v>44012</v>
      </c>
      <c r="H579" s="144">
        <v>44377</v>
      </c>
      <c r="I579" s="150">
        <v>85</v>
      </c>
      <c r="J579" s="142" t="s">
        <v>534</v>
      </c>
      <c r="K579" s="142" t="s">
        <v>535</v>
      </c>
      <c r="L579" s="142" t="s">
        <v>536</v>
      </c>
      <c r="M579" s="142" t="s">
        <v>36</v>
      </c>
      <c r="N579" s="145" t="s">
        <v>219</v>
      </c>
      <c r="O579" s="146">
        <v>710948.31</v>
      </c>
      <c r="P579" s="146">
        <v>125461.45</v>
      </c>
      <c r="Q579" s="149">
        <v>92934.42</v>
      </c>
      <c r="R579" s="146"/>
      <c r="S579" s="149">
        <v>31624</v>
      </c>
      <c r="T579" s="149">
        <f t="shared" si="110"/>
        <v>960968.18</v>
      </c>
      <c r="U579" s="147" t="s">
        <v>541</v>
      </c>
      <c r="V579" s="147"/>
      <c r="W579" s="146">
        <v>695997.01</v>
      </c>
      <c r="X579" s="207">
        <v>122822.99</v>
      </c>
    </row>
    <row r="580" spans="1:24" s="95" customFormat="1" ht="45" customHeight="1" x14ac:dyDescent="0.25">
      <c r="A580" s="9">
        <v>24</v>
      </c>
      <c r="B580" s="142" t="s">
        <v>1732</v>
      </c>
      <c r="C580" s="142">
        <v>127115</v>
      </c>
      <c r="D580" s="143" t="s">
        <v>1745</v>
      </c>
      <c r="E580" s="143" t="s">
        <v>1746</v>
      </c>
      <c r="F580" s="143" t="s">
        <v>1747</v>
      </c>
      <c r="G580" s="144">
        <v>44026</v>
      </c>
      <c r="H580" s="144">
        <v>45291</v>
      </c>
      <c r="I580" s="150">
        <v>85</v>
      </c>
      <c r="J580" s="142" t="s">
        <v>534</v>
      </c>
      <c r="K580" s="142" t="s">
        <v>535</v>
      </c>
      <c r="L580" s="142" t="s">
        <v>1748</v>
      </c>
      <c r="M580" s="142" t="s">
        <v>45</v>
      </c>
      <c r="N580" s="145" t="s">
        <v>188</v>
      </c>
      <c r="O580" s="146">
        <v>72043227.189999998</v>
      </c>
      <c r="P580" s="146">
        <v>12713510.68</v>
      </c>
      <c r="Q580" s="149">
        <v>0</v>
      </c>
      <c r="R580" s="146"/>
      <c r="S580" s="149">
        <v>478182.78</v>
      </c>
      <c r="T580" s="149">
        <f t="shared" si="110"/>
        <v>85234920.650000006</v>
      </c>
      <c r="U580" s="147" t="s">
        <v>47</v>
      </c>
      <c r="V580" s="147" t="s">
        <v>48</v>
      </c>
      <c r="W580" s="146">
        <v>9359997.3900000006</v>
      </c>
      <c r="X580" s="207">
        <v>1651764.2300000002</v>
      </c>
    </row>
    <row r="581" spans="1:24" s="95" customFormat="1" ht="45" customHeight="1" x14ac:dyDescent="0.25">
      <c r="A581" s="9">
        <v>25</v>
      </c>
      <c r="B581" s="142" t="s">
        <v>1312</v>
      </c>
      <c r="C581" s="142">
        <v>129906</v>
      </c>
      <c r="D581" s="143" t="s">
        <v>1804</v>
      </c>
      <c r="E581" s="143" t="s">
        <v>1805</v>
      </c>
      <c r="F581" s="143" t="s">
        <v>1806</v>
      </c>
      <c r="G581" s="144">
        <v>44048</v>
      </c>
      <c r="H581" s="144">
        <v>44990</v>
      </c>
      <c r="I581" s="150">
        <v>85</v>
      </c>
      <c r="J581" s="142" t="s">
        <v>534</v>
      </c>
      <c r="K581" s="142" t="s">
        <v>535</v>
      </c>
      <c r="L581" s="142" t="s">
        <v>536</v>
      </c>
      <c r="M581" s="142" t="s">
        <v>36</v>
      </c>
      <c r="N581" s="145" t="s">
        <v>229</v>
      </c>
      <c r="O581" s="146">
        <v>7074907.4900000002</v>
      </c>
      <c r="P581" s="146">
        <v>1248513.08</v>
      </c>
      <c r="Q581" s="149">
        <v>2870622.7</v>
      </c>
      <c r="R581" s="146"/>
      <c r="S581" s="149">
        <v>0</v>
      </c>
      <c r="T581" s="149">
        <f t="shared" si="110"/>
        <v>11194043.27</v>
      </c>
      <c r="U581" s="147" t="s">
        <v>47</v>
      </c>
      <c r="V581" s="147" t="s">
        <v>3939</v>
      </c>
      <c r="W581" s="146">
        <v>4293758.6499999994</v>
      </c>
      <c r="X581" s="207">
        <v>757722.1</v>
      </c>
    </row>
    <row r="582" spans="1:24" s="95" customFormat="1" ht="45" customHeight="1" x14ac:dyDescent="0.25">
      <c r="A582" s="9">
        <v>26</v>
      </c>
      <c r="B582" s="142" t="s">
        <v>3898</v>
      </c>
      <c r="C582" s="142">
        <v>144021</v>
      </c>
      <c r="D582" s="143" t="s">
        <v>2116</v>
      </c>
      <c r="E582" s="143" t="s">
        <v>2117</v>
      </c>
      <c r="F582" s="143" t="s">
        <v>2118</v>
      </c>
      <c r="G582" s="144">
        <v>44312</v>
      </c>
      <c r="H582" s="144">
        <v>44921</v>
      </c>
      <c r="I582" s="150">
        <v>85</v>
      </c>
      <c r="J582" s="142" t="s">
        <v>534</v>
      </c>
      <c r="K582" s="142" t="s">
        <v>535</v>
      </c>
      <c r="L582" s="142" t="s">
        <v>536</v>
      </c>
      <c r="M582" s="142" t="s">
        <v>45</v>
      </c>
      <c r="N582" s="145" t="s">
        <v>1365</v>
      </c>
      <c r="O582" s="146">
        <v>4735532.91</v>
      </c>
      <c r="P582" s="146">
        <v>835682.28</v>
      </c>
      <c r="Q582" s="149">
        <v>0</v>
      </c>
      <c r="R582" s="146"/>
      <c r="S582" s="149">
        <v>0</v>
      </c>
      <c r="T582" s="149">
        <f t="shared" si="110"/>
        <v>5571215.1900000004</v>
      </c>
      <c r="U582" s="147" t="s">
        <v>47</v>
      </c>
      <c r="V582" s="147" t="s">
        <v>64</v>
      </c>
      <c r="W582" s="146">
        <v>0</v>
      </c>
      <c r="X582" s="207">
        <v>0</v>
      </c>
    </row>
    <row r="583" spans="1:24" s="95" customFormat="1" ht="45" customHeight="1" x14ac:dyDescent="0.25">
      <c r="A583" s="9">
        <v>27</v>
      </c>
      <c r="B583" s="142" t="s">
        <v>1973</v>
      </c>
      <c r="C583" s="142">
        <v>144023</v>
      </c>
      <c r="D583" s="143" t="s">
        <v>2119</v>
      </c>
      <c r="E583" s="143" t="s">
        <v>2218</v>
      </c>
      <c r="F583" s="143" t="s">
        <v>2118</v>
      </c>
      <c r="G583" s="144">
        <v>44312</v>
      </c>
      <c r="H583" s="144">
        <v>44921</v>
      </c>
      <c r="I583" s="150">
        <v>85</v>
      </c>
      <c r="J583" s="142" t="s">
        <v>534</v>
      </c>
      <c r="K583" s="142" t="s">
        <v>535</v>
      </c>
      <c r="L583" s="142" t="s">
        <v>536</v>
      </c>
      <c r="M583" s="142" t="s">
        <v>45</v>
      </c>
      <c r="N583" s="145" t="s">
        <v>1365</v>
      </c>
      <c r="O583" s="146">
        <v>1695286.03</v>
      </c>
      <c r="P583" s="146">
        <v>299168.12</v>
      </c>
      <c r="Q583" s="149">
        <v>0</v>
      </c>
      <c r="R583" s="146"/>
      <c r="S583" s="149">
        <v>0</v>
      </c>
      <c r="T583" s="149">
        <f t="shared" si="110"/>
        <v>1994454.15</v>
      </c>
      <c r="U583" s="147" t="s">
        <v>47</v>
      </c>
      <c r="V583" s="147" t="s">
        <v>64</v>
      </c>
      <c r="W583" s="146">
        <v>0</v>
      </c>
      <c r="X583" s="207">
        <v>0</v>
      </c>
    </row>
    <row r="584" spans="1:24" s="95" customFormat="1" ht="45" customHeight="1" x14ac:dyDescent="0.25">
      <c r="A584" s="9">
        <v>28</v>
      </c>
      <c r="B584" s="142" t="s">
        <v>3898</v>
      </c>
      <c r="C584" s="142">
        <v>144258</v>
      </c>
      <c r="D584" s="143" t="s">
        <v>2120</v>
      </c>
      <c r="E584" s="143" t="s">
        <v>2121</v>
      </c>
      <c r="F584" s="143" t="s">
        <v>2118</v>
      </c>
      <c r="G584" s="144">
        <v>44312</v>
      </c>
      <c r="H584" s="144">
        <v>44921</v>
      </c>
      <c r="I584" s="150">
        <v>85</v>
      </c>
      <c r="J584" s="142" t="s">
        <v>534</v>
      </c>
      <c r="K584" s="142" t="s">
        <v>535</v>
      </c>
      <c r="L584" s="142" t="s">
        <v>536</v>
      </c>
      <c r="M584" s="142" t="s">
        <v>45</v>
      </c>
      <c r="N584" s="145" t="s">
        <v>1365</v>
      </c>
      <c r="O584" s="146">
        <v>4104317.49</v>
      </c>
      <c r="P584" s="146">
        <v>724291.32</v>
      </c>
      <c r="Q584" s="149">
        <v>0</v>
      </c>
      <c r="R584" s="146"/>
      <c r="S584" s="149">
        <v>0</v>
      </c>
      <c r="T584" s="149">
        <f t="shared" ref="T584:T587" si="111">SUM(O584:S584)</f>
        <v>4828608.8100000005</v>
      </c>
      <c r="U584" s="147" t="s">
        <v>47</v>
      </c>
      <c r="V584" s="147" t="s">
        <v>48</v>
      </c>
      <c r="W584" s="146">
        <v>0</v>
      </c>
      <c r="X584" s="207">
        <v>0</v>
      </c>
    </row>
    <row r="585" spans="1:24" s="95" customFormat="1" ht="45" customHeight="1" x14ac:dyDescent="0.25">
      <c r="A585" s="9">
        <v>29</v>
      </c>
      <c r="B585" s="142" t="s">
        <v>3898</v>
      </c>
      <c r="C585" s="142">
        <v>144022</v>
      </c>
      <c r="D585" s="143" t="s">
        <v>2122</v>
      </c>
      <c r="E585" s="143" t="s">
        <v>2123</v>
      </c>
      <c r="F585" s="143" t="s">
        <v>2118</v>
      </c>
      <c r="G585" s="144">
        <v>44312</v>
      </c>
      <c r="H585" s="144">
        <v>44921</v>
      </c>
      <c r="I585" s="150">
        <v>85</v>
      </c>
      <c r="J585" s="142" t="s">
        <v>534</v>
      </c>
      <c r="K585" s="142" t="s">
        <v>535</v>
      </c>
      <c r="L585" s="142" t="s">
        <v>536</v>
      </c>
      <c r="M585" s="142" t="s">
        <v>45</v>
      </c>
      <c r="N585" s="145" t="s">
        <v>1365</v>
      </c>
      <c r="O585" s="146">
        <v>3019649.61</v>
      </c>
      <c r="P585" s="146">
        <v>532879.34</v>
      </c>
      <c r="Q585" s="149">
        <v>0</v>
      </c>
      <c r="R585" s="146"/>
      <c r="S585" s="149">
        <v>0</v>
      </c>
      <c r="T585" s="149">
        <f t="shared" si="111"/>
        <v>3552528.9499999997</v>
      </c>
      <c r="U585" s="147" t="s">
        <v>47</v>
      </c>
      <c r="V585" s="147" t="s">
        <v>48</v>
      </c>
      <c r="W585" s="146">
        <v>0</v>
      </c>
      <c r="X585" s="207">
        <v>0</v>
      </c>
    </row>
    <row r="586" spans="1:24" s="95" customFormat="1" ht="45" customHeight="1" x14ac:dyDescent="0.25">
      <c r="A586" s="9">
        <v>30</v>
      </c>
      <c r="B586" s="142" t="s">
        <v>1973</v>
      </c>
      <c r="C586" s="142">
        <v>144019</v>
      </c>
      <c r="D586" s="143" t="s">
        <v>2124</v>
      </c>
      <c r="E586" s="143" t="s">
        <v>2125</v>
      </c>
      <c r="F586" s="143" t="s">
        <v>2118</v>
      </c>
      <c r="G586" s="144">
        <v>44312</v>
      </c>
      <c r="H586" s="144">
        <v>44921</v>
      </c>
      <c r="I586" s="150">
        <v>85</v>
      </c>
      <c r="J586" s="142" t="s">
        <v>534</v>
      </c>
      <c r="K586" s="142" t="s">
        <v>535</v>
      </c>
      <c r="L586" s="142" t="s">
        <v>536</v>
      </c>
      <c r="M586" s="142" t="s">
        <v>45</v>
      </c>
      <c r="N586" s="145" t="s">
        <v>1365</v>
      </c>
      <c r="O586" s="146">
        <v>3295750.4</v>
      </c>
      <c r="P586" s="146">
        <v>581603</v>
      </c>
      <c r="Q586" s="149">
        <v>0</v>
      </c>
      <c r="R586" s="146"/>
      <c r="S586" s="149">
        <v>0</v>
      </c>
      <c r="T586" s="149">
        <f t="shared" si="111"/>
        <v>3877353.4</v>
      </c>
      <c r="U586" s="147" t="s">
        <v>47</v>
      </c>
      <c r="V586" s="147" t="s">
        <v>48</v>
      </c>
      <c r="W586" s="146">
        <v>0</v>
      </c>
      <c r="X586" s="207">
        <v>0</v>
      </c>
    </row>
    <row r="587" spans="1:24" s="95" customFormat="1" ht="45" customHeight="1" x14ac:dyDescent="0.25">
      <c r="A587" s="9">
        <v>31</v>
      </c>
      <c r="B587" s="142" t="s">
        <v>3898</v>
      </c>
      <c r="C587" s="142">
        <v>144301</v>
      </c>
      <c r="D587" s="143" t="s">
        <v>2279</v>
      </c>
      <c r="E587" s="143" t="s">
        <v>2280</v>
      </c>
      <c r="F587" s="143" t="s">
        <v>2118</v>
      </c>
      <c r="G587" s="144">
        <v>44351</v>
      </c>
      <c r="H587" s="144">
        <v>44899</v>
      </c>
      <c r="I587" s="150">
        <v>85</v>
      </c>
      <c r="J587" s="142" t="s">
        <v>534</v>
      </c>
      <c r="K587" s="142" t="s">
        <v>535</v>
      </c>
      <c r="L587" s="142" t="s">
        <v>536</v>
      </c>
      <c r="M587" s="142" t="s">
        <v>45</v>
      </c>
      <c r="N587" s="145" t="s">
        <v>1365</v>
      </c>
      <c r="O587" s="146">
        <v>2343320.44</v>
      </c>
      <c r="P587" s="146">
        <v>413527.13</v>
      </c>
      <c r="Q587" s="149">
        <v>0</v>
      </c>
      <c r="R587" s="146"/>
      <c r="S587" s="149">
        <v>0</v>
      </c>
      <c r="T587" s="149">
        <f t="shared" si="111"/>
        <v>2756847.57</v>
      </c>
      <c r="U587" s="147" t="s">
        <v>47</v>
      </c>
      <c r="V587" s="147" t="s">
        <v>48</v>
      </c>
      <c r="W587" s="146">
        <v>0</v>
      </c>
      <c r="X587" s="207">
        <v>0</v>
      </c>
    </row>
    <row r="588" spans="1:24" s="95" customFormat="1" ht="45" customHeight="1" x14ac:dyDescent="0.25">
      <c r="A588" s="9">
        <v>32</v>
      </c>
      <c r="B588" s="142" t="s">
        <v>1973</v>
      </c>
      <c r="C588" s="142">
        <v>144490</v>
      </c>
      <c r="D588" s="143" t="s">
        <v>2281</v>
      </c>
      <c r="E588" s="143" t="s">
        <v>2282</v>
      </c>
      <c r="F588" s="143" t="s">
        <v>2283</v>
      </c>
      <c r="G588" s="144">
        <v>44356</v>
      </c>
      <c r="H588" s="144">
        <v>44813</v>
      </c>
      <c r="I588" s="150">
        <v>85</v>
      </c>
      <c r="J588" s="142" t="s">
        <v>534</v>
      </c>
      <c r="K588" s="142" t="s">
        <v>535</v>
      </c>
      <c r="L588" s="142" t="s">
        <v>2284</v>
      </c>
      <c r="M588" s="142" t="s">
        <v>45</v>
      </c>
      <c r="N588" s="145" t="s">
        <v>1365</v>
      </c>
      <c r="O588" s="146">
        <v>552252.69999999995</v>
      </c>
      <c r="P588" s="146">
        <v>84462.15</v>
      </c>
      <c r="Q588" s="149">
        <v>12994.19</v>
      </c>
      <c r="R588" s="146"/>
      <c r="S588" s="149">
        <v>54500.81</v>
      </c>
      <c r="T588" s="149">
        <f t="shared" ref="T588:T591" si="112">SUM(O588:S588)</f>
        <v>704209.84999999986</v>
      </c>
      <c r="U588" s="147" t="s">
        <v>541</v>
      </c>
      <c r="V588" s="147" t="s">
        <v>48</v>
      </c>
      <c r="W588" s="146">
        <v>306847.49</v>
      </c>
      <c r="X588" s="207">
        <v>46929.599999999999</v>
      </c>
    </row>
    <row r="589" spans="1:24" s="95" customFormat="1" ht="45" customHeight="1" x14ac:dyDescent="0.25">
      <c r="A589" s="9">
        <v>33</v>
      </c>
      <c r="B589" s="142" t="s">
        <v>3898</v>
      </c>
      <c r="C589" s="142">
        <v>144297</v>
      </c>
      <c r="D589" s="143" t="s">
        <v>2414</v>
      </c>
      <c r="E589" s="143" t="s">
        <v>2415</v>
      </c>
      <c r="F589" s="143" t="s">
        <v>2118</v>
      </c>
      <c r="G589" s="144">
        <v>44365</v>
      </c>
      <c r="H589" s="144">
        <v>44913</v>
      </c>
      <c r="I589" s="150">
        <v>85</v>
      </c>
      <c r="J589" s="142" t="s">
        <v>534</v>
      </c>
      <c r="K589" s="142" t="s">
        <v>535</v>
      </c>
      <c r="L589" s="142" t="s">
        <v>536</v>
      </c>
      <c r="M589" s="142" t="s">
        <v>45</v>
      </c>
      <c r="N589" s="145" t="s">
        <v>1365</v>
      </c>
      <c r="O589" s="146">
        <v>2056652.57</v>
      </c>
      <c r="P589" s="146">
        <v>362938.69</v>
      </c>
      <c r="Q589" s="149">
        <v>0</v>
      </c>
      <c r="R589" s="146"/>
      <c r="S589" s="149">
        <v>0</v>
      </c>
      <c r="T589" s="149">
        <f t="shared" si="112"/>
        <v>2419591.2600000002</v>
      </c>
      <c r="U589" s="147" t="s">
        <v>47</v>
      </c>
      <c r="V589" s="147" t="s">
        <v>48</v>
      </c>
      <c r="W589" s="146">
        <v>0</v>
      </c>
      <c r="X589" s="207">
        <v>0</v>
      </c>
    </row>
    <row r="590" spans="1:24" s="95" customFormat="1" ht="45" customHeight="1" x14ac:dyDescent="0.25">
      <c r="A590" s="9">
        <v>34</v>
      </c>
      <c r="B590" s="142" t="s">
        <v>3898</v>
      </c>
      <c r="C590" s="142">
        <v>144302</v>
      </c>
      <c r="D590" s="143" t="s">
        <v>2416</v>
      </c>
      <c r="E590" s="143" t="s">
        <v>2417</v>
      </c>
      <c r="F590" s="143" t="s">
        <v>2118</v>
      </c>
      <c r="G590" s="144">
        <v>44370</v>
      </c>
      <c r="H590" s="144">
        <v>44918</v>
      </c>
      <c r="I590" s="150">
        <v>85</v>
      </c>
      <c r="J590" s="142" t="s">
        <v>534</v>
      </c>
      <c r="K590" s="142" t="s">
        <v>535</v>
      </c>
      <c r="L590" s="142" t="s">
        <v>536</v>
      </c>
      <c r="M590" s="142" t="s">
        <v>45</v>
      </c>
      <c r="N590" s="145" t="s">
        <v>1365</v>
      </c>
      <c r="O590" s="146">
        <v>2254183.9</v>
      </c>
      <c r="P590" s="146">
        <v>397797.15</v>
      </c>
      <c r="Q590" s="149">
        <v>0</v>
      </c>
      <c r="R590" s="146"/>
      <c r="S590" s="149">
        <v>0</v>
      </c>
      <c r="T590" s="149">
        <f t="shared" si="112"/>
        <v>2651981.0499999998</v>
      </c>
      <c r="U590" s="147" t="s">
        <v>47</v>
      </c>
      <c r="V590" s="147" t="s">
        <v>48</v>
      </c>
      <c r="W590" s="146">
        <v>0</v>
      </c>
      <c r="X590" s="207">
        <v>0</v>
      </c>
    </row>
    <row r="591" spans="1:24" s="95" customFormat="1" ht="45" customHeight="1" x14ac:dyDescent="0.25">
      <c r="A591" s="9">
        <v>35</v>
      </c>
      <c r="B591" s="142" t="s">
        <v>3898</v>
      </c>
      <c r="C591" s="142">
        <v>144287</v>
      </c>
      <c r="D591" s="143" t="s">
        <v>2418</v>
      </c>
      <c r="E591" s="143" t="s">
        <v>2419</v>
      </c>
      <c r="F591" s="143" t="s">
        <v>2118</v>
      </c>
      <c r="G591" s="144">
        <v>44370</v>
      </c>
      <c r="H591" s="144">
        <v>44918</v>
      </c>
      <c r="I591" s="150">
        <v>85</v>
      </c>
      <c r="J591" s="142" t="s">
        <v>534</v>
      </c>
      <c r="K591" s="142" t="s">
        <v>535</v>
      </c>
      <c r="L591" s="142" t="s">
        <v>536</v>
      </c>
      <c r="M591" s="142" t="s">
        <v>45</v>
      </c>
      <c r="N591" s="145" t="s">
        <v>1365</v>
      </c>
      <c r="O591" s="146">
        <v>1937464.16</v>
      </c>
      <c r="P591" s="146">
        <v>341905.44</v>
      </c>
      <c r="Q591" s="149">
        <v>0</v>
      </c>
      <c r="R591" s="146"/>
      <c r="S591" s="149">
        <v>0</v>
      </c>
      <c r="T591" s="149">
        <f t="shared" si="112"/>
        <v>2279369.6</v>
      </c>
      <c r="U591" s="147" t="s">
        <v>47</v>
      </c>
      <c r="V591" s="147" t="s">
        <v>48</v>
      </c>
      <c r="W591" s="146">
        <v>0</v>
      </c>
      <c r="X591" s="207">
        <v>0</v>
      </c>
    </row>
    <row r="592" spans="1:24" s="95" customFormat="1" ht="45" customHeight="1" x14ac:dyDescent="0.25">
      <c r="A592" s="9">
        <v>36</v>
      </c>
      <c r="B592" s="142" t="s">
        <v>3898</v>
      </c>
      <c r="C592" s="142">
        <v>144508</v>
      </c>
      <c r="D592" s="143" t="s">
        <v>2420</v>
      </c>
      <c r="E592" s="143" t="s">
        <v>2421</v>
      </c>
      <c r="F592" s="143" t="s">
        <v>2118</v>
      </c>
      <c r="G592" s="144">
        <v>44377</v>
      </c>
      <c r="H592" s="144">
        <v>44925</v>
      </c>
      <c r="I592" s="150">
        <v>85</v>
      </c>
      <c r="J592" s="142" t="s">
        <v>534</v>
      </c>
      <c r="K592" s="142" t="s">
        <v>535</v>
      </c>
      <c r="L592" s="142" t="s">
        <v>536</v>
      </c>
      <c r="M592" s="142" t="s">
        <v>45</v>
      </c>
      <c r="N592" s="145" t="s">
        <v>1365</v>
      </c>
      <c r="O592" s="146">
        <v>2071989.62</v>
      </c>
      <c r="P592" s="146">
        <v>365645.22</v>
      </c>
      <c r="Q592" s="149">
        <v>0</v>
      </c>
      <c r="R592" s="146"/>
      <c r="S592" s="149">
        <v>0</v>
      </c>
      <c r="T592" s="149">
        <f t="shared" ref="T592:T600" si="113">SUM(O592:S592)</f>
        <v>2437634.84</v>
      </c>
      <c r="U592" s="147" t="s">
        <v>47</v>
      </c>
      <c r="V592" s="147" t="s">
        <v>48</v>
      </c>
      <c r="W592" s="146">
        <v>0</v>
      </c>
      <c r="X592" s="207">
        <v>0</v>
      </c>
    </row>
    <row r="593" spans="1:24" s="95" customFormat="1" ht="45" customHeight="1" x14ac:dyDescent="0.25">
      <c r="A593" s="9">
        <v>37</v>
      </c>
      <c r="B593" s="142" t="s">
        <v>1973</v>
      </c>
      <c r="C593" s="142">
        <v>144085</v>
      </c>
      <c r="D593" s="143" t="s">
        <v>2561</v>
      </c>
      <c r="E593" s="143" t="s">
        <v>2562</v>
      </c>
      <c r="F593" s="143" t="s">
        <v>2563</v>
      </c>
      <c r="G593" s="144">
        <v>44389</v>
      </c>
      <c r="H593" s="144">
        <v>44846</v>
      </c>
      <c r="I593" s="150">
        <v>85</v>
      </c>
      <c r="J593" s="142" t="s">
        <v>534</v>
      </c>
      <c r="K593" s="142" t="s">
        <v>535</v>
      </c>
      <c r="L593" s="142" t="s">
        <v>2564</v>
      </c>
      <c r="M593" s="142" t="s">
        <v>45</v>
      </c>
      <c r="N593" s="145" t="s">
        <v>1365</v>
      </c>
      <c r="O593" s="146">
        <v>709773.74</v>
      </c>
      <c r="P593" s="146">
        <v>125254.19</v>
      </c>
      <c r="Q593" s="149">
        <v>0</v>
      </c>
      <c r="R593" s="146"/>
      <c r="S593" s="149">
        <v>22000</v>
      </c>
      <c r="T593" s="149">
        <f t="shared" si="113"/>
        <v>857027.92999999993</v>
      </c>
      <c r="U593" s="147" t="s">
        <v>47</v>
      </c>
      <c r="V593" s="147" t="s">
        <v>3939</v>
      </c>
      <c r="W593" s="146">
        <v>496713.17</v>
      </c>
      <c r="X593" s="207">
        <v>87655.26999999999</v>
      </c>
    </row>
    <row r="594" spans="1:24" s="95" customFormat="1" ht="45" customHeight="1" x14ac:dyDescent="0.25">
      <c r="A594" s="9">
        <v>38</v>
      </c>
      <c r="B594" s="142" t="s">
        <v>3898</v>
      </c>
      <c r="C594" s="142">
        <v>144443</v>
      </c>
      <c r="D594" s="143" t="s">
        <v>2565</v>
      </c>
      <c r="E594" s="143" t="s">
        <v>2566</v>
      </c>
      <c r="F594" s="143" t="s">
        <v>2567</v>
      </c>
      <c r="G594" s="144">
        <v>44389</v>
      </c>
      <c r="H594" s="144">
        <v>44754</v>
      </c>
      <c r="I594" s="150">
        <v>85</v>
      </c>
      <c r="J594" s="142" t="s">
        <v>534</v>
      </c>
      <c r="K594" s="142" t="s">
        <v>535</v>
      </c>
      <c r="L594" s="142" t="s">
        <v>2568</v>
      </c>
      <c r="M594" s="142" t="s">
        <v>45</v>
      </c>
      <c r="N594" s="145" t="s">
        <v>1365</v>
      </c>
      <c r="O594" s="146">
        <v>337285.4</v>
      </c>
      <c r="P594" s="146">
        <v>51584.800000000003</v>
      </c>
      <c r="Q594" s="149">
        <v>7936.14</v>
      </c>
      <c r="R594" s="146"/>
      <c r="S594" s="149">
        <v>27000</v>
      </c>
      <c r="T594" s="149">
        <f t="shared" si="113"/>
        <v>423806.34</v>
      </c>
      <c r="U594" s="147" t="s">
        <v>541</v>
      </c>
      <c r="V594" s="147"/>
      <c r="W594" s="146">
        <v>246606.72</v>
      </c>
      <c r="X594" s="207">
        <v>37716.31</v>
      </c>
    </row>
    <row r="595" spans="1:24" s="95" customFormat="1" ht="45" customHeight="1" x14ac:dyDescent="0.25">
      <c r="A595" s="9">
        <v>39</v>
      </c>
      <c r="B595" s="142" t="s">
        <v>3898</v>
      </c>
      <c r="C595" s="142">
        <v>144077</v>
      </c>
      <c r="D595" s="143" t="s">
        <v>2569</v>
      </c>
      <c r="E595" s="143" t="s">
        <v>2570</v>
      </c>
      <c r="F595" s="143" t="s">
        <v>2571</v>
      </c>
      <c r="G595" s="144">
        <v>44390</v>
      </c>
      <c r="H595" s="144">
        <v>44755</v>
      </c>
      <c r="I595" s="150">
        <v>85</v>
      </c>
      <c r="J595" s="142" t="s">
        <v>534</v>
      </c>
      <c r="K595" s="142" t="s">
        <v>535</v>
      </c>
      <c r="L595" s="142" t="s">
        <v>2572</v>
      </c>
      <c r="M595" s="142" t="s">
        <v>45</v>
      </c>
      <c r="N595" s="145" t="s">
        <v>1365</v>
      </c>
      <c r="O595" s="146">
        <v>334971.64</v>
      </c>
      <c r="P595" s="146">
        <v>51230.94</v>
      </c>
      <c r="Q595" s="149">
        <v>7881.69</v>
      </c>
      <c r="R595" s="146"/>
      <c r="S595" s="149">
        <v>26500.01</v>
      </c>
      <c r="T595" s="149">
        <f t="shared" si="113"/>
        <v>420584.28</v>
      </c>
      <c r="U595" s="147" t="s">
        <v>541</v>
      </c>
      <c r="V595" s="147"/>
      <c r="W595" s="146">
        <v>183520.48</v>
      </c>
      <c r="X595" s="207">
        <v>28067.83</v>
      </c>
    </row>
    <row r="596" spans="1:24" s="95" customFormat="1" ht="45" customHeight="1" x14ac:dyDescent="0.25">
      <c r="A596" s="9">
        <v>40</v>
      </c>
      <c r="B596" s="142" t="s">
        <v>1973</v>
      </c>
      <c r="C596" s="142">
        <v>144405</v>
      </c>
      <c r="D596" s="143" t="s">
        <v>2573</v>
      </c>
      <c r="E596" s="143" t="s">
        <v>2574</v>
      </c>
      <c r="F596" s="143" t="s">
        <v>2575</v>
      </c>
      <c r="G596" s="144">
        <v>44390</v>
      </c>
      <c r="H596" s="144">
        <v>44755</v>
      </c>
      <c r="I596" s="150">
        <v>85</v>
      </c>
      <c r="J596" s="142" t="s">
        <v>534</v>
      </c>
      <c r="K596" s="142" t="s">
        <v>535</v>
      </c>
      <c r="L596" s="142" t="s">
        <v>2576</v>
      </c>
      <c r="M596" s="142" t="s">
        <v>45</v>
      </c>
      <c r="N596" s="145" t="s">
        <v>1365</v>
      </c>
      <c r="O596" s="146">
        <v>459597.81</v>
      </c>
      <c r="P596" s="146">
        <v>70291.42</v>
      </c>
      <c r="Q596" s="149">
        <v>10814.07</v>
      </c>
      <c r="R596" s="146"/>
      <c r="S596" s="149">
        <v>24158.9</v>
      </c>
      <c r="T596" s="149">
        <f t="shared" si="113"/>
        <v>564862.19999999995</v>
      </c>
      <c r="U596" s="147" t="s">
        <v>541</v>
      </c>
      <c r="V596" s="147"/>
      <c r="W596" s="146">
        <v>241149.25</v>
      </c>
      <c r="X596" s="207">
        <v>36881.649999999994</v>
      </c>
    </row>
    <row r="597" spans="1:24" s="95" customFormat="1" ht="45" customHeight="1" x14ac:dyDescent="0.25">
      <c r="A597" s="9">
        <v>41</v>
      </c>
      <c r="B597" s="142" t="s">
        <v>1973</v>
      </c>
      <c r="C597" s="142">
        <v>144878</v>
      </c>
      <c r="D597" s="143" t="s">
        <v>2577</v>
      </c>
      <c r="E597" s="143" t="s">
        <v>2578</v>
      </c>
      <c r="F597" s="143" t="s">
        <v>2579</v>
      </c>
      <c r="G597" s="144">
        <v>44391</v>
      </c>
      <c r="H597" s="144">
        <v>44756</v>
      </c>
      <c r="I597" s="150">
        <v>85</v>
      </c>
      <c r="J597" s="142" t="s">
        <v>534</v>
      </c>
      <c r="K597" s="142" t="s">
        <v>535</v>
      </c>
      <c r="L597" s="142" t="s">
        <v>2580</v>
      </c>
      <c r="M597" s="142" t="s">
        <v>45</v>
      </c>
      <c r="N597" s="145" t="s">
        <v>1365</v>
      </c>
      <c r="O597" s="146">
        <v>164337.16</v>
      </c>
      <c r="P597" s="146">
        <v>25133.9</v>
      </c>
      <c r="Q597" s="149">
        <v>3866.78</v>
      </c>
      <c r="R597" s="146"/>
      <c r="S597" s="149">
        <v>11900</v>
      </c>
      <c r="T597" s="149">
        <f t="shared" si="113"/>
        <v>205237.84</v>
      </c>
      <c r="U597" s="147" t="s">
        <v>541</v>
      </c>
      <c r="V597" s="147" t="s">
        <v>48</v>
      </c>
      <c r="W597" s="146">
        <v>134173.57999999999</v>
      </c>
      <c r="X597" s="207">
        <v>20520.64</v>
      </c>
    </row>
    <row r="598" spans="1:24" s="95" customFormat="1" ht="45" customHeight="1" x14ac:dyDescent="0.25">
      <c r="A598" s="9">
        <v>42</v>
      </c>
      <c r="B598" s="142" t="s">
        <v>3898</v>
      </c>
      <c r="C598" s="142">
        <v>144889</v>
      </c>
      <c r="D598" s="143" t="s">
        <v>2581</v>
      </c>
      <c r="E598" s="143" t="s">
        <v>2582</v>
      </c>
      <c r="F598" s="143" t="s">
        <v>2583</v>
      </c>
      <c r="G598" s="144">
        <v>44392</v>
      </c>
      <c r="H598" s="144">
        <v>44757</v>
      </c>
      <c r="I598" s="150">
        <v>85</v>
      </c>
      <c r="J598" s="142" t="s">
        <v>534</v>
      </c>
      <c r="K598" s="142" t="s">
        <v>535</v>
      </c>
      <c r="L598" s="142" t="s">
        <v>2584</v>
      </c>
      <c r="M598" s="142" t="s">
        <v>45</v>
      </c>
      <c r="N598" s="145" t="s">
        <v>1365</v>
      </c>
      <c r="O598" s="146">
        <v>562528.11</v>
      </c>
      <c r="P598" s="146">
        <v>86033.7</v>
      </c>
      <c r="Q598" s="149">
        <v>13235.96</v>
      </c>
      <c r="R598" s="146"/>
      <c r="S598" s="149">
        <v>17000</v>
      </c>
      <c r="T598" s="149">
        <f t="shared" si="113"/>
        <v>678797.7699999999</v>
      </c>
      <c r="U598" s="147" t="s">
        <v>541</v>
      </c>
      <c r="V598" s="147"/>
      <c r="W598" s="146">
        <v>354427.16</v>
      </c>
      <c r="X598" s="207">
        <v>54206.5</v>
      </c>
    </row>
    <row r="599" spans="1:24" s="95" customFormat="1" ht="45" customHeight="1" x14ac:dyDescent="0.25">
      <c r="A599" s="9">
        <v>43</v>
      </c>
      <c r="B599" s="142" t="s">
        <v>3898</v>
      </c>
      <c r="C599" s="142">
        <v>144253</v>
      </c>
      <c r="D599" s="143" t="s">
        <v>2585</v>
      </c>
      <c r="E599" s="143" t="s">
        <v>2586</v>
      </c>
      <c r="F599" s="143" t="s">
        <v>2587</v>
      </c>
      <c r="G599" s="144">
        <v>44392</v>
      </c>
      <c r="H599" s="144">
        <v>44910</v>
      </c>
      <c r="I599" s="150">
        <v>85</v>
      </c>
      <c r="J599" s="142" t="s">
        <v>534</v>
      </c>
      <c r="K599" s="142" t="s">
        <v>535</v>
      </c>
      <c r="L599" s="142" t="s">
        <v>2588</v>
      </c>
      <c r="M599" s="142" t="s">
        <v>45</v>
      </c>
      <c r="N599" s="145" t="s">
        <v>1365</v>
      </c>
      <c r="O599" s="146">
        <v>367908.56</v>
      </c>
      <c r="P599" s="146">
        <v>64925.05</v>
      </c>
      <c r="Q599" s="149">
        <v>0</v>
      </c>
      <c r="R599" s="146"/>
      <c r="S599" s="149">
        <v>15500</v>
      </c>
      <c r="T599" s="149">
        <f t="shared" si="113"/>
        <v>448333.61</v>
      </c>
      <c r="U599" s="147" t="s">
        <v>47</v>
      </c>
      <c r="V599" s="147" t="s">
        <v>3939</v>
      </c>
      <c r="W599" s="146">
        <v>209893.3</v>
      </c>
      <c r="X599" s="207">
        <v>37040</v>
      </c>
    </row>
    <row r="600" spans="1:24" s="95" customFormat="1" ht="45" customHeight="1" x14ac:dyDescent="0.25">
      <c r="A600" s="9">
        <v>44</v>
      </c>
      <c r="B600" s="142" t="s">
        <v>1973</v>
      </c>
      <c r="C600" s="142">
        <v>144693</v>
      </c>
      <c r="D600" s="143" t="s">
        <v>2865</v>
      </c>
      <c r="E600" s="143" t="s">
        <v>2866</v>
      </c>
      <c r="F600" s="143" t="s">
        <v>2867</v>
      </c>
      <c r="G600" s="144">
        <v>44407</v>
      </c>
      <c r="H600" s="144">
        <v>44772</v>
      </c>
      <c r="I600" s="150">
        <v>85</v>
      </c>
      <c r="J600" s="142" t="s">
        <v>534</v>
      </c>
      <c r="K600" s="142" t="s">
        <v>535</v>
      </c>
      <c r="L600" s="142" t="s">
        <v>2868</v>
      </c>
      <c r="M600" s="142" t="s">
        <v>45</v>
      </c>
      <c r="N600" s="145" t="s">
        <v>1365</v>
      </c>
      <c r="O600" s="146">
        <v>251861.45</v>
      </c>
      <c r="P600" s="146">
        <v>38519.99</v>
      </c>
      <c r="Q600" s="149">
        <v>5926.15</v>
      </c>
      <c r="R600" s="146"/>
      <c r="S600" s="149">
        <v>11000</v>
      </c>
      <c r="T600" s="149">
        <f t="shared" si="113"/>
        <v>307307.59000000003</v>
      </c>
      <c r="U600" s="147" t="s">
        <v>541</v>
      </c>
      <c r="V600" s="147" t="s">
        <v>48</v>
      </c>
      <c r="W600" s="146">
        <v>119561.31</v>
      </c>
      <c r="X600" s="207">
        <v>18285.849999999999</v>
      </c>
    </row>
    <row r="601" spans="1:24" s="95" customFormat="1" ht="45" customHeight="1" x14ac:dyDescent="0.25">
      <c r="A601" s="9">
        <v>45</v>
      </c>
      <c r="B601" s="142" t="s">
        <v>1973</v>
      </c>
      <c r="C601" s="142">
        <v>149656</v>
      </c>
      <c r="D601" s="143" t="s">
        <v>2869</v>
      </c>
      <c r="E601" s="143" t="s">
        <v>1416</v>
      </c>
      <c r="F601" s="143" t="s">
        <v>2870</v>
      </c>
      <c r="G601" s="144">
        <v>44407</v>
      </c>
      <c r="H601" s="144">
        <v>44772</v>
      </c>
      <c r="I601" s="150">
        <v>85</v>
      </c>
      <c r="J601" s="142" t="s">
        <v>534</v>
      </c>
      <c r="K601" s="142" t="s">
        <v>2871</v>
      </c>
      <c r="L601" s="142" t="s">
        <v>2872</v>
      </c>
      <c r="M601" s="142" t="s">
        <v>45</v>
      </c>
      <c r="N601" s="145" t="s">
        <v>1365</v>
      </c>
      <c r="O601" s="146">
        <v>3371624.98</v>
      </c>
      <c r="P601" s="146">
        <v>515660.28</v>
      </c>
      <c r="Q601" s="149">
        <v>79332.36</v>
      </c>
      <c r="R601" s="146"/>
      <c r="S601" s="149">
        <v>0</v>
      </c>
      <c r="T601" s="149">
        <f t="shared" ref="T601:T604" si="114">SUM(O601:S601)</f>
        <v>3966617.6199999996</v>
      </c>
      <c r="U601" s="147" t="s">
        <v>541</v>
      </c>
      <c r="V601" s="147"/>
      <c r="W601" s="146">
        <v>3084964.25</v>
      </c>
      <c r="X601" s="207">
        <v>471818.05</v>
      </c>
    </row>
    <row r="602" spans="1:24" s="95" customFormat="1" ht="45" customHeight="1" x14ac:dyDescent="0.25">
      <c r="A602" s="9">
        <v>46</v>
      </c>
      <c r="B602" s="142" t="s">
        <v>3898</v>
      </c>
      <c r="C602" s="142">
        <v>145110</v>
      </c>
      <c r="D602" s="143" t="s">
        <v>3172</v>
      </c>
      <c r="E602" s="143" t="s">
        <v>3173</v>
      </c>
      <c r="F602" s="143" t="s">
        <v>3174</v>
      </c>
      <c r="G602" s="144">
        <v>44412</v>
      </c>
      <c r="H602" s="144">
        <v>44777</v>
      </c>
      <c r="I602" s="150">
        <v>85</v>
      </c>
      <c r="J602" s="142" t="s">
        <v>534</v>
      </c>
      <c r="K602" s="142" t="s">
        <v>535</v>
      </c>
      <c r="L602" s="142" t="s">
        <v>2048</v>
      </c>
      <c r="M602" s="142" t="s">
        <v>45</v>
      </c>
      <c r="N602" s="145" t="s">
        <v>1365</v>
      </c>
      <c r="O602" s="146">
        <v>424709.04</v>
      </c>
      <c r="P602" s="146">
        <v>74948.66</v>
      </c>
      <c r="Q602" s="149">
        <v>0</v>
      </c>
      <c r="R602" s="146"/>
      <c r="S602" s="149">
        <v>15500</v>
      </c>
      <c r="T602" s="149">
        <f t="shared" si="114"/>
        <v>515157.69999999995</v>
      </c>
      <c r="U602" s="147" t="s">
        <v>541</v>
      </c>
      <c r="V602" s="147" t="s">
        <v>48</v>
      </c>
      <c r="W602" s="146">
        <v>268659.23</v>
      </c>
      <c r="X602" s="207">
        <v>47410.46</v>
      </c>
    </row>
    <row r="603" spans="1:24" s="95" customFormat="1" ht="45" customHeight="1" x14ac:dyDescent="0.25">
      <c r="A603" s="9">
        <v>47</v>
      </c>
      <c r="B603" s="142" t="s">
        <v>3898</v>
      </c>
      <c r="C603" s="142">
        <v>145116</v>
      </c>
      <c r="D603" s="143" t="s">
        <v>3175</v>
      </c>
      <c r="E603" s="143" t="s">
        <v>3176</v>
      </c>
      <c r="F603" s="143" t="s">
        <v>3177</v>
      </c>
      <c r="G603" s="144">
        <v>44412</v>
      </c>
      <c r="H603" s="144">
        <v>44777</v>
      </c>
      <c r="I603" s="150">
        <v>85</v>
      </c>
      <c r="J603" s="142" t="s">
        <v>534</v>
      </c>
      <c r="K603" s="142" t="s">
        <v>535</v>
      </c>
      <c r="L603" s="142" t="s">
        <v>3178</v>
      </c>
      <c r="M603" s="142" t="s">
        <v>45</v>
      </c>
      <c r="N603" s="145" t="s">
        <v>1365</v>
      </c>
      <c r="O603" s="146">
        <v>678938.75</v>
      </c>
      <c r="P603" s="146">
        <v>119812.71</v>
      </c>
      <c r="Q603" s="149">
        <v>0</v>
      </c>
      <c r="R603" s="146"/>
      <c r="S603" s="149">
        <v>17000</v>
      </c>
      <c r="T603" s="149">
        <f t="shared" si="114"/>
        <v>815751.46</v>
      </c>
      <c r="U603" s="147" t="s">
        <v>541</v>
      </c>
      <c r="V603" s="147"/>
      <c r="W603" s="146">
        <v>330433.37</v>
      </c>
      <c r="X603" s="207">
        <v>58311.77</v>
      </c>
    </row>
    <row r="604" spans="1:24" s="95" customFormat="1" ht="45" customHeight="1" x14ac:dyDescent="0.25">
      <c r="A604" s="9">
        <v>48</v>
      </c>
      <c r="B604" s="142" t="s">
        <v>3898</v>
      </c>
      <c r="C604" s="142">
        <v>145084</v>
      </c>
      <c r="D604" s="143" t="s">
        <v>3179</v>
      </c>
      <c r="E604" s="143" t="s">
        <v>3180</v>
      </c>
      <c r="F604" s="143" t="s">
        <v>2118</v>
      </c>
      <c r="G604" s="144">
        <v>44414</v>
      </c>
      <c r="H604" s="144">
        <v>44932</v>
      </c>
      <c r="I604" s="150">
        <v>85</v>
      </c>
      <c r="J604" s="142" t="s">
        <v>534</v>
      </c>
      <c r="K604" s="142" t="s">
        <v>535</v>
      </c>
      <c r="L604" s="142" t="s">
        <v>3181</v>
      </c>
      <c r="M604" s="142" t="s">
        <v>45</v>
      </c>
      <c r="N604" s="145" t="s">
        <v>1365</v>
      </c>
      <c r="O604" s="146">
        <v>743262.03</v>
      </c>
      <c r="P604" s="146">
        <v>131163.88</v>
      </c>
      <c r="Q604" s="149">
        <v>0</v>
      </c>
      <c r="R604" s="146"/>
      <c r="S604" s="149">
        <v>0</v>
      </c>
      <c r="T604" s="149">
        <f t="shared" si="114"/>
        <v>874425.91</v>
      </c>
      <c r="U604" s="147" t="s">
        <v>47</v>
      </c>
      <c r="V604" s="147" t="s">
        <v>48</v>
      </c>
      <c r="W604" s="146">
        <v>0</v>
      </c>
      <c r="X604" s="207">
        <v>0</v>
      </c>
    </row>
    <row r="605" spans="1:24" s="95" customFormat="1" ht="45" customHeight="1" x14ac:dyDescent="0.25">
      <c r="A605" s="9">
        <v>49</v>
      </c>
      <c r="B605" s="142" t="s">
        <v>1973</v>
      </c>
      <c r="C605" s="142">
        <v>150245</v>
      </c>
      <c r="D605" s="143" t="s">
        <v>3182</v>
      </c>
      <c r="E605" s="143" t="s">
        <v>3183</v>
      </c>
      <c r="F605" s="143" t="s">
        <v>3184</v>
      </c>
      <c r="G605" s="144">
        <v>44417</v>
      </c>
      <c r="H605" s="144">
        <v>44812</v>
      </c>
      <c r="I605" s="150">
        <v>85</v>
      </c>
      <c r="J605" s="142" t="s">
        <v>534</v>
      </c>
      <c r="K605" s="142" t="s">
        <v>535</v>
      </c>
      <c r="L605" s="142" t="s">
        <v>536</v>
      </c>
      <c r="M605" s="142" t="s">
        <v>45</v>
      </c>
      <c r="N605" s="145" t="s">
        <v>1365</v>
      </c>
      <c r="O605" s="146">
        <v>742545.73</v>
      </c>
      <c r="P605" s="146">
        <v>113565.82</v>
      </c>
      <c r="Q605" s="149">
        <v>17471.669999999998</v>
      </c>
      <c r="R605" s="146"/>
      <c r="S605" s="149">
        <v>0</v>
      </c>
      <c r="T605" s="149">
        <f t="shared" ref="T605:T616" si="115">SUM(O605:S605)</f>
        <v>873583.22000000009</v>
      </c>
      <c r="U605" s="147" t="s">
        <v>541</v>
      </c>
      <c r="V605" s="147" t="s">
        <v>48</v>
      </c>
      <c r="W605" s="146">
        <v>2839</v>
      </c>
      <c r="X605" s="207">
        <v>434.2</v>
      </c>
    </row>
    <row r="606" spans="1:24" s="95" customFormat="1" ht="45" customHeight="1" x14ac:dyDescent="0.25">
      <c r="A606" s="9">
        <v>50</v>
      </c>
      <c r="B606" s="142" t="s">
        <v>3898</v>
      </c>
      <c r="C606" s="142">
        <v>145624</v>
      </c>
      <c r="D606" s="143" t="s">
        <v>3300</v>
      </c>
      <c r="E606" s="143" t="s">
        <v>3301</v>
      </c>
      <c r="F606" s="143" t="s">
        <v>3302</v>
      </c>
      <c r="G606" s="144">
        <v>44442</v>
      </c>
      <c r="H606" s="144">
        <v>44807</v>
      </c>
      <c r="I606" s="150">
        <v>85</v>
      </c>
      <c r="J606" s="142" t="s">
        <v>534</v>
      </c>
      <c r="K606" s="142" t="s">
        <v>535</v>
      </c>
      <c r="L606" s="142" t="s">
        <v>3303</v>
      </c>
      <c r="M606" s="142" t="s">
        <v>45</v>
      </c>
      <c r="N606" s="145" t="s">
        <v>1365</v>
      </c>
      <c r="O606" s="146">
        <v>367969.5</v>
      </c>
      <c r="P606" s="146">
        <v>56277.69</v>
      </c>
      <c r="Q606" s="149">
        <v>8658.11</v>
      </c>
      <c r="R606" s="146"/>
      <c r="S606" s="149">
        <v>25000</v>
      </c>
      <c r="T606" s="149">
        <f t="shared" si="115"/>
        <v>457905.3</v>
      </c>
      <c r="U606" s="147" t="s">
        <v>541</v>
      </c>
      <c r="V606" s="147"/>
      <c r="W606" s="146">
        <v>201642.91</v>
      </c>
      <c r="X606" s="207">
        <v>30839.51</v>
      </c>
    </row>
    <row r="607" spans="1:24" s="95" customFormat="1" ht="45" customHeight="1" x14ac:dyDescent="0.25">
      <c r="A607" s="9">
        <v>51</v>
      </c>
      <c r="B607" s="142" t="s">
        <v>3898</v>
      </c>
      <c r="C607" s="142">
        <v>144180</v>
      </c>
      <c r="D607" s="143" t="s">
        <v>3498</v>
      </c>
      <c r="E607" s="143" t="s">
        <v>3499</v>
      </c>
      <c r="F607" s="143" t="s">
        <v>3500</v>
      </c>
      <c r="G607" s="144">
        <v>44460</v>
      </c>
      <c r="H607" s="144">
        <v>44834</v>
      </c>
      <c r="I607" s="150">
        <v>85</v>
      </c>
      <c r="J607" s="142" t="s">
        <v>534</v>
      </c>
      <c r="K607" s="142" t="s">
        <v>535</v>
      </c>
      <c r="L607" s="142" t="s">
        <v>536</v>
      </c>
      <c r="M607" s="142" t="s">
        <v>45</v>
      </c>
      <c r="N607" s="145" t="s">
        <v>1365</v>
      </c>
      <c r="O607" s="146">
        <v>640555.31000000006</v>
      </c>
      <c r="P607" s="146">
        <v>97967.29</v>
      </c>
      <c r="Q607" s="149">
        <v>15071.89</v>
      </c>
      <c r="R607" s="146"/>
      <c r="S607" s="149">
        <v>0</v>
      </c>
      <c r="T607" s="149">
        <f t="shared" si="115"/>
        <v>753594.49000000011</v>
      </c>
      <c r="U607" s="147" t="s">
        <v>541</v>
      </c>
      <c r="V607" s="147"/>
      <c r="W607" s="146">
        <v>332273.5</v>
      </c>
      <c r="X607" s="207">
        <v>50818.3</v>
      </c>
    </row>
    <row r="608" spans="1:24" s="95" customFormat="1" ht="45" customHeight="1" x14ac:dyDescent="0.25">
      <c r="A608" s="9">
        <v>52</v>
      </c>
      <c r="B608" s="142" t="s">
        <v>3898</v>
      </c>
      <c r="C608" s="142">
        <v>144452</v>
      </c>
      <c r="D608" s="143" t="s">
        <v>3501</v>
      </c>
      <c r="E608" s="143" t="s">
        <v>3502</v>
      </c>
      <c r="F608" s="143" t="s">
        <v>2118</v>
      </c>
      <c r="G608" s="144">
        <v>44461</v>
      </c>
      <c r="H608" s="144">
        <v>44948</v>
      </c>
      <c r="I608" s="150">
        <v>85</v>
      </c>
      <c r="J608" s="142" t="s">
        <v>534</v>
      </c>
      <c r="K608" s="142" t="s">
        <v>535</v>
      </c>
      <c r="L608" s="142" t="s">
        <v>536</v>
      </c>
      <c r="M608" s="142" t="s">
        <v>45</v>
      </c>
      <c r="N608" s="145" t="s">
        <v>1365</v>
      </c>
      <c r="O608" s="146">
        <v>1033999.8</v>
      </c>
      <c r="P608" s="146">
        <v>182470.54</v>
      </c>
      <c r="Q608" s="149">
        <v>0</v>
      </c>
      <c r="R608" s="146"/>
      <c r="S608" s="149">
        <v>0</v>
      </c>
      <c r="T608" s="149">
        <f t="shared" si="115"/>
        <v>1216470.3400000001</v>
      </c>
      <c r="U608" s="147" t="s">
        <v>47</v>
      </c>
      <c r="V608" s="147" t="s">
        <v>48</v>
      </c>
      <c r="W608" s="146">
        <v>0</v>
      </c>
      <c r="X608" s="207">
        <v>0</v>
      </c>
    </row>
    <row r="609" spans="1:24" s="95" customFormat="1" ht="45" customHeight="1" x14ac:dyDescent="0.25">
      <c r="A609" s="9">
        <v>53</v>
      </c>
      <c r="B609" s="142" t="s">
        <v>3898</v>
      </c>
      <c r="C609" s="142">
        <v>144219</v>
      </c>
      <c r="D609" s="143" t="s">
        <v>3503</v>
      </c>
      <c r="E609" s="143" t="s">
        <v>3504</v>
      </c>
      <c r="F609" s="143" t="s">
        <v>3505</v>
      </c>
      <c r="G609" s="144">
        <v>44461</v>
      </c>
      <c r="H609" s="144">
        <v>44917</v>
      </c>
      <c r="I609" s="150">
        <v>85</v>
      </c>
      <c r="J609" s="142" t="s">
        <v>534</v>
      </c>
      <c r="K609" s="142" t="s">
        <v>535</v>
      </c>
      <c r="L609" s="142" t="s">
        <v>3506</v>
      </c>
      <c r="M609" s="142" t="s">
        <v>45</v>
      </c>
      <c r="N609" s="145" t="s">
        <v>1365</v>
      </c>
      <c r="O609" s="146">
        <v>1871237.78</v>
      </c>
      <c r="P609" s="146">
        <v>286189.3</v>
      </c>
      <c r="Q609" s="149">
        <v>44029.13</v>
      </c>
      <c r="R609" s="146"/>
      <c r="S609" s="149">
        <v>44700</v>
      </c>
      <c r="T609" s="149">
        <f t="shared" si="115"/>
        <v>2246156.21</v>
      </c>
      <c r="U609" s="147" t="s">
        <v>47</v>
      </c>
      <c r="V609" s="147" t="s">
        <v>64</v>
      </c>
      <c r="W609" s="146">
        <v>1001082.97</v>
      </c>
      <c r="X609" s="207">
        <v>153106.81</v>
      </c>
    </row>
    <row r="610" spans="1:24" s="95" customFormat="1" ht="45" customHeight="1" x14ac:dyDescent="0.25">
      <c r="A610" s="9">
        <v>54</v>
      </c>
      <c r="B610" s="142" t="s">
        <v>3898</v>
      </c>
      <c r="C610" s="142">
        <v>144388</v>
      </c>
      <c r="D610" s="143" t="s">
        <v>3507</v>
      </c>
      <c r="E610" s="143" t="s">
        <v>3508</v>
      </c>
      <c r="F610" s="143" t="s">
        <v>3509</v>
      </c>
      <c r="G610" s="144">
        <v>44461</v>
      </c>
      <c r="H610" s="144">
        <v>44826</v>
      </c>
      <c r="I610" s="150">
        <v>85</v>
      </c>
      <c r="J610" s="142" t="s">
        <v>534</v>
      </c>
      <c r="K610" s="142" t="s">
        <v>535</v>
      </c>
      <c r="L610" s="142" t="s">
        <v>3510</v>
      </c>
      <c r="M610" s="142" t="s">
        <v>45</v>
      </c>
      <c r="N610" s="145" t="s">
        <v>1365</v>
      </c>
      <c r="O610" s="146">
        <v>212001.36</v>
      </c>
      <c r="P610" s="146">
        <v>32423.73</v>
      </c>
      <c r="Q610" s="149">
        <v>4988.2700000000004</v>
      </c>
      <c r="R610" s="146"/>
      <c r="S610" s="149">
        <v>15000</v>
      </c>
      <c r="T610" s="149">
        <f t="shared" si="115"/>
        <v>264413.36</v>
      </c>
      <c r="U610" s="147" t="s">
        <v>541</v>
      </c>
      <c r="V610" s="147" t="s">
        <v>3939</v>
      </c>
      <c r="W610" s="146">
        <v>116947.21</v>
      </c>
      <c r="X610" s="207">
        <v>17886.04</v>
      </c>
    </row>
    <row r="611" spans="1:24" s="95" customFormat="1" ht="45" customHeight="1" x14ac:dyDescent="0.25">
      <c r="A611" s="9">
        <v>55</v>
      </c>
      <c r="B611" s="142" t="s">
        <v>3898</v>
      </c>
      <c r="C611" s="142">
        <v>145070</v>
      </c>
      <c r="D611" s="143" t="s">
        <v>3511</v>
      </c>
      <c r="E611" s="143" t="s">
        <v>3512</v>
      </c>
      <c r="F611" s="143" t="s">
        <v>2118</v>
      </c>
      <c r="G611" s="144">
        <v>44461</v>
      </c>
      <c r="H611" s="144">
        <v>45007</v>
      </c>
      <c r="I611" s="150">
        <v>85</v>
      </c>
      <c r="J611" s="142" t="s">
        <v>534</v>
      </c>
      <c r="K611" s="142" t="s">
        <v>535</v>
      </c>
      <c r="L611" s="142" t="s">
        <v>3513</v>
      </c>
      <c r="M611" s="142" t="s">
        <v>45</v>
      </c>
      <c r="N611" s="145" t="s">
        <v>1365</v>
      </c>
      <c r="O611" s="146">
        <v>1283859.07</v>
      </c>
      <c r="P611" s="146">
        <v>226563.37</v>
      </c>
      <c r="Q611" s="149">
        <v>0</v>
      </c>
      <c r="R611" s="146"/>
      <c r="S611" s="149">
        <v>0</v>
      </c>
      <c r="T611" s="149">
        <f t="shared" si="115"/>
        <v>1510422.44</v>
      </c>
      <c r="U611" s="147" t="s">
        <v>47</v>
      </c>
      <c r="V611" s="147" t="s">
        <v>48</v>
      </c>
      <c r="W611" s="146">
        <v>0</v>
      </c>
      <c r="X611" s="207">
        <v>0</v>
      </c>
    </row>
    <row r="612" spans="1:24" s="95" customFormat="1" ht="45" customHeight="1" x14ac:dyDescent="0.25">
      <c r="A612" s="9">
        <v>56</v>
      </c>
      <c r="B612" s="142" t="s">
        <v>3898</v>
      </c>
      <c r="C612" s="142">
        <v>145654</v>
      </c>
      <c r="D612" s="143" t="s">
        <v>3514</v>
      </c>
      <c r="E612" s="143" t="s">
        <v>3515</v>
      </c>
      <c r="F612" s="143" t="s">
        <v>3516</v>
      </c>
      <c r="G612" s="144">
        <v>44462</v>
      </c>
      <c r="H612" s="144">
        <v>44834</v>
      </c>
      <c r="I612" s="150">
        <v>85</v>
      </c>
      <c r="J612" s="142" t="s">
        <v>534</v>
      </c>
      <c r="K612" s="142" t="s">
        <v>535</v>
      </c>
      <c r="L612" s="142" t="s">
        <v>3517</v>
      </c>
      <c r="M612" s="142" t="s">
        <v>45</v>
      </c>
      <c r="N612" s="145" t="s">
        <v>1365</v>
      </c>
      <c r="O612" s="146">
        <v>477224.64</v>
      </c>
      <c r="P612" s="146">
        <v>84216.12</v>
      </c>
      <c r="Q612" s="149">
        <v>0</v>
      </c>
      <c r="R612" s="146"/>
      <c r="S612" s="149">
        <v>6190</v>
      </c>
      <c r="T612" s="149">
        <f t="shared" si="115"/>
        <v>567630.76</v>
      </c>
      <c r="U612" s="147" t="s">
        <v>541</v>
      </c>
      <c r="V612" s="147"/>
      <c r="W612" s="146">
        <v>310239.59000000003</v>
      </c>
      <c r="X612" s="207">
        <v>54748.17</v>
      </c>
    </row>
    <row r="613" spans="1:24" s="95" customFormat="1" ht="45" customHeight="1" x14ac:dyDescent="0.25">
      <c r="A613" s="9">
        <v>57</v>
      </c>
      <c r="B613" s="142" t="s">
        <v>3898</v>
      </c>
      <c r="C613" s="142">
        <v>144140</v>
      </c>
      <c r="D613" s="143" t="s">
        <v>3518</v>
      </c>
      <c r="E613" s="143" t="s">
        <v>3519</v>
      </c>
      <c r="F613" s="143" t="s">
        <v>3520</v>
      </c>
      <c r="G613" s="144">
        <v>44462</v>
      </c>
      <c r="H613" s="144">
        <v>45016</v>
      </c>
      <c r="I613" s="150">
        <v>85</v>
      </c>
      <c r="J613" s="142" t="s">
        <v>534</v>
      </c>
      <c r="K613" s="142" t="s">
        <v>535</v>
      </c>
      <c r="L613" s="142" t="s">
        <v>3521</v>
      </c>
      <c r="M613" s="142" t="s">
        <v>45</v>
      </c>
      <c r="N613" s="145" t="s">
        <v>1365</v>
      </c>
      <c r="O613" s="146">
        <v>4113126.88</v>
      </c>
      <c r="P613" s="146">
        <v>629066.46</v>
      </c>
      <c r="Q613" s="149">
        <v>96779.46</v>
      </c>
      <c r="R613" s="146"/>
      <c r="S613" s="149">
        <v>92715.34</v>
      </c>
      <c r="T613" s="149">
        <f t="shared" si="115"/>
        <v>4931688.1399999997</v>
      </c>
      <c r="U613" s="147" t="s">
        <v>47</v>
      </c>
      <c r="V613" s="147" t="s">
        <v>48</v>
      </c>
      <c r="W613" s="146">
        <v>4593.74</v>
      </c>
      <c r="X613" s="207">
        <v>702.57</v>
      </c>
    </row>
    <row r="614" spans="1:24" s="95" customFormat="1" ht="45" customHeight="1" x14ac:dyDescent="0.25">
      <c r="A614" s="9">
        <v>58</v>
      </c>
      <c r="B614" s="142" t="s">
        <v>3898</v>
      </c>
      <c r="C614" s="142">
        <v>145015</v>
      </c>
      <c r="D614" s="143" t="s">
        <v>3522</v>
      </c>
      <c r="E614" s="143" t="s">
        <v>3523</v>
      </c>
      <c r="F614" s="143" t="s">
        <v>2118</v>
      </c>
      <c r="G614" s="144">
        <v>44463</v>
      </c>
      <c r="H614" s="144">
        <v>45009</v>
      </c>
      <c r="I614" s="150">
        <v>85</v>
      </c>
      <c r="J614" s="142" t="s">
        <v>534</v>
      </c>
      <c r="K614" s="142" t="s">
        <v>535</v>
      </c>
      <c r="L614" s="142" t="s">
        <v>536</v>
      </c>
      <c r="M614" s="142" t="s">
        <v>45</v>
      </c>
      <c r="N614" s="145" t="s">
        <v>1365</v>
      </c>
      <c r="O614" s="146">
        <v>2034749.72</v>
      </c>
      <c r="P614" s="146">
        <v>359073.47</v>
      </c>
      <c r="Q614" s="149">
        <v>0</v>
      </c>
      <c r="R614" s="146"/>
      <c r="S614" s="149">
        <v>0</v>
      </c>
      <c r="T614" s="149">
        <f t="shared" si="115"/>
        <v>2393823.19</v>
      </c>
      <c r="U614" s="147" t="s">
        <v>47</v>
      </c>
      <c r="V614" s="147" t="s">
        <v>48</v>
      </c>
      <c r="W614" s="146">
        <v>0</v>
      </c>
      <c r="X614" s="207">
        <v>0</v>
      </c>
    </row>
    <row r="615" spans="1:24" s="95" customFormat="1" ht="45" customHeight="1" x14ac:dyDescent="0.25">
      <c r="A615" s="9">
        <v>59</v>
      </c>
      <c r="B615" s="142" t="s">
        <v>3898</v>
      </c>
      <c r="C615" s="142">
        <v>145092</v>
      </c>
      <c r="D615" s="143" t="s">
        <v>3524</v>
      </c>
      <c r="E615" s="143" t="s">
        <v>3525</v>
      </c>
      <c r="F615" s="143" t="s">
        <v>3526</v>
      </c>
      <c r="G615" s="144">
        <v>44467</v>
      </c>
      <c r="H615" s="144">
        <v>44832</v>
      </c>
      <c r="I615" s="150">
        <v>85</v>
      </c>
      <c r="J615" s="142" t="s">
        <v>534</v>
      </c>
      <c r="K615" s="142" t="s">
        <v>535</v>
      </c>
      <c r="L615" s="142" t="s">
        <v>3527</v>
      </c>
      <c r="M615" s="142" t="s">
        <v>45</v>
      </c>
      <c r="N615" s="145" t="s">
        <v>1365</v>
      </c>
      <c r="O615" s="146">
        <v>263623.45</v>
      </c>
      <c r="P615" s="146">
        <v>40318.879999999997</v>
      </c>
      <c r="Q615" s="149">
        <v>6202.9</v>
      </c>
      <c r="R615" s="146"/>
      <c r="S615" s="149">
        <v>30700</v>
      </c>
      <c r="T615" s="149">
        <f t="shared" si="115"/>
        <v>340845.23000000004</v>
      </c>
      <c r="U615" s="147" t="s">
        <v>541</v>
      </c>
      <c r="V615" s="147"/>
      <c r="W615" s="146">
        <v>155059.92000000001</v>
      </c>
      <c r="X615" s="207">
        <v>23715.040000000001</v>
      </c>
    </row>
    <row r="616" spans="1:24" s="95" customFormat="1" ht="45" customHeight="1" x14ac:dyDescent="0.25">
      <c r="A616" s="9">
        <v>60</v>
      </c>
      <c r="B616" s="142" t="s">
        <v>3898</v>
      </c>
      <c r="C616" s="142">
        <v>144816</v>
      </c>
      <c r="D616" s="143" t="s">
        <v>3528</v>
      </c>
      <c r="E616" s="143" t="s">
        <v>3529</v>
      </c>
      <c r="F616" s="143" t="s">
        <v>2118</v>
      </c>
      <c r="G616" s="144">
        <v>44468</v>
      </c>
      <c r="H616" s="144">
        <v>45014</v>
      </c>
      <c r="I616" s="150">
        <v>85</v>
      </c>
      <c r="J616" s="142" t="s">
        <v>534</v>
      </c>
      <c r="K616" s="142" t="s">
        <v>535</v>
      </c>
      <c r="L616" s="142" t="s">
        <v>536</v>
      </c>
      <c r="M616" s="142" t="s">
        <v>45</v>
      </c>
      <c r="N616" s="145" t="s">
        <v>1365</v>
      </c>
      <c r="O616" s="146">
        <v>1028551.43</v>
      </c>
      <c r="P616" s="146">
        <v>181509.08</v>
      </c>
      <c r="Q616" s="149">
        <v>0</v>
      </c>
      <c r="R616" s="146"/>
      <c r="S616" s="149">
        <v>0</v>
      </c>
      <c r="T616" s="149">
        <f t="shared" si="115"/>
        <v>1210060.51</v>
      </c>
      <c r="U616" s="147" t="s">
        <v>47</v>
      </c>
      <c r="V616" s="147" t="s">
        <v>48</v>
      </c>
      <c r="W616" s="146">
        <v>0</v>
      </c>
      <c r="X616" s="207">
        <v>0</v>
      </c>
    </row>
    <row r="617" spans="1:24" s="95" customFormat="1" ht="45" customHeight="1" x14ac:dyDescent="0.25">
      <c r="A617" s="9">
        <v>61</v>
      </c>
      <c r="B617" s="142" t="s">
        <v>1973</v>
      </c>
      <c r="C617" s="142">
        <v>145499</v>
      </c>
      <c r="D617" s="143" t="s">
        <v>3530</v>
      </c>
      <c r="E617" s="143" t="s">
        <v>3531</v>
      </c>
      <c r="F617" s="143" t="s">
        <v>3532</v>
      </c>
      <c r="G617" s="144">
        <v>44468</v>
      </c>
      <c r="H617" s="144">
        <v>44833</v>
      </c>
      <c r="I617" s="150">
        <v>85</v>
      </c>
      <c r="J617" s="142" t="s">
        <v>534</v>
      </c>
      <c r="K617" s="142" t="s">
        <v>535</v>
      </c>
      <c r="L617" s="142" t="s">
        <v>3533</v>
      </c>
      <c r="M617" s="142" t="s">
        <v>45</v>
      </c>
      <c r="N617" s="145" t="s">
        <v>1365</v>
      </c>
      <c r="O617" s="146">
        <v>713422.37</v>
      </c>
      <c r="P617" s="146">
        <v>109111.65</v>
      </c>
      <c r="Q617" s="149">
        <v>16786.419999999998</v>
      </c>
      <c r="R617" s="146"/>
      <c r="S617" s="149">
        <v>36900</v>
      </c>
      <c r="T617" s="149">
        <f t="shared" ref="T617:T618" si="116">SUM(O617:S617)</f>
        <v>876220.44000000006</v>
      </c>
      <c r="U617" s="147" t="s">
        <v>541</v>
      </c>
      <c r="V617" s="147"/>
      <c r="W617" s="146">
        <v>2639.04</v>
      </c>
      <c r="X617" s="207">
        <v>403.62</v>
      </c>
    </row>
    <row r="618" spans="1:24" s="95" customFormat="1" ht="45" customHeight="1" x14ac:dyDescent="0.25">
      <c r="A618" s="9">
        <v>62</v>
      </c>
      <c r="B618" s="142" t="s">
        <v>3898</v>
      </c>
      <c r="C618" s="142">
        <v>145282</v>
      </c>
      <c r="D618" s="143" t="s">
        <v>3870</v>
      </c>
      <c r="E618" s="143" t="s">
        <v>3871</v>
      </c>
      <c r="F618" s="143" t="s">
        <v>3872</v>
      </c>
      <c r="G618" s="144">
        <v>44488</v>
      </c>
      <c r="H618" s="144">
        <v>44944</v>
      </c>
      <c r="I618" s="150">
        <v>85</v>
      </c>
      <c r="J618" s="142" t="s">
        <v>534</v>
      </c>
      <c r="K618" s="142" t="s">
        <v>535</v>
      </c>
      <c r="L618" s="142" t="s">
        <v>3873</v>
      </c>
      <c r="M618" s="142" t="s">
        <v>45</v>
      </c>
      <c r="N618" s="145" t="s">
        <v>1365</v>
      </c>
      <c r="O618" s="146">
        <v>373576.61</v>
      </c>
      <c r="P618" s="146">
        <v>65925.279999999999</v>
      </c>
      <c r="Q618" s="149">
        <v>0</v>
      </c>
      <c r="R618" s="146"/>
      <c r="S618" s="149">
        <v>1190</v>
      </c>
      <c r="T618" s="149">
        <f t="shared" si="116"/>
        <v>440691.89</v>
      </c>
      <c r="U618" s="147" t="s">
        <v>47</v>
      </c>
      <c r="V618" s="147" t="s">
        <v>48</v>
      </c>
      <c r="W618" s="146">
        <v>0</v>
      </c>
      <c r="X618" s="207">
        <v>0</v>
      </c>
    </row>
    <row r="619" spans="1:24" s="95" customFormat="1" ht="45" customHeight="1" x14ac:dyDescent="0.25">
      <c r="A619" s="9">
        <v>63</v>
      </c>
      <c r="B619" s="142" t="s">
        <v>3899</v>
      </c>
      <c r="C619" s="142">
        <v>137309</v>
      </c>
      <c r="D619" s="143" t="s">
        <v>3912</v>
      </c>
      <c r="E619" s="143" t="s">
        <v>3913</v>
      </c>
      <c r="F619" s="143" t="s">
        <v>3914</v>
      </c>
      <c r="G619" s="144">
        <v>44554</v>
      </c>
      <c r="H619" s="144">
        <v>44919</v>
      </c>
      <c r="I619" s="150">
        <v>85</v>
      </c>
      <c r="J619" s="142" t="s">
        <v>534</v>
      </c>
      <c r="K619" s="142" t="s">
        <v>535</v>
      </c>
      <c r="L619" s="142" t="s">
        <v>536</v>
      </c>
      <c r="M619" s="142" t="s">
        <v>1141</v>
      </c>
      <c r="N619" s="145" t="s">
        <v>37</v>
      </c>
      <c r="O619" s="146">
        <v>10762301.189999999</v>
      </c>
      <c r="P619" s="146">
        <v>1899229.55</v>
      </c>
      <c r="Q619" s="149">
        <v>6817747.3600000003</v>
      </c>
      <c r="R619" s="146"/>
      <c r="S619" s="149">
        <v>354404.16</v>
      </c>
      <c r="T619" s="149">
        <f>SUM(O619:S619)</f>
        <v>19833682.260000002</v>
      </c>
      <c r="U619" s="147" t="s">
        <v>47</v>
      </c>
      <c r="V619" s="147"/>
      <c r="W619" s="146">
        <v>4304920.47</v>
      </c>
      <c r="X619" s="207">
        <v>759691.84</v>
      </c>
    </row>
    <row r="620" spans="1:24" s="95" customFormat="1" ht="45" customHeight="1" thickBot="1" x14ac:dyDescent="0.3">
      <c r="A620" s="9">
        <v>64</v>
      </c>
      <c r="B620" s="142" t="s">
        <v>1542</v>
      </c>
      <c r="C620" s="142">
        <v>109786</v>
      </c>
      <c r="D620" s="143" t="s">
        <v>3936</v>
      </c>
      <c r="E620" s="143" t="s">
        <v>3937</v>
      </c>
      <c r="F620" s="143" t="s">
        <v>3938</v>
      </c>
      <c r="G620" s="144">
        <v>44617</v>
      </c>
      <c r="H620" s="144">
        <v>44889</v>
      </c>
      <c r="I620" s="150">
        <v>85</v>
      </c>
      <c r="J620" s="142" t="s">
        <v>534</v>
      </c>
      <c r="K620" s="142" t="s">
        <v>535</v>
      </c>
      <c r="L620" s="142" t="s">
        <v>536</v>
      </c>
      <c r="M620" s="142" t="s">
        <v>36</v>
      </c>
      <c r="N620" s="145" t="s">
        <v>219</v>
      </c>
      <c r="O620" s="146">
        <v>713919.96</v>
      </c>
      <c r="P620" s="146">
        <v>125985.87</v>
      </c>
      <c r="Q620" s="149">
        <v>93322.82</v>
      </c>
      <c r="R620" s="146"/>
      <c r="S620" s="149">
        <v>96955.54</v>
      </c>
      <c r="T620" s="149">
        <f t="shared" ref="T620" si="117">SUM(O620:S620)</f>
        <v>1030184.19</v>
      </c>
      <c r="U620" s="147" t="s">
        <v>47</v>
      </c>
      <c r="V620" s="147" t="s">
        <v>48</v>
      </c>
      <c r="W620" s="146">
        <v>116059.67</v>
      </c>
      <c r="X620" s="207">
        <v>20481.120000000003</v>
      </c>
    </row>
    <row r="621" spans="1:24" s="120" customFormat="1" ht="21" customHeight="1" thickBot="1" x14ac:dyDescent="0.3">
      <c r="A621" s="40" t="s">
        <v>530</v>
      </c>
      <c r="B621" s="41"/>
      <c r="C621" s="41"/>
      <c r="D621" s="41"/>
      <c r="E621" s="41"/>
      <c r="F621" s="41"/>
      <c r="G621" s="41"/>
      <c r="H621" s="41"/>
      <c r="I621" s="41"/>
      <c r="J621" s="41"/>
      <c r="K621" s="41"/>
      <c r="L621" s="41"/>
      <c r="M621" s="41"/>
      <c r="N621" s="42"/>
      <c r="O621" s="76">
        <f>SUM(O557:O620)</f>
        <v>221465133.14856404</v>
      </c>
      <c r="P621" s="76">
        <f t="shared" ref="P621:X621" si="118">SUM(P557:P620)</f>
        <v>39233000.041435972</v>
      </c>
      <c r="Q621" s="76">
        <f t="shared" si="118"/>
        <v>26713779.280000005</v>
      </c>
      <c r="R621" s="76">
        <f t="shared" si="118"/>
        <v>0</v>
      </c>
      <c r="S621" s="76">
        <f t="shared" si="118"/>
        <v>10339795.799999997</v>
      </c>
      <c r="T621" s="76">
        <f t="shared" si="118"/>
        <v>297751708.27000004</v>
      </c>
      <c r="U621" s="76"/>
      <c r="V621" s="76"/>
      <c r="W621" s="76">
        <f t="shared" si="118"/>
        <v>95310770.410000011</v>
      </c>
      <c r="X621" s="212">
        <f t="shared" si="118"/>
        <v>17071636.260000002</v>
      </c>
    </row>
    <row r="622" spans="1:24" s="120" customFormat="1" ht="21" customHeight="1" thickBot="1" x14ac:dyDescent="0.3">
      <c r="A622" s="31" t="s">
        <v>565</v>
      </c>
      <c r="B622" s="32"/>
      <c r="C622" s="32"/>
      <c r="D622" s="32"/>
      <c r="E622" s="32"/>
      <c r="F622" s="32"/>
      <c r="G622" s="32"/>
      <c r="H622" s="32"/>
      <c r="I622" s="32"/>
      <c r="J622" s="32"/>
      <c r="K622" s="32"/>
      <c r="L622" s="32"/>
      <c r="M622" s="32"/>
      <c r="N622" s="32"/>
      <c r="O622" s="32"/>
      <c r="P622" s="32"/>
      <c r="Q622" s="32"/>
      <c r="R622" s="32"/>
      <c r="S622" s="32"/>
      <c r="T622" s="32"/>
      <c r="U622" s="32"/>
      <c r="V622" s="32"/>
      <c r="W622" s="32"/>
      <c r="X622" s="33"/>
    </row>
    <row r="623" spans="1:24" s="95" customFormat="1" ht="45" customHeight="1" x14ac:dyDescent="0.25">
      <c r="A623" s="9">
        <v>1</v>
      </c>
      <c r="B623" s="142" t="s">
        <v>30</v>
      </c>
      <c r="C623" s="142">
        <v>108511</v>
      </c>
      <c r="D623" s="143" t="s">
        <v>567</v>
      </c>
      <c r="E623" s="143" t="s">
        <v>1826</v>
      </c>
      <c r="F623" s="143" t="s">
        <v>568</v>
      </c>
      <c r="G623" s="144">
        <v>42681</v>
      </c>
      <c r="H623" s="144">
        <v>43776</v>
      </c>
      <c r="I623" s="150">
        <v>85</v>
      </c>
      <c r="J623" s="142" t="s">
        <v>349</v>
      </c>
      <c r="K623" s="142" t="s">
        <v>569</v>
      </c>
      <c r="L623" s="142" t="s">
        <v>570</v>
      </c>
      <c r="M623" s="142" t="s">
        <v>36</v>
      </c>
      <c r="N623" s="145" t="s">
        <v>37</v>
      </c>
      <c r="O623" s="146">
        <v>3825756.449</v>
      </c>
      <c r="P623" s="146">
        <v>675133.49100000004</v>
      </c>
      <c r="Q623" s="146">
        <v>1928952.83</v>
      </c>
      <c r="R623" s="146"/>
      <c r="S623" s="146">
        <v>1784040.55</v>
      </c>
      <c r="T623" s="146">
        <f t="shared" ref="T623:T633" si="119">SUBTOTAL(9,O623:S623)</f>
        <v>8213883.3200000003</v>
      </c>
      <c r="U623" s="147" t="s">
        <v>38</v>
      </c>
      <c r="V623" s="147" t="s">
        <v>48</v>
      </c>
      <c r="W623" s="146">
        <v>0</v>
      </c>
      <c r="X623" s="207">
        <v>0</v>
      </c>
    </row>
    <row r="624" spans="1:24" s="95" customFormat="1" ht="45" customHeight="1" x14ac:dyDescent="0.25">
      <c r="A624" s="9">
        <v>2</v>
      </c>
      <c r="B624" s="142" t="s">
        <v>148</v>
      </c>
      <c r="C624" s="142">
        <v>105803</v>
      </c>
      <c r="D624" s="143" t="s">
        <v>571</v>
      </c>
      <c r="E624" s="143" t="s">
        <v>572</v>
      </c>
      <c r="F624" s="143" t="s">
        <v>573</v>
      </c>
      <c r="G624" s="144">
        <v>42614</v>
      </c>
      <c r="H624" s="144">
        <v>44804</v>
      </c>
      <c r="I624" s="142">
        <v>83.72</v>
      </c>
      <c r="J624" s="142" t="s">
        <v>349</v>
      </c>
      <c r="K624" s="142" t="s">
        <v>569</v>
      </c>
      <c r="L624" s="142" t="s">
        <v>569</v>
      </c>
      <c r="M624" s="142" t="s">
        <v>45</v>
      </c>
      <c r="N624" s="145" t="s">
        <v>152</v>
      </c>
      <c r="O624" s="146">
        <v>9852437.6714399997</v>
      </c>
      <c r="P624" s="146">
        <v>1915882.5285599995</v>
      </c>
      <c r="Q624" s="146">
        <v>4655725.8099999996</v>
      </c>
      <c r="R624" s="146"/>
      <c r="S624" s="146">
        <v>136129.03</v>
      </c>
      <c r="T624" s="146">
        <f t="shared" si="119"/>
        <v>16560175.039999997</v>
      </c>
      <c r="U624" s="147" t="s">
        <v>1852</v>
      </c>
      <c r="V624" s="147" t="s">
        <v>89</v>
      </c>
      <c r="W624" s="146">
        <v>7790670.0199999986</v>
      </c>
      <c r="X624" s="207">
        <v>1514970.35</v>
      </c>
    </row>
    <row r="625" spans="1:24" s="95" customFormat="1" ht="45" customHeight="1" x14ac:dyDescent="0.25">
      <c r="A625" s="9">
        <v>3</v>
      </c>
      <c r="B625" s="142" t="s">
        <v>226</v>
      </c>
      <c r="C625" s="142">
        <v>115869</v>
      </c>
      <c r="D625" s="143" t="s">
        <v>574</v>
      </c>
      <c r="E625" s="143" t="s">
        <v>575</v>
      </c>
      <c r="F625" s="143" t="s">
        <v>574</v>
      </c>
      <c r="G625" s="144">
        <v>42971</v>
      </c>
      <c r="H625" s="144">
        <v>43640</v>
      </c>
      <c r="I625" s="148">
        <v>85</v>
      </c>
      <c r="J625" s="142" t="s">
        <v>349</v>
      </c>
      <c r="K625" s="142" t="s">
        <v>569</v>
      </c>
      <c r="L625" s="142" t="s">
        <v>569</v>
      </c>
      <c r="M625" s="142" t="s">
        <v>36</v>
      </c>
      <c r="N625" s="145" t="s">
        <v>229</v>
      </c>
      <c r="O625" s="149">
        <v>3061016.43</v>
      </c>
      <c r="P625" s="149">
        <v>540179.37</v>
      </c>
      <c r="Q625" s="149">
        <v>810680.96999999974</v>
      </c>
      <c r="R625" s="146"/>
      <c r="S625" s="149">
        <v>231210.3900000006</v>
      </c>
      <c r="T625" s="149">
        <f t="shared" si="119"/>
        <v>4643087.16</v>
      </c>
      <c r="U625" s="147" t="s">
        <v>38</v>
      </c>
      <c r="V625" s="147"/>
      <c r="W625" s="146">
        <v>315197</v>
      </c>
      <c r="X625" s="207">
        <v>55623</v>
      </c>
    </row>
    <row r="626" spans="1:24" s="95" customFormat="1" ht="45" customHeight="1" x14ac:dyDescent="0.25">
      <c r="A626" s="9">
        <v>4</v>
      </c>
      <c r="B626" s="142" t="s">
        <v>226</v>
      </c>
      <c r="C626" s="142">
        <v>116428</v>
      </c>
      <c r="D626" s="143" t="s">
        <v>576</v>
      </c>
      <c r="E626" s="143" t="s">
        <v>577</v>
      </c>
      <c r="F626" s="143" t="s">
        <v>576</v>
      </c>
      <c r="G626" s="144">
        <v>42955</v>
      </c>
      <c r="H626" s="144">
        <v>43869</v>
      </c>
      <c r="I626" s="148">
        <v>85</v>
      </c>
      <c r="J626" s="142" t="s">
        <v>349</v>
      </c>
      <c r="K626" s="142" t="s">
        <v>569</v>
      </c>
      <c r="L626" s="142" t="s">
        <v>569</v>
      </c>
      <c r="M626" s="142" t="s">
        <v>36</v>
      </c>
      <c r="N626" s="145" t="s">
        <v>229</v>
      </c>
      <c r="O626" s="149">
        <v>2477925.66</v>
      </c>
      <c r="P626" s="149">
        <v>437281</v>
      </c>
      <c r="Q626" s="149">
        <v>813694.44</v>
      </c>
      <c r="R626" s="146"/>
      <c r="S626" s="149">
        <v>150666.41</v>
      </c>
      <c r="T626" s="149">
        <f t="shared" si="119"/>
        <v>3879567.5100000002</v>
      </c>
      <c r="U626" s="147" t="s">
        <v>541</v>
      </c>
      <c r="V626" s="147" t="s">
        <v>48</v>
      </c>
      <c r="W626" s="146">
        <v>2327379.62</v>
      </c>
      <c r="X626" s="207">
        <v>410714.04999999993</v>
      </c>
    </row>
    <row r="627" spans="1:24" s="95" customFormat="1" ht="45" customHeight="1" x14ac:dyDescent="0.25">
      <c r="A627" s="9">
        <v>5</v>
      </c>
      <c r="B627" s="142" t="s">
        <v>226</v>
      </c>
      <c r="C627" s="142">
        <v>119223</v>
      </c>
      <c r="D627" s="143" t="s">
        <v>578</v>
      </c>
      <c r="E627" s="143" t="s">
        <v>579</v>
      </c>
      <c r="F627" s="143" t="s">
        <v>578</v>
      </c>
      <c r="G627" s="144">
        <v>42951</v>
      </c>
      <c r="H627" s="144">
        <v>43500</v>
      </c>
      <c r="I627" s="148">
        <v>85</v>
      </c>
      <c r="J627" s="142" t="s">
        <v>580</v>
      </c>
      <c r="K627" s="142" t="s">
        <v>569</v>
      </c>
      <c r="L627" s="142" t="s">
        <v>569</v>
      </c>
      <c r="M627" s="142" t="s">
        <v>36</v>
      </c>
      <c r="N627" s="145" t="s">
        <v>229</v>
      </c>
      <c r="O627" s="149">
        <v>2876730.33</v>
      </c>
      <c r="P627" s="149">
        <v>507658.29</v>
      </c>
      <c r="Q627" s="149">
        <v>2036651.88</v>
      </c>
      <c r="R627" s="146"/>
      <c r="S627" s="149">
        <v>0</v>
      </c>
      <c r="T627" s="149">
        <f t="shared" si="119"/>
        <v>5421040.5</v>
      </c>
      <c r="U627" s="147" t="s">
        <v>38</v>
      </c>
      <c r="V627" s="147" t="s">
        <v>48</v>
      </c>
      <c r="W627" s="146">
        <v>0</v>
      </c>
      <c r="X627" s="207">
        <v>0</v>
      </c>
    </row>
    <row r="628" spans="1:24" s="95" customFormat="1" ht="45" customHeight="1" x14ac:dyDescent="0.25">
      <c r="A628" s="9">
        <v>6</v>
      </c>
      <c r="B628" s="142" t="s">
        <v>226</v>
      </c>
      <c r="C628" s="142">
        <v>115732</v>
      </c>
      <c r="D628" s="143" t="s">
        <v>581</v>
      </c>
      <c r="E628" s="143" t="s">
        <v>582</v>
      </c>
      <c r="F628" s="143" t="s">
        <v>581</v>
      </c>
      <c r="G628" s="144">
        <v>42951</v>
      </c>
      <c r="H628" s="144">
        <v>43681</v>
      </c>
      <c r="I628" s="148">
        <v>85</v>
      </c>
      <c r="J628" s="142" t="s">
        <v>349</v>
      </c>
      <c r="K628" s="142" t="s">
        <v>569</v>
      </c>
      <c r="L628" s="142" t="s">
        <v>569</v>
      </c>
      <c r="M628" s="142" t="s">
        <v>36</v>
      </c>
      <c r="N628" s="145" t="s">
        <v>229</v>
      </c>
      <c r="O628" s="149">
        <v>2505119.34</v>
      </c>
      <c r="P628" s="149">
        <v>442079.88</v>
      </c>
      <c r="Q628" s="149">
        <v>918663.86999999965</v>
      </c>
      <c r="R628" s="146"/>
      <c r="S628" s="149">
        <v>385366.3200000003</v>
      </c>
      <c r="T628" s="149">
        <f t="shared" si="119"/>
        <v>4251229.41</v>
      </c>
      <c r="U628" s="147" t="s">
        <v>38</v>
      </c>
      <c r="V628" s="147"/>
      <c r="W628" s="146">
        <v>0</v>
      </c>
      <c r="X628" s="207">
        <v>0</v>
      </c>
    </row>
    <row r="629" spans="1:24" s="95" customFormat="1" ht="45" customHeight="1" x14ac:dyDescent="0.25">
      <c r="A629" s="9">
        <v>7</v>
      </c>
      <c r="B629" s="142" t="s">
        <v>226</v>
      </c>
      <c r="C629" s="142">
        <v>115945</v>
      </c>
      <c r="D629" s="143" t="s">
        <v>583</v>
      </c>
      <c r="E629" s="143" t="s">
        <v>584</v>
      </c>
      <c r="F629" s="143" t="s">
        <v>583</v>
      </c>
      <c r="G629" s="144">
        <v>42951</v>
      </c>
      <c r="H629" s="144">
        <v>43834</v>
      </c>
      <c r="I629" s="148">
        <v>85</v>
      </c>
      <c r="J629" s="142" t="s">
        <v>349</v>
      </c>
      <c r="K629" s="142" t="s">
        <v>569</v>
      </c>
      <c r="L629" s="142" t="s">
        <v>569</v>
      </c>
      <c r="M629" s="142" t="s">
        <v>36</v>
      </c>
      <c r="N629" s="145" t="s">
        <v>229</v>
      </c>
      <c r="O629" s="149">
        <v>3480898.89</v>
      </c>
      <c r="P629" s="149">
        <v>614276.28</v>
      </c>
      <c r="Q629" s="149">
        <v>1099479.2000000002</v>
      </c>
      <c r="R629" s="146"/>
      <c r="S629" s="149">
        <v>276400.08</v>
      </c>
      <c r="T629" s="149">
        <f t="shared" si="119"/>
        <v>5471054.4500000002</v>
      </c>
      <c r="U629" s="147" t="s">
        <v>541</v>
      </c>
      <c r="V629" s="147" t="s">
        <v>64</v>
      </c>
      <c r="W629" s="146">
        <v>3142203.65</v>
      </c>
      <c r="X629" s="207">
        <v>554506.52</v>
      </c>
    </row>
    <row r="630" spans="1:24" s="95" customFormat="1" ht="45" customHeight="1" x14ac:dyDescent="0.25">
      <c r="A630" s="9">
        <v>8</v>
      </c>
      <c r="B630" s="142" t="s">
        <v>226</v>
      </c>
      <c r="C630" s="142">
        <v>118840</v>
      </c>
      <c r="D630" s="143" t="s">
        <v>585</v>
      </c>
      <c r="E630" s="143" t="s">
        <v>586</v>
      </c>
      <c r="F630" s="143" t="s">
        <v>585</v>
      </c>
      <c r="G630" s="144">
        <v>43000</v>
      </c>
      <c r="H630" s="144">
        <v>44126</v>
      </c>
      <c r="I630" s="148">
        <v>85</v>
      </c>
      <c r="J630" s="142" t="s">
        <v>349</v>
      </c>
      <c r="K630" s="142" t="s">
        <v>569</v>
      </c>
      <c r="L630" s="142" t="s">
        <v>569</v>
      </c>
      <c r="M630" s="142" t="s">
        <v>36</v>
      </c>
      <c r="N630" s="145" t="s">
        <v>229</v>
      </c>
      <c r="O630" s="149">
        <v>2922549.31</v>
      </c>
      <c r="P630" s="149">
        <v>515743.99</v>
      </c>
      <c r="Q630" s="149">
        <v>931446.85000000056</v>
      </c>
      <c r="R630" s="146"/>
      <c r="S630" s="149">
        <v>0</v>
      </c>
      <c r="T630" s="149">
        <f t="shared" si="119"/>
        <v>4369740.1500000004</v>
      </c>
      <c r="U630" s="147" t="s">
        <v>541</v>
      </c>
      <c r="V630" s="147" t="s">
        <v>77</v>
      </c>
      <c r="W630" s="146">
        <v>2639854.1500000004</v>
      </c>
      <c r="X630" s="207">
        <v>465856.6</v>
      </c>
    </row>
    <row r="631" spans="1:24" s="95" customFormat="1" ht="45" customHeight="1" x14ac:dyDescent="0.25">
      <c r="A631" s="9">
        <v>9</v>
      </c>
      <c r="B631" s="142" t="s">
        <v>226</v>
      </c>
      <c r="C631" s="142">
        <v>119148</v>
      </c>
      <c r="D631" s="143" t="s">
        <v>587</v>
      </c>
      <c r="E631" s="143" t="s">
        <v>588</v>
      </c>
      <c r="F631" s="143" t="s">
        <v>587</v>
      </c>
      <c r="G631" s="144">
        <v>43000</v>
      </c>
      <c r="H631" s="144">
        <v>44126</v>
      </c>
      <c r="I631" s="148">
        <v>85</v>
      </c>
      <c r="J631" s="142" t="s">
        <v>349</v>
      </c>
      <c r="K631" s="142" t="s">
        <v>569</v>
      </c>
      <c r="L631" s="142" t="s">
        <v>569</v>
      </c>
      <c r="M631" s="142" t="s">
        <v>36</v>
      </c>
      <c r="N631" s="145" t="s">
        <v>229</v>
      </c>
      <c r="O631" s="149">
        <v>2999407.46</v>
      </c>
      <c r="P631" s="149">
        <v>529307.19999999995</v>
      </c>
      <c r="Q631" s="149">
        <v>945807.5</v>
      </c>
      <c r="R631" s="146"/>
      <c r="S631" s="149">
        <v>0</v>
      </c>
      <c r="T631" s="149">
        <f t="shared" si="119"/>
        <v>4474522.16</v>
      </c>
      <c r="U631" s="147" t="s">
        <v>541</v>
      </c>
      <c r="V631" s="147" t="s">
        <v>64</v>
      </c>
      <c r="W631" s="146">
        <v>2690000.08</v>
      </c>
      <c r="X631" s="207">
        <v>474705.9</v>
      </c>
    </row>
    <row r="632" spans="1:24" s="95" customFormat="1" ht="45" customHeight="1" x14ac:dyDescent="0.25">
      <c r="A632" s="9">
        <v>10</v>
      </c>
      <c r="B632" s="142" t="s">
        <v>226</v>
      </c>
      <c r="C632" s="142">
        <v>116371</v>
      </c>
      <c r="D632" s="143" t="s">
        <v>589</v>
      </c>
      <c r="E632" s="143" t="s">
        <v>590</v>
      </c>
      <c r="F632" s="143" t="s">
        <v>589</v>
      </c>
      <c r="G632" s="144">
        <v>42951</v>
      </c>
      <c r="H632" s="144">
        <v>44047</v>
      </c>
      <c r="I632" s="148">
        <v>85</v>
      </c>
      <c r="J632" s="142" t="s">
        <v>349</v>
      </c>
      <c r="K632" s="142" t="s">
        <v>569</v>
      </c>
      <c r="L632" s="142" t="s">
        <v>569</v>
      </c>
      <c r="M632" s="142" t="s">
        <v>36</v>
      </c>
      <c r="N632" s="145" t="s">
        <v>229</v>
      </c>
      <c r="O632" s="149">
        <v>1899630.81</v>
      </c>
      <c r="P632" s="149">
        <v>335228.96999999997</v>
      </c>
      <c r="Q632" s="149">
        <v>637863.23</v>
      </c>
      <c r="R632" s="146"/>
      <c r="S632" s="149">
        <v>59344.780000000261</v>
      </c>
      <c r="T632" s="149">
        <f t="shared" si="119"/>
        <v>2932067.7900000005</v>
      </c>
      <c r="U632" s="147" t="s">
        <v>541</v>
      </c>
      <c r="V632" s="147" t="s">
        <v>48</v>
      </c>
      <c r="W632" s="146">
        <v>1763127.5400000003</v>
      </c>
      <c r="X632" s="207">
        <v>311140.17</v>
      </c>
    </row>
    <row r="633" spans="1:24" s="95" customFormat="1" ht="45" customHeight="1" x14ac:dyDescent="0.25">
      <c r="A633" s="9">
        <v>11</v>
      </c>
      <c r="B633" s="142" t="s">
        <v>226</v>
      </c>
      <c r="C633" s="142">
        <v>115783</v>
      </c>
      <c r="D633" s="143" t="s">
        <v>1012</v>
      </c>
      <c r="E633" s="143" t="s">
        <v>1013</v>
      </c>
      <c r="F633" s="143" t="s">
        <v>1012</v>
      </c>
      <c r="G633" s="144">
        <v>42957</v>
      </c>
      <c r="H633" s="144">
        <v>43809</v>
      </c>
      <c r="I633" s="148">
        <v>85</v>
      </c>
      <c r="J633" s="142" t="s">
        <v>349</v>
      </c>
      <c r="K633" s="142" t="s">
        <v>569</v>
      </c>
      <c r="L633" s="142" t="s">
        <v>569</v>
      </c>
      <c r="M633" s="142" t="s">
        <v>36</v>
      </c>
      <c r="N633" s="145" t="s">
        <v>229</v>
      </c>
      <c r="O633" s="149">
        <v>2375888.12</v>
      </c>
      <c r="P633" s="149">
        <v>419274.38</v>
      </c>
      <c r="Q633" s="149">
        <v>832137.5</v>
      </c>
      <c r="R633" s="146"/>
      <c r="S633" s="149">
        <v>123946.5</v>
      </c>
      <c r="T633" s="149">
        <f t="shared" si="119"/>
        <v>3751246.5</v>
      </c>
      <c r="U633" s="147" t="s">
        <v>541</v>
      </c>
      <c r="V633" s="147" t="s">
        <v>48</v>
      </c>
      <c r="W633" s="146">
        <v>2344921.5400000005</v>
      </c>
      <c r="X633" s="207">
        <v>413809.68</v>
      </c>
    </row>
    <row r="634" spans="1:24" s="95" customFormat="1" ht="45" customHeight="1" x14ac:dyDescent="0.25">
      <c r="A634" s="9">
        <v>12</v>
      </c>
      <c r="B634" s="142" t="s">
        <v>1148</v>
      </c>
      <c r="C634" s="142">
        <v>127135</v>
      </c>
      <c r="D634" s="143" t="s">
        <v>1205</v>
      </c>
      <c r="E634" s="143" t="s">
        <v>1201</v>
      </c>
      <c r="F634" s="143" t="s">
        <v>1206</v>
      </c>
      <c r="G634" s="144">
        <v>43529</v>
      </c>
      <c r="H634" s="144">
        <v>44990</v>
      </c>
      <c r="I634" s="148">
        <v>85</v>
      </c>
      <c r="J634" s="142" t="s">
        <v>349</v>
      </c>
      <c r="K634" s="142" t="s">
        <v>569</v>
      </c>
      <c r="L634" s="142" t="s">
        <v>1207</v>
      </c>
      <c r="M634" s="142" t="s">
        <v>36</v>
      </c>
      <c r="N634" s="145" t="s">
        <v>1049</v>
      </c>
      <c r="O634" s="149">
        <v>11490170.35</v>
      </c>
      <c r="P634" s="149">
        <v>2027677.09</v>
      </c>
      <c r="Q634" s="149">
        <v>1501983.04</v>
      </c>
      <c r="R634" s="146"/>
      <c r="S634" s="149">
        <v>2767306.78</v>
      </c>
      <c r="T634" s="149">
        <f t="shared" ref="T634" si="120">SUBTOTAL(9,O634:S634)</f>
        <v>17787137.260000002</v>
      </c>
      <c r="U634" s="147" t="s">
        <v>47</v>
      </c>
      <c r="V634" s="147" t="s">
        <v>48</v>
      </c>
      <c r="W634" s="146">
        <v>6163333.2400000002</v>
      </c>
      <c r="X634" s="207">
        <v>1087647.05</v>
      </c>
    </row>
    <row r="635" spans="1:24" s="95" customFormat="1" ht="45" customHeight="1" x14ac:dyDescent="0.25">
      <c r="A635" s="9">
        <v>13</v>
      </c>
      <c r="B635" s="142" t="s">
        <v>1312</v>
      </c>
      <c r="C635" s="142">
        <v>130084</v>
      </c>
      <c r="D635" s="143" t="s">
        <v>1628</v>
      </c>
      <c r="E635" s="143" t="s">
        <v>1827</v>
      </c>
      <c r="F635" s="143" t="s">
        <v>1629</v>
      </c>
      <c r="G635" s="144">
        <v>44000</v>
      </c>
      <c r="H635" s="144">
        <v>45098</v>
      </c>
      <c r="I635" s="150">
        <v>85</v>
      </c>
      <c r="J635" s="142" t="s">
        <v>349</v>
      </c>
      <c r="K635" s="142" t="s">
        <v>569</v>
      </c>
      <c r="L635" s="142" t="s">
        <v>569</v>
      </c>
      <c r="M635" s="142" t="s">
        <v>36</v>
      </c>
      <c r="N635" s="145" t="s">
        <v>229</v>
      </c>
      <c r="O635" s="146">
        <v>8049980.6200000001</v>
      </c>
      <c r="P635" s="146">
        <v>1420584.81</v>
      </c>
      <c r="Q635" s="149">
        <v>2720379.09</v>
      </c>
      <c r="R635" s="146"/>
      <c r="S635" s="149">
        <v>587171.96</v>
      </c>
      <c r="T635" s="149">
        <f t="shared" ref="T635:T636" si="121">SUM(O635:S635)</f>
        <v>12778116.48</v>
      </c>
      <c r="U635" s="147" t="s">
        <v>47</v>
      </c>
      <c r="V635" s="147"/>
      <c r="W635" s="146">
        <v>5339302.8100000005</v>
      </c>
      <c r="X635" s="207">
        <v>942229.8899999999</v>
      </c>
    </row>
    <row r="636" spans="1:24" s="95" customFormat="1" ht="45" customHeight="1" x14ac:dyDescent="0.25">
      <c r="A636" s="9">
        <v>14</v>
      </c>
      <c r="B636" s="142" t="s">
        <v>1312</v>
      </c>
      <c r="C636" s="142">
        <v>129817</v>
      </c>
      <c r="D636" s="143" t="s">
        <v>1777</v>
      </c>
      <c r="E636" s="143" t="s">
        <v>1778</v>
      </c>
      <c r="F636" s="143" t="s">
        <v>1779</v>
      </c>
      <c r="G636" s="144">
        <v>44018</v>
      </c>
      <c r="H636" s="144">
        <v>45113</v>
      </c>
      <c r="I636" s="150">
        <v>85</v>
      </c>
      <c r="J636" s="142" t="s">
        <v>349</v>
      </c>
      <c r="K636" s="142" t="s">
        <v>569</v>
      </c>
      <c r="L636" s="142" t="s">
        <v>569</v>
      </c>
      <c r="M636" s="142" t="s">
        <v>36</v>
      </c>
      <c r="N636" s="145" t="s">
        <v>229</v>
      </c>
      <c r="O636" s="146">
        <v>8721387.3599999994</v>
      </c>
      <c r="P636" s="146">
        <v>1539068.36</v>
      </c>
      <c r="Q636" s="149">
        <v>2862825.08</v>
      </c>
      <c r="R636" s="146"/>
      <c r="S636" s="149">
        <v>1252571.3500000001</v>
      </c>
      <c r="T636" s="149">
        <f t="shared" si="121"/>
        <v>14375852.149999999</v>
      </c>
      <c r="U636" s="147" t="s">
        <v>47</v>
      </c>
      <c r="V636" s="147"/>
      <c r="W636" s="146">
        <v>5023112.3099999996</v>
      </c>
      <c r="X636" s="207">
        <v>818390.92</v>
      </c>
    </row>
    <row r="637" spans="1:24" s="95" customFormat="1" ht="45" customHeight="1" x14ac:dyDescent="0.25">
      <c r="A637" s="9">
        <v>15</v>
      </c>
      <c r="B637" s="142" t="s">
        <v>1732</v>
      </c>
      <c r="C637" s="142">
        <v>127065</v>
      </c>
      <c r="D637" s="143" t="s">
        <v>1735</v>
      </c>
      <c r="E637" s="143" t="s">
        <v>1736</v>
      </c>
      <c r="F637" s="143" t="s">
        <v>1737</v>
      </c>
      <c r="G637" s="144">
        <v>44022</v>
      </c>
      <c r="H637" s="144">
        <v>45291</v>
      </c>
      <c r="I637" s="150">
        <v>85</v>
      </c>
      <c r="J637" s="142" t="s">
        <v>349</v>
      </c>
      <c r="K637" s="142" t="s">
        <v>569</v>
      </c>
      <c r="L637" s="142" t="s">
        <v>569</v>
      </c>
      <c r="M637" s="142" t="s">
        <v>45</v>
      </c>
      <c r="N637" s="145" t="s">
        <v>188</v>
      </c>
      <c r="O637" s="146">
        <v>78098088.739999995</v>
      </c>
      <c r="P637" s="146">
        <v>13782015.560000001</v>
      </c>
      <c r="Q637" s="149">
        <v>0</v>
      </c>
      <c r="R637" s="146"/>
      <c r="S637" s="149">
        <v>91992</v>
      </c>
      <c r="T637" s="149">
        <f t="shared" ref="T637:T645" si="122">SUM(O637:S637)</f>
        <v>91972096.299999997</v>
      </c>
      <c r="U637" s="147" t="s">
        <v>47</v>
      </c>
      <c r="V637" s="147"/>
      <c r="W637" s="146">
        <v>38898922.350000001</v>
      </c>
      <c r="X637" s="207">
        <v>6232646.0599999996</v>
      </c>
    </row>
    <row r="638" spans="1:24" s="95" customFormat="1" ht="45" customHeight="1" x14ac:dyDescent="0.25">
      <c r="A638" s="9">
        <v>16</v>
      </c>
      <c r="B638" s="142" t="s">
        <v>1312</v>
      </c>
      <c r="C638" s="142">
        <v>129318</v>
      </c>
      <c r="D638" s="143" t="s">
        <v>1853</v>
      </c>
      <c r="E638" s="143" t="s">
        <v>1854</v>
      </c>
      <c r="F638" s="143" t="s">
        <v>1855</v>
      </c>
      <c r="G638" s="144">
        <v>44075</v>
      </c>
      <c r="H638" s="144">
        <v>45170</v>
      </c>
      <c r="I638" s="150">
        <v>85</v>
      </c>
      <c r="J638" s="142" t="s">
        <v>349</v>
      </c>
      <c r="K638" s="142" t="s">
        <v>569</v>
      </c>
      <c r="L638" s="142" t="s">
        <v>569</v>
      </c>
      <c r="M638" s="142" t="s">
        <v>36</v>
      </c>
      <c r="N638" s="145" t="s">
        <v>229</v>
      </c>
      <c r="O638" s="146">
        <v>9664282.0099999998</v>
      </c>
      <c r="P638" s="146">
        <v>1705461.53</v>
      </c>
      <c r="Q638" s="149">
        <v>3173894.82</v>
      </c>
      <c r="R638" s="146"/>
      <c r="S638" s="149">
        <v>413238.27</v>
      </c>
      <c r="T638" s="149">
        <f t="shared" si="122"/>
        <v>14956876.629999999</v>
      </c>
      <c r="U638" s="147" t="s">
        <v>47</v>
      </c>
      <c r="V638" s="147"/>
      <c r="W638" s="146">
        <v>5961680.9099999992</v>
      </c>
      <c r="X638" s="207">
        <v>875590.75</v>
      </c>
    </row>
    <row r="639" spans="1:24" s="95" customFormat="1" ht="45" customHeight="1" x14ac:dyDescent="0.25">
      <c r="A639" s="9">
        <v>17</v>
      </c>
      <c r="B639" s="142" t="s">
        <v>2397</v>
      </c>
      <c r="C639" s="142">
        <v>142462</v>
      </c>
      <c r="D639" s="143" t="s">
        <v>2422</v>
      </c>
      <c r="E639" s="143" t="s">
        <v>2423</v>
      </c>
      <c r="F639" s="143" t="s">
        <v>2424</v>
      </c>
      <c r="G639" s="144">
        <v>44370</v>
      </c>
      <c r="H639" s="144">
        <v>45100</v>
      </c>
      <c r="I639" s="150">
        <v>85</v>
      </c>
      <c r="J639" s="142" t="s">
        <v>349</v>
      </c>
      <c r="K639" s="142" t="s">
        <v>569</v>
      </c>
      <c r="L639" s="142" t="s">
        <v>569</v>
      </c>
      <c r="M639" s="142" t="s">
        <v>36</v>
      </c>
      <c r="N639" s="145" t="s">
        <v>229</v>
      </c>
      <c r="O639" s="146">
        <v>13128147.57</v>
      </c>
      <c r="P639" s="146">
        <v>2316731.9300000002</v>
      </c>
      <c r="Q639" s="149">
        <v>4728323.5999999996</v>
      </c>
      <c r="R639" s="146"/>
      <c r="S639" s="149">
        <v>0</v>
      </c>
      <c r="T639" s="149">
        <f t="shared" si="122"/>
        <v>20173203.100000001</v>
      </c>
      <c r="U639" s="147" t="s">
        <v>47</v>
      </c>
      <c r="V639" s="147"/>
      <c r="W639" s="146">
        <v>3301703.7300000004</v>
      </c>
      <c r="X639" s="207">
        <v>582653.6</v>
      </c>
    </row>
    <row r="640" spans="1:24" s="95" customFormat="1" ht="45" customHeight="1" x14ac:dyDescent="0.25">
      <c r="A640" s="9">
        <v>18</v>
      </c>
      <c r="B640" s="142" t="s">
        <v>1973</v>
      </c>
      <c r="C640" s="142">
        <v>145251</v>
      </c>
      <c r="D640" s="143" t="s">
        <v>2589</v>
      </c>
      <c r="E640" s="143" t="s">
        <v>2590</v>
      </c>
      <c r="F640" s="143" t="s">
        <v>2591</v>
      </c>
      <c r="G640" s="144">
        <v>44390</v>
      </c>
      <c r="H640" s="144">
        <v>44694</v>
      </c>
      <c r="I640" s="150">
        <v>85</v>
      </c>
      <c r="J640" s="142" t="s">
        <v>349</v>
      </c>
      <c r="K640" s="142" t="s">
        <v>569</v>
      </c>
      <c r="L640" s="142" t="s">
        <v>2592</v>
      </c>
      <c r="M640" s="142" t="s">
        <v>45</v>
      </c>
      <c r="N640" s="145" t="s">
        <v>1365</v>
      </c>
      <c r="O640" s="146">
        <v>559681.43999999994</v>
      </c>
      <c r="P640" s="146">
        <v>85598.33</v>
      </c>
      <c r="Q640" s="149">
        <v>13168.97</v>
      </c>
      <c r="R640" s="146"/>
      <c r="S640" s="149">
        <v>30700</v>
      </c>
      <c r="T640" s="149">
        <f t="shared" si="122"/>
        <v>689148.73999999987</v>
      </c>
      <c r="U640" s="147" t="s">
        <v>541</v>
      </c>
      <c r="V640" s="147" t="s">
        <v>48</v>
      </c>
      <c r="W640" s="146">
        <v>337865.13</v>
      </c>
      <c r="X640" s="207">
        <v>51673.48</v>
      </c>
    </row>
    <row r="641" spans="1:24" s="95" customFormat="1" ht="45" customHeight="1" x14ac:dyDescent="0.25">
      <c r="A641" s="9">
        <v>19</v>
      </c>
      <c r="B641" s="142" t="s">
        <v>3898</v>
      </c>
      <c r="C641" s="142">
        <v>144336</v>
      </c>
      <c r="D641" s="143" t="s">
        <v>2593</v>
      </c>
      <c r="E641" s="143" t="s">
        <v>2594</v>
      </c>
      <c r="F641" s="143" t="s">
        <v>2595</v>
      </c>
      <c r="G641" s="144">
        <v>44391</v>
      </c>
      <c r="H641" s="144">
        <v>44756</v>
      </c>
      <c r="I641" s="150">
        <v>85</v>
      </c>
      <c r="J641" s="142" t="s">
        <v>349</v>
      </c>
      <c r="K641" s="142" t="s">
        <v>569</v>
      </c>
      <c r="L641" s="142" t="s">
        <v>2596</v>
      </c>
      <c r="M641" s="142" t="s">
        <v>45</v>
      </c>
      <c r="N641" s="145" t="s">
        <v>1365</v>
      </c>
      <c r="O641" s="146">
        <v>1521166.27</v>
      </c>
      <c r="P641" s="146">
        <v>232648.95</v>
      </c>
      <c r="Q641" s="149">
        <v>35792.15</v>
      </c>
      <c r="R641" s="146"/>
      <c r="S641" s="149">
        <v>6900</v>
      </c>
      <c r="T641" s="149">
        <f t="shared" si="122"/>
        <v>1796507.3699999999</v>
      </c>
      <c r="U641" s="147" t="s">
        <v>541</v>
      </c>
      <c r="V641" s="147" t="s">
        <v>48</v>
      </c>
      <c r="W641" s="146">
        <v>375247.44</v>
      </c>
      <c r="X641" s="207">
        <v>57390.78</v>
      </c>
    </row>
    <row r="642" spans="1:24" s="95" customFormat="1" ht="45" customHeight="1" x14ac:dyDescent="0.25">
      <c r="A642" s="9">
        <v>20</v>
      </c>
      <c r="B642" s="142" t="s">
        <v>3898</v>
      </c>
      <c r="C642" s="142">
        <v>144928</v>
      </c>
      <c r="D642" s="143" t="s">
        <v>2597</v>
      </c>
      <c r="E642" s="143" t="s">
        <v>2598</v>
      </c>
      <c r="F642" s="143" t="s">
        <v>2599</v>
      </c>
      <c r="G642" s="144">
        <v>44391</v>
      </c>
      <c r="H642" s="144">
        <v>44756</v>
      </c>
      <c r="I642" s="150">
        <v>85</v>
      </c>
      <c r="J642" s="142" t="s">
        <v>349</v>
      </c>
      <c r="K642" s="142" t="s">
        <v>569</v>
      </c>
      <c r="L642" s="142" t="s">
        <v>2600</v>
      </c>
      <c r="M642" s="142" t="s">
        <v>45</v>
      </c>
      <c r="N642" s="145" t="s">
        <v>1365</v>
      </c>
      <c r="O642" s="146">
        <v>429039.92</v>
      </c>
      <c r="P642" s="146">
        <v>65617.87</v>
      </c>
      <c r="Q642" s="149">
        <v>10095.040000000001</v>
      </c>
      <c r="R642" s="146"/>
      <c r="S642" s="149">
        <v>27130</v>
      </c>
      <c r="T642" s="149">
        <f t="shared" si="122"/>
        <v>531882.82999999996</v>
      </c>
      <c r="U642" s="147" t="s">
        <v>541</v>
      </c>
      <c r="V642" s="147" t="s">
        <v>48</v>
      </c>
      <c r="W642" s="146">
        <v>234936.25</v>
      </c>
      <c r="X642" s="207">
        <v>35931.43</v>
      </c>
    </row>
    <row r="643" spans="1:24" s="95" customFormat="1" ht="45" customHeight="1" x14ac:dyDescent="0.25">
      <c r="A643" s="9">
        <v>21</v>
      </c>
      <c r="B643" s="142" t="s">
        <v>1973</v>
      </c>
      <c r="C643" s="142">
        <v>144965</v>
      </c>
      <c r="D643" s="143" t="s">
        <v>2873</v>
      </c>
      <c r="E643" s="143" t="s">
        <v>2874</v>
      </c>
      <c r="F643" s="143" t="s">
        <v>2875</v>
      </c>
      <c r="G643" s="144">
        <v>44393</v>
      </c>
      <c r="H643" s="144">
        <v>44911</v>
      </c>
      <c r="I643" s="150">
        <v>85</v>
      </c>
      <c r="J643" s="142" t="s">
        <v>349</v>
      </c>
      <c r="K643" s="142" t="s">
        <v>569</v>
      </c>
      <c r="L643" s="142" t="s">
        <v>2876</v>
      </c>
      <c r="M643" s="142" t="s">
        <v>45</v>
      </c>
      <c r="N643" s="145" t="s">
        <v>1365</v>
      </c>
      <c r="O643" s="146">
        <v>1223866.73</v>
      </c>
      <c r="P643" s="146">
        <v>187179.63</v>
      </c>
      <c r="Q643" s="149">
        <v>28796.86</v>
      </c>
      <c r="R643" s="146"/>
      <c r="S643" s="149">
        <v>60499.85</v>
      </c>
      <c r="T643" s="149">
        <f t="shared" si="122"/>
        <v>1500343.07</v>
      </c>
      <c r="U643" s="147" t="s">
        <v>47</v>
      </c>
      <c r="V643" s="147" t="s">
        <v>48</v>
      </c>
      <c r="W643" s="146">
        <v>8058</v>
      </c>
      <c r="X643" s="207">
        <v>1232.4000000000001</v>
      </c>
    </row>
    <row r="644" spans="1:24" s="95" customFormat="1" ht="45" customHeight="1" x14ac:dyDescent="0.25">
      <c r="A644" s="9">
        <v>22</v>
      </c>
      <c r="B644" s="142" t="s">
        <v>3898</v>
      </c>
      <c r="C644" s="142">
        <v>144876</v>
      </c>
      <c r="D644" s="143" t="s">
        <v>2877</v>
      </c>
      <c r="E644" s="143" t="s">
        <v>2878</v>
      </c>
      <c r="F644" s="143" t="s">
        <v>2599</v>
      </c>
      <c r="G644" s="144">
        <v>44398</v>
      </c>
      <c r="H644" s="144">
        <v>44763</v>
      </c>
      <c r="I644" s="150">
        <v>85</v>
      </c>
      <c r="J644" s="142" t="s">
        <v>349</v>
      </c>
      <c r="K644" s="142" t="s">
        <v>569</v>
      </c>
      <c r="L644" s="142" t="s">
        <v>2879</v>
      </c>
      <c r="M644" s="142" t="s">
        <v>45</v>
      </c>
      <c r="N644" s="145" t="s">
        <v>1365</v>
      </c>
      <c r="O644" s="146">
        <v>655245.51</v>
      </c>
      <c r="P644" s="146">
        <v>100214.02</v>
      </c>
      <c r="Q644" s="149">
        <v>15417.54</v>
      </c>
      <c r="R644" s="146"/>
      <c r="S644" s="149">
        <v>33080</v>
      </c>
      <c r="T644" s="149">
        <f t="shared" si="122"/>
        <v>803957.07000000007</v>
      </c>
      <c r="U644" s="147" t="s">
        <v>541</v>
      </c>
      <c r="V644" s="147" t="s">
        <v>48</v>
      </c>
      <c r="W644" s="146">
        <v>0</v>
      </c>
      <c r="X644" s="207">
        <v>0</v>
      </c>
    </row>
    <row r="645" spans="1:24" s="95" customFormat="1" ht="45" customHeight="1" x14ac:dyDescent="0.25">
      <c r="A645" s="9">
        <v>23</v>
      </c>
      <c r="B645" s="142" t="s">
        <v>3898</v>
      </c>
      <c r="C645" s="142">
        <v>144082</v>
      </c>
      <c r="D645" s="143" t="s">
        <v>2880</v>
      </c>
      <c r="E645" s="143" t="s">
        <v>2881</v>
      </c>
      <c r="F645" s="143" t="s">
        <v>2882</v>
      </c>
      <c r="G645" s="144">
        <v>44399</v>
      </c>
      <c r="H645" s="144">
        <v>44673</v>
      </c>
      <c r="I645" s="150">
        <v>85</v>
      </c>
      <c r="J645" s="142" t="s">
        <v>349</v>
      </c>
      <c r="K645" s="142" t="s">
        <v>569</v>
      </c>
      <c r="L645" s="142" t="s">
        <v>2883</v>
      </c>
      <c r="M645" s="142" t="s">
        <v>45</v>
      </c>
      <c r="N645" s="145" t="s">
        <v>1365</v>
      </c>
      <c r="O645" s="146">
        <v>920155.25</v>
      </c>
      <c r="P645" s="146">
        <v>140729.64000000001</v>
      </c>
      <c r="Q645" s="149">
        <v>21650.7</v>
      </c>
      <c r="R645" s="146"/>
      <c r="S645" s="149">
        <v>30700</v>
      </c>
      <c r="T645" s="149">
        <f t="shared" si="122"/>
        <v>1113235.5900000001</v>
      </c>
      <c r="U645" s="147" t="s">
        <v>541</v>
      </c>
      <c r="V645" s="147"/>
      <c r="W645" s="146">
        <v>586048.46</v>
      </c>
      <c r="X645" s="207">
        <v>89630.95</v>
      </c>
    </row>
    <row r="646" spans="1:24" s="95" customFormat="1" ht="45" customHeight="1" x14ac:dyDescent="0.25">
      <c r="A646" s="9">
        <v>24</v>
      </c>
      <c r="B646" s="142" t="s">
        <v>3898</v>
      </c>
      <c r="C646" s="142">
        <v>145239</v>
      </c>
      <c r="D646" s="143" t="s">
        <v>2884</v>
      </c>
      <c r="E646" s="143" t="s">
        <v>2885</v>
      </c>
      <c r="F646" s="143" t="s">
        <v>2591</v>
      </c>
      <c r="G646" s="144">
        <v>44405</v>
      </c>
      <c r="H646" s="144">
        <v>44679</v>
      </c>
      <c r="I646" s="150">
        <v>85</v>
      </c>
      <c r="J646" s="142" t="s">
        <v>349</v>
      </c>
      <c r="K646" s="142" t="s">
        <v>569</v>
      </c>
      <c r="L646" s="142" t="s">
        <v>2886</v>
      </c>
      <c r="M646" s="142" t="s">
        <v>45</v>
      </c>
      <c r="N646" s="145" t="s">
        <v>1365</v>
      </c>
      <c r="O646" s="146">
        <v>1450663.53</v>
      </c>
      <c r="P646" s="146">
        <v>221866.18</v>
      </c>
      <c r="Q646" s="149">
        <v>34133.26</v>
      </c>
      <c r="R646" s="146"/>
      <c r="S646" s="149">
        <v>39030</v>
      </c>
      <c r="T646" s="149">
        <f t="shared" ref="T646" si="123">SUM(O646:S646)</f>
        <v>1745692.97</v>
      </c>
      <c r="U646" s="147" t="s">
        <v>541</v>
      </c>
      <c r="V646" s="147" t="s">
        <v>48</v>
      </c>
      <c r="W646" s="146">
        <v>800709.84000000008</v>
      </c>
      <c r="X646" s="207">
        <v>122461.5</v>
      </c>
    </row>
    <row r="647" spans="1:24" s="95" customFormat="1" ht="45" customHeight="1" x14ac:dyDescent="0.25">
      <c r="A647" s="9">
        <v>25</v>
      </c>
      <c r="B647" s="142" t="s">
        <v>1973</v>
      </c>
      <c r="C647" s="142">
        <v>145705</v>
      </c>
      <c r="D647" s="143" t="s">
        <v>3185</v>
      </c>
      <c r="E647" s="143" t="s">
        <v>1736</v>
      </c>
      <c r="F647" s="143" t="s">
        <v>3186</v>
      </c>
      <c r="G647" s="144">
        <v>44414</v>
      </c>
      <c r="H647" s="144">
        <v>44871</v>
      </c>
      <c r="I647" s="150">
        <v>85</v>
      </c>
      <c r="J647" s="142" t="s">
        <v>349</v>
      </c>
      <c r="K647" s="142" t="s">
        <v>3187</v>
      </c>
      <c r="L647" s="142" t="s">
        <v>3187</v>
      </c>
      <c r="M647" s="142" t="s">
        <v>45</v>
      </c>
      <c r="N647" s="145" t="s">
        <v>1365</v>
      </c>
      <c r="O647" s="146">
        <v>1743751.61</v>
      </c>
      <c r="P647" s="146">
        <v>307720.86</v>
      </c>
      <c r="Q647" s="149">
        <v>41866.79</v>
      </c>
      <c r="R647" s="146"/>
      <c r="S647" s="149">
        <v>0</v>
      </c>
      <c r="T647" s="149">
        <f t="shared" ref="T647:T656" si="124">SUM(O647:S647)</f>
        <v>2093339.2600000002</v>
      </c>
      <c r="U647" s="147" t="s">
        <v>47</v>
      </c>
      <c r="V647" s="147" t="s">
        <v>3939</v>
      </c>
      <c r="W647" s="146">
        <v>599592.34</v>
      </c>
      <c r="X647" s="207">
        <v>105810.41</v>
      </c>
    </row>
    <row r="648" spans="1:24" s="95" customFormat="1" ht="45" customHeight="1" x14ac:dyDescent="0.25">
      <c r="A648" s="9">
        <v>26</v>
      </c>
      <c r="B648" s="142" t="s">
        <v>3898</v>
      </c>
      <c r="C648" s="142">
        <v>145478</v>
      </c>
      <c r="D648" s="143" t="s">
        <v>3534</v>
      </c>
      <c r="E648" s="143" t="s">
        <v>3535</v>
      </c>
      <c r="F648" s="143" t="s">
        <v>2599</v>
      </c>
      <c r="G648" s="144">
        <v>44461</v>
      </c>
      <c r="H648" s="144">
        <v>44764</v>
      </c>
      <c r="I648" s="150">
        <v>85</v>
      </c>
      <c r="J648" s="142" t="s">
        <v>580</v>
      </c>
      <c r="K648" s="142" t="s">
        <v>569</v>
      </c>
      <c r="L648" s="142" t="s">
        <v>3536</v>
      </c>
      <c r="M648" s="142" t="s">
        <v>45</v>
      </c>
      <c r="N648" s="145" t="s">
        <v>1365</v>
      </c>
      <c r="O648" s="146">
        <v>1166127.01</v>
      </c>
      <c r="P648" s="146">
        <v>178348.81</v>
      </c>
      <c r="Q648" s="149">
        <v>27438.3</v>
      </c>
      <c r="R648" s="146"/>
      <c r="S648" s="149">
        <v>43790</v>
      </c>
      <c r="T648" s="149">
        <f t="shared" si="124"/>
        <v>1415704.12</v>
      </c>
      <c r="U648" s="147" t="s">
        <v>541</v>
      </c>
      <c r="V648" s="147"/>
      <c r="W648" s="146">
        <v>604646.38</v>
      </c>
      <c r="X648" s="207">
        <v>92475.31</v>
      </c>
    </row>
    <row r="649" spans="1:24" s="95" customFormat="1" ht="45" customHeight="1" x14ac:dyDescent="0.25">
      <c r="A649" s="9">
        <v>27</v>
      </c>
      <c r="B649" s="142" t="s">
        <v>3898</v>
      </c>
      <c r="C649" s="142">
        <v>144317</v>
      </c>
      <c r="D649" s="143" t="s">
        <v>3537</v>
      </c>
      <c r="E649" s="143" t="s">
        <v>3538</v>
      </c>
      <c r="F649" s="143" t="s">
        <v>3539</v>
      </c>
      <c r="G649" s="144">
        <v>44462</v>
      </c>
      <c r="H649" s="144">
        <v>44827</v>
      </c>
      <c r="I649" s="150">
        <v>85</v>
      </c>
      <c r="J649" s="142" t="s">
        <v>349</v>
      </c>
      <c r="K649" s="142" t="s">
        <v>569</v>
      </c>
      <c r="L649" s="142" t="s">
        <v>3540</v>
      </c>
      <c r="M649" s="142" t="s">
        <v>45</v>
      </c>
      <c r="N649" s="145" t="s">
        <v>1365</v>
      </c>
      <c r="O649" s="146">
        <v>939396.41</v>
      </c>
      <c r="P649" s="146">
        <v>143672.39000000001</v>
      </c>
      <c r="Q649" s="149">
        <v>22103.439999999999</v>
      </c>
      <c r="R649" s="146"/>
      <c r="S649" s="149">
        <v>12649.84</v>
      </c>
      <c r="T649" s="149">
        <f t="shared" si="124"/>
        <v>1117822.08</v>
      </c>
      <c r="U649" s="147" t="s">
        <v>541</v>
      </c>
      <c r="V649" s="147" t="s">
        <v>48</v>
      </c>
      <c r="W649" s="146">
        <v>0</v>
      </c>
      <c r="X649" s="207">
        <v>0</v>
      </c>
    </row>
    <row r="650" spans="1:24" s="95" customFormat="1" ht="45" customHeight="1" x14ac:dyDescent="0.25">
      <c r="A650" s="9">
        <v>28</v>
      </c>
      <c r="B650" s="142" t="s">
        <v>3898</v>
      </c>
      <c r="C650" s="142">
        <v>145629</v>
      </c>
      <c r="D650" s="143" t="s">
        <v>3541</v>
      </c>
      <c r="E650" s="143" t="s">
        <v>3542</v>
      </c>
      <c r="F650" s="143" t="s">
        <v>2599</v>
      </c>
      <c r="G650" s="144">
        <v>44462</v>
      </c>
      <c r="H650" s="144">
        <v>44765</v>
      </c>
      <c r="I650" s="150">
        <v>85</v>
      </c>
      <c r="J650" s="142" t="s">
        <v>349</v>
      </c>
      <c r="K650" s="142" t="s">
        <v>569</v>
      </c>
      <c r="L650" s="142" t="s">
        <v>3543</v>
      </c>
      <c r="M650" s="142" t="s">
        <v>45</v>
      </c>
      <c r="N650" s="145" t="s">
        <v>1365</v>
      </c>
      <c r="O650" s="146">
        <v>709538.49</v>
      </c>
      <c r="P650" s="146">
        <v>108517.64</v>
      </c>
      <c r="Q650" s="149">
        <v>16695.03</v>
      </c>
      <c r="R650" s="146"/>
      <c r="S650" s="149">
        <v>30700</v>
      </c>
      <c r="T650" s="149">
        <f t="shared" si="124"/>
        <v>865451.16</v>
      </c>
      <c r="U650" s="147" t="s">
        <v>541</v>
      </c>
      <c r="V650" s="147"/>
      <c r="W650" s="146">
        <v>396809.84</v>
      </c>
      <c r="X650" s="207">
        <v>60688.55</v>
      </c>
    </row>
    <row r="651" spans="1:24" s="95" customFormat="1" ht="45" customHeight="1" x14ac:dyDescent="0.25">
      <c r="A651" s="9">
        <v>29</v>
      </c>
      <c r="B651" s="142" t="s">
        <v>3898</v>
      </c>
      <c r="C651" s="142">
        <v>145468</v>
      </c>
      <c r="D651" s="143" t="s">
        <v>3544</v>
      </c>
      <c r="E651" s="143" t="s">
        <v>3545</v>
      </c>
      <c r="F651" s="143" t="s">
        <v>2599</v>
      </c>
      <c r="G651" s="144">
        <v>44463</v>
      </c>
      <c r="H651" s="144">
        <v>44705</v>
      </c>
      <c r="I651" s="150">
        <v>85</v>
      </c>
      <c r="J651" s="142" t="s">
        <v>349</v>
      </c>
      <c r="K651" s="142" t="s">
        <v>569</v>
      </c>
      <c r="L651" s="142" t="s">
        <v>3546</v>
      </c>
      <c r="M651" s="142" t="s">
        <v>45</v>
      </c>
      <c r="N651" s="145" t="s">
        <v>1365</v>
      </c>
      <c r="O651" s="146">
        <v>494317.97</v>
      </c>
      <c r="P651" s="146">
        <v>75601.570000000007</v>
      </c>
      <c r="Q651" s="149">
        <v>11631.01</v>
      </c>
      <c r="R651" s="146"/>
      <c r="S651" s="149">
        <v>24750</v>
      </c>
      <c r="T651" s="149">
        <f t="shared" si="124"/>
        <v>606300.55000000005</v>
      </c>
      <c r="U651" s="147" t="s">
        <v>541</v>
      </c>
      <c r="V651" s="147"/>
      <c r="W651" s="146">
        <v>276262.84999999998</v>
      </c>
      <c r="X651" s="207">
        <v>42251.97</v>
      </c>
    </row>
    <row r="652" spans="1:24" s="95" customFormat="1" ht="45" customHeight="1" x14ac:dyDescent="0.25">
      <c r="A652" s="9">
        <v>30</v>
      </c>
      <c r="B652" s="142" t="s">
        <v>3898</v>
      </c>
      <c r="C652" s="142">
        <v>145427</v>
      </c>
      <c r="D652" s="143" t="s">
        <v>3547</v>
      </c>
      <c r="E652" s="143" t="s">
        <v>3548</v>
      </c>
      <c r="F652" s="143" t="s">
        <v>3549</v>
      </c>
      <c r="G652" s="144">
        <v>44468</v>
      </c>
      <c r="H652" s="144">
        <v>44771</v>
      </c>
      <c r="I652" s="150">
        <v>85</v>
      </c>
      <c r="J652" s="142" t="s">
        <v>349</v>
      </c>
      <c r="K652" s="142" t="s">
        <v>569</v>
      </c>
      <c r="L652" s="142" t="s">
        <v>3550</v>
      </c>
      <c r="M652" s="142" t="s">
        <v>45</v>
      </c>
      <c r="N652" s="145" t="s">
        <v>1365</v>
      </c>
      <c r="O652" s="146">
        <v>127625.08</v>
      </c>
      <c r="P652" s="146">
        <v>19519.13</v>
      </c>
      <c r="Q652" s="149">
        <v>3002.94</v>
      </c>
      <c r="R652" s="146"/>
      <c r="S652" s="149">
        <v>3925</v>
      </c>
      <c r="T652" s="149">
        <f t="shared" si="124"/>
        <v>154072.15</v>
      </c>
      <c r="U652" s="147" t="s">
        <v>541</v>
      </c>
      <c r="V652" s="147" t="s">
        <v>48</v>
      </c>
      <c r="W652" s="146">
        <v>114017.63</v>
      </c>
      <c r="X652" s="207">
        <v>17437.990000000002</v>
      </c>
    </row>
    <row r="653" spans="1:24" s="95" customFormat="1" ht="45" customHeight="1" x14ac:dyDescent="0.25">
      <c r="A653" s="9">
        <v>31</v>
      </c>
      <c r="B653" s="142" t="s">
        <v>3898</v>
      </c>
      <c r="C653" s="142">
        <v>145502</v>
      </c>
      <c r="D653" s="143" t="s">
        <v>3830</v>
      </c>
      <c r="E653" s="143" t="s">
        <v>3831</v>
      </c>
      <c r="F653" s="143" t="s">
        <v>3832</v>
      </c>
      <c r="G653" s="144">
        <v>44470</v>
      </c>
      <c r="H653" s="144">
        <v>44652</v>
      </c>
      <c r="I653" s="150">
        <v>85</v>
      </c>
      <c r="J653" s="142" t="s">
        <v>349</v>
      </c>
      <c r="K653" s="142" t="s">
        <v>569</v>
      </c>
      <c r="L653" s="142" t="s">
        <v>3833</v>
      </c>
      <c r="M653" s="142" t="s">
        <v>45</v>
      </c>
      <c r="N653" s="145" t="s">
        <v>1365</v>
      </c>
      <c r="O653" s="146">
        <v>208852.76</v>
      </c>
      <c r="P653" s="146">
        <v>31942.18</v>
      </c>
      <c r="Q653" s="149">
        <v>4914.1899999999996</v>
      </c>
      <c r="R653" s="146"/>
      <c r="S653" s="149">
        <v>0</v>
      </c>
      <c r="T653" s="149">
        <f t="shared" si="124"/>
        <v>245709.13</v>
      </c>
      <c r="U653" s="147" t="s">
        <v>541</v>
      </c>
      <c r="V653" s="147"/>
      <c r="W653" s="146">
        <v>183455.31</v>
      </c>
      <c r="X653" s="207">
        <v>28057.859999999997</v>
      </c>
    </row>
    <row r="654" spans="1:24" s="95" customFormat="1" ht="45" customHeight="1" x14ac:dyDescent="0.25">
      <c r="A654" s="9">
        <v>32</v>
      </c>
      <c r="B654" s="142" t="s">
        <v>3898</v>
      </c>
      <c r="C654" s="142">
        <v>145625</v>
      </c>
      <c r="D654" s="143" t="s">
        <v>3834</v>
      </c>
      <c r="E654" s="143" t="s">
        <v>3835</v>
      </c>
      <c r="F654" s="143" t="s">
        <v>2591</v>
      </c>
      <c r="G654" s="144">
        <v>44470</v>
      </c>
      <c r="H654" s="144">
        <v>44713</v>
      </c>
      <c r="I654" s="150">
        <v>85</v>
      </c>
      <c r="J654" s="142" t="s">
        <v>349</v>
      </c>
      <c r="K654" s="142" t="s">
        <v>569</v>
      </c>
      <c r="L654" s="142" t="s">
        <v>2813</v>
      </c>
      <c r="M654" s="142" t="s">
        <v>45</v>
      </c>
      <c r="N654" s="145" t="s">
        <v>1365</v>
      </c>
      <c r="O654" s="146">
        <v>552304.26</v>
      </c>
      <c r="P654" s="146">
        <v>84470.06</v>
      </c>
      <c r="Q654" s="149">
        <v>12995.4</v>
      </c>
      <c r="R654" s="146"/>
      <c r="S654" s="149">
        <v>30700</v>
      </c>
      <c r="T654" s="149">
        <f t="shared" si="124"/>
        <v>680469.72000000009</v>
      </c>
      <c r="U654" s="147" t="s">
        <v>541</v>
      </c>
      <c r="V654" s="147"/>
      <c r="W654" s="146">
        <v>267361.40999999997</v>
      </c>
      <c r="X654" s="207">
        <v>40890.559999999998</v>
      </c>
    </row>
    <row r="655" spans="1:24" s="95" customFormat="1" ht="45" customHeight="1" x14ac:dyDescent="0.25">
      <c r="A655" s="9">
        <v>33</v>
      </c>
      <c r="B655" s="142" t="s">
        <v>3898</v>
      </c>
      <c r="C655" s="142">
        <v>144169</v>
      </c>
      <c r="D655" s="143" t="s">
        <v>3836</v>
      </c>
      <c r="E655" s="143" t="s">
        <v>3837</v>
      </c>
      <c r="F655" s="143" t="s">
        <v>3838</v>
      </c>
      <c r="G655" s="144">
        <v>44482</v>
      </c>
      <c r="H655" s="144">
        <v>44908</v>
      </c>
      <c r="I655" s="150">
        <v>85</v>
      </c>
      <c r="J655" s="142" t="s">
        <v>349</v>
      </c>
      <c r="K655" s="142" t="s">
        <v>569</v>
      </c>
      <c r="L655" s="142" t="s">
        <v>3839</v>
      </c>
      <c r="M655" s="142" t="s">
        <v>45</v>
      </c>
      <c r="N655" s="145" t="s">
        <v>1365</v>
      </c>
      <c r="O655" s="146">
        <v>705497.53</v>
      </c>
      <c r="P655" s="146">
        <v>107899.6</v>
      </c>
      <c r="Q655" s="149">
        <v>16599.939999999999</v>
      </c>
      <c r="R655" s="146"/>
      <c r="S655" s="149">
        <v>0</v>
      </c>
      <c r="T655" s="149">
        <f t="shared" si="124"/>
        <v>829997.07</v>
      </c>
      <c r="U655" s="147" t="s">
        <v>47</v>
      </c>
      <c r="V655" s="147" t="s">
        <v>48</v>
      </c>
      <c r="W655" s="146">
        <v>0</v>
      </c>
      <c r="X655" s="207">
        <v>0</v>
      </c>
    </row>
    <row r="656" spans="1:24" s="95" customFormat="1" ht="45" customHeight="1" x14ac:dyDescent="0.25">
      <c r="A656" s="9">
        <v>34</v>
      </c>
      <c r="B656" s="142" t="s">
        <v>2397</v>
      </c>
      <c r="C656" s="142">
        <v>143376</v>
      </c>
      <c r="D656" s="143" t="s">
        <v>3986</v>
      </c>
      <c r="E656" s="143" t="s">
        <v>3987</v>
      </c>
      <c r="F656" s="143" t="s">
        <v>3988</v>
      </c>
      <c r="G656" s="144">
        <v>44764</v>
      </c>
      <c r="H656" s="144">
        <v>45291</v>
      </c>
      <c r="I656" s="150">
        <v>85</v>
      </c>
      <c r="J656" s="142" t="s">
        <v>349</v>
      </c>
      <c r="K656" s="142" t="s">
        <v>569</v>
      </c>
      <c r="L656" s="142" t="s">
        <v>569</v>
      </c>
      <c r="M656" s="142" t="s">
        <v>36</v>
      </c>
      <c r="N656" s="145" t="s">
        <v>229</v>
      </c>
      <c r="O656" s="146">
        <v>5102779.5</v>
      </c>
      <c r="P656" s="146">
        <v>900490.5</v>
      </c>
      <c r="Q656" s="149">
        <v>2532100</v>
      </c>
      <c r="R656" s="146"/>
      <c r="S656" s="149">
        <v>1744150.5</v>
      </c>
      <c r="T656" s="149">
        <f t="shared" si="124"/>
        <v>10279520.5</v>
      </c>
      <c r="U656" s="147" t="s">
        <v>47</v>
      </c>
      <c r="V656" s="147"/>
      <c r="W656" s="146">
        <v>0</v>
      </c>
      <c r="X656" s="207">
        <v>0</v>
      </c>
    </row>
    <row r="657" spans="1:24" s="95" customFormat="1" ht="45" customHeight="1" thickBot="1" x14ac:dyDescent="0.3">
      <c r="A657" s="9">
        <v>35</v>
      </c>
      <c r="B657" s="142" t="s">
        <v>2397</v>
      </c>
      <c r="C657" s="142">
        <v>143690</v>
      </c>
      <c r="D657" s="143" t="s">
        <v>4001</v>
      </c>
      <c r="E657" s="143" t="s">
        <v>270</v>
      </c>
      <c r="F657" s="143" t="s">
        <v>4002</v>
      </c>
      <c r="G657" s="144">
        <v>44777</v>
      </c>
      <c r="H657" s="144">
        <v>45264</v>
      </c>
      <c r="I657" s="150">
        <v>85</v>
      </c>
      <c r="J657" s="142" t="s">
        <v>349</v>
      </c>
      <c r="K657" s="142" t="s">
        <v>569</v>
      </c>
      <c r="L657" s="142" t="s">
        <v>569</v>
      </c>
      <c r="M657" s="142" t="s">
        <v>36</v>
      </c>
      <c r="N657" s="145" t="s">
        <v>229</v>
      </c>
      <c r="O657" s="146">
        <v>15294050</v>
      </c>
      <c r="P657" s="146">
        <v>2698950</v>
      </c>
      <c r="Q657" s="149">
        <v>4367000</v>
      </c>
      <c r="R657" s="146"/>
      <c r="S657" s="149">
        <v>2710097.75</v>
      </c>
      <c r="T657" s="149">
        <f t="shared" ref="T657" si="125">SUM(O657:S657)</f>
        <v>25070097.75</v>
      </c>
      <c r="U657" s="147" t="s">
        <v>47</v>
      </c>
      <c r="V657" s="147"/>
      <c r="W657" s="146">
        <v>0</v>
      </c>
      <c r="X657" s="207">
        <v>0</v>
      </c>
    </row>
    <row r="658" spans="1:24" s="79" customFormat="1" ht="21" customHeight="1" thickBot="1" x14ac:dyDescent="0.3">
      <c r="A658" s="49" t="s">
        <v>566</v>
      </c>
      <c r="B658" s="50"/>
      <c r="C658" s="50"/>
      <c r="D658" s="50"/>
      <c r="E658" s="50"/>
      <c r="F658" s="50"/>
      <c r="G658" s="50"/>
      <c r="H658" s="50"/>
      <c r="I658" s="50"/>
      <c r="J658" s="50"/>
      <c r="K658" s="50"/>
      <c r="L658" s="50"/>
      <c r="M658" s="50"/>
      <c r="N658" s="51"/>
      <c r="O658" s="76">
        <f>SUM(O623:O657)</f>
        <v>201233476.39043996</v>
      </c>
      <c r="P658" s="76">
        <f t="shared" ref="P658:X658" si="126">SUM(P623:P657)</f>
        <v>35414572.019559994</v>
      </c>
      <c r="Q658" s="76">
        <f t="shared" si="126"/>
        <v>37813911.270000003</v>
      </c>
      <c r="R658" s="76">
        <f t="shared" si="126"/>
        <v>0</v>
      </c>
      <c r="S658" s="76">
        <f t="shared" si="126"/>
        <v>13088187.360000001</v>
      </c>
      <c r="T658" s="76">
        <f t="shared" si="126"/>
        <v>287550147.04000002</v>
      </c>
      <c r="U658" s="76"/>
      <c r="V658" s="76"/>
      <c r="W658" s="76">
        <f t="shared" si="126"/>
        <v>92486419.829999983</v>
      </c>
      <c r="X658" s="212">
        <f t="shared" si="126"/>
        <v>15486417.729999999</v>
      </c>
    </row>
    <row r="659" spans="1:24" s="86" customFormat="1" ht="21" customHeight="1" thickBot="1" x14ac:dyDescent="0.3">
      <c r="A659" s="31" t="s">
        <v>591</v>
      </c>
      <c r="B659" s="32"/>
      <c r="C659" s="32"/>
      <c r="D659" s="32"/>
      <c r="E659" s="32"/>
      <c r="F659" s="32"/>
      <c r="G659" s="32"/>
      <c r="H659" s="32"/>
      <c r="I659" s="32"/>
      <c r="J659" s="32"/>
      <c r="K659" s="32"/>
      <c r="L659" s="32"/>
      <c r="M659" s="32"/>
      <c r="N659" s="32"/>
      <c r="O659" s="32"/>
      <c r="P659" s="32"/>
      <c r="Q659" s="32"/>
      <c r="R659" s="32"/>
      <c r="S659" s="32"/>
      <c r="T659" s="32"/>
      <c r="U659" s="32"/>
      <c r="V659" s="32"/>
      <c r="W659" s="32"/>
      <c r="X659" s="33"/>
    </row>
    <row r="660" spans="1:24" ht="45" customHeight="1" x14ac:dyDescent="0.25">
      <c r="A660" s="9">
        <v>1</v>
      </c>
      <c r="B660" s="142" t="s">
        <v>110</v>
      </c>
      <c r="C660" s="142">
        <v>119692</v>
      </c>
      <c r="D660" s="143" t="s">
        <v>592</v>
      </c>
      <c r="E660" s="143" t="s">
        <v>593</v>
      </c>
      <c r="F660" s="143" t="s">
        <v>594</v>
      </c>
      <c r="G660" s="144">
        <v>42622</v>
      </c>
      <c r="H660" s="144">
        <v>43290</v>
      </c>
      <c r="I660" s="148">
        <v>85</v>
      </c>
      <c r="J660" s="142" t="s">
        <v>3304</v>
      </c>
      <c r="K660" s="142" t="s">
        <v>595</v>
      </c>
      <c r="L660" s="142" t="s">
        <v>595</v>
      </c>
      <c r="M660" s="142" t="s">
        <v>36</v>
      </c>
      <c r="N660" s="145" t="s">
        <v>219</v>
      </c>
      <c r="O660" s="146">
        <v>697803.56449999998</v>
      </c>
      <c r="P660" s="146">
        <v>123141.80550000002</v>
      </c>
      <c r="Q660" s="146">
        <v>91216.15</v>
      </c>
      <c r="R660" s="146"/>
      <c r="S660" s="146">
        <v>244253.7</v>
      </c>
      <c r="T660" s="146">
        <f>SUBTOTAL(9,O660:S660)</f>
        <v>1156415.22</v>
      </c>
      <c r="U660" s="147" t="s">
        <v>541</v>
      </c>
      <c r="V660" s="147" t="s">
        <v>48</v>
      </c>
      <c r="W660" s="146">
        <v>691392.91</v>
      </c>
      <c r="X660" s="207">
        <v>122010.53</v>
      </c>
    </row>
    <row r="661" spans="1:24" ht="45" customHeight="1" x14ac:dyDescent="0.25">
      <c r="A661" s="9">
        <v>2</v>
      </c>
      <c r="B661" s="142" t="s">
        <v>118</v>
      </c>
      <c r="C661" s="142">
        <v>104269</v>
      </c>
      <c r="D661" s="143" t="s">
        <v>596</v>
      </c>
      <c r="E661" s="143" t="s">
        <v>597</v>
      </c>
      <c r="F661" s="143" t="s">
        <v>598</v>
      </c>
      <c r="G661" s="144">
        <v>42621</v>
      </c>
      <c r="H661" s="144">
        <v>43351</v>
      </c>
      <c r="I661" s="148">
        <v>85</v>
      </c>
      <c r="J661" s="142" t="s">
        <v>2227</v>
      </c>
      <c r="K661" s="142" t="s">
        <v>595</v>
      </c>
      <c r="L661" s="142" t="s">
        <v>599</v>
      </c>
      <c r="M661" s="142" t="s">
        <v>36</v>
      </c>
      <c r="N661" s="145" t="s">
        <v>219</v>
      </c>
      <c r="O661" s="146">
        <v>5513808.3985000001</v>
      </c>
      <c r="P661" s="146">
        <v>973025.01150000002</v>
      </c>
      <c r="Q661" s="146">
        <v>0</v>
      </c>
      <c r="R661" s="146"/>
      <c r="S661" s="146">
        <v>75088.789999999994</v>
      </c>
      <c r="T661" s="146">
        <f>SUBTOTAL(9,O661:S661)</f>
        <v>6561922.2000000002</v>
      </c>
      <c r="U661" s="147" t="s">
        <v>541</v>
      </c>
      <c r="V661" s="147" t="s">
        <v>77</v>
      </c>
      <c r="W661" s="146">
        <v>5485030.3099999996</v>
      </c>
      <c r="X661" s="207">
        <v>967946.52</v>
      </c>
    </row>
    <row r="662" spans="1:24" ht="45" customHeight="1" x14ac:dyDescent="0.25">
      <c r="A662" s="9">
        <v>3</v>
      </c>
      <c r="B662" s="142" t="s">
        <v>118</v>
      </c>
      <c r="C662" s="142">
        <v>104809</v>
      </c>
      <c r="D662" s="143" t="s">
        <v>600</v>
      </c>
      <c r="E662" s="143" t="s">
        <v>601</v>
      </c>
      <c r="F662" s="143" t="s">
        <v>602</v>
      </c>
      <c r="G662" s="144">
        <v>42621</v>
      </c>
      <c r="H662" s="144">
        <v>43351</v>
      </c>
      <c r="I662" s="148">
        <v>85</v>
      </c>
      <c r="J662" s="142" t="s">
        <v>3304</v>
      </c>
      <c r="K662" s="142" t="s">
        <v>595</v>
      </c>
      <c r="L662" s="142" t="s">
        <v>603</v>
      </c>
      <c r="M662" s="142" t="s">
        <v>36</v>
      </c>
      <c r="N662" s="145" t="s">
        <v>219</v>
      </c>
      <c r="O662" s="146">
        <v>5737500</v>
      </c>
      <c r="P662" s="146">
        <v>1012500</v>
      </c>
      <c r="Q662" s="146">
        <v>0</v>
      </c>
      <c r="R662" s="146"/>
      <c r="S662" s="146">
        <v>1409400</v>
      </c>
      <c r="T662" s="146">
        <f>SUBTOTAL(9,O662:S662)</f>
        <v>8159400</v>
      </c>
      <c r="U662" s="147" t="s">
        <v>541</v>
      </c>
      <c r="V662" s="147" t="s">
        <v>77</v>
      </c>
      <c r="W662" s="146">
        <v>5724704.5299999993</v>
      </c>
      <c r="X662" s="207">
        <v>1010241.9600000001</v>
      </c>
    </row>
    <row r="663" spans="1:24" ht="45" customHeight="1" x14ac:dyDescent="0.25">
      <c r="A663" s="9">
        <v>4</v>
      </c>
      <c r="B663" s="142" t="s">
        <v>226</v>
      </c>
      <c r="C663" s="142"/>
      <c r="D663" s="143" t="s">
        <v>604</v>
      </c>
      <c r="E663" s="143" t="s">
        <v>605</v>
      </c>
      <c r="F663" s="143" t="s">
        <v>604</v>
      </c>
      <c r="G663" s="144">
        <v>43000</v>
      </c>
      <c r="H663" s="144">
        <v>43730</v>
      </c>
      <c r="I663" s="148">
        <v>85</v>
      </c>
      <c r="J663" s="142" t="s">
        <v>3304</v>
      </c>
      <c r="K663" s="142" t="s">
        <v>595</v>
      </c>
      <c r="L663" s="142" t="s">
        <v>606</v>
      </c>
      <c r="M663" s="142" t="s">
        <v>36</v>
      </c>
      <c r="N663" s="145" t="s">
        <v>229</v>
      </c>
      <c r="O663" s="149">
        <v>2551444.27</v>
      </c>
      <c r="P663" s="149">
        <v>450254.87</v>
      </c>
      <c r="Q663" s="149">
        <v>1190748.2799999998</v>
      </c>
      <c r="R663" s="146"/>
      <c r="S663" s="149">
        <v>316160.0700000003</v>
      </c>
      <c r="T663" s="149">
        <f>SUBTOTAL(9,O663:S663)</f>
        <v>4508607.49</v>
      </c>
      <c r="U663" s="147" t="s">
        <v>38</v>
      </c>
      <c r="V663" s="147"/>
      <c r="W663" s="146">
        <v>0</v>
      </c>
      <c r="X663" s="207">
        <v>0</v>
      </c>
    </row>
    <row r="664" spans="1:24" s="95" customFormat="1" ht="45" customHeight="1" x14ac:dyDescent="0.25">
      <c r="A664" s="9">
        <v>5</v>
      </c>
      <c r="B664" s="142" t="s">
        <v>110</v>
      </c>
      <c r="C664" s="142">
        <v>105518</v>
      </c>
      <c r="D664" s="143" t="s">
        <v>996</v>
      </c>
      <c r="E664" s="143" t="s">
        <v>997</v>
      </c>
      <c r="F664" s="143" t="s">
        <v>998</v>
      </c>
      <c r="G664" s="144">
        <v>43054</v>
      </c>
      <c r="H664" s="144">
        <v>43876</v>
      </c>
      <c r="I664" s="148">
        <v>85</v>
      </c>
      <c r="J664" s="142" t="s">
        <v>3304</v>
      </c>
      <c r="K664" s="142" t="s">
        <v>595</v>
      </c>
      <c r="L664" s="142" t="s">
        <v>1074</v>
      </c>
      <c r="M664" s="142" t="s">
        <v>36</v>
      </c>
      <c r="N664" s="145" t="s">
        <v>219</v>
      </c>
      <c r="O664" s="146">
        <v>661342.5</v>
      </c>
      <c r="P664" s="146">
        <v>116707.5</v>
      </c>
      <c r="Q664" s="146">
        <v>86450</v>
      </c>
      <c r="R664" s="146"/>
      <c r="S664" s="146">
        <v>35000</v>
      </c>
      <c r="T664" s="146">
        <f>SUBTOTAL(9,O664:S664)</f>
        <v>899500</v>
      </c>
      <c r="U664" s="147" t="s">
        <v>541</v>
      </c>
      <c r="V664" s="147" t="s">
        <v>89</v>
      </c>
      <c r="W664" s="146">
        <v>660607.95000000019</v>
      </c>
      <c r="X664" s="207">
        <v>116577.85</v>
      </c>
    </row>
    <row r="665" spans="1:24" s="95" customFormat="1" ht="45" customHeight="1" x14ac:dyDescent="0.25">
      <c r="A665" s="9">
        <v>6</v>
      </c>
      <c r="B665" s="142" t="s">
        <v>30</v>
      </c>
      <c r="C665" s="142">
        <v>121358</v>
      </c>
      <c r="D665" s="143" t="s">
        <v>1112</v>
      </c>
      <c r="E665" s="143" t="s">
        <v>1113</v>
      </c>
      <c r="F665" s="143" t="s">
        <v>1114</v>
      </c>
      <c r="G665" s="144">
        <v>43258</v>
      </c>
      <c r="H665" s="144">
        <v>43753</v>
      </c>
      <c r="I665" s="148">
        <v>85</v>
      </c>
      <c r="J665" s="142" t="s">
        <v>2227</v>
      </c>
      <c r="K665" s="142" t="s">
        <v>595</v>
      </c>
      <c r="L665" s="142" t="s">
        <v>1115</v>
      </c>
      <c r="M665" s="142" t="s">
        <v>36</v>
      </c>
      <c r="N665" s="145" t="s">
        <v>37</v>
      </c>
      <c r="O665" s="146">
        <v>12379851.16</v>
      </c>
      <c r="P665" s="146">
        <v>2184679.62</v>
      </c>
      <c r="Q665" s="146">
        <v>9709687.1799999997</v>
      </c>
      <c r="R665" s="146"/>
      <c r="S665" s="146">
        <v>7131178.6900000004</v>
      </c>
      <c r="T665" s="146">
        <f>SUM(O665:S665)</f>
        <v>31405396.650000002</v>
      </c>
      <c r="U665" s="147" t="s">
        <v>541</v>
      </c>
      <c r="V665" s="147" t="s">
        <v>48</v>
      </c>
      <c r="W665" s="146">
        <v>12274390.659999998</v>
      </c>
      <c r="X665" s="207">
        <v>2166068.9399999995</v>
      </c>
    </row>
    <row r="666" spans="1:24" s="95" customFormat="1" ht="45" customHeight="1" x14ac:dyDescent="0.25">
      <c r="A666" s="9">
        <v>7</v>
      </c>
      <c r="B666" s="142" t="s">
        <v>1148</v>
      </c>
      <c r="C666" s="142">
        <v>127136</v>
      </c>
      <c r="D666" s="143" t="s">
        <v>1265</v>
      </c>
      <c r="E666" s="143" t="s">
        <v>1201</v>
      </c>
      <c r="F666" s="143" t="s">
        <v>1266</v>
      </c>
      <c r="G666" s="144">
        <v>43658</v>
      </c>
      <c r="H666" s="144">
        <v>45119</v>
      </c>
      <c r="I666" s="148">
        <v>85</v>
      </c>
      <c r="J666" s="142" t="s">
        <v>3305</v>
      </c>
      <c r="K666" s="142" t="s">
        <v>1267</v>
      </c>
      <c r="L666" s="142" t="s">
        <v>1268</v>
      </c>
      <c r="M666" s="142" t="s">
        <v>36</v>
      </c>
      <c r="N666" s="145" t="s">
        <v>1049</v>
      </c>
      <c r="O666" s="146">
        <v>7481958.4500000002</v>
      </c>
      <c r="P666" s="146">
        <v>1320345.6200000001</v>
      </c>
      <c r="Q666" s="146">
        <v>1364367.31</v>
      </c>
      <c r="R666" s="146"/>
      <c r="S666" s="146">
        <v>1929500.96</v>
      </c>
      <c r="T666" s="146">
        <f>SUM(O666:S666)</f>
        <v>12096172.34</v>
      </c>
      <c r="U666" s="147" t="s">
        <v>47</v>
      </c>
      <c r="V666" s="147" t="s">
        <v>3939</v>
      </c>
      <c r="W666" s="146">
        <v>3712182.05</v>
      </c>
      <c r="X666" s="207">
        <v>655090.97</v>
      </c>
    </row>
    <row r="667" spans="1:24" s="95" customFormat="1" ht="45" customHeight="1" x14ac:dyDescent="0.25">
      <c r="A667" s="9">
        <v>8</v>
      </c>
      <c r="B667" s="142" t="s">
        <v>1312</v>
      </c>
      <c r="C667" s="142">
        <v>129003</v>
      </c>
      <c r="D667" s="143" t="s">
        <v>1333</v>
      </c>
      <c r="E667" s="143" t="s">
        <v>1334</v>
      </c>
      <c r="F667" s="143" t="s">
        <v>1335</v>
      </c>
      <c r="G667" s="144">
        <v>43816</v>
      </c>
      <c r="H667" s="144">
        <v>44912</v>
      </c>
      <c r="I667" s="150">
        <v>85</v>
      </c>
      <c r="J667" s="142" t="s">
        <v>2227</v>
      </c>
      <c r="K667" s="142" t="s">
        <v>595</v>
      </c>
      <c r="L667" s="142" t="s">
        <v>595</v>
      </c>
      <c r="M667" s="142" t="s">
        <v>1141</v>
      </c>
      <c r="N667" s="145" t="s">
        <v>229</v>
      </c>
      <c r="O667" s="146">
        <v>11597104.49</v>
      </c>
      <c r="P667" s="146">
        <v>2046547.86</v>
      </c>
      <c r="Q667" s="149">
        <v>4849481.5199999996</v>
      </c>
      <c r="R667" s="146"/>
      <c r="S667" s="149">
        <v>1522870.41</v>
      </c>
      <c r="T667" s="149">
        <f t="shared" ref="T667:T671" si="127">SUM(O667:S667)</f>
        <v>20016004.279999997</v>
      </c>
      <c r="U667" s="147" t="s">
        <v>47</v>
      </c>
      <c r="V667" s="147" t="s">
        <v>3939</v>
      </c>
      <c r="W667" s="146">
        <v>10692822.909999996</v>
      </c>
      <c r="X667" s="207">
        <v>1886968.7499999998</v>
      </c>
    </row>
    <row r="668" spans="1:24" s="95" customFormat="1" ht="45" customHeight="1" x14ac:dyDescent="0.25">
      <c r="A668" s="9">
        <v>9</v>
      </c>
      <c r="B668" s="142" t="s">
        <v>1312</v>
      </c>
      <c r="C668" s="142">
        <v>128975</v>
      </c>
      <c r="D668" s="143" t="s">
        <v>1378</v>
      </c>
      <c r="E668" s="143" t="s">
        <v>1379</v>
      </c>
      <c r="F668" s="143" t="s">
        <v>1380</v>
      </c>
      <c r="G668" s="144">
        <v>43909</v>
      </c>
      <c r="H668" s="144">
        <v>45004</v>
      </c>
      <c r="I668" s="150">
        <v>85</v>
      </c>
      <c r="J668" s="142" t="s">
        <v>3304</v>
      </c>
      <c r="K668" s="142" t="s">
        <v>595</v>
      </c>
      <c r="L668" s="142" t="s">
        <v>595</v>
      </c>
      <c r="M668" s="142" t="s">
        <v>1141</v>
      </c>
      <c r="N668" s="145" t="s">
        <v>229</v>
      </c>
      <c r="O668" s="146">
        <v>9768807.6799999997</v>
      </c>
      <c r="P668" s="146">
        <v>1723907.23</v>
      </c>
      <c r="Q668" s="149">
        <v>3627410</v>
      </c>
      <c r="R668" s="146"/>
      <c r="S668" s="149">
        <v>0</v>
      </c>
      <c r="T668" s="149">
        <f t="shared" si="127"/>
        <v>15120124.91</v>
      </c>
      <c r="U668" s="147" t="s">
        <v>47</v>
      </c>
      <c r="V668" s="147"/>
      <c r="W668" s="146">
        <v>3906185.8099999996</v>
      </c>
      <c r="X668" s="207">
        <v>689326.90000000014</v>
      </c>
    </row>
    <row r="669" spans="1:24" s="95" customFormat="1" ht="45" customHeight="1" x14ac:dyDescent="0.25">
      <c r="A669" s="9">
        <v>10</v>
      </c>
      <c r="B669" s="142" t="s">
        <v>1312</v>
      </c>
      <c r="C669" s="142">
        <v>129459</v>
      </c>
      <c r="D669" s="143" t="s">
        <v>1418</v>
      </c>
      <c r="E669" s="143" t="s">
        <v>1419</v>
      </c>
      <c r="F669" s="143" t="s">
        <v>1420</v>
      </c>
      <c r="G669" s="144">
        <v>43928</v>
      </c>
      <c r="H669" s="144">
        <v>45023</v>
      </c>
      <c r="I669" s="150">
        <v>85</v>
      </c>
      <c r="J669" s="142" t="s">
        <v>3304</v>
      </c>
      <c r="K669" s="142" t="s">
        <v>595</v>
      </c>
      <c r="L669" s="142" t="s">
        <v>1421</v>
      </c>
      <c r="M669" s="142" t="s">
        <v>1141</v>
      </c>
      <c r="N669" s="145" t="s">
        <v>229</v>
      </c>
      <c r="O669" s="146">
        <v>9761885.8699999992</v>
      </c>
      <c r="P669" s="146">
        <v>1722685.76</v>
      </c>
      <c r="Q669" s="149">
        <v>3585041.22</v>
      </c>
      <c r="R669" s="146"/>
      <c r="S669" s="149">
        <v>78713.75</v>
      </c>
      <c r="T669" s="149">
        <f t="shared" si="127"/>
        <v>15148326.6</v>
      </c>
      <c r="U669" s="147" t="s">
        <v>47</v>
      </c>
      <c r="V669" s="147"/>
      <c r="W669" s="146">
        <v>2569744.8299999996</v>
      </c>
      <c r="X669" s="207">
        <v>397404.99</v>
      </c>
    </row>
    <row r="670" spans="1:24" s="95" customFormat="1" ht="45" customHeight="1" x14ac:dyDescent="0.25">
      <c r="A670" s="9">
        <v>11</v>
      </c>
      <c r="B670" s="142" t="s">
        <v>1312</v>
      </c>
      <c r="C670" s="142">
        <v>129869</v>
      </c>
      <c r="D670" s="143" t="s">
        <v>1630</v>
      </c>
      <c r="E670" s="143" t="s">
        <v>1631</v>
      </c>
      <c r="F670" s="143" t="s">
        <v>1632</v>
      </c>
      <c r="G670" s="144">
        <v>44000</v>
      </c>
      <c r="H670" s="144">
        <v>44760</v>
      </c>
      <c r="I670" s="150">
        <v>85</v>
      </c>
      <c r="J670" s="142" t="s">
        <v>2227</v>
      </c>
      <c r="K670" s="142" t="s">
        <v>595</v>
      </c>
      <c r="L670" s="142" t="s">
        <v>1421</v>
      </c>
      <c r="M670" s="142" t="s">
        <v>36</v>
      </c>
      <c r="N670" s="145" t="s">
        <v>229</v>
      </c>
      <c r="O670" s="146">
        <v>14292118.470000001</v>
      </c>
      <c r="P670" s="146">
        <v>2522138.5</v>
      </c>
      <c r="Q670" s="149">
        <v>6369913.1900000004</v>
      </c>
      <c r="R670" s="146"/>
      <c r="S670" s="149">
        <v>3404989.84</v>
      </c>
      <c r="T670" s="149">
        <f t="shared" si="127"/>
        <v>26589160</v>
      </c>
      <c r="U670" s="147" t="s">
        <v>38</v>
      </c>
      <c r="V670" s="147"/>
      <c r="W670" s="146">
        <v>0</v>
      </c>
      <c r="X670" s="207">
        <v>0</v>
      </c>
    </row>
    <row r="671" spans="1:24" s="95" customFormat="1" ht="45" customHeight="1" x14ac:dyDescent="0.25">
      <c r="A671" s="9">
        <v>12</v>
      </c>
      <c r="B671" s="142" t="s">
        <v>1312</v>
      </c>
      <c r="C671" s="142">
        <v>129926</v>
      </c>
      <c r="D671" s="143" t="s">
        <v>1633</v>
      </c>
      <c r="E671" s="143" t="s">
        <v>605</v>
      </c>
      <c r="F671" s="143" t="s">
        <v>1634</v>
      </c>
      <c r="G671" s="144">
        <v>44000</v>
      </c>
      <c r="H671" s="144">
        <v>44730</v>
      </c>
      <c r="I671" s="150">
        <v>85</v>
      </c>
      <c r="J671" s="142" t="s">
        <v>3304</v>
      </c>
      <c r="K671" s="142" t="s">
        <v>595</v>
      </c>
      <c r="L671" s="142" t="s">
        <v>1421</v>
      </c>
      <c r="M671" s="142" t="s">
        <v>36</v>
      </c>
      <c r="N671" s="145" t="s">
        <v>229</v>
      </c>
      <c r="O671" s="146">
        <v>13979743.279999999</v>
      </c>
      <c r="P671" s="146">
        <v>2467013.52</v>
      </c>
      <c r="Q671" s="149">
        <v>9506504.5299999993</v>
      </c>
      <c r="R671" s="146"/>
      <c r="S671" s="149">
        <v>3911503.66</v>
      </c>
      <c r="T671" s="149">
        <f t="shared" si="127"/>
        <v>29864764.989999998</v>
      </c>
      <c r="U671" s="147" t="s">
        <v>38</v>
      </c>
      <c r="V671" s="147"/>
      <c r="W671" s="146">
        <v>0</v>
      </c>
      <c r="X671" s="207">
        <v>0</v>
      </c>
    </row>
    <row r="672" spans="1:24" s="95" customFormat="1" ht="45" customHeight="1" x14ac:dyDescent="0.25">
      <c r="A672" s="9">
        <v>13</v>
      </c>
      <c r="B672" s="142" t="s">
        <v>1505</v>
      </c>
      <c r="C672" s="142">
        <v>121266</v>
      </c>
      <c r="D672" s="143" t="s">
        <v>1856</v>
      </c>
      <c r="E672" s="143" t="s">
        <v>1857</v>
      </c>
      <c r="F672" s="143" t="s">
        <v>1858</v>
      </c>
      <c r="G672" s="144">
        <v>44075</v>
      </c>
      <c r="H672" s="144">
        <v>44804</v>
      </c>
      <c r="I672" s="150">
        <v>85</v>
      </c>
      <c r="J672" s="142" t="s">
        <v>3304</v>
      </c>
      <c r="K672" s="142" t="s">
        <v>595</v>
      </c>
      <c r="L672" s="142" t="s">
        <v>1859</v>
      </c>
      <c r="M672" s="142" t="s">
        <v>36</v>
      </c>
      <c r="N672" s="145" t="s">
        <v>219</v>
      </c>
      <c r="O672" s="146">
        <v>2700026.05</v>
      </c>
      <c r="P672" s="146">
        <v>476475.21</v>
      </c>
      <c r="Q672" s="149">
        <v>1795069.73</v>
      </c>
      <c r="R672" s="146"/>
      <c r="S672" s="149">
        <v>1010204.46</v>
      </c>
      <c r="T672" s="149">
        <f t="shared" ref="T672" si="128">SUM(O672:S672)</f>
        <v>5981775.4500000002</v>
      </c>
      <c r="U672" s="147" t="s">
        <v>1852</v>
      </c>
      <c r="V672" s="147" t="s">
        <v>89</v>
      </c>
      <c r="W672" s="146">
        <v>1866104.39</v>
      </c>
      <c r="X672" s="207">
        <v>329312.56</v>
      </c>
    </row>
    <row r="673" spans="1:24" s="95" customFormat="1" ht="45" customHeight="1" x14ac:dyDescent="0.25">
      <c r="A673" s="9">
        <v>14</v>
      </c>
      <c r="B673" s="142" t="s">
        <v>1732</v>
      </c>
      <c r="C673" s="142">
        <v>127633</v>
      </c>
      <c r="D673" s="143" t="s">
        <v>3306</v>
      </c>
      <c r="E673" s="143" t="s">
        <v>1437</v>
      </c>
      <c r="F673" s="143" t="s">
        <v>3307</v>
      </c>
      <c r="G673" s="144">
        <v>44447</v>
      </c>
      <c r="H673" s="144">
        <v>45291</v>
      </c>
      <c r="I673" s="150">
        <v>85</v>
      </c>
      <c r="J673" s="142" t="s">
        <v>2227</v>
      </c>
      <c r="K673" s="142" t="s">
        <v>595</v>
      </c>
      <c r="L673" s="142" t="s">
        <v>3308</v>
      </c>
      <c r="M673" s="142" t="s">
        <v>45</v>
      </c>
      <c r="N673" s="145" t="s">
        <v>188</v>
      </c>
      <c r="O673" s="146">
        <v>40363897.57</v>
      </c>
      <c r="P673" s="146">
        <v>7123040.7300000004</v>
      </c>
      <c r="Q673" s="149">
        <v>0</v>
      </c>
      <c r="R673" s="146"/>
      <c r="S673" s="149">
        <v>3695187.87</v>
      </c>
      <c r="T673" s="149">
        <f>SUM(O673:S673)</f>
        <v>51182126.169999994</v>
      </c>
      <c r="U673" s="147" t="s">
        <v>47</v>
      </c>
      <c r="V673" s="147"/>
      <c r="W673" s="146">
        <v>0</v>
      </c>
      <c r="X673" s="207">
        <v>0</v>
      </c>
    </row>
    <row r="674" spans="1:24" s="95" customFormat="1" ht="45" customHeight="1" x14ac:dyDescent="0.25">
      <c r="A674" s="9">
        <v>15</v>
      </c>
      <c r="B674" s="142" t="s">
        <v>1505</v>
      </c>
      <c r="C674" s="142">
        <v>120419</v>
      </c>
      <c r="D674" s="143" t="s">
        <v>3551</v>
      </c>
      <c r="E674" s="143" t="s">
        <v>3552</v>
      </c>
      <c r="F674" s="143" t="s">
        <v>3553</v>
      </c>
      <c r="G674" s="144">
        <v>44466</v>
      </c>
      <c r="H674" s="144">
        <v>45291</v>
      </c>
      <c r="I674" s="150">
        <v>85</v>
      </c>
      <c r="J674" s="142" t="s">
        <v>2227</v>
      </c>
      <c r="K674" s="142" t="s">
        <v>595</v>
      </c>
      <c r="L674" s="142" t="s">
        <v>3308</v>
      </c>
      <c r="M674" s="142" t="s">
        <v>36</v>
      </c>
      <c r="N674" s="145" t="s">
        <v>219</v>
      </c>
      <c r="O674" s="146">
        <v>14209302.310000001</v>
      </c>
      <c r="P674" s="146">
        <v>2507523.94</v>
      </c>
      <c r="Q674" s="149">
        <v>3769327.5</v>
      </c>
      <c r="R674" s="146"/>
      <c r="S674" s="149">
        <v>1266472.3999999999</v>
      </c>
      <c r="T674" s="149">
        <f t="shared" ref="T674:T675" si="129">SUM(O674:S674)</f>
        <v>21752626.149999999</v>
      </c>
      <c r="U674" s="147" t="s">
        <v>47</v>
      </c>
      <c r="V674" s="147"/>
      <c r="W674" s="146">
        <v>4490460.66</v>
      </c>
      <c r="X674" s="207">
        <v>561324.41999999993</v>
      </c>
    </row>
    <row r="675" spans="1:24" s="95" customFormat="1" ht="45" customHeight="1" x14ac:dyDescent="0.25">
      <c r="A675" s="9">
        <v>16</v>
      </c>
      <c r="B675" s="142" t="s">
        <v>1505</v>
      </c>
      <c r="C675" s="142">
        <v>122040</v>
      </c>
      <c r="D675" s="143" t="s">
        <v>3554</v>
      </c>
      <c r="E675" s="143" t="s">
        <v>601</v>
      </c>
      <c r="F675" s="143" t="s">
        <v>3555</v>
      </c>
      <c r="G675" s="144">
        <v>44466</v>
      </c>
      <c r="H675" s="144">
        <v>45291</v>
      </c>
      <c r="I675" s="150">
        <v>85</v>
      </c>
      <c r="J675" s="142" t="s">
        <v>2227</v>
      </c>
      <c r="K675" s="142" t="s">
        <v>595</v>
      </c>
      <c r="L675" s="142" t="s">
        <v>603</v>
      </c>
      <c r="M675" s="142" t="s">
        <v>36</v>
      </c>
      <c r="N675" s="145" t="s">
        <v>219</v>
      </c>
      <c r="O675" s="146">
        <v>8915502.8300000001</v>
      </c>
      <c r="P675" s="146">
        <v>1573324.03</v>
      </c>
      <c r="Q675" s="149">
        <v>3953433.95</v>
      </c>
      <c r="R675" s="146"/>
      <c r="S675" s="149">
        <v>1778644.67</v>
      </c>
      <c r="T675" s="149">
        <f t="shared" si="129"/>
        <v>16220905.479999999</v>
      </c>
      <c r="U675" s="147" t="s">
        <v>47</v>
      </c>
      <c r="V675" s="147"/>
      <c r="W675" s="146">
        <v>1470667.41</v>
      </c>
      <c r="X675" s="207">
        <v>4666.24</v>
      </c>
    </row>
    <row r="676" spans="1:24" s="95" customFormat="1" ht="45" customHeight="1" x14ac:dyDescent="0.25">
      <c r="A676" s="9">
        <v>17</v>
      </c>
      <c r="B676" s="142" t="s">
        <v>1505</v>
      </c>
      <c r="C676" s="142">
        <v>123317</v>
      </c>
      <c r="D676" s="143" t="s">
        <v>3556</v>
      </c>
      <c r="E676" s="143" t="s">
        <v>1331</v>
      </c>
      <c r="F676" s="143" t="s">
        <v>3557</v>
      </c>
      <c r="G676" s="144">
        <v>44468</v>
      </c>
      <c r="H676" s="144">
        <v>45198</v>
      </c>
      <c r="I676" s="150">
        <v>85</v>
      </c>
      <c r="J676" s="142" t="s">
        <v>2227</v>
      </c>
      <c r="K676" s="142" t="s">
        <v>595</v>
      </c>
      <c r="L676" s="142" t="s">
        <v>3558</v>
      </c>
      <c r="M676" s="142" t="s">
        <v>36</v>
      </c>
      <c r="N676" s="145" t="s">
        <v>219</v>
      </c>
      <c r="O676" s="146">
        <v>14906069.220000001</v>
      </c>
      <c r="P676" s="146">
        <v>2630482.7799999998</v>
      </c>
      <c r="Q676" s="149">
        <v>5505638.0199999996</v>
      </c>
      <c r="R676" s="146"/>
      <c r="S676" s="149">
        <v>1887007.88</v>
      </c>
      <c r="T676" s="149">
        <f t="shared" ref="T676:T677" si="130">SUM(O676:S676)</f>
        <v>24929197.899999999</v>
      </c>
      <c r="U676" s="147" t="s">
        <v>47</v>
      </c>
      <c r="V676" s="147"/>
      <c r="W676" s="146">
        <v>5084653.87</v>
      </c>
      <c r="X676" s="207">
        <v>745419.23</v>
      </c>
    </row>
    <row r="677" spans="1:24" s="95" customFormat="1" ht="45" customHeight="1" thickBot="1" x14ac:dyDescent="0.3">
      <c r="A677" s="9">
        <v>18</v>
      </c>
      <c r="B677" s="142" t="s">
        <v>1505</v>
      </c>
      <c r="C677" s="142">
        <v>120402</v>
      </c>
      <c r="D677" s="143" t="s">
        <v>3840</v>
      </c>
      <c r="E677" s="143" t="s">
        <v>3445</v>
      </c>
      <c r="F677" s="143" t="s">
        <v>3841</v>
      </c>
      <c r="G677" s="144">
        <v>44470</v>
      </c>
      <c r="H677" s="144">
        <v>45291</v>
      </c>
      <c r="I677" s="150">
        <v>85</v>
      </c>
      <c r="J677" s="142" t="s">
        <v>2227</v>
      </c>
      <c r="K677" s="142" t="s">
        <v>595</v>
      </c>
      <c r="L677" s="142" t="s">
        <v>3308</v>
      </c>
      <c r="M677" s="142" t="s">
        <v>36</v>
      </c>
      <c r="N677" s="145" t="s">
        <v>219</v>
      </c>
      <c r="O677" s="146">
        <v>18585318.300000001</v>
      </c>
      <c r="P677" s="146">
        <v>3279762.05</v>
      </c>
      <c r="Q677" s="149">
        <v>5729634.21</v>
      </c>
      <c r="R677" s="146"/>
      <c r="S677" s="149">
        <v>1453629.22</v>
      </c>
      <c r="T677" s="149">
        <f t="shared" si="130"/>
        <v>29048343.780000001</v>
      </c>
      <c r="U677" s="147" t="s">
        <v>47</v>
      </c>
      <c r="V677" s="147"/>
      <c r="W677" s="146">
        <v>4885075.16</v>
      </c>
      <c r="X677" s="207">
        <v>445715.09</v>
      </c>
    </row>
    <row r="678" spans="1:24" s="120" customFormat="1" ht="21" customHeight="1" thickBot="1" x14ac:dyDescent="0.3">
      <c r="A678" s="40" t="s">
        <v>1066</v>
      </c>
      <c r="B678" s="41"/>
      <c r="C678" s="41"/>
      <c r="D678" s="41"/>
      <c r="E678" s="41"/>
      <c r="F678" s="41"/>
      <c r="G678" s="41"/>
      <c r="H678" s="41"/>
      <c r="I678" s="41"/>
      <c r="J678" s="41"/>
      <c r="K678" s="41"/>
      <c r="L678" s="41"/>
      <c r="M678" s="41"/>
      <c r="N678" s="42"/>
      <c r="O678" s="76">
        <f>SUM(O660:O677)</f>
        <v>194103484.41300002</v>
      </c>
      <c r="P678" s="76">
        <f t="shared" ref="P678:X678" si="131">SUM(P660:P677)</f>
        <v>34253556.037</v>
      </c>
      <c r="Q678" s="76">
        <f t="shared" si="131"/>
        <v>61133922.789999999</v>
      </c>
      <c r="R678" s="76">
        <f t="shared" si="131"/>
        <v>0</v>
      </c>
      <c r="S678" s="76">
        <f t="shared" si="131"/>
        <v>31149806.370000001</v>
      </c>
      <c r="T678" s="76">
        <f t="shared" si="131"/>
        <v>320640769.61000001</v>
      </c>
      <c r="U678" s="76"/>
      <c r="V678" s="76"/>
      <c r="W678" s="76">
        <f t="shared" si="131"/>
        <v>63514023.449999988</v>
      </c>
      <c r="X678" s="212">
        <f t="shared" si="131"/>
        <v>10098074.950000001</v>
      </c>
    </row>
    <row r="679" spans="1:24" s="86" customFormat="1" ht="21" customHeight="1" thickBot="1" x14ac:dyDescent="0.3">
      <c r="A679" s="31" t="s">
        <v>2201</v>
      </c>
      <c r="B679" s="32"/>
      <c r="C679" s="32"/>
      <c r="D679" s="32"/>
      <c r="E679" s="32"/>
      <c r="F679" s="32"/>
      <c r="G679" s="32"/>
      <c r="H679" s="32"/>
      <c r="I679" s="32"/>
      <c r="J679" s="32"/>
      <c r="K679" s="32"/>
      <c r="L679" s="32"/>
      <c r="M679" s="32"/>
      <c r="N679" s="32"/>
      <c r="O679" s="32"/>
      <c r="P679" s="32"/>
      <c r="Q679" s="32"/>
      <c r="R679" s="32"/>
      <c r="S679" s="32"/>
      <c r="T679" s="32"/>
      <c r="U679" s="32"/>
      <c r="V679" s="32"/>
      <c r="W679" s="32"/>
      <c r="X679" s="33"/>
    </row>
    <row r="680" spans="1:24" s="95" customFormat="1" ht="45" customHeight="1" x14ac:dyDescent="0.25">
      <c r="A680" s="166">
        <v>1</v>
      </c>
      <c r="B680" s="167" t="s">
        <v>385</v>
      </c>
      <c r="C680" s="167">
        <v>107754</v>
      </c>
      <c r="D680" s="168" t="s">
        <v>607</v>
      </c>
      <c r="E680" s="168" t="s">
        <v>608</v>
      </c>
      <c r="F680" s="168" t="s">
        <v>4042</v>
      </c>
      <c r="G680" s="169">
        <v>42681</v>
      </c>
      <c r="H680" s="169">
        <v>44507</v>
      </c>
      <c r="I680" s="170">
        <v>85</v>
      </c>
      <c r="J680" s="167" t="s">
        <v>534</v>
      </c>
      <c r="K680" s="167" t="s">
        <v>609</v>
      </c>
      <c r="L680" s="167" t="s">
        <v>610</v>
      </c>
      <c r="M680" s="167" t="s">
        <v>36</v>
      </c>
      <c r="N680" s="171" t="s">
        <v>37</v>
      </c>
      <c r="O680" s="172">
        <v>4789211.0999999996</v>
      </c>
      <c r="P680" s="172">
        <v>845154.90000000037</v>
      </c>
      <c r="Q680" s="172">
        <v>4414156</v>
      </c>
      <c r="R680" s="172"/>
      <c r="S680" s="172">
        <v>87635</v>
      </c>
      <c r="T680" s="172">
        <f>SUM(O680:S680)</f>
        <v>10136157</v>
      </c>
      <c r="U680" s="173" t="s">
        <v>38</v>
      </c>
      <c r="V680" s="173"/>
      <c r="W680" s="172">
        <v>0</v>
      </c>
      <c r="X680" s="213">
        <v>0</v>
      </c>
    </row>
    <row r="681" spans="1:24" s="95" customFormat="1" ht="45" customHeight="1" x14ac:dyDescent="0.25">
      <c r="A681" s="166">
        <v>2</v>
      </c>
      <c r="B681" s="174" t="s">
        <v>148</v>
      </c>
      <c r="C681" s="174">
        <v>105628</v>
      </c>
      <c r="D681" s="175" t="s">
        <v>611</v>
      </c>
      <c r="E681" s="175" t="s">
        <v>612</v>
      </c>
      <c r="F681" s="175" t="s">
        <v>613</v>
      </c>
      <c r="G681" s="176">
        <v>42621</v>
      </c>
      <c r="H681" s="176">
        <v>44811</v>
      </c>
      <c r="I681" s="174">
        <v>83.72</v>
      </c>
      <c r="J681" s="174" t="s">
        <v>534</v>
      </c>
      <c r="K681" s="174" t="s">
        <v>609</v>
      </c>
      <c r="L681" s="174" t="s">
        <v>610</v>
      </c>
      <c r="M681" s="174" t="s">
        <v>45</v>
      </c>
      <c r="N681" s="177" t="s">
        <v>152</v>
      </c>
      <c r="O681" s="178">
        <v>6230831.6980000008</v>
      </c>
      <c r="P681" s="178">
        <v>1211633.3019999992</v>
      </c>
      <c r="Q681" s="178">
        <v>792000</v>
      </c>
      <c r="R681" s="178"/>
      <c r="S681" s="178">
        <v>58064</v>
      </c>
      <c r="T681" s="178">
        <f>SUM(O681:S681)</f>
        <v>8292529</v>
      </c>
      <c r="U681" s="179" t="s">
        <v>1852</v>
      </c>
      <c r="V681" s="173" t="s">
        <v>128</v>
      </c>
      <c r="W681" s="178">
        <v>4861559.25</v>
      </c>
      <c r="X681" s="214">
        <v>942218.01999999979</v>
      </c>
    </row>
    <row r="682" spans="1:24" s="95" customFormat="1" ht="45" customHeight="1" x14ac:dyDescent="0.25">
      <c r="A682" s="166">
        <v>3</v>
      </c>
      <c r="B682" s="174" t="s">
        <v>226</v>
      </c>
      <c r="C682" s="174">
        <v>115676</v>
      </c>
      <c r="D682" s="175" t="s">
        <v>614</v>
      </c>
      <c r="E682" s="175" t="s">
        <v>615</v>
      </c>
      <c r="F682" s="175" t="s">
        <v>614</v>
      </c>
      <c r="G682" s="176">
        <v>42950</v>
      </c>
      <c r="H682" s="176">
        <v>43924</v>
      </c>
      <c r="I682" s="180">
        <v>85</v>
      </c>
      <c r="J682" s="174" t="s">
        <v>534</v>
      </c>
      <c r="K682" s="174" t="s">
        <v>609</v>
      </c>
      <c r="L682" s="174" t="s">
        <v>610</v>
      </c>
      <c r="M682" s="174" t="s">
        <v>36</v>
      </c>
      <c r="N682" s="177" t="s">
        <v>229</v>
      </c>
      <c r="O682" s="181">
        <v>2566246.0499999998</v>
      </c>
      <c r="P682" s="181">
        <v>452866.95</v>
      </c>
      <c r="Q682" s="181">
        <v>1190457</v>
      </c>
      <c r="R682" s="178"/>
      <c r="S682" s="181">
        <v>891944.54999999981</v>
      </c>
      <c r="T682" s="181">
        <f>SUM(O682:S682)</f>
        <v>5101514.55</v>
      </c>
      <c r="U682" s="179" t="s">
        <v>541</v>
      </c>
      <c r="V682" s="179" t="s">
        <v>48</v>
      </c>
      <c r="W682" s="178">
        <v>2513395.98</v>
      </c>
      <c r="X682" s="214">
        <v>443540.43000000005</v>
      </c>
    </row>
    <row r="683" spans="1:24" s="95" customFormat="1" ht="45" customHeight="1" x14ac:dyDescent="0.25">
      <c r="A683" s="166">
        <v>4</v>
      </c>
      <c r="B683" s="167" t="s">
        <v>1312</v>
      </c>
      <c r="C683" s="167">
        <v>129077</v>
      </c>
      <c r="D683" s="168" t="s">
        <v>1422</v>
      </c>
      <c r="E683" s="168" t="s">
        <v>615</v>
      </c>
      <c r="F683" s="168" t="s">
        <v>1423</v>
      </c>
      <c r="G683" s="169">
        <v>43928</v>
      </c>
      <c r="H683" s="169">
        <v>45023</v>
      </c>
      <c r="I683" s="182">
        <v>85</v>
      </c>
      <c r="J683" s="167" t="s">
        <v>534</v>
      </c>
      <c r="K683" s="167" t="s">
        <v>609</v>
      </c>
      <c r="L683" s="167" t="s">
        <v>610</v>
      </c>
      <c r="M683" s="167" t="s">
        <v>1141</v>
      </c>
      <c r="N683" s="171" t="s">
        <v>229</v>
      </c>
      <c r="O683" s="172">
        <v>11159150.58</v>
      </c>
      <c r="P683" s="172">
        <v>1969261.86</v>
      </c>
      <c r="Q683" s="183">
        <v>4219692.21</v>
      </c>
      <c r="R683" s="172"/>
      <c r="S683" s="183">
        <v>2475735.84</v>
      </c>
      <c r="T683" s="183">
        <f t="shared" ref="T683:T684" si="132">SUM(O683:S683)</f>
        <v>19823840.489999998</v>
      </c>
      <c r="U683" s="173" t="s">
        <v>47</v>
      </c>
      <c r="V683" s="173"/>
      <c r="W683" s="172">
        <v>8360311.7800000012</v>
      </c>
      <c r="X683" s="213">
        <v>1282996.2</v>
      </c>
    </row>
    <row r="684" spans="1:24" s="95" customFormat="1" ht="45" customHeight="1" x14ac:dyDescent="0.25">
      <c r="A684" s="166">
        <v>5</v>
      </c>
      <c r="B684" s="167" t="s">
        <v>1410</v>
      </c>
      <c r="C684" s="167">
        <v>125142</v>
      </c>
      <c r="D684" s="168" t="s">
        <v>3559</v>
      </c>
      <c r="E684" s="168" t="s">
        <v>3560</v>
      </c>
      <c r="F684" s="168" t="s">
        <v>3561</v>
      </c>
      <c r="G684" s="169">
        <v>44466</v>
      </c>
      <c r="H684" s="169">
        <v>45196</v>
      </c>
      <c r="I684" s="182">
        <v>85</v>
      </c>
      <c r="J684" s="167" t="s">
        <v>534</v>
      </c>
      <c r="K684" s="167" t="s">
        <v>609</v>
      </c>
      <c r="L684" s="167" t="s">
        <v>610</v>
      </c>
      <c r="M684" s="167" t="s">
        <v>45</v>
      </c>
      <c r="N684" s="171" t="s">
        <v>188</v>
      </c>
      <c r="O684" s="172">
        <v>4199933.1100000003</v>
      </c>
      <c r="P684" s="172">
        <v>741164.66</v>
      </c>
      <c r="Q684" s="183">
        <v>0</v>
      </c>
      <c r="R684" s="172"/>
      <c r="S684" s="183">
        <v>11900</v>
      </c>
      <c r="T684" s="183">
        <f t="shared" si="132"/>
        <v>4952997.7700000005</v>
      </c>
      <c r="U684" s="173" t="s">
        <v>47</v>
      </c>
      <c r="V684" s="173" t="s">
        <v>3939</v>
      </c>
      <c r="W684" s="172">
        <v>0</v>
      </c>
      <c r="X684" s="213">
        <v>0</v>
      </c>
    </row>
    <row r="685" spans="1:24" s="95" customFormat="1" ht="45" customHeight="1" x14ac:dyDescent="0.25">
      <c r="A685" s="166">
        <v>6</v>
      </c>
      <c r="B685" s="167" t="s">
        <v>3898</v>
      </c>
      <c r="C685" s="167">
        <v>144477</v>
      </c>
      <c r="D685" s="168" t="s">
        <v>3562</v>
      </c>
      <c r="E685" s="168" t="s">
        <v>3563</v>
      </c>
      <c r="F685" s="168" t="s">
        <v>3564</v>
      </c>
      <c r="G685" s="169">
        <v>44468</v>
      </c>
      <c r="H685" s="169">
        <v>44833</v>
      </c>
      <c r="I685" s="182">
        <v>85</v>
      </c>
      <c r="J685" s="167" t="s">
        <v>534</v>
      </c>
      <c r="K685" s="167" t="s">
        <v>609</v>
      </c>
      <c r="L685" s="167" t="s">
        <v>3565</v>
      </c>
      <c r="M685" s="167" t="s">
        <v>45</v>
      </c>
      <c r="N685" s="171" t="s">
        <v>1365</v>
      </c>
      <c r="O685" s="172">
        <v>637420.72</v>
      </c>
      <c r="P685" s="172">
        <v>97487.87</v>
      </c>
      <c r="Q685" s="183">
        <v>14998.14</v>
      </c>
      <c r="R685" s="172"/>
      <c r="S685" s="183">
        <v>54502</v>
      </c>
      <c r="T685" s="183">
        <f t="shared" ref="T685" si="133">SUM(O685:S685)</f>
        <v>804408.73</v>
      </c>
      <c r="U685" s="173" t="s">
        <v>541</v>
      </c>
      <c r="V685" s="173"/>
      <c r="W685" s="172">
        <v>371560.22</v>
      </c>
      <c r="X685" s="213">
        <v>56826.86</v>
      </c>
    </row>
    <row r="686" spans="1:24" s="95" customFormat="1" ht="45" customHeight="1" thickBot="1" x14ac:dyDescent="0.3">
      <c r="A686" s="166">
        <v>7</v>
      </c>
      <c r="B686" s="167" t="s">
        <v>1505</v>
      </c>
      <c r="C686" s="167">
        <v>120269</v>
      </c>
      <c r="D686" s="168" t="s">
        <v>3874</v>
      </c>
      <c r="E686" s="168" t="s">
        <v>3875</v>
      </c>
      <c r="F686" s="168" t="s">
        <v>3876</v>
      </c>
      <c r="G686" s="169">
        <v>44489</v>
      </c>
      <c r="H686" s="169">
        <v>45291</v>
      </c>
      <c r="I686" s="182">
        <v>85</v>
      </c>
      <c r="J686" s="167" t="s">
        <v>534</v>
      </c>
      <c r="K686" s="167" t="s">
        <v>609</v>
      </c>
      <c r="L686" s="167" t="s">
        <v>610</v>
      </c>
      <c r="M686" s="167" t="s">
        <v>36</v>
      </c>
      <c r="N686" s="171" t="s">
        <v>219</v>
      </c>
      <c r="O686" s="172">
        <v>9675020.4800000004</v>
      </c>
      <c r="P686" s="172">
        <v>1707356.41</v>
      </c>
      <c r="Q686" s="183">
        <v>4089351.54</v>
      </c>
      <c r="R686" s="172"/>
      <c r="S686" s="183">
        <v>341023.56</v>
      </c>
      <c r="T686" s="183">
        <f t="shared" ref="T686" si="134">SUM(O686:S686)</f>
        <v>15812751.99</v>
      </c>
      <c r="U686" s="173" t="s">
        <v>47</v>
      </c>
      <c r="V686" s="173"/>
      <c r="W686" s="172">
        <v>2620251.9500000002</v>
      </c>
      <c r="X686" s="213">
        <v>405568.1</v>
      </c>
    </row>
    <row r="687" spans="1:24" s="121" customFormat="1" ht="21" customHeight="1" thickBot="1" x14ac:dyDescent="0.3">
      <c r="A687" s="34" t="s">
        <v>616</v>
      </c>
      <c r="B687" s="35"/>
      <c r="C687" s="35"/>
      <c r="D687" s="35"/>
      <c r="E687" s="35"/>
      <c r="F687" s="35"/>
      <c r="G687" s="35"/>
      <c r="H687" s="35"/>
      <c r="I687" s="35"/>
      <c r="J687" s="35"/>
      <c r="K687" s="35"/>
      <c r="L687" s="35"/>
      <c r="M687" s="35"/>
      <c r="N687" s="36"/>
      <c r="O687" s="74">
        <f>SUM(O680:O686)</f>
        <v>39257813.738000005</v>
      </c>
      <c r="P687" s="74">
        <f t="shared" ref="P687:X687" si="135">SUM(P680:P686)</f>
        <v>7024925.9520000005</v>
      </c>
      <c r="Q687" s="74">
        <f t="shared" si="135"/>
        <v>14720654.890000001</v>
      </c>
      <c r="R687" s="74">
        <f t="shared" si="135"/>
        <v>0</v>
      </c>
      <c r="S687" s="74">
        <f t="shared" si="135"/>
        <v>3920804.9499999997</v>
      </c>
      <c r="T687" s="74">
        <f t="shared" si="135"/>
        <v>64924199.530000001</v>
      </c>
      <c r="U687" s="74"/>
      <c r="V687" s="74"/>
      <c r="W687" s="74">
        <f t="shared" si="135"/>
        <v>18727079.180000003</v>
      </c>
      <c r="X687" s="209">
        <f t="shared" si="135"/>
        <v>3131149.6099999994</v>
      </c>
    </row>
    <row r="688" spans="1:24" s="86" customFormat="1" ht="21" customHeight="1" thickBot="1" x14ac:dyDescent="0.3">
      <c r="A688" s="31" t="s">
        <v>617</v>
      </c>
      <c r="B688" s="32"/>
      <c r="C688" s="32"/>
      <c r="D688" s="32"/>
      <c r="E688" s="32"/>
      <c r="F688" s="32"/>
      <c r="G688" s="32"/>
      <c r="H688" s="32"/>
      <c r="I688" s="32"/>
      <c r="J688" s="32"/>
      <c r="K688" s="32"/>
      <c r="L688" s="32"/>
      <c r="M688" s="32"/>
      <c r="N688" s="32"/>
      <c r="O688" s="32"/>
      <c r="P688" s="32"/>
      <c r="Q688" s="32"/>
      <c r="R688" s="32"/>
      <c r="S688" s="32"/>
      <c r="T688" s="32"/>
      <c r="U688" s="32"/>
      <c r="V688" s="32"/>
      <c r="W688" s="32"/>
      <c r="X688" s="33"/>
    </row>
    <row r="689" spans="1:24" s="95" customFormat="1" ht="45" customHeight="1" x14ac:dyDescent="0.25">
      <c r="A689" s="9">
        <v>1</v>
      </c>
      <c r="B689" s="142" t="s">
        <v>226</v>
      </c>
      <c r="C689" s="142">
        <v>115714</v>
      </c>
      <c r="D689" s="143" t="s">
        <v>619</v>
      </c>
      <c r="E689" s="143" t="s">
        <v>620</v>
      </c>
      <c r="F689" s="143" t="s">
        <v>619</v>
      </c>
      <c r="G689" s="144">
        <v>42880</v>
      </c>
      <c r="H689" s="144">
        <v>44165</v>
      </c>
      <c r="I689" s="148">
        <v>85</v>
      </c>
      <c r="J689" s="142" t="s">
        <v>33</v>
      </c>
      <c r="K689" s="142" t="s">
        <v>621</v>
      </c>
      <c r="L689" s="142" t="s">
        <v>622</v>
      </c>
      <c r="M689" s="142" t="s">
        <v>36</v>
      </c>
      <c r="N689" s="145" t="s">
        <v>229</v>
      </c>
      <c r="O689" s="149">
        <v>1256972.6599999999</v>
      </c>
      <c r="P689" s="149">
        <v>221818.7</v>
      </c>
      <c r="Q689" s="149">
        <v>684616.8</v>
      </c>
      <c r="R689" s="146"/>
      <c r="S689" s="149">
        <v>82498</v>
      </c>
      <c r="T689" s="149">
        <f>SUM(O689:S689)</f>
        <v>2245906.16</v>
      </c>
      <c r="U689" s="147" t="s">
        <v>541</v>
      </c>
      <c r="V689" s="147" t="s">
        <v>48</v>
      </c>
      <c r="W689" s="146">
        <v>1164713.52</v>
      </c>
      <c r="X689" s="207">
        <v>205537.68000000002</v>
      </c>
    </row>
    <row r="690" spans="1:24" s="95" customFormat="1" ht="45" customHeight="1" x14ac:dyDescent="0.25">
      <c r="A690" s="9">
        <v>2</v>
      </c>
      <c r="B690" s="142" t="s">
        <v>226</v>
      </c>
      <c r="C690" s="142">
        <v>115790</v>
      </c>
      <c r="D690" s="143" t="s">
        <v>623</v>
      </c>
      <c r="E690" s="143" t="s">
        <v>624</v>
      </c>
      <c r="F690" s="143" t="s">
        <v>623</v>
      </c>
      <c r="G690" s="144">
        <v>42915</v>
      </c>
      <c r="H690" s="144">
        <v>43753</v>
      </c>
      <c r="I690" s="148">
        <v>85</v>
      </c>
      <c r="J690" s="142" t="s">
        <v>33</v>
      </c>
      <c r="K690" s="142" t="s">
        <v>621</v>
      </c>
      <c r="L690" s="142" t="s">
        <v>622</v>
      </c>
      <c r="M690" s="142" t="s">
        <v>36</v>
      </c>
      <c r="N690" s="145" t="s">
        <v>229</v>
      </c>
      <c r="O690" s="149">
        <v>1013197.28</v>
      </c>
      <c r="P690" s="149">
        <v>178799.52</v>
      </c>
      <c r="Q690" s="149">
        <v>827731.2</v>
      </c>
      <c r="R690" s="146"/>
      <c r="S690" s="149">
        <v>103650.31999999983</v>
      </c>
      <c r="T690" s="149">
        <f>SUM(O690:S690)</f>
        <v>2123378.3199999998</v>
      </c>
      <c r="U690" s="147" t="s">
        <v>541</v>
      </c>
      <c r="V690" s="147" t="s">
        <v>64</v>
      </c>
      <c r="W690" s="146">
        <v>866287.72000000009</v>
      </c>
      <c r="X690" s="207">
        <v>152874.29</v>
      </c>
    </row>
    <row r="691" spans="1:24" s="95" customFormat="1" ht="45" customHeight="1" x14ac:dyDescent="0.25">
      <c r="A691" s="9">
        <v>3</v>
      </c>
      <c r="B691" s="142" t="s">
        <v>1148</v>
      </c>
      <c r="C691" s="142">
        <v>127128</v>
      </c>
      <c r="D691" s="143" t="s">
        <v>1183</v>
      </c>
      <c r="E691" s="143" t="s">
        <v>1172</v>
      </c>
      <c r="F691" s="143" t="s">
        <v>1184</v>
      </c>
      <c r="G691" s="144">
        <v>43529</v>
      </c>
      <c r="H691" s="144">
        <v>44990</v>
      </c>
      <c r="I691" s="148">
        <v>85</v>
      </c>
      <c r="J691" s="142" t="s">
        <v>33</v>
      </c>
      <c r="K691" s="142" t="s">
        <v>621</v>
      </c>
      <c r="L691" s="142" t="s">
        <v>1185</v>
      </c>
      <c r="M691" s="142" t="s">
        <v>36</v>
      </c>
      <c r="N691" s="145" t="s">
        <v>1049</v>
      </c>
      <c r="O691" s="149">
        <v>7482385.71</v>
      </c>
      <c r="P691" s="149">
        <v>1320421.01</v>
      </c>
      <c r="Q691" s="149">
        <v>1858370.42</v>
      </c>
      <c r="R691" s="146"/>
      <c r="S691" s="149">
        <v>3881620.88</v>
      </c>
      <c r="T691" s="149">
        <f>SUM(O691:S691)</f>
        <v>14542798.02</v>
      </c>
      <c r="U691" s="147" t="s">
        <v>47</v>
      </c>
      <c r="V691" s="147" t="s">
        <v>48</v>
      </c>
      <c r="W691" s="146">
        <v>3846460.96</v>
      </c>
      <c r="X691" s="207">
        <v>678787.2</v>
      </c>
    </row>
    <row r="692" spans="1:24" s="95" customFormat="1" ht="45" customHeight="1" x14ac:dyDescent="0.25">
      <c r="A692" s="9">
        <v>4</v>
      </c>
      <c r="B692" s="142" t="s">
        <v>1312</v>
      </c>
      <c r="C692" s="142">
        <v>129891</v>
      </c>
      <c r="D692" s="143" t="s">
        <v>1812</v>
      </c>
      <c r="E692" s="143" t="s">
        <v>1813</v>
      </c>
      <c r="F692" s="143" t="s">
        <v>1814</v>
      </c>
      <c r="G692" s="144">
        <v>44050</v>
      </c>
      <c r="H692" s="144">
        <v>45145</v>
      </c>
      <c r="I692" s="150">
        <v>85</v>
      </c>
      <c r="J692" s="142" t="s">
        <v>33</v>
      </c>
      <c r="K692" s="142" t="s">
        <v>621</v>
      </c>
      <c r="L692" s="142" t="s">
        <v>622</v>
      </c>
      <c r="M692" s="142" t="s">
        <v>36</v>
      </c>
      <c r="N692" s="145" t="s">
        <v>229</v>
      </c>
      <c r="O692" s="146">
        <v>3774519.72</v>
      </c>
      <c r="P692" s="146">
        <v>666091.65</v>
      </c>
      <c r="Q692" s="149">
        <v>2039519.62</v>
      </c>
      <c r="R692" s="146"/>
      <c r="S692" s="149">
        <v>452641.49</v>
      </c>
      <c r="T692" s="149">
        <f t="shared" ref="T692:T695" si="136">SUM(O692:S692)</f>
        <v>6932772.4800000004</v>
      </c>
      <c r="U692" s="147" t="s">
        <v>38</v>
      </c>
      <c r="V692" s="147"/>
      <c r="W692" s="146">
        <v>0</v>
      </c>
      <c r="X692" s="207">
        <v>0</v>
      </c>
    </row>
    <row r="693" spans="1:24" s="95" customFormat="1" ht="45" customHeight="1" x14ac:dyDescent="0.25">
      <c r="A693" s="9">
        <v>5</v>
      </c>
      <c r="B693" s="142" t="s">
        <v>1973</v>
      </c>
      <c r="C693" s="142">
        <v>144005</v>
      </c>
      <c r="D693" s="143" t="s">
        <v>2126</v>
      </c>
      <c r="E693" s="143" t="s">
        <v>2127</v>
      </c>
      <c r="F693" s="143" t="s">
        <v>2128</v>
      </c>
      <c r="G693" s="144">
        <v>44312</v>
      </c>
      <c r="H693" s="144">
        <v>44677</v>
      </c>
      <c r="I693" s="150">
        <v>85</v>
      </c>
      <c r="J693" s="142" t="s">
        <v>33</v>
      </c>
      <c r="K693" s="142" t="s">
        <v>621</v>
      </c>
      <c r="L693" s="142" t="s">
        <v>2129</v>
      </c>
      <c r="M693" s="142" t="s">
        <v>45</v>
      </c>
      <c r="N693" s="145" t="s">
        <v>1365</v>
      </c>
      <c r="O693" s="146">
        <v>569816.37</v>
      </c>
      <c r="P693" s="146">
        <v>87148.37</v>
      </c>
      <c r="Q693" s="149">
        <v>13407.46</v>
      </c>
      <c r="R693" s="146"/>
      <c r="S693" s="149">
        <v>20230</v>
      </c>
      <c r="T693" s="149">
        <f t="shared" si="136"/>
        <v>690602.2</v>
      </c>
      <c r="U693" s="147" t="s">
        <v>541</v>
      </c>
      <c r="V693" s="147"/>
      <c r="W693" s="146">
        <v>316787.33999999997</v>
      </c>
      <c r="X693" s="207">
        <v>48449.82</v>
      </c>
    </row>
    <row r="694" spans="1:24" s="95" customFormat="1" ht="45" customHeight="1" x14ac:dyDescent="0.25">
      <c r="A694" s="9">
        <v>6</v>
      </c>
      <c r="B694" s="142" t="s">
        <v>3898</v>
      </c>
      <c r="C694" s="142">
        <v>144031</v>
      </c>
      <c r="D694" s="143" t="s">
        <v>2285</v>
      </c>
      <c r="E694" s="143" t="s">
        <v>2286</v>
      </c>
      <c r="F694" s="143" t="s">
        <v>2287</v>
      </c>
      <c r="G694" s="144">
        <v>44351</v>
      </c>
      <c r="H694" s="144">
        <v>44716</v>
      </c>
      <c r="I694" s="150">
        <v>85</v>
      </c>
      <c r="J694" s="142" t="s">
        <v>33</v>
      </c>
      <c r="K694" s="142" t="s">
        <v>621</v>
      </c>
      <c r="L694" s="142" t="s">
        <v>2288</v>
      </c>
      <c r="M694" s="142" t="s">
        <v>45</v>
      </c>
      <c r="N694" s="145" t="s">
        <v>1365</v>
      </c>
      <c r="O694" s="146">
        <v>460575.07</v>
      </c>
      <c r="P694" s="146">
        <v>70440.89</v>
      </c>
      <c r="Q694" s="149">
        <v>10837.07</v>
      </c>
      <c r="R694" s="146"/>
      <c r="S694" s="149">
        <v>30940</v>
      </c>
      <c r="T694" s="149">
        <f t="shared" si="136"/>
        <v>572793.02999999991</v>
      </c>
      <c r="U694" s="147" t="s">
        <v>541</v>
      </c>
      <c r="V694" s="147" t="s">
        <v>48</v>
      </c>
      <c r="W694" s="146">
        <v>226524.92</v>
      </c>
      <c r="X694" s="207">
        <v>34644.980000000003</v>
      </c>
    </row>
    <row r="695" spans="1:24" s="95" customFormat="1" ht="45" customHeight="1" x14ac:dyDescent="0.25">
      <c r="A695" s="9">
        <v>7</v>
      </c>
      <c r="B695" s="142" t="s">
        <v>1973</v>
      </c>
      <c r="C695" s="142">
        <v>144086</v>
      </c>
      <c r="D695" s="143" t="s">
        <v>2289</v>
      </c>
      <c r="E695" s="143" t="s">
        <v>2290</v>
      </c>
      <c r="F695" s="143" t="s">
        <v>2291</v>
      </c>
      <c r="G695" s="144">
        <v>44351</v>
      </c>
      <c r="H695" s="144">
        <v>44716</v>
      </c>
      <c r="I695" s="150">
        <v>85</v>
      </c>
      <c r="J695" s="142" t="s">
        <v>33</v>
      </c>
      <c r="K695" s="142" t="s">
        <v>621</v>
      </c>
      <c r="L695" s="142" t="s">
        <v>2292</v>
      </c>
      <c r="M695" s="142" t="s">
        <v>45</v>
      </c>
      <c r="N695" s="145" t="s">
        <v>1365</v>
      </c>
      <c r="O695" s="146">
        <v>188814.1</v>
      </c>
      <c r="P695" s="146">
        <v>28877.43</v>
      </c>
      <c r="Q695" s="149">
        <v>4442.7</v>
      </c>
      <c r="R695" s="146"/>
      <c r="S695" s="149">
        <v>32130</v>
      </c>
      <c r="T695" s="149">
        <f t="shared" si="136"/>
        <v>254264.23</v>
      </c>
      <c r="U695" s="147" t="s">
        <v>541</v>
      </c>
      <c r="V695" s="147" t="s">
        <v>48</v>
      </c>
      <c r="W695" s="146">
        <v>102751.3</v>
      </c>
      <c r="X695" s="207">
        <v>15714.89</v>
      </c>
    </row>
    <row r="696" spans="1:24" s="95" customFormat="1" ht="45" customHeight="1" x14ac:dyDescent="0.25">
      <c r="A696" s="9">
        <v>8</v>
      </c>
      <c r="B696" s="142" t="s">
        <v>1973</v>
      </c>
      <c r="C696" s="142">
        <v>144079</v>
      </c>
      <c r="D696" s="143" t="s">
        <v>2293</v>
      </c>
      <c r="E696" s="143" t="s">
        <v>2294</v>
      </c>
      <c r="F696" s="143" t="s">
        <v>2128</v>
      </c>
      <c r="G696" s="144">
        <v>44355</v>
      </c>
      <c r="H696" s="144">
        <v>44720</v>
      </c>
      <c r="I696" s="150">
        <v>85</v>
      </c>
      <c r="J696" s="142" t="s">
        <v>33</v>
      </c>
      <c r="K696" s="142" t="s">
        <v>621</v>
      </c>
      <c r="L696" s="142" t="s">
        <v>2295</v>
      </c>
      <c r="M696" s="142" t="s">
        <v>45</v>
      </c>
      <c r="N696" s="145" t="s">
        <v>1365</v>
      </c>
      <c r="O696" s="146">
        <v>574627.9</v>
      </c>
      <c r="P696" s="146">
        <v>87884.26</v>
      </c>
      <c r="Q696" s="149">
        <v>13520.67</v>
      </c>
      <c r="R696" s="146"/>
      <c r="S696" s="149">
        <v>32130</v>
      </c>
      <c r="T696" s="149">
        <f t="shared" ref="T696:T697" si="137">SUM(O696:S696)</f>
        <v>708162.83000000007</v>
      </c>
      <c r="U696" s="147" t="s">
        <v>541</v>
      </c>
      <c r="V696" s="147"/>
      <c r="W696" s="146">
        <v>267589.92</v>
      </c>
      <c r="X696" s="207">
        <v>40925.51</v>
      </c>
    </row>
    <row r="697" spans="1:24" s="95" customFormat="1" ht="45" customHeight="1" x14ac:dyDescent="0.25">
      <c r="A697" s="9">
        <v>9</v>
      </c>
      <c r="B697" s="142" t="s">
        <v>1973</v>
      </c>
      <c r="C697" s="142">
        <v>144067</v>
      </c>
      <c r="D697" s="143" t="s">
        <v>2425</v>
      </c>
      <c r="E697" s="143" t="s">
        <v>2426</v>
      </c>
      <c r="F697" s="143" t="s">
        <v>2427</v>
      </c>
      <c r="G697" s="144">
        <v>44364</v>
      </c>
      <c r="H697" s="144">
        <v>44729</v>
      </c>
      <c r="I697" s="150">
        <v>85</v>
      </c>
      <c r="J697" s="142" t="s">
        <v>33</v>
      </c>
      <c r="K697" s="142" t="s">
        <v>621</v>
      </c>
      <c r="L697" s="142" t="s">
        <v>2428</v>
      </c>
      <c r="M697" s="142" t="s">
        <v>45</v>
      </c>
      <c r="N697" s="145" t="s">
        <v>1365</v>
      </c>
      <c r="O697" s="146">
        <v>427485.98</v>
      </c>
      <c r="P697" s="146">
        <v>65380.2</v>
      </c>
      <c r="Q697" s="149">
        <v>10058.51</v>
      </c>
      <c r="R697" s="146"/>
      <c r="S697" s="149">
        <v>32130</v>
      </c>
      <c r="T697" s="149">
        <f t="shared" si="137"/>
        <v>535054.68999999994</v>
      </c>
      <c r="U697" s="147" t="s">
        <v>541</v>
      </c>
      <c r="V697" s="147"/>
      <c r="W697" s="146">
        <v>222762.66</v>
      </c>
      <c r="X697" s="207">
        <v>34069.58</v>
      </c>
    </row>
    <row r="698" spans="1:24" s="95" customFormat="1" ht="45" customHeight="1" x14ac:dyDescent="0.25">
      <c r="A698" s="9">
        <v>10</v>
      </c>
      <c r="B698" s="142" t="s">
        <v>1973</v>
      </c>
      <c r="C698" s="142">
        <v>144049</v>
      </c>
      <c r="D698" s="143" t="s">
        <v>2429</v>
      </c>
      <c r="E698" s="143" t="s">
        <v>2430</v>
      </c>
      <c r="F698" s="143" t="s">
        <v>2431</v>
      </c>
      <c r="G698" s="144">
        <v>44377</v>
      </c>
      <c r="H698" s="144">
        <v>44742</v>
      </c>
      <c r="I698" s="150">
        <v>85</v>
      </c>
      <c r="J698" s="142" t="s">
        <v>33</v>
      </c>
      <c r="K698" s="142" t="s">
        <v>621</v>
      </c>
      <c r="L698" s="142" t="s">
        <v>2432</v>
      </c>
      <c r="M698" s="142" t="s">
        <v>45</v>
      </c>
      <c r="N698" s="145" t="s">
        <v>1365</v>
      </c>
      <c r="O698" s="146">
        <v>500299.37</v>
      </c>
      <c r="P698" s="146">
        <v>76516.36</v>
      </c>
      <c r="Q698" s="149">
        <v>11771.77</v>
      </c>
      <c r="R698" s="146"/>
      <c r="S698" s="149">
        <v>32130</v>
      </c>
      <c r="T698" s="149">
        <f t="shared" ref="T698:T700" si="138">SUM(O698:S698)</f>
        <v>620717.5</v>
      </c>
      <c r="U698" s="147" t="s">
        <v>541</v>
      </c>
      <c r="V698" s="147"/>
      <c r="W698" s="146">
        <v>275088.41000000003</v>
      </c>
      <c r="X698" s="207">
        <v>42072.35</v>
      </c>
    </row>
    <row r="699" spans="1:24" s="95" customFormat="1" ht="45" customHeight="1" x14ac:dyDescent="0.25">
      <c r="A699" s="9">
        <v>11</v>
      </c>
      <c r="B699" s="142" t="s">
        <v>1973</v>
      </c>
      <c r="C699" s="142">
        <v>144962</v>
      </c>
      <c r="D699" s="143" t="s">
        <v>2601</v>
      </c>
      <c r="E699" s="143" t="s">
        <v>2602</v>
      </c>
      <c r="F699" s="143" t="s">
        <v>2603</v>
      </c>
      <c r="G699" s="144">
        <v>44390</v>
      </c>
      <c r="H699" s="144">
        <v>44725</v>
      </c>
      <c r="I699" s="150">
        <v>85</v>
      </c>
      <c r="J699" s="142" t="s">
        <v>33</v>
      </c>
      <c r="K699" s="142" t="s">
        <v>621</v>
      </c>
      <c r="L699" s="142" t="s">
        <v>2604</v>
      </c>
      <c r="M699" s="142" t="s">
        <v>45</v>
      </c>
      <c r="N699" s="145" t="s">
        <v>1365</v>
      </c>
      <c r="O699" s="146">
        <v>237357.26</v>
      </c>
      <c r="P699" s="146">
        <v>36301.67</v>
      </c>
      <c r="Q699" s="149">
        <v>5584.91</v>
      </c>
      <c r="R699" s="146"/>
      <c r="S699" s="149">
        <v>32130</v>
      </c>
      <c r="T699" s="149">
        <f t="shared" si="138"/>
        <v>311373.83999999997</v>
      </c>
      <c r="U699" s="147" t="s">
        <v>541</v>
      </c>
      <c r="V699" s="147" t="s">
        <v>3939</v>
      </c>
      <c r="W699" s="146">
        <v>133631.81</v>
      </c>
      <c r="X699" s="207">
        <v>20437.79</v>
      </c>
    </row>
    <row r="700" spans="1:24" s="95" customFormat="1" ht="45" customHeight="1" x14ac:dyDescent="0.25">
      <c r="A700" s="9">
        <v>12</v>
      </c>
      <c r="B700" s="142" t="s">
        <v>3898</v>
      </c>
      <c r="C700" s="142">
        <v>145125</v>
      </c>
      <c r="D700" s="143" t="s">
        <v>2605</v>
      </c>
      <c r="E700" s="143" t="s">
        <v>2606</v>
      </c>
      <c r="F700" s="143" t="s">
        <v>2607</v>
      </c>
      <c r="G700" s="144">
        <v>44391</v>
      </c>
      <c r="H700" s="144">
        <v>44756</v>
      </c>
      <c r="I700" s="150">
        <v>85</v>
      </c>
      <c r="J700" s="142" t="s">
        <v>33</v>
      </c>
      <c r="K700" s="142" t="s">
        <v>621</v>
      </c>
      <c r="L700" s="142" t="s">
        <v>2608</v>
      </c>
      <c r="M700" s="142" t="s">
        <v>45</v>
      </c>
      <c r="N700" s="145" t="s">
        <v>1365</v>
      </c>
      <c r="O700" s="146">
        <v>323809.98</v>
      </c>
      <c r="P700" s="146">
        <v>49523.86</v>
      </c>
      <c r="Q700" s="149">
        <v>7619.07</v>
      </c>
      <c r="R700" s="146"/>
      <c r="S700" s="149">
        <v>32130</v>
      </c>
      <c r="T700" s="149">
        <f t="shared" si="138"/>
        <v>413082.91</v>
      </c>
      <c r="U700" s="147" t="s">
        <v>541</v>
      </c>
      <c r="V700" s="147"/>
      <c r="W700" s="146">
        <v>169974.84</v>
      </c>
      <c r="X700" s="207">
        <v>25996.14</v>
      </c>
    </row>
    <row r="701" spans="1:24" s="95" customFormat="1" ht="45" customHeight="1" x14ac:dyDescent="0.25">
      <c r="A701" s="9">
        <v>13</v>
      </c>
      <c r="B701" s="142" t="s">
        <v>1973</v>
      </c>
      <c r="C701" s="142">
        <v>144721</v>
      </c>
      <c r="D701" s="143" t="s">
        <v>2887</v>
      </c>
      <c r="E701" s="143" t="s">
        <v>2888</v>
      </c>
      <c r="F701" s="143" t="s">
        <v>2889</v>
      </c>
      <c r="G701" s="144">
        <v>44396</v>
      </c>
      <c r="H701" s="144">
        <v>44914</v>
      </c>
      <c r="I701" s="150">
        <v>85</v>
      </c>
      <c r="J701" s="142" t="s">
        <v>33</v>
      </c>
      <c r="K701" s="142" t="s">
        <v>621</v>
      </c>
      <c r="L701" s="142" t="s">
        <v>622</v>
      </c>
      <c r="M701" s="142" t="s">
        <v>45</v>
      </c>
      <c r="N701" s="145" t="s">
        <v>1365</v>
      </c>
      <c r="O701" s="146">
        <v>242123.97</v>
      </c>
      <c r="P701" s="146">
        <v>37030.720000000001</v>
      </c>
      <c r="Q701" s="149">
        <v>5697.04</v>
      </c>
      <c r="R701" s="146"/>
      <c r="S701" s="149">
        <v>4998</v>
      </c>
      <c r="T701" s="149">
        <f t="shared" ref="T701:T702" si="139">SUM(O701:S701)</f>
        <v>289849.73</v>
      </c>
      <c r="U701" s="147" t="s">
        <v>47</v>
      </c>
      <c r="V701" s="147" t="s">
        <v>48</v>
      </c>
      <c r="W701" s="146">
        <v>0</v>
      </c>
      <c r="X701" s="207">
        <v>0</v>
      </c>
    </row>
    <row r="702" spans="1:24" s="95" customFormat="1" ht="45" customHeight="1" x14ac:dyDescent="0.25">
      <c r="A702" s="9">
        <v>14</v>
      </c>
      <c r="B702" s="142" t="s">
        <v>3898</v>
      </c>
      <c r="C702" s="142">
        <v>144983</v>
      </c>
      <c r="D702" s="143" t="s">
        <v>3188</v>
      </c>
      <c r="E702" s="143" t="s">
        <v>3189</v>
      </c>
      <c r="F702" s="143" t="s">
        <v>3190</v>
      </c>
      <c r="G702" s="144">
        <v>44411</v>
      </c>
      <c r="H702" s="144">
        <v>44776</v>
      </c>
      <c r="I702" s="150">
        <v>85</v>
      </c>
      <c r="J702" s="142" t="s">
        <v>33</v>
      </c>
      <c r="K702" s="142" t="s">
        <v>621</v>
      </c>
      <c r="L702" s="142" t="s">
        <v>3191</v>
      </c>
      <c r="M702" s="142" t="s">
        <v>45</v>
      </c>
      <c r="N702" s="145" t="s">
        <v>1365</v>
      </c>
      <c r="O702" s="146">
        <v>446333.82</v>
      </c>
      <c r="P702" s="146">
        <v>68262.81</v>
      </c>
      <c r="Q702" s="149">
        <v>10501.98</v>
      </c>
      <c r="R702" s="146"/>
      <c r="S702" s="149">
        <v>32130</v>
      </c>
      <c r="T702" s="149">
        <f t="shared" si="139"/>
        <v>557228.61</v>
      </c>
      <c r="U702" s="147" t="s">
        <v>541</v>
      </c>
      <c r="V702" s="147"/>
      <c r="W702" s="146">
        <v>273892.46999999997</v>
      </c>
      <c r="X702" s="207">
        <v>41889.440000000002</v>
      </c>
    </row>
    <row r="703" spans="1:24" s="95" customFormat="1" ht="45" customHeight="1" x14ac:dyDescent="0.25">
      <c r="A703" s="9">
        <v>15</v>
      </c>
      <c r="B703" s="142" t="s">
        <v>3898</v>
      </c>
      <c r="C703" s="142">
        <v>144884</v>
      </c>
      <c r="D703" s="143" t="s">
        <v>3566</v>
      </c>
      <c r="E703" s="143" t="s">
        <v>3567</v>
      </c>
      <c r="F703" s="143" t="s">
        <v>3568</v>
      </c>
      <c r="G703" s="144">
        <v>44468</v>
      </c>
      <c r="H703" s="144">
        <v>44802</v>
      </c>
      <c r="I703" s="150">
        <v>85</v>
      </c>
      <c r="J703" s="142" t="s">
        <v>33</v>
      </c>
      <c r="K703" s="142" t="s">
        <v>621</v>
      </c>
      <c r="L703" s="142" t="s">
        <v>3569</v>
      </c>
      <c r="M703" s="142" t="s">
        <v>45</v>
      </c>
      <c r="N703" s="145" t="s">
        <v>1365</v>
      </c>
      <c r="O703" s="146">
        <v>494111.69</v>
      </c>
      <c r="P703" s="146">
        <v>75570.02</v>
      </c>
      <c r="Q703" s="149">
        <v>11626.16</v>
      </c>
      <c r="R703" s="146"/>
      <c r="S703" s="149">
        <v>43997.919999999998</v>
      </c>
      <c r="T703" s="149">
        <f t="shared" ref="T703:T706" si="140">SUM(O703:S703)</f>
        <v>625305.79</v>
      </c>
      <c r="U703" s="147" t="s">
        <v>541</v>
      </c>
      <c r="V703" s="147" t="s">
        <v>48</v>
      </c>
      <c r="W703" s="146">
        <v>274143.25</v>
      </c>
      <c r="X703" s="207">
        <v>41927.800000000003</v>
      </c>
    </row>
    <row r="704" spans="1:24" s="95" customFormat="1" ht="45" customHeight="1" x14ac:dyDescent="0.25">
      <c r="A704" s="9">
        <v>16</v>
      </c>
      <c r="B704" s="142" t="s">
        <v>3898</v>
      </c>
      <c r="C704" s="142">
        <v>145709</v>
      </c>
      <c r="D704" s="143" t="s">
        <v>3877</v>
      </c>
      <c r="E704" s="143" t="s">
        <v>3878</v>
      </c>
      <c r="F704" s="143" t="s">
        <v>3879</v>
      </c>
      <c r="G704" s="144">
        <v>44489</v>
      </c>
      <c r="H704" s="144">
        <v>44854</v>
      </c>
      <c r="I704" s="150">
        <v>85</v>
      </c>
      <c r="J704" s="142" t="s">
        <v>33</v>
      </c>
      <c r="K704" s="142" t="s">
        <v>621</v>
      </c>
      <c r="L704" s="142" t="s">
        <v>3880</v>
      </c>
      <c r="M704" s="142" t="s">
        <v>45</v>
      </c>
      <c r="N704" s="145" t="s">
        <v>1365</v>
      </c>
      <c r="O704" s="146">
        <v>407636.22</v>
      </c>
      <c r="P704" s="146">
        <v>62344.36</v>
      </c>
      <c r="Q704" s="149">
        <v>9591.4500000000007</v>
      </c>
      <c r="R704" s="146"/>
      <c r="S704" s="149">
        <v>30940</v>
      </c>
      <c r="T704" s="149">
        <f t="shared" si="140"/>
        <v>510512.02999999997</v>
      </c>
      <c r="U704" s="147" t="s">
        <v>47</v>
      </c>
      <c r="V704" s="147" t="s">
        <v>48</v>
      </c>
      <c r="W704" s="146">
        <v>214087.61</v>
      </c>
      <c r="X704" s="207">
        <v>32742.81</v>
      </c>
    </row>
    <row r="705" spans="1:24" s="95" customFormat="1" ht="45" customHeight="1" x14ac:dyDescent="0.25">
      <c r="A705" s="9">
        <v>17</v>
      </c>
      <c r="B705" s="142" t="s">
        <v>1505</v>
      </c>
      <c r="C705" s="142">
        <v>121101</v>
      </c>
      <c r="D705" s="143" t="s">
        <v>3889</v>
      </c>
      <c r="E705" s="143" t="s">
        <v>3890</v>
      </c>
      <c r="F705" s="143" t="s">
        <v>3891</v>
      </c>
      <c r="G705" s="144">
        <v>44509</v>
      </c>
      <c r="H705" s="144">
        <v>45291</v>
      </c>
      <c r="I705" s="150">
        <v>85</v>
      </c>
      <c r="J705" s="142" t="s">
        <v>33</v>
      </c>
      <c r="K705" s="142" t="s">
        <v>621</v>
      </c>
      <c r="L705" s="142" t="s">
        <v>622</v>
      </c>
      <c r="M705" s="142" t="s">
        <v>36</v>
      </c>
      <c r="N705" s="145" t="s">
        <v>219</v>
      </c>
      <c r="O705" s="146">
        <v>10083517.699999999</v>
      </c>
      <c r="P705" s="146">
        <v>1779444.3</v>
      </c>
      <c r="Q705" s="149">
        <v>2288293</v>
      </c>
      <c r="R705" s="146"/>
      <c r="S705" s="149">
        <v>1886254</v>
      </c>
      <c r="T705" s="149">
        <f t="shared" si="140"/>
        <v>16037509</v>
      </c>
      <c r="U705" s="147" t="s">
        <v>47</v>
      </c>
      <c r="V705" s="147"/>
      <c r="W705" s="146">
        <v>928666.39</v>
      </c>
      <c r="X705" s="207">
        <v>81965.16</v>
      </c>
    </row>
    <row r="706" spans="1:24" s="95" customFormat="1" ht="45" customHeight="1" x14ac:dyDescent="0.25">
      <c r="A706" s="9">
        <v>18</v>
      </c>
      <c r="B706" s="142" t="s">
        <v>1505</v>
      </c>
      <c r="C706" s="142">
        <v>121861</v>
      </c>
      <c r="D706" s="143" t="s">
        <v>3943</v>
      </c>
      <c r="E706" s="143" t="s">
        <v>3944</v>
      </c>
      <c r="F706" s="143" t="s">
        <v>3945</v>
      </c>
      <c r="G706" s="144">
        <v>44641</v>
      </c>
      <c r="H706" s="144">
        <v>45291</v>
      </c>
      <c r="I706" s="150">
        <v>85</v>
      </c>
      <c r="J706" s="142" t="s">
        <v>33</v>
      </c>
      <c r="K706" s="142" t="s">
        <v>621</v>
      </c>
      <c r="L706" s="142" t="s">
        <v>3946</v>
      </c>
      <c r="M706" s="142" t="s">
        <v>36</v>
      </c>
      <c r="N706" s="145" t="s">
        <v>219</v>
      </c>
      <c r="O706" s="146">
        <v>5115408.0860000001</v>
      </c>
      <c r="P706" s="146">
        <v>902719.07400000002</v>
      </c>
      <c r="Q706" s="149">
        <v>3462040.26</v>
      </c>
      <c r="R706" s="146"/>
      <c r="S706" s="149">
        <v>2664809.2599999998</v>
      </c>
      <c r="T706" s="149">
        <f t="shared" si="140"/>
        <v>12144976.68</v>
      </c>
      <c r="U706" s="147" t="s">
        <v>47</v>
      </c>
      <c r="V706" s="147"/>
      <c r="W706" s="146">
        <v>0</v>
      </c>
      <c r="X706" s="207">
        <v>0</v>
      </c>
    </row>
    <row r="707" spans="1:24" s="95" customFormat="1" ht="45" customHeight="1" thickBot="1" x14ac:dyDescent="0.3">
      <c r="A707" s="9">
        <v>19</v>
      </c>
      <c r="B707" s="142" t="s">
        <v>2397</v>
      </c>
      <c r="C707" s="142">
        <v>142459</v>
      </c>
      <c r="D707" s="143" t="s">
        <v>4003</v>
      </c>
      <c r="E707" s="143" t="s">
        <v>624</v>
      </c>
      <c r="F707" s="143" t="s">
        <v>4004</v>
      </c>
      <c r="G707" s="144">
        <v>44784</v>
      </c>
      <c r="H707" s="144">
        <v>45291</v>
      </c>
      <c r="I707" s="150" t="s">
        <v>4005</v>
      </c>
      <c r="J707" s="142" t="s">
        <v>4006</v>
      </c>
      <c r="K707" s="142" t="s">
        <v>4007</v>
      </c>
      <c r="L707" s="142" t="s">
        <v>4008</v>
      </c>
      <c r="M707" s="142" t="s">
        <v>36</v>
      </c>
      <c r="N707" s="145" t="s">
        <v>229</v>
      </c>
      <c r="O707" s="146">
        <v>4402777.9800000004</v>
      </c>
      <c r="P707" s="146">
        <v>807257.89</v>
      </c>
      <c r="Q707" s="149">
        <v>2823526.21</v>
      </c>
      <c r="R707" s="146"/>
      <c r="S707" s="149">
        <v>781201.78</v>
      </c>
      <c r="T707" s="149">
        <f t="shared" ref="T707" si="141">SUM(O707:S707)</f>
        <v>8814763.8599999994</v>
      </c>
      <c r="U707" s="147" t="s">
        <v>47</v>
      </c>
      <c r="V707" s="147"/>
      <c r="W707" s="146">
        <v>0</v>
      </c>
      <c r="X707" s="207">
        <v>0</v>
      </c>
    </row>
    <row r="708" spans="1:24" s="120" customFormat="1" ht="21" customHeight="1" thickBot="1" x14ac:dyDescent="0.3">
      <c r="A708" s="34" t="s">
        <v>618</v>
      </c>
      <c r="B708" s="35"/>
      <c r="C708" s="35"/>
      <c r="D708" s="35"/>
      <c r="E708" s="35"/>
      <c r="F708" s="35"/>
      <c r="G708" s="35"/>
      <c r="H708" s="35"/>
      <c r="I708" s="35"/>
      <c r="J708" s="35"/>
      <c r="K708" s="35"/>
      <c r="L708" s="35"/>
      <c r="M708" s="35"/>
      <c r="N708" s="36"/>
      <c r="O708" s="74">
        <f>SUM(O689:O707)</f>
        <v>38001770.865999997</v>
      </c>
      <c r="P708" s="74">
        <f t="shared" ref="P708:X708" si="142">SUM(P689:P707)</f>
        <v>6621833.0939999996</v>
      </c>
      <c r="Q708" s="74">
        <f t="shared" si="142"/>
        <v>14098756.300000001</v>
      </c>
      <c r="R708" s="74">
        <f t="shared" si="142"/>
        <v>0</v>
      </c>
      <c r="S708" s="74">
        <f t="shared" si="142"/>
        <v>10208691.649999999</v>
      </c>
      <c r="T708" s="74">
        <f t="shared" si="142"/>
        <v>68931051.909999996</v>
      </c>
      <c r="U708" s="74"/>
      <c r="V708" s="74"/>
      <c r="W708" s="74">
        <f t="shared" si="142"/>
        <v>9283363.1199999992</v>
      </c>
      <c r="X708" s="209">
        <f t="shared" si="142"/>
        <v>1498035.44</v>
      </c>
    </row>
    <row r="709" spans="1:24" s="86" customFormat="1" ht="21" customHeight="1" thickBot="1" x14ac:dyDescent="0.3">
      <c r="A709" s="31" t="s">
        <v>1175</v>
      </c>
      <c r="B709" s="32"/>
      <c r="C709" s="32"/>
      <c r="D709" s="32"/>
      <c r="E709" s="32"/>
      <c r="F709" s="32"/>
      <c r="G709" s="32"/>
      <c r="H709" s="32"/>
      <c r="I709" s="32"/>
      <c r="J709" s="32"/>
      <c r="K709" s="32"/>
      <c r="L709" s="32"/>
      <c r="M709" s="32"/>
      <c r="N709" s="32"/>
      <c r="O709" s="32"/>
      <c r="P709" s="32"/>
      <c r="Q709" s="32"/>
      <c r="R709" s="32"/>
      <c r="S709" s="32"/>
      <c r="T709" s="32"/>
      <c r="U709" s="32"/>
      <c r="V709" s="32"/>
      <c r="W709" s="32"/>
      <c r="X709" s="33"/>
    </row>
    <row r="710" spans="1:24" s="95" customFormat="1" ht="45" customHeight="1" x14ac:dyDescent="0.25">
      <c r="A710" s="9">
        <v>1</v>
      </c>
      <c r="B710" s="142" t="s">
        <v>1148</v>
      </c>
      <c r="C710" s="142">
        <v>127129</v>
      </c>
      <c r="D710" s="143" t="s">
        <v>1176</v>
      </c>
      <c r="E710" s="143" t="s">
        <v>1172</v>
      </c>
      <c r="F710" s="143" t="s">
        <v>1177</v>
      </c>
      <c r="G710" s="144">
        <v>43529</v>
      </c>
      <c r="H710" s="144">
        <v>44990</v>
      </c>
      <c r="I710" s="150">
        <v>85</v>
      </c>
      <c r="J710" s="142" t="s">
        <v>43</v>
      </c>
      <c r="K710" s="142" t="s">
        <v>1178</v>
      </c>
      <c r="L710" s="142" t="s">
        <v>1179</v>
      </c>
      <c r="M710" s="142" t="s">
        <v>36</v>
      </c>
      <c r="N710" s="145" t="s">
        <v>1049</v>
      </c>
      <c r="O710" s="146">
        <v>11511361.99</v>
      </c>
      <c r="P710" s="146">
        <v>2031416.81</v>
      </c>
      <c r="Q710" s="149">
        <v>2522332.39</v>
      </c>
      <c r="R710" s="146"/>
      <c r="S710" s="149">
        <v>3047372.17</v>
      </c>
      <c r="T710" s="149">
        <f>SUM(O710:S710)</f>
        <v>19112483.359999999</v>
      </c>
      <c r="U710" s="147" t="s">
        <v>47</v>
      </c>
      <c r="V710" s="147" t="s">
        <v>64</v>
      </c>
      <c r="W710" s="146">
        <v>3450135.23</v>
      </c>
      <c r="X710" s="207">
        <v>608847.39</v>
      </c>
    </row>
    <row r="711" spans="1:24" s="95" customFormat="1" ht="45" customHeight="1" x14ac:dyDescent="0.25">
      <c r="A711" s="163">
        <v>2</v>
      </c>
      <c r="B711" s="142" t="s">
        <v>1973</v>
      </c>
      <c r="C711" s="142">
        <v>144078</v>
      </c>
      <c r="D711" s="143" t="s">
        <v>2130</v>
      </c>
      <c r="E711" s="143" t="s">
        <v>2131</v>
      </c>
      <c r="F711" s="143" t="s">
        <v>2132</v>
      </c>
      <c r="G711" s="144">
        <v>44312</v>
      </c>
      <c r="H711" s="144">
        <v>44677</v>
      </c>
      <c r="I711" s="150">
        <v>85</v>
      </c>
      <c r="J711" s="142" t="s">
        <v>43</v>
      </c>
      <c r="K711" s="142" t="s">
        <v>1178</v>
      </c>
      <c r="L711" s="142" t="s">
        <v>2133</v>
      </c>
      <c r="M711" s="142" t="s">
        <v>45</v>
      </c>
      <c r="N711" s="145" t="s">
        <v>1365</v>
      </c>
      <c r="O711" s="146">
        <v>106620.35</v>
      </c>
      <c r="P711" s="146">
        <v>16306.65</v>
      </c>
      <c r="Q711" s="149">
        <v>2508.71</v>
      </c>
      <c r="R711" s="146"/>
      <c r="S711" s="149">
        <v>17610</v>
      </c>
      <c r="T711" s="149">
        <f>SUM(O711:S711)</f>
        <v>143045.71000000002</v>
      </c>
      <c r="U711" s="147" t="s">
        <v>541</v>
      </c>
      <c r="V711" s="147"/>
      <c r="W711" s="146">
        <v>88417.66</v>
      </c>
      <c r="X711" s="207">
        <v>13522.71</v>
      </c>
    </row>
    <row r="712" spans="1:24" s="95" customFormat="1" ht="45" customHeight="1" x14ac:dyDescent="0.25">
      <c r="A712" s="163">
        <v>3</v>
      </c>
      <c r="B712" s="142" t="s">
        <v>1973</v>
      </c>
      <c r="C712" s="142">
        <v>144017</v>
      </c>
      <c r="D712" s="143" t="s">
        <v>2134</v>
      </c>
      <c r="E712" s="143" t="s">
        <v>2135</v>
      </c>
      <c r="F712" s="143" t="s">
        <v>2136</v>
      </c>
      <c r="G712" s="144">
        <v>44312</v>
      </c>
      <c r="H712" s="144">
        <v>44677</v>
      </c>
      <c r="I712" s="150">
        <v>85</v>
      </c>
      <c r="J712" s="142" t="s">
        <v>43</v>
      </c>
      <c r="K712" s="142" t="s">
        <v>1178</v>
      </c>
      <c r="L712" s="142" t="s">
        <v>2137</v>
      </c>
      <c r="M712" s="142" t="s">
        <v>45</v>
      </c>
      <c r="N712" s="145" t="s">
        <v>1365</v>
      </c>
      <c r="O712" s="146">
        <v>1357466.38</v>
      </c>
      <c r="P712" s="146">
        <v>207612.51</v>
      </c>
      <c r="Q712" s="149">
        <v>31940.38</v>
      </c>
      <c r="R712" s="146"/>
      <c r="S712" s="149">
        <v>0</v>
      </c>
      <c r="T712" s="149">
        <f t="shared" ref="T712:T716" si="143">SUM(O712:S712)</f>
        <v>1597019.2699999998</v>
      </c>
      <c r="U712" s="147" t="s">
        <v>541</v>
      </c>
      <c r="V712" s="147" t="s">
        <v>48</v>
      </c>
      <c r="W712" s="146">
        <v>775552.45</v>
      </c>
      <c r="X712" s="207">
        <v>118613.9</v>
      </c>
    </row>
    <row r="713" spans="1:24" s="95" customFormat="1" ht="45" customHeight="1" x14ac:dyDescent="0.25">
      <c r="A713" s="163">
        <v>4</v>
      </c>
      <c r="B713" s="142" t="s">
        <v>1973</v>
      </c>
      <c r="C713" s="142">
        <v>144064</v>
      </c>
      <c r="D713" s="143" t="s">
        <v>2138</v>
      </c>
      <c r="E713" s="143" t="s">
        <v>2139</v>
      </c>
      <c r="F713" s="143" t="s">
        <v>2140</v>
      </c>
      <c r="G713" s="144">
        <v>44312</v>
      </c>
      <c r="H713" s="144">
        <v>44677</v>
      </c>
      <c r="I713" s="150">
        <v>85</v>
      </c>
      <c r="J713" s="142" t="s">
        <v>43</v>
      </c>
      <c r="K713" s="142" t="s">
        <v>1178</v>
      </c>
      <c r="L713" s="142" t="s">
        <v>2141</v>
      </c>
      <c r="M713" s="142" t="s">
        <v>45</v>
      </c>
      <c r="N713" s="145" t="s">
        <v>1365</v>
      </c>
      <c r="O713" s="146">
        <v>1804440.73</v>
      </c>
      <c r="P713" s="146">
        <v>275973.28999999998</v>
      </c>
      <c r="Q713" s="149">
        <v>42457.43</v>
      </c>
      <c r="R713" s="146"/>
      <c r="S713" s="149">
        <v>46170</v>
      </c>
      <c r="T713" s="149">
        <f t="shared" si="143"/>
        <v>2169041.4500000002</v>
      </c>
      <c r="U713" s="147" t="s">
        <v>541</v>
      </c>
      <c r="V713" s="147"/>
      <c r="W713" s="146">
        <v>950364.27</v>
      </c>
      <c r="X713" s="207">
        <v>145349.82999999999</v>
      </c>
    </row>
    <row r="714" spans="1:24" s="95" customFormat="1" ht="45" customHeight="1" x14ac:dyDescent="0.25">
      <c r="A714" s="163">
        <v>5</v>
      </c>
      <c r="B714" s="142" t="s">
        <v>1973</v>
      </c>
      <c r="C714" s="142">
        <v>144060</v>
      </c>
      <c r="D714" s="143" t="s">
        <v>2142</v>
      </c>
      <c r="E714" s="143" t="s">
        <v>2143</v>
      </c>
      <c r="F714" s="143" t="s">
        <v>2144</v>
      </c>
      <c r="G714" s="144">
        <v>44312</v>
      </c>
      <c r="H714" s="144">
        <v>44677</v>
      </c>
      <c r="I714" s="150">
        <v>85</v>
      </c>
      <c r="J714" s="142" t="s">
        <v>43</v>
      </c>
      <c r="K714" s="142" t="s">
        <v>1178</v>
      </c>
      <c r="L714" s="142" t="s">
        <v>2145</v>
      </c>
      <c r="M714" s="142" t="s">
        <v>45</v>
      </c>
      <c r="N714" s="145" t="s">
        <v>1365</v>
      </c>
      <c r="O714" s="146">
        <v>141556.38</v>
      </c>
      <c r="P714" s="146">
        <v>21649.8</v>
      </c>
      <c r="Q714" s="149">
        <v>3330.74</v>
      </c>
      <c r="R714" s="146"/>
      <c r="S714" s="149">
        <v>17610</v>
      </c>
      <c r="T714" s="149">
        <f t="shared" si="143"/>
        <v>184146.91999999998</v>
      </c>
      <c r="U714" s="147" t="s">
        <v>541</v>
      </c>
      <c r="V714" s="147"/>
      <c r="W714" s="146">
        <v>141242.09</v>
      </c>
      <c r="X714" s="207">
        <v>21601.73</v>
      </c>
    </row>
    <row r="715" spans="1:24" s="95" customFormat="1" ht="45" customHeight="1" x14ac:dyDescent="0.25">
      <c r="A715" s="163">
        <v>6</v>
      </c>
      <c r="B715" s="142" t="s">
        <v>1973</v>
      </c>
      <c r="C715" s="142">
        <v>144059</v>
      </c>
      <c r="D715" s="143" t="s">
        <v>2146</v>
      </c>
      <c r="E715" s="143" t="s">
        <v>2216</v>
      </c>
      <c r="F715" s="143" t="s">
        <v>2147</v>
      </c>
      <c r="G715" s="144">
        <v>44312</v>
      </c>
      <c r="H715" s="144">
        <v>44677</v>
      </c>
      <c r="I715" s="150">
        <v>85</v>
      </c>
      <c r="J715" s="142" t="s">
        <v>43</v>
      </c>
      <c r="K715" s="142" t="s">
        <v>1178</v>
      </c>
      <c r="L715" s="142" t="s">
        <v>2148</v>
      </c>
      <c r="M715" s="142" t="s">
        <v>45</v>
      </c>
      <c r="N715" s="145" t="s">
        <v>1365</v>
      </c>
      <c r="O715" s="146">
        <v>128267.93</v>
      </c>
      <c r="P715" s="146">
        <v>19617.45</v>
      </c>
      <c r="Q715" s="149">
        <v>3018.07</v>
      </c>
      <c r="R715" s="146"/>
      <c r="S715" s="149">
        <v>17610</v>
      </c>
      <c r="T715" s="149">
        <f t="shared" si="143"/>
        <v>168513.45</v>
      </c>
      <c r="U715" s="147" t="s">
        <v>541</v>
      </c>
      <c r="V715" s="147"/>
      <c r="W715" s="146">
        <v>107206.88</v>
      </c>
      <c r="X715" s="207">
        <v>16396.349999999999</v>
      </c>
    </row>
    <row r="716" spans="1:24" s="95" customFormat="1" ht="45" customHeight="1" x14ac:dyDescent="0.25">
      <c r="A716" s="163">
        <v>7</v>
      </c>
      <c r="B716" s="142" t="s">
        <v>3898</v>
      </c>
      <c r="C716" s="142">
        <v>144288</v>
      </c>
      <c r="D716" s="143" t="s">
        <v>2149</v>
      </c>
      <c r="E716" s="143" t="s">
        <v>2150</v>
      </c>
      <c r="F716" s="143" t="s">
        <v>2151</v>
      </c>
      <c r="G716" s="144">
        <v>44312</v>
      </c>
      <c r="H716" s="144">
        <v>44677</v>
      </c>
      <c r="I716" s="150">
        <v>85</v>
      </c>
      <c r="J716" s="142" t="s">
        <v>43</v>
      </c>
      <c r="K716" s="142" t="s">
        <v>1178</v>
      </c>
      <c r="L716" s="142" t="s">
        <v>2152</v>
      </c>
      <c r="M716" s="142" t="s">
        <v>45</v>
      </c>
      <c r="N716" s="145" t="s">
        <v>1365</v>
      </c>
      <c r="O716" s="146">
        <v>177343.29</v>
      </c>
      <c r="P716" s="146">
        <v>27123.08</v>
      </c>
      <c r="Q716" s="149">
        <v>4172.79</v>
      </c>
      <c r="R716" s="146"/>
      <c r="S716" s="149">
        <v>17610</v>
      </c>
      <c r="T716" s="149">
        <f t="shared" si="143"/>
        <v>226249.16</v>
      </c>
      <c r="U716" s="147" t="s">
        <v>541</v>
      </c>
      <c r="V716" s="147"/>
      <c r="W716" s="146">
        <v>128151.93</v>
      </c>
      <c r="X716" s="207">
        <v>19599.679999999997</v>
      </c>
    </row>
    <row r="717" spans="1:24" s="95" customFormat="1" ht="45" customHeight="1" x14ac:dyDescent="0.25">
      <c r="A717" s="163">
        <v>8</v>
      </c>
      <c r="B717" s="142" t="s">
        <v>1973</v>
      </c>
      <c r="C717" s="142">
        <v>144303</v>
      </c>
      <c r="D717" s="143" t="s">
        <v>2296</v>
      </c>
      <c r="E717" s="143" t="s">
        <v>2297</v>
      </c>
      <c r="F717" s="143" t="s">
        <v>2298</v>
      </c>
      <c r="G717" s="144">
        <v>44349</v>
      </c>
      <c r="H717" s="144">
        <v>44714</v>
      </c>
      <c r="I717" s="150">
        <v>85</v>
      </c>
      <c r="J717" s="142" t="s">
        <v>43</v>
      </c>
      <c r="K717" s="142" t="s">
        <v>1178</v>
      </c>
      <c r="L717" s="142" t="s">
        <v>2299</v>
      </c>
      <c r="M717" s="142" t="s">
        <v>45</v>
      </c>
      <c r="N717" s="145" t="s">
        <v>1365</v>
      </c>
      <c r="O717" s="146">
        <v>142630.14000000001</v>
      </c>
      <c r="P717" s="146">
        <v>21814.01</v>
      </c>
      <c r="Q717" s="149">
        <v>3356.01</v>
      </c>
      <c r="R717" s="146"/>
      <c r="S717" s="149">
        <v>17610</v>
      </c>
      <c r="T717" s="149">
        <f t="shared" ref="T717:T719" si="144">SUM(O717:S717)</f>
        <v>185410.16000000003</v>
      </c>
      <c r="U717" s="147" t="s">
        <v>541</v>
      </c>
      <c r="V717" s="147"/>
      <c r="W717" s="146">
        <v>129184.56</v>
      </c>
      <c r="X717" s="207">
        <v>19757.63</v>
      </c>
    </row>
    <row r="718" spans="1:24" s="95" customFormat="1" ht="45" customHeight="1" x14ac:dyDescent="0.25">
      <c r="A718" s="163">
        <v>9</v>
      </c>
      <c r="B718" s="142" t="s">
        <v>3898</v>
      </c>
      <c r="C718" s="142">
        <v>144138</v>
      </c>
      <c r="D718" s="143" t="s">
        <v>3570</v>
      </c>
      <c r="E718" s="143" t="s">
        <v>3571</v>
      </c>
      <c r="F718" s="143" t="s">
        <v>3572</v>
      </c>
      <c r="G718" s="144">
        <v>44461</v>
      </c>
      <c r="H718" s="144">
        <v>45016</v>
      </c>
      <c r="I718" s="150">
        <v>85</v>
      </c>
      <c r="J718" s="142" t="s">
        <v>43</v>
      </c>
      <c r="K718" s="142" t="s">
        <v>1178</v>
      </c>
      <c r="L718" s="142" t="s">
        <v>3573</v>
      </c>
      <c r="M718" s="142" t="s">
        <v>45</v>
      </c>
      <c r="N718" s="145" t="s">
        <v>1365</v>
      </c>
      <c r="O718" s="146">
        <v>3365880.97</v>
      </c>
      <c r="P718" s="146">
        <v>514781.79</v>
      </c>
      <c r="Q718" s="149">
        <v>79197.2</v>
      </c>
      <c r="R718" s="146"/>
      <c r="S718" s="149">
        <v>20000</v>
      </c>
      <c r="T718" s="149">
        <f t="shared" si="144"/>
        <v>3979859.9600000004</v>
      </c>
      <c r="U718" s="147" t="s">
        <v>47</v>
      </c>
      <c r="V718" s="147" t="s">
        <v>48</v>
      </c>
      <c r="W718" s="146">
        <v>5059.2</v>
      </c>
      <c r="X718" s="207">
        <v>773.76</v>
      </c>
    </row>
    <row r="719" spans="1:24" s="95" customFormat="1" ht="45" customHeight="1" thickBot="1" x14ac:dyDescent="0.3">
      <c r="A719" s="163">
        <v>10</v>
      </c>
      <c r="B719" s="142" t="s">
        <v>1410</v>
      </c>
      <c r="C719" s="142">
        <v>124999</v>
      </c>
      <c r="D719" s="143" t="s">
        <v>3574</v>
      </c>
      <c r="E719" s="143" t="s">
        <v>3575</v>
      </c>
      <c r="F719" s="143" t="s">
        <v>3576</v>
      </c>
      <c r="G719" s="144">
        <v>44469</v>
      </c>
      <c r="H719" s="144">
        <v>45199</v>
      </c>
      <c r="I719" s="150">
        <v>85</v>
      </c>
      <c r="J719" s="142" t="s">
        <v>43</v>
      </c>
      <c r="K719" s="142" t="s">
        <v>1178</v>
      </c>
      <c r="L719" s="142" t="s">
        <v>3577</v>
      </c>
      <c r="M719" s="142" t="s">
        <v>45</v>
      </c>
      <c r="N719" s="145" t="s">
        <v>188</v>
      </c>
      <c r="O719" s="146">
        <v>4232071.6100000003</v>
      </c>
      <c r="P719" s="146">
        <v>746836.16</v>
      </c>
      <c r="Q719" s="149">
        <v>0</v>
      </c>
      <c r="R719" s="146"/>
      <c r="S719" s="149">
        <v>11900</v>
      </c>
      <c r="T719" s="149">
        <f t="shared" si="144"/>
        <v>4990807.7700000005</v>
      </c>
      <c r="U719" s="147" t="s">
        <v>47</v>
      </c>
      <c r="V719" s="147" t="s">
        <v>3939</v>
      </c>
      <c r="W719" s="146">
        <v>0</v>
      </c>
      <c r="X719" s="207">
        <v>0</v>
      </c>
    </row>
    <row r="720" spans="1:24" s="120" customFormat="1" ht="21" customHeight="1" thickBot="1" x14ac:dyDescent="0.3">
      <c r="A720" s="40" t="s">
        <v>1276</v>
      </c>
      <c r="B720" s="41"/>
      <c r="C720" s="41"/>
      <c r="D720" s="41"/>
      <c r="E720" s="41"/>
      <c r="F720" s="41"/>
      <c r="G720" s="41"/>
      <c r="H720" s="41"/>
      <c r="I720" s="41"/>
      <c r="J720" s="41"/>
      <c r="K720" s="41"/>
      <c r="L720" s="41"/>
      <c r="M720" s="41"/>
      <c r="N720" s="42"/>
      <c r="O720" s="76">
        <f>SUM(O710:O719)</f>
        <v>22967639.77</v>
      </c>
      <c r="P720" s="76">
        <f t="shared" ref="P720:X720" si="145">SUM(P710:P719)</f>
        <v>3883131.55</v>
      </c>
      <c r="Q720" s="76">
        <f t="shared" si="145"/>
        <v>2692313.72</v>
      </c>
      <c r="R720" s="76">
        <f t="shared" si="145"/>
        <v>0</v>
      </c>
      <c r="S720" s="76">
        <f t="shared" si="145"/>
        <v>3213492.17</v>
      </c>
      <c r="T720" s="76">
        <f t="shared" si="145"/>
        <v>32756577.210000001</v>
      </c>
      <c r="U720" s="76"/>
      <c r="V720" s="76"/>
      <c r="W720" s="76">
        <f t="shared" si="145"/>
        <v>5775314.2699999986</v>
      </c>
      <c r="X720" s="212">
        <f t="shared" si="145"/>
        <v>964462.98</v>
      </c>
    </row>
    <row r="721" spans="1:24" s="120" customFormat="1" ht="21" customHeight="1" thickBot="1" x14ac:dyDescent="0.3">
      <c r="A721" s="31" t="s">
        <v>632</v>
      </c>
      <c r="B721" s="32"/>
      <c r="C721" s="32"/>
      <c r="D721" s="32"/>
      <c r="E721" s="32"/>
      <c r="F721" s="32"/>
      <c r="G721" s="32"/>
      <c r="H721" s="32"/>
      <c r="I721" s="32"/>
      <c r="J721" s="32"/>
      <c r="K721" s="32"/>
      <c r="L721" s="32"/>
      <c r="M721" s="32"/>
      <c r="N721" s="32"/>
      <c r="O721" s="32"/>
      <c r="P721" s="32"/>
      <c r="Q721" s="32"/>
      <c r="R721" s="32"/>
      <c r="S721" s="32"/>
      <c r="T721" s="32"/>
      <c r="U721" s="32"/>
      <c r="V721" s="32"/>
      <c r="W721" s="32"/>
      <c r="X721" s="33"/>
    </row>
    <row r="722" spans="1:24" s="95" customFormat="1" ht="45" customHeight="1" x14ac:dyDescent="0.25">
      <c r="A722" s="9">
        <v>1</v>
      </c>
      <c r="B722" s="142" t="s">
        <v>118</v>
      </c>
      <c r="C722" s="142">
        <v>104235</v>
      </c>
      <c r="D722" s="143" t="s">
        <v>625</v>
      </c>
      <c r="E722" s="143" t="s">
        <v>626</v>
      </c>
      <c r="F722" s="143" t="s">
        <v>627</v>
      </c>
      <c r="G722" s="144">
        <v>42621</v>
      </c>
      <c r="H722" s="144">
        <v>43228</v>
      </c>
      <c r="I722" s="148">
        <v>85</v>
      </c>
      <c r="J722" s="142" t="s">
        <v>3347</v>
      </c>
      <c r="K722" s="142" t="s">
        <v>628</v>
      </c>
      <c r="L722" s="142" t="s">
        <v>629</v>
      </c>
      <c r="M722" s="142" t="s">
        <v>36</v>
      </c>
      <c r="N722" s="145" t="s">
        <v>219</v>
      </c>
      <c r="O722" s="146">
        <v>3934178.25</v>
      </c>
      <c r="P722" s="146">
        <v>694266.75</v>
      </c>
      <c r="Q722" s="146">
        <v>0</v>
      </c>
      <c r="R722" s="146"/>
      <c r="S722" s="146">
        <v>276480</v>
      </c>
      <c r="T722" s="146">
        <f>SUM(O722:S722)</f>
        <v>4904925</v>
      </c>
      <c r="U722" s="147" t="s">
        <v>541</v>
      </c>
      <c r="V722" s="147" t="s">
        <v>64</v>
      </c>
      <c r="W722" s="146">
        <v>3867780.6000000006</v>
      </c>
      <c r="X722" s="207">
        <v>682549.5199999999</v>
      </c>
    </row>
    <row r="723" spans="1:24" s="95" customFormat="1" ht="45" customHeight="1" x14ac:dyDescent="0.25">
      <c r="A723" s="9">
        <v>2</v>
      </c>
      <c r="B723" s="142" t="s">
        <v>110</v>
      </c>
      <c r="C723" s="142">
        <v>119792</v>
      </c>
      <c r="D723" s="165" t="s">
        <v>1133</v>
      </c>
      <c r="E723" s="165" t="s">
        <v>630</v>
      </c>
      <c r="F723" s="143" t="s">
        <v>631</v>
      </c>
      <c r="G723" s="144">
        <v>43012</v>
      </c>
      <c r="H723" s="144">
        <v>43559</v>
      </c>
      <c r="I723" s="148">
        <v>85</v>
      </c>
      <c r="J723" s="142" t="s">
        <v>3347</v>
      </c>
      <c r="K723" s="142" t="s">
        <v>628</v>
      </c>
      <c r="L723" s="142" t="s">
        <v>629</v>
      </c>
      <c r="M723" s="142" t="s">
        <v>36</v>
      </c>
      <c r="N723" s="145" t="s">
        <v>219</v>
      </c>
      <c r="O723" s="146">
        <v>710340.24</v>
      </c>
      <c r="P723" s="146">
        <v>125354.16</v>
      </c>
      <c r="Q723" s="146">
        <v>92854.94</v>
      </c>
      <c r="R723" s="146"/>
      <c r="S723" s="146">
        <v>20904.34</v>
      </c>
      <c r="T723" s="146">
        <f>SUM(O723:S723)</f>
        <v>949453.68</v>
      </c>
      <c r="U723" s="147" t="s">
        <v>541</v>
      </c>
      <c r="V723" s="147"/>
      <c r="W723" s="146">
        <v>634111.26</v>
      </c>
      <c r="X723" s="207">
        <v>111901.96</v>
      </c>
    </row>
    <row r="724" spans="1:24" s="95" customFormat="1" ht="45" customHeight="1" x14ac:dyDescent="0.25">
      <c r="A724" s="9">
        <v>3</v>
      </c>
      <c r="B724" s="142" t="s">
        <v>1312</v>
      </c>
      <c r="C724" s="142">
        <v>129987</v>
      </c>
      <c r="D724" s="143" t="s">
        <v>1635</v>
      </c>
      <c r="E724" s="143" t="s">
        <v>1636</v>
      </c>
      <c r="F724" s="143" t="s">
        <v>1637</v>
      </c>
      <c r="G724" s="144">
        <v>44005</v>
      </c>
      <c r="H724" s="144">
        <v>44735</v>
      </c>
      <c r="I724" s="150">
        <v>85</v>
      </c>
      <c r="J724" s="142" t="s">
        <v>3347</v>
      </c>
      <c r="K724" s="142" t="s">
        <v>628</v>
      </c>
      <c r="L724" s="142" t="s">
        <v>1638</v>
      </c>
      <c r="M724" s="142" t="s">
        <v>36</v>
      </c>
      <c r="N724" s="145" t="s">
        <v>229</v>
      </c>
      <c r="O724" s="146">
        <v>5029002</v>
      </c>
      <c r="P724" s="146">
        <v>887470.93</v>
      </c>
      <c r="Q724" s="149">
        <v>2052919.43</v>
      </c>
      <c r="R724" s="146"/>
      <c r="S724" s="149">
        <v>967836.87</v>
      </c>
      <c r="T724" s="149">
        <f t="shared" ref="T724" si="146">SUM(O724:S724)</f>
        <v>8937229.2299999986</v>
      </c>
      <c r="U724" s="147" t="s">
        <v>541</v>
      </c>
      <c r="V724" s="147"/>
      <c r="W724" s="146">
        <v>4779495.6500000004</v>
      </c>
      <c r="X724" s="207">
        <v>843440.4</v>
      </c>
    </row>
    <row r="725" spans="1:24" s="95" customFormat="1" ht="45" customHeight="1" x14ac:dyDescent="0.25">
      <c r="A725" s="9">
        <v>4</v>
      </c>
      <c r="B725" s="142" t="s">
        <v>1973</v>
      </c>
      <c r="C725" s="142">
        <v>144326</v>
      </c>
      <c r="D725" s="143" t="s">
        <v>3192</v>
      </c>
      <c r="E725" s="143" t="s">
        <v>3193</v>
      </c>
      <c r="F725" s="143" t="s">
        <v>3194</v>
      </c>
      <c r="G725" s="144">
        <v>44414</v>
      </c>
      <c r="H725" s="144">
        <v>44926</v>
      </c>
      <c r="I725" s="150">
        <v>85</v>
      </c>
      <c r="J725" s="142" t="s">
        <v>2227</v>
      </c>
      <c r="K725" s="142" t="s">
        <v>628</v>
      </c>
      <c r="L725" s="142" t="s">
        <v>3195</v>
      </c>
      <c r="M725" s="142" t="s">
        <v>45</v>
      </c>
      <c r="N725" s="145" t="s">
        <v>1365</v>
      </c>
      <c r="O725" s="146">
        <v>345737.95</v>
      </c>
      <c r="P725" s="146">
        <v>61012.58</v>
      </c>
      <c r="Q725" s="149">
        <v>0</v>
      </c>
      <c r="R725" s="146"/>
      <c r="S725" s="149">
        <v>999.99</v>
      </c>
      <c r="T725" s="149">
        <f t="shared" ref="T725" si="147">SUM(O725:S725)</f>
        <v>407750.52</v>
      </c>
      <c r="U725" s="147" t="s">
        <v>47</v>
      </c>
      <c r="V725" s="147" t="s">
        <v>48</v>
      </c>
      <c r="W725" s="146">
        <v>218901.68</v>
      </c>
      <c r="X725" s="207">
        <v>38629.71</v>
      </c>
    </row>
    <row r="726" spans="1:24" s="95" customFormat="1" ht="45" customHeight="1" x14ac:dyDescent="0.25">
      <c r="A726" s="9">
        <v>5</v>
      </c>
      <c r="B726" s="142" t="s">
        <v>1505</v>
      </c>
      <c r="C726" s="142">
        <v>122990</v>
      </c>
      <c r="D726" s="143" t="s">
        <v>3578</v>
      </c>
      <c r="E726" s="143" t="s">
        <v>3579</v>
      </c>
      <c r="F726" s="143" t="s">
        <v>3580</v>
      </c>
      <c r="G726" s="144">
        <v>44466</v>
      </c>
      <c r="H726" s="144">
        <v>45291</v>
      </c>
      <c r="I726" s="150">
        <v>85</v>
      </c>
      <c r="J726" s="142" t="s">
        <v>2227</v>
      </c>
      <c r="K726" s="142" t="s">
        <v>628</v>
      </c>
      <c r="L726" s="142" t="s">
        <v>629</v>
      </c>
      <c r="M726" s="142" t="s">
        <v>36</v>
      </c>
      <c r="N726" s="145" t="s">
        <v>219</v>
      </c>
      <c r="O726" s="146">
        <v>8999841.4700000007</v>
      </c>
      <c r="P726" s="146">
        <v>1588207.31</v>
      </c>
      <c r="Q726" s="149">
        <v>2790000</v>
      </c>
      <c r="R726" s="146"/>
      <c r="S726" s="149">
        <v>1506986.82</v>
      </c>
      <c r="T726" s="149">
        <f t="shared" ref="T726" si="148">SUM(O726:S726)</f>
        <v>14885035.600000001</v>
      </c>
      <c r="U726" s="147" t="s">
        <v>47</v>
      </c>
      <c r="V726" s="147"/>
      <c r="W726" s="146">
        <v>1551845.53</v>
      </c>
      <c r="X726" s="207">
        <v>198149.21</v>
      </c>
    </row>
    <row r="727" spans="1:24" s="95" customFormat="1" ht="45" customHeight="1" thickBot="1" x14ac:dyDescent="0.3">
      <c r="A727" s="9">
        <v>6</v>
      </c>
      <c r="B727" s="142" t="s">
        <v>1505</v>
      </c>
      <c r="C727" s="142">
        <v>120696</v>
      </c>
      <c r="D727" s="143" t="s">
        <v>3842</v>
      </c>
      <c r="E727" s="143" t="s">
        <v>3843</v>
      </c>
      <c r="F727" s="143" t="s">
        <v>3844</v>
      </c>
      <c r="G727" s="144">
        <v>44473</v>
      </c>
      <c r="H727" s="144">
        <v>45291</v>
      </c>
      <c r="I727" s="150">
        <v>85</v>
      </c>
      <c r="J727" s="142" t="s">
        <v>2227</v>
      </c>
      <c r="K727" s="142" t="s">
        <v>628</v>
      </c>
      <c r="L727" s="142" t="s">
        <v>629</v>
      </c>
      <c r="M727" s="142" t="s">
        <v>36</v>
      </c>
      <c r="N727" s="145" t="s">
        <v>219</v>
      </c>
      <c r="O727" s="146">
        <v>8712999.8599999994</v>
      </c>
      <c r="P727" s="146">
        <v>1537588.14</v>
      </c>
      <c r="Q727" s="149">
        <v>2717925</v>
      </c>
      <c r="R727" s="146"/>
      <c r="S727" s="149">
        <v>1442366</v>
      </c>
      <c r="T727" s="149">
        <f t="shared" ref="T727" si="149">SUM(O727:S727)</f>
        <v>14410879</v>
      </c>
      <c r="U727" s="147" t="s">
        <v>47</v>
      </c>
      <c r="V727" s="147"/>
      <c r="W727" s="146">
        <v>1223078.1399999999</v>
      </c>
      <c r="X727" s="207">
        <v>125112.25</v>
      </c>
    </row>
    <row r="728" spans="1:24" s="121" customFormat="1" ht="21" customHeight="1" thickBot="1" x14ac:dyDescent="0.3">
      <c r="A728" s="40" t="s">
        <v>633</v>
      </c>
      <c r="B728" s="41"/>
      <c r="C728" s="41"/>
      <c r="D728" s="41"/>
      <c r="E728" s="41"/>
      <c r="F728" s="41"/>
      <c r="G728" s="41"/>
      <c r="H728" s="41"/>
      <c r="I728" s="41"/>
      <c r="J728" s="41"/>
      <c r="K728" s="41"/>
      <c r="L728" s="41"/>
      <c r="M728" s="41"/>
      <c r="N728" s="42"/>
      <c r="O728" s="76">
        <f>SUM(O722:O727)</f>
        <v>27732099.77</v>
      </c>
      <c r="P728" s="76">
        <f t="shared" ref="P728:X728" si="150">SUM(P722:P727)</f>
        <v>4893899.87</v>
      </c>
      <c r="Q728" s="76">
        <f t="shared" si="150"/>
        <v>7653699.3700000001</v>
      </c>
      <c r="R728" s="76">
        <f t="shared" si="150"/>
        <v>0</v>
      </c>
      <c r="S728" s="76">
        <f t="shared" si="150"/>
        <v>4215574.0199999996</v>
      </c>
      <c r="T728" s="76">
        <f t="shared" si="150"/>
        <v>44495273.030000001</v>
      </c>
      <c r="U728" s="76"/>
      <c r="V728" s="76"/>
      <c r="W728" s="76">
        <f t="shared" si="150"/>
        <v>12275212.860000001</v>
      </c>
      <c r="X728" s="212">
        <f t="shared" si="150"/>
        <v>1999783.0499999998</v>
      </c>
    </row>
    <row r="729" spans="1:24" s="120" customFormat="1" ht="21" customHeight="1" thickBot="1" x14ac:dyDescent="0.3">
      <c r="A729" s="31" t="s">
        <v>634</v>
      </c>
      <c r="B729" s="32"/>
      <c r="C729" s="32"/>
      <c r="D729" s="32"/>
      <c r="E729" s="32"/>
      <c r="F729" s="32"/>
      <c r="G729" s="32"/>
      <c r="H729" s="32"/>
      <c r="I729" s="32"/>
      <c r="J729" s="32"/>
      <c r="K729" s="32"/>
      <c r="L729" s="32"/>
      <c r="M729" s="32"/>
      <c r="N729" s="32"/>
      <c r="O729" s="32"/>
      <c r="P729" s="32"/>
      <c r="Q729" s="32"/>
      <c r="R729" s="32"/>
      <c r="S729" s="32"/>
      <c r="T729" s="32"/>
      <c r="U729" s="32"/>
      <c r="V729" s="32"/>
      <c r="W729" s="32"/>
      <c r="X729" s="33"/>
    </row>
    <row r="730" spans="1:24" s="95" customFormat="1" ht="45" customHeight="1" x14ac:dyDescent="0.25">
      <c r="A730" s="166">
        <v>1</v>
      </c>
      <c r="B730" s="167" t="s">
        <v>39</v>
      </c>
      <c r="C730" s="167">
        <v>104810</v>
      </c>
      <c r="D730" s="168" t="s">
        <v>636</v>
      </c>
      <c r="E730" s="168" t="s">
        <v>637</v>
      </c>
      <c r="F730" s="168" t="s">
        <v>638</v>
      </c>
      <c r="G730" s="169">
        <v>42621</v>
      </c>
      <c r="H730" s="169">
        <v>44082</v>
      </c>
      <c r="I730" s="182">
        <v>84.435339999999997</v>
      </c>
      <c r="J730" s="167" t="s">
        <v>580</v>
      </c>
      <c r="K730" s="167" t="s">
        <v>639</v>
      </c>
      <c r="L730" s="167" t="s">
        <v>639</v>
      </c>
      <c r="M730" s="167" t="s">
        <v>45</v>
      </c>
      <c r="N730" s="171" t="s">
        <v>46</v>
      </c>
      <c r="O730" s="172">
        <v>7165347.8196919998</v>
      </c>
      <c r="P730" s="172">
        <v>1320379.1103079999</v>
      </c>
      <c r="Q730" s="172">
        <v>0</v>
      </c>
      <c r="R730" s="172"/>
      <c r="S730" s="172">
        <v>466651.06</v>
      </c>
      <c r="T730" s="172">
        <f t="shared" ref="T730:T735" si="151">SUM(O730:S730)</f>
        <v>8952377.9900000002</v>
      </c>
      <c r="U730" s="173" t="s">
        <v>541</v>
      </c>
      <c r="V730" s="173" t="s">
        <v>128</v>
      </c>
      <c r="W730" s="172">
        <v>6930573.3899999997</v>
      </c>
      <c r="X730" s="213">
        <v>0</v>
      </c>
    </row>
    <row r="731" spans="1:24" s="95" customFormat="1" ht="45" customHeight="1" x14ac:dyDescent="0.25">
      <c r="A731" s="166">
        <v>2</v>
      </c>
      <c r="B731" s="167" t="s">
        <v>39</v>
      </c>
      <c r="C731" s="167">
        <v>103847</v>
      </c>
      <c r="D731" s="168" t="s">
        <v>640</v>
      </c>
      <c r="E731" s="168" t="s">
        <v>641</v>
      </c>
      <c r="F731" s="168" t="s">
        <v>642</v>
      </c>
      <c r="G731" s="169">
        <v>42621</v>
      </c>
      <c r="H731" s="169">
        <v>44082</v>
      </c>
      <c r="I731" s="182">
        <v>84.435339999999997</v>
      </c>
      <c r="J731" s="167" t="s">
        <v>580</v>
      </c>
      <c r="K731" s="167" t="s">
        <v>639</v>
      </c>
      <c r="L731" s="167" t="s">
        <v>639</v>
      </c>
      <c r="M731" s="167" t="s">
        <v>36</v>
      </c>
      <c r="N731" s="171" t="s">
        <v>219</v>
      </c>
      <c r="O731" s="172">
        <v>7276121.3794200011</v>
      </c>
      <c r="P731" s="172">
        <v>1340791.6705799997</v>
      </c>
      <c r="Q731" s="172">
        <v>2524481.25</v>
      </c>
      <c r="R731" s="172"/>
      <c r="S731" s="172">
        <v>1027942.7</v>
      </c>
      <c r="T731" s="172">
        <f t="shared" si="151"/>
        <v>12169337</v>
      </c>
      <c r="U731" s="173" t="s">
        <v>541</v>
      </c>
      <c r="V731" s="173" t="s">
        <v>48</v>
      </c>
      <c r="W731" s="172">
        <v>6806028.3399999989</v>
      </c>
      <c r="X731" s="213">
        <v>1254608.9099999997</v>
      </c>
    </row>
    <row r="732" spans="1:24" s="95" customFormat="1" ht="45" customHeight="1" x14ac:dyDescent="0.25">
      <c r="A732" s="166">
        <v>3</v>
      </c>
      <c r="B732" s="167" t="s">
        <v>39</v>
      </c>
      <c r="C732" s="167">
        <v>104089</v>
      </c>
      <c r="D732" s="168" t="s">
        <v>643</v>
      </c>
      <c r="E732" s="168" t="s">
        <v>644</v>
      </c>
      <c r="F732" s="168" t="s">
        <v>645</v>
      </c>
      <c r="G732" s="169">
        <v>42629</v>
      </c>
      <c r="H732" s="169">
        <v>44090</v>
      </c>
      <c r="I732" s="182">
        <v>84.435339999999997</v>
      </c>
      <c r="J732" s="167" t="s">
        <v>580</v>
      </c>
      <c r="K732" s="167" t="s">
        <v>639</v>
      </c>
      <c r="L732" s="167" t="s">
        <v>639</v>
      </c>
      <c r="M732" s="167" t="s">
        <v>36</v>
      </c>
      <c r="N732" s="171" t="s">
        <v>219</v>
      </c>
      <c r="O732" s="172">
        <v>7276513.4800000004</v>
      </c>
      <c r="P732" s="172">
        <v>1340863.92</v>
      </c>
      <c r="Q732" s="172">
        <v>2522993.6</v>
      </c>
      <c r="R732" s="172"/>
      <c r="S732" s="172">
        <v>1085238</v>
      </c>
      <c r="T732" s="172">
        <f t="shared" si="151"/>
        <v>12225609</v>
      </c>
      <c r="U732" s="173" t="s">
        <v>541</v>
      </c>
      <c r="V732" s="173" t="s">
        <v>89</v>
      </c>
      <c r="W732" s="172">
        <v>7121290.450000003</v>
      </c>
      <c r="X732" s="213">
        <v>1312726.2300000002</v>
      </c>
    </row>
    <row r="733" spans="1:24" s="95" customFormat="1" ht="45" customHeight="1" x14ac:dyDescent="0.25">
      <c r="A733" s="166">
        <v>4</v>
      </c>
      <c r="B733" s="167" t="s">
        <v>118</v>
      </c>
      <c r="C733" s="167">
        <v>104962</v>
      </c>
      <c r="D733" s="168" t="s">
        <v>646</v>
      </c>
      <c r="E733" s="168" t="s">
        <v>647</v>
      </c>
      <c r="F733" s="168" t="s">
        <v>648</v>
      </c>
      <c r="G733" s="169">
        <v>42640</v>
      </c>
      <c r="H733" s="169">
        <v>43370</v>
      </c>
      <c r="I733" s="170">
        <v>85</v>
      </c>
      <c r="J733" s="167" t="s">
        <v>580</v>
      </c>
      <c r="K733" s="167" t="s">
        <v>639</v>
      </c>
      <c r="L733" s="167" t="s">
        <v>639</v>
      </c>
      <c r="M733" s="167" t="s">
        <v>36</v>
      </c>
      <c r="N733" s="171" t="s">
        <v>219</v>
      </c>
      <c r="O733" s="172">
        <v>5122148.62</v>
      </c>
      <c r="P733" s="172">
        <v>903908.58000000007</v>
      </c>
      <c r="Q733" s="172">
        <v>0</v>
      </c>
      <c r="R733" s="172"/>
      <c r="S733" s="172">
        <v>1207083.72</v>
      </c>
      <c r="T733" s="172">
        <f t="shared" si="151"/>
        <v>7233140.9199999999</v>
      </c>
      <c r="U733" s="173" t="s">
        <v>541</v>
      </c>
      <c r="V733" s="173" t="s">
        <v>649</v>
      </c>
      <c r="W733" s="172">
        <v>4992852.5500000007</v>
      </c>
      <c r="X733" s="213">
        <v>888219.64999999991</v>
      </c>
    </row>
    <row r="734" spans="1:24" s="95" customFormat="1" ht="45" customHeight="1" x14ac:dyDescent="0.25">
      <c r="A734" s="166">
        <v>5</v>
      </c>
      <c r="B734" s="167" t="s">
        <v>148</v>
      </c>
      <c r="C734" s="167">
        <v>106611</v>
      </c>
      <c r="D734" s="168" t="s">
        <v>650</v>
      </c>
      <c r="E734" s="168" t="s">
        <v>651</v>
      </c>
      <c r="F734" s="168" t="s">
        <v>652</v>
      </c>
      <c r="G734" s="169">
        <v>42614</v>
      </c>
      <c r="H734" s="169">
        <v>44439</v>
      </c>
      <c r="I734" s="167">
        <v>83.72</v>
      </c>
      <c r="J734" s="167" t="s">
        <v>580</v>
      </c>
      <c r="K734" s="167" t="s">
        <v>639</v>
      </c>
      <c r="L734" s="167" t="s">
        <v>639</v>
      </c>
      <c r="M734" s="167" t="s">
        <v>45</v>
      </c>
      <c r="N734" s="171" t="s">
        <v>152</v>
      </c>
      <c r="O734" s="172">
        <v>11224742.256000001</v>
      </c>
      <c r="P734" s="172">
        <v>2182737.743999999</v>
      </c>
      <c r="Q734" s="172">
        <v>1808937.5</v>
      </c>
      <c r="R734" s="172"/>
      <c r="S734" s="172">
        <v>50000</v>
      </c>
      <c r="T734" s="172">
        <f t="shared" si="151"/>
        <v>15266417.5</v>
      </c>
      <c r="U734" s="173" t="s">
        <v>541</v>
      </c>
      <c r="V734" s="173" t="s">
        <v>128</v>
      </c>
      <c r="W734" s="172">
        <v>11196823.249999998</v>
      </c>
      <c r="X734" s="213">
        <v>2176794.1200000006</v>
      </c>
    </row>
    <row r="735" spans="1:24" s="95" customFormat="1" ht="45" customHeight="1" x14ac:dyDescent="0.25">
      <c r="A735" s="166">
        <v>6</v>
      </c>
      <c r="B735" s="167" t="s">
        <v>148</v>
      </c>
      <c r="C735" s="167">
        <v>105689</v>
      </c>
      <c r="D735" s="168" t="s">
        <v>653</v>
      </c>
      <c r="E735" s="168" t="s">
        <v>654</v>
      </c>
      <c r="F735" s="168" t="s">
        <v>655</v>
      </c>
      <c r="G735" s="169">
        <v>42621</v>
      </c>
      <c r="H735" s="169">
        <v>44811</v>
      </c>
      <c r="I735" s="167">
        <v>83.72</v>
      </c>
      <c r="J735" s="167" t="s">
        <v>580</v>
      </c>
      <c r="K735" s="167" t="s">
        <v>639</v>
      </c>
      <c r="L735" s="167" t="s">
        <v>639</v>
      </c>
      <c r="M735" s="167" t="s">
        <v>45</v>
      </c>
      <c r="N735" s="171" t="s">
        <v>152</v>
      </c>
      <c r="O735" s="172">
        <v>11218480</v>
      </c>
      <c r="P735" s="172">
        <v>2181520</v>
      </c>
      <c r="Q735" s="172">
        <v>2370000</v>
      </c>
      <c r="R735" s="172"/>
      <c r="S735" s="172">
        <v>70978.25</v>
      </c>
      <c r="T735" s="172">
        <f t="shared" si="151"/>
        <v>15840978.25</v>
      </c>
      <c r="U735" s="173" t="s">
        <v>1852</v>
      </c>
      <c r="V735" s="173" t="s">
        <v>3785</v>
      </c>
      <c r="W735" s="172">
        <v>10641046.550000001</v>
      </c>
      <c r="X735" s="213">
        <v>0</v>
      </c>
    </row>
    <row r="736" spans="1:24" s="95" customFormat="1" ht="45" customHeight="1" x14ac:dyDescent="0.25">
      <c r="A736" s="166">
        <v>7</v>
      </c>
      <c r="B736" s="167" t="s">
        <v>148</v>
      </c>
      <c r="C736" s="167">
        <v>105524</v>
      </c>
      <c r="D736" s="168" t="s">
        <v>656</v>
      </c>
      <c r="E736" s="168" t="s">
        <v>657</v>
      </c>
      <c r="F736" s="168" t="s">
        <v>658</v>
      </c>
      <c r="G736" s="169">
        <v>42636</v>
      </c>
      <c r="H736" s="169">
        <v>45077</v>
      </c>
      <c r="I736" s="167">
        <v>83.72</v>
      </c>
      <c r="J736" s="167" t="s">
        <v>580</v>
      </c>
      <c r="K736" s="167" t="s">
        <v>639</v>
      </c>
      <c r="L736" s="167" t="s">
        <v>639</v>
      </c>
      <c r="M736" s="167" t="s">
        <v>45</v>
      </c>
      <c r="N736" s="171" t="s">
        <v>152</v>
      </c>
      <c r="O736" s="172">
        <v>6244465.5</v>
      </c>
      <c r="P736" s="172">
        <v>1214284.5</v>
      </c>
      <c r="Q736" s="172">
        <v>1260000</v>
      </c>
      <c r="R736" s="172"/>
      <c r="S736" s="172">
        <v>144000</v>
      </c>
      <c r="T736" s="172">
        <f t="shared" ref="T736:T759" si="152">SUM(O736:S736)</f>
        <v>8862750</v>
      </c>
      <c r="U736" s="173" t="s">
        <v>47</v>
      </c>
      <c r="V736" s="173" t="s">
        <v>132</v>
      </c>
      <c r="W736" s="172">
        <v>4832235.9099999992</v>
      </c>
      <c r="X736" s="213">
        <v>913748.0900000002</v>
      </c>
    </row>
    <row r="737" spans="1:24" s="95" customFormat="1" ht="45" customHeight="1" x14ac:dyDescent="0.25">
      <c r="A737" s="166">
        <v>8</v>
      </c>
      <c r="B737" s="167" t="s">
        <v>185</v>
      </c>
      <c r="C737" s="167">
        <v>107464</v>
      </c>
      <c r="D737" s="168" t="s">
        <v>659</v>
      </c>
      <c r="E737" s="168" t="s">
        <v>660</v>
      </c>
      <c r="F737" s="168" t="s">
        <v>661</v>
      </c>
      <c r="G737" s="169">
        <v>42653</v>
      </c>
      <c r="H737" s="169">
        <v>44022</v>
      </c>
      <c r="I737" s="182">
        <v>85</v>
      </c>
      <c r="J737" s="167" t="s">
        <v>580</v>
      </c>
      <c r="K737" s="167" t="s">
        <v>639</v>
      </c>
      <c r="L737" s="167" t="s">
        <v>639</v>
      </c>
      <c r="M737" s="167" t="s">
        <v>45</v>
      </c>
      <c r="N737" s="171" t="s">
        <v>188</v>
      </c>
      <c r="O737" s="172">
        <v>53796306.284999996</v>
      </c>
      <c r="P737" s="172">
        <v>9493465.8150000051</v>
      </c>
      <c r="Q737" s="172">
        <v>0</v>
      </c>
      <c r="R737" s="172"/>
      <c r="S737" s="172">
        <v>7182196.9000000004</v>
      </c>
      <c r="T737" s="172">
        <f t="shared" si="152"/>
        <v>70471969</v>
      </c>
      <c r="U737" s="173" t="s">
        <v>541</v>
      </c>
      <c r="V737" s="173" t="s">
        <v>77</v>
      </c>
      <c r="W737" s="172">
        <v>53619916.129999995</v>
      </c>
      <c r="X737" s="213">
        <v>0</v>
      </c>
    </row>
    <row r="738" spans="1:24" s="95" customFormat="1" ht="45" customHeight="1" x14ac:dyDescent="0.25">
      <c r="A738" s="166">
        <v>9</v>
      </c>
      <c r="B738" s="167" t="s">
        <v>185</v>
      </c>
      <c r="C738" s="167">
        <v>107563</v>
      </c>
      <c r="D738" s="168" t="s">
        <v>662</v>
      </c>
      <c r="E738" s="168" t="s">
        <v>663</v>
      </c>
      <c r="F738" s="168" t="s">
        <v>664</v>
      </c>
      <c r="G738" s="169">
        <v>42656</v>
      </c>
      <c r="H738" s="169">
        <v>44846</v>
      </c>
      <c r="I738" s="182">
        <v>85</v>
      </c>
      <c r="J738" s="167" t="s">
        <v>580</v>
      </c>
      <c r="K738" s="167" t="s">
        <v>639</v>
      </c>
      <c r="L738" s="167" t="s">
        <v>639</v>
      </c>
      <c r="M738" s="167" t="s">
        <v>45</v>
      </c>
      <c r="N738" s="171" t="s">
        <v>188</v>
      </c>
      <c r="O738" s="172">
        <v>30363445</v>
      </c>
      <c r="P738" s="172">
        <v>5358255</v>
      </c>
      <c r="Q738" s="172">
        <v>0</v>
      </c>
      <c r="R738" s="172"/>
      <c r="S738" s="172">
        <v>3978998</v>
      </c>
      <c r="T738" s="172">
        <f t="shared" si="152"/>
        <v>39700698</v>
      </c>
      <c r="U738" s="173" t="s">
        <v>47</v>
      </c>
      <c r="V738" s="173" t="s">
        <v>649</v>
      </c>
      <c r="W738" s="172">
        <v>29848335.969999995</v>
      </c>
      <c r="X738" s="213">
        <v>5228126.2499999991</v>
      </c>
    </row>
    <row r="739" spans="1:24" s="95" customFormat="1" ht="45" customHeight="1" x14ac:dyDescent="0.25">
      <c r="A739" s="166">
        <v>10</v>
      </c>
      <c r="B739" s="167" t="s">
        <v>110</v>
      </c>
      <c r="C739" s="167">
        <v>113382</v>
      </c>
      <c r="D739" s="168" t="s">
        <v>665</v>
      </c>
      <c r="E739" s="168" t="s">
        <v>666</v>
      </c>
      <c r="F739" s="168" t="s">
        <v>667</v>
      </c>
      <c r="G739" s="169">
        <v>43012</v>
      </c>
      <c r="H739" s="169">
        <v>43469</v>
      </c>
      <c r="I739" s="170">
        <v>85.000000595720564</v>
      </c>
      <c r="J739" s="167" t="s">
        <v>580</v>
      </c>
      <c r="K739" s="167" t="s">
        <v>639</v>
      </c>
      <c r="L739" s="167" t="s">
        <v>639</v>
      </c>
      <c r="M739" s="167" t="s">
        <v>36</v>
      </c>
      <c r="N739" s="171" t="s">
        <v>219</v>
      </c>
      <c r="O739" s="172">
        <v>713421.75</v>
      </c>
      <c r="P739" s="172">
        <v>125897.95</v>
      </c>
      <c r="Q739" s="172">
        <v>93257.75</v>
      </c>
      <c r="R739" s="172"/>
      <c r="S739" s="172">
        <v>145255.72</v>
      </c>
      <c r="T739" s="172">
        <f t="shared" si="152"/>
        <v>1077833.17</v>
      </c>
      <c r="U739" s="173" t="s">
        <v>541</v>
      </c>
      <c r="V739" s="173" t="s">
        <v>48</v>
      </c>
      <c r="W739" s="172">
        <v>702561.19</v>
      </c>
      <c r="X739" s="213">
        <v>123981.38000000002</v>
      </c>
    </row>
    <row r="740" spans="1:24" s="95" customFormat="1" ht="45" customHeight="1" x14ac:dyDescent="0.25">
      <c r="A740" s="166">
        <v>11</v>
      </c>
      <c r="B740" s="167" t="s">
        <v>110</v>
      </c>
      <c r="C740" s="167">
        <v>109591</v>
      </c>
      <c r="D740" s="168" t="s">
        <v>668</v>
      </c>
      <c r="E740" s="168" t="s">
        <v>669</v>
      </c>
      <c r="F740" s="168" t="s">
        <v>670</v>
      </c>
      <c r="G740" s="169">
        <v>43012</v>
      </c>
      <c r="H740" s="169">
        <v>43742</v>
      </c>
      <c r="I740" s="170">
        <v>85.000000000000014</v>
      </c>
      <c r="J740" s="167" t="s">
        <v>580</v>
      </c>
      <c r="K740" s="167" t="s">
        <v>639</v>
      </c>
      <c r="L740" s="167" t="s">
        <v>671</v>
      </c>
      <c r="M740" s="167" t="s">
        <v>36</v>
      </c>
      <c r="N740" s="171" t="s">
        <v>219</v>
      </c>
      <c r="O740" s="172">
        <v>713989.8</v>
      </c>
      <c r="P740" s="172">
        <v>125998.2</v>
      </c>
      <c r="Q740" s="172">
        <v>93332</v>
      </c>
      <c r="R740" s="172"/>
      <c r="S740" s="172">
        <v>86064</v>
      </c>
      <c r="T740" s="172">
        <f t="shared" si="152"/>
        <v>1019384</v>
      </c>
      <c r="U740" s="173" t="s">
        <v>541</v>
      </c>
      <c r="V740" s="173" t="s">
        <v>48</v>
      </c>
      <c r="W740" s="172">
        <v>708323.74</v>
      </c>
      <c r="X740" s="213">
        <v>124998.27</v>
      </c>
    </row>
    <row r="741" spans="1:24" s="95" customFormat="1" ht="45" customHeight="1" x14ac:dyDescent="0.25">
      <c r="A741" s="166">
        <v>12</v>
      </c>
      <c r="B741" s="167" t="s">
        <v>226</v>
      </c>
      <c r="C741" s="167">
        <v>115881</v>
      </c>
      <c r="D741" s="168" t="s">
        <v>672</v>
      </c>
      <c r="E741" s="168" t="s">
        <v>673</v>
      </c>
      <c r="F741" s="168" t="s">
        <v>672</v>
      </c>
      <c r="G741" s="169">
        <v>42949</v>
      </c>
      <c r="H741" s="169">
        <v>43801</v>
      </c>
      <c r="I741" s="170">
        <v>85</v>
      </c>
      <c r="J741" s="167" t="s">
        <v>580</v>
      </c>
      <c r="K741" s="167" t="s">
        <v>639</v>
      </c>
      <c r="L741" s="167" t="s">
        <v>639</v>
      </c>
      <c r="M741" s="167" t="s">
        <v>36</v>
      </c>
      <c r="N741" s="171" t="s">
        <v>229</v>
      </c>
      <c r="O741" s="183">
        <v>972346.38</v>
      </c>
      <c r="P741" s="183">
        <v>171590.54</v>
      </c>
      <c r="Q741" s="183">
        <v>518393.82000000007</v>
      </c>
      <c r="R741" s="172"/>
      <c r="S741" s="183">
        <v>170528.28000000003</v>
      </c>
      <c r="T741" s="183">
        <f t="shared" si="152"/>
        <v>1832859.02</v>
      </c>
      <c r="U741" s="173" t="s">
        <v>541</v>
      </c>
      <c r="V741" s="173" t="s">
        <v>77</v>
      </c>
      <c r="W741" s="172">
        <v>859600.7300000001</v>
      </c>
      <c r="X741" s="213">
        <v>151694.24000000002</v>
      </c>
    </row>
    <row r="742" spans="1:24" s="95" customFormat="1" ht="45" customHeight="1" x14ac:dyDescent="0.25">
      <c r="A742" s="166">
        <v>13</v>
      </c>
      <c r="B742" s="167" t="s">
        <v>226</v>
      </c>
      <c r="C742" s="167">
        <v>115605</v>
      </c>
      <c r="D742" s="168" t="s">
        <v>674</v>
      </c>
      <c r="E742" s="168" t="s">
        <v>675</v>
      </c>
      <c r="F742" s="168" t="s">
        <v>674</v>
      </c>
      <c r="G742" s="169">
        <v>42954</v>
      </c>
      <c r="H742" s="169">
        <v>44050</v>
      </c>
      <c r="I742" s="170">
        <v>85</v>
      </c>
      <c r="J742" s="167" t="s">
        <v>580</v>
      </c>
      <c r="K742" s="167" t="s">
        <v>676</v>
      </c>
      <c r="L742" s="167" t="s">
        <v>676</v>
      </c>
      <c r="M742" s="167" t="s">
        <v>36</v>
      </c>
      <c r="N742" s="171" t="s">
        <v>229</v>
      </c>
      <c r="O742" s="183">
        <v>3413951.66</v>
      </c>
      <c r="P742" s="183">
        <v>602462.06000000006</v>
      </c>
      <c r="Q742" s="183">
        <v>803986.69</v>
      </c>
      <c r="R742" s="172"/>
      <c r="S742" s="183">
        <v>0</v>
      </c>
      <c r="T742" s="183">
        <f t="shared" si="152"/>
        <v>4820400.41</v>
      </c>
      <c r="U742" s="173" t="s">
        <v>38</v>
      </c>
      <c r="V742" s="173"/>
      <c r="W742" s="172">
        <v>0</v>
      </c>
      <c r="X742" s="213">
        <v>0</v>
      </c>
    </row>
    <row r="743" spans="1:24" s="95" customFormat="1" ht="45" customHeight="1" x14ac:dyDescent="0.25">
      <c r="A743" s="166">
        <v>14</v>
      </c>
      <c r="B743" s="167" t="s">
        <v>226</v>
      </c>
      <c r="C743" s="167">
        <v>115686</v>
      </c>
      <c r="D743" s="168" t="s">
        <v>677</v>
      </c>
      <c r="E743" s="168" t="s">
        <v>678</v>
      </c>
      <c r="F743" s="168" t="s">
        <v>677</v>
      </c>
      <c r="G743" s="169">
        <v>42978</v>
      </c>
      <c r="H743" s="169">
        <v>44074</v>
      </c>
      <c r="I743" s="170">
        <v>85</v>
      </c>
      <c r="J743" s="167" t="s">
        <v>580</v>
      </c>
      <c r="K743" s="167" t="s">
        <v>639</v>
      </c>
      <c r="L743" s="167" t="s">
        <v>639</v>
      </c>
      <c r="M743" s="167" t="s">
        <v>36</v>
      </c>
      <c r="N743" s="171" t="s">
        <v>229</v>
      </c>
      <c r="O743" s="183">
        <v>2399640.0299999998</v>
      </c>
      <c r="P743" s="183">
        <v>423465.89</v>
      </c>
      <c r="Q743" s="183">
        <v>2008125</v>
      </c>
      <c r="R743" s="172"/>
      <c r="S743" s="183">
        <v>92451.410000000149</v>
      </c>
      <c r="T743" s="183">
        <f t="shared" si="152"/>
        <v>4923682.33</v>
      </c>
      <c r="U743" s="173" t="s">
        <v>541</v>
      </c>
      <c r="V743" s="173" t="s">
        <v>48</v>
      </c>
      <c r="W743" s="172">
        <v>2146543.4700000002</v>
      </c>
      <c r="X743" s="213">
        <v>378801.72</v>
      </c>
    </row>
    <row r="744" spans="1:24" s="95" customFormat="1" ht="45" customHeight="1" x14ac:dyDescent="0.25">
      <c r="A744" s="166">
        <v>15</v>
      </c>
      <c r="B744" s="167" t="s">
        <v>226</v>
      </c>
      <c r="C744" s="167">
        <v>116445</v>
      </c>
      <c r="D744" s="168" t="s">
        <v>679</v>
      </c>
      <c r="E744" s="168" t="s">
        <v>680</v>
      </c>
      <c r="F744" s="168" t="s">
        <v>679</v>
      </c>
      <c r="G744" s="169">
        <v>42963</v>
      </c>
      <c r="H744" s="169">
        <v>43693</v>
      </c>
      <c r="I744" s="170">
        <v>85</v>
      </c>
      <c r="J744" s="167" t="s">
        <v>580</v>
      </c>
      <c r="K744" s="167" t="s">
        <v>639</v>
      </c>
      <c r="L744" s="167" t="s">
        <v>639</v>
      </c>
      <c r="M744" s="167" t="s">
        <v>36</v>
      </c>
      <c r="N744" s="171" t="s">
        <v>229</v>
      </c>
      <c r="O744" s="183">
        <v>2074115.77</v>
      </c>
      <c r="P744" s="183">
        <v>366020.43</v>
      </c>
      <c r="Q744" s="183">
        <v>1603999.7999999998</v>
      </c>
      <c r="R744" s="172"/>
      <c r="S744" s="183">
        <v>100826.91999999993</v>
      </c>
      <c r="T744" s="183">
        <f t="shared" si="152"/>
        <v>4144962.92</v>
      </c>
      <c r="U744" s="173" t="s">
        <v>38</v>
      </c>
      <c r="V744" s="173"/>
      <c r="W744" s="172">
        <v>0</v>
      </c>
      <c r="X744" s="213">
        <v>0</v>
      </c>
    </row>
    <row r="745" spans="1:24" s="95" customFormat="1" ht="45" customHeight="1" x14ac:dyDescent="0.25">
      <c r="A745" s="166">
        <v>16</v>
      </c>
      <c r="B745" s="167" t="s">
        <v>226</v>
      </c>
      <c r="C745" s="167"/>
      <c r="D745" s="168" t="s">
        <v>681</v>
      </c>
      <c r="E745" s="168" t="s">
        <v>682</v>
      </c>
      <c r="F745" s="168" t="s">
        <v>681</v>
      </c>
      <c r="G745" s="169">
        <v>42880</v>
      </c>
      <c r="H745" s="169">
        <v>43337</v>
      </c>
      <c r="I745" s="170">
        <v>85</v>
      </c>
      <c r="J745" s="167" t="s">
        <v>580</v>
      </c>
      <c r="K745" s="167" t="s">
        <v>639</v>
      </c>
      <c r="L745" s="167" t="s">
        <v>639</v>
      </c>
      <c r="M745" s="167" t="s">
        <v>36</v>
      </c>
      <c r="N745" s="171" t="s">
        <v>229</v>
      </c>
      <c r="O745" s="183">
        <v>1643049.15</v>
      </c>
      <c r="P745" s="183">
        <v>289949.84999999998</v>
      </c>
      <c r="Q745" s="183">
        <v>839936</v>
      </c>
      <c r="R745" s="172"/>
      <c r="S745" s="183">
        <v>275145.64999999991</v>
      </c>
      <c r="T745" s="183">
        <f t="shared" si="152"/>
        <v>3048080.65</v>
      </c>
      <c r="U745" s="173" t="s">
        <v>38</v>
      </c>
      <c r="V745" s="173"/>
      <c r="W745" s="172">
        <v>0</v>
      </c>
      <c r="X745" s="213">
        <v>0</v>
      </c>
    </row>
    <row r="746" spans="1:24" s="95" customFormat="1" ht="45" customHeight="1" x14ac:dyDescent="0.25">
      <c r="A746" s="166">
        <v>17</v>
      </c>
      <c r="B746" s="167" t="s">
        <v>226</v>
      </c>
      <c r="C746" s="167">
        <v>115624</v>
      </c>
      <c r="D746" s="184" t="s">
        <v>683</v>
      </c>
      <c r="E746" s="184" t="s">
        <v>684</v>
      </c>
      <c r="F746" s="168" t="s">
        <v>683</v>
      </c>
      <c r="G746" s="169">
        <v>42992</v>
      </c>
      <c r="H746" s="169">
        <v>43996</v>
      </c>
      <c r="I746" s="170">
        <v>85</v>
      </c>
      <c r="J746" s="167" t="s">
        <v>580</v>
      </c>
      <c r="K746" s="167" t="s">
        <v>639</v>
      </c>
      <c r="L746" s="167" t="s">
        <v>639</v>
      </c>
      <c r="M746" s="167" t="s">
        <v>36</v>
      </c>
      <c r="N746" s="171" t="s">
        <v>229</v>
      </c>
      <c r="O746" s="183">
        <v>2764316.04</v>
      </c>
      <c r="P746" s="183">
        <v>487820.48</v>
      </c>
      <c r="Q746" s="183">
        <v>1576597.6800000002</v>
      </c>
      <c r="R746" s="172"/>
      <c r="S746" s="183">
        <v>188595.24000000022</v>
      </c>
      <c r="T746" s="183">
        <f t="shared" si="152"/>
        <v>5017329.4400000004</v>
      </c>
      <c r="U746" s="173" t="s">
        <v>541</v>
      </c>
      <c r="V746" s="173"/>
      <c r="W746" s="172">
        <v>2565429.46</v>
      </c>
      <c r="X746" s="213">
        <v>452722.84</v>
      </c>
    </row>
    <row r="747" spans="1:24" s="95" customFormat="1" ht="45" customHeight="1" x14ac:dyDescent="0.25">
      <c r="A747" s="166">
        <v>18</v>
      </c>
      <c r="B747" s="167" t="s">
        <v>226</v>
      </c>
      <c r="C747" s="167">
        <v>115919</v>
      </c>
      <c r="D747" s="168" t="s">
        <v>685</v>
      </c>
      <c r="E747" s="168" t="s">
        <v>686</v>
      </c>
      <c r="F747" s="168" t="s">
        <v>685</v>
      </c>
      <c r="G747" s="169">
        <v>42950</v>
      </c>
      <c r="H747" s="169">
        <v>43772</v>
      </c>
      <c r="I747" s="170">
        <v>85</v>
      </c>
      <c r="J747" s="167" t="s">
        <v>580</v>
      </c>
      <c r="K747" s="167" t="s">
        <v>639</v>
      </c>
      <c r="L747" s="167" t="s">
        <v>687</v>
      </c>
      <c r="M747" s="167" t="s">
        <v>36</v>
      </c>
      <c r="N747" s="171" t="s">
        <v>229</v>
      </c>
      <c r="O747" s="183">
        <v>1555547.74</v>
      </c>
      <c r="P747" s="183">
        <v>274508.42</v>
      </c>
      <c r="Q747" s="183">
        <v>473070.49</v>
      </c>
      <c r="R747" s="172"/>
      <c r="S747" s="183">
        <v>72029.310000000056</v>
      </c>
      <c r="T747" s="183">
        <f t="shared" si="152"/>
        <v>2375155.96</v>
      </c>
      <c r="U747" s="173" t="s">
        <v>541</v>
      </c>
      <c r="V747" s="173" t="s">
        <v>64</v>
      </c>
      <c r="W747" s="172">
        <v>1455255.65</v>
      </c>
      <c r="X747" s="213">
        <v>256809.80999999997</v>
      </c>
    </row>
    <row r="748" spans="1:24" s="95" customFormat="1" ht="45" customHeight="1" x14ac:dyDescent="0.25">
      <c r="A748" s="166">
        <v>19</v>
      </c>
      <c r="B748" s="167" t="s">
        <v>226</v>
      </c>
      <c r="C748" s="167">
        <v>117324</v>
      </c>
      <c r="D748" s="168" t="s">
        <v>688</v>
      </c>
      <c r="E748" s="168" t="s">
        <v>689</v>
      </c>
      <c r="F748" s="168" t="s">
        <v>688</v>
      </c>
      <c r="G748" s="169">
        <v>42955</v>
      </c>
      <c r="H748" s="169">
        <v>44051</v>
      </c>
      <c r="I748" s="170">
        <v>85</v>
      </c>
      <c r="J748" s="167" t="s">
        <v>580</v>
      </c>
      <c r="K748" s="167" t="s">
        <v>639</v>
      </c>
      <c r="L748" s="167" t="s">
        <v>639</v>
      </c>
      <c r="M748" s="167" t="s">
        <v>36</v>
      </c>
      <c r="N748" s="171" t="s">
        <v>229</v>
      </c>
      <c r="O748" s="183">
        <v>2465364.7799999998</v>
      </c>
      <c r="P748" s="183">
        <v>435064.37</v>
      </c>
      <c r="Q748" s="183">
        <v>1232879.1499999999</v>
      </c>
      <c r="R748" s="172"/>
      <c r="S748" s="183">
        <v>0</v>
      </c>
      <c r="T748" s="183">
        <f t="shared" si="152"/>
        <v>4133308.3</v>
      </c>
      <c r="U748" s="173" t="s">
        <v>38</v>
      </c>
      <c r="V748" s="173"/>
      <c r="W748" s="172">
        <v>63060</v>
      </c>
      <c r="X748" s="213">
        <v>11128.24</v>
      </c>
    </row>
    <row r="749" spans="1:24" s="95" customFormat="1" ht="45" customHeight="1" x14ac:dyDescent="0.25">
      <c r="A749" s="166">
        <v>20</v>
      </c>
      <c r="B749" s="167" t="s">
        <v>226</v>
      </c>
      <c r="C749" s="167">
        <v>119805</v>
      </c>
      <c r="D749" s="168" t="s">
        <v>690</v>
      </c>
      <c r="E749" s="168" t="s">
        <v>691</v>
      </c>
      <c r="F749" s="168" t="s">
        <v>690</v>
      </c>
      <c r="G749" s="169">
        <v>43059</v>
      </c>
      <c r="H749" s="169">
        <v>43789</v>
      </c>
      <c r="I749" s="170">
        <v>85</v>
      </c>
      <c r="J749" s="167" t="s">
        <v>580</v>
      </c>
      <c r="K749" s="167" t="s">
        <v>639</v>
      </c>
      <c r="L749" s="167" t="s">
        <v>639</v>
      </c>
      <c r="M749" s="167" t="s">
        <v>36</v>
      </c>
      <c r="N749" s="171" t="s">
        <v>229</v>
      </c>
      <c r="O749" s="183">
        <v>2408447.5499999998</v>
      </c>
      <c r="P749" s="183">
        <v>425020.15</v>
      </c>
      <c r="Q749" s="183">
        <v>792618.29999999981</v>
      </c>
      <c r="R749" s="172"/>
      <c r="S749" s="183">
        <v>395359.54000000004</v>
      </c>
      <c r="T749" s="183">
        <f t="shared" si="152"/>
        <v>4021445.5399999996</v>
      </c>
      <c r="U749" s="173" t="s">
        <v>38</v>
      </c>
      <c r="V749" s="173"/>
      <c r="W749" s="172">
        <v>0</v>
      </c>
      <c r="X749" s="213">
        <v>0</v>
      </c>
    </row>
    <row r="750" spans="1:24" s="95" customFormat="1" ht="45" customHeight="1" x14ac:dyDescent="0.25">
      <c r="A750" s="166">
        <v>21</v>
      </c>
      <c r="B750" s="167" t="s">
        <v>226</v>
      </c>
      <c r="C750" s="167">
        <v>116086</v>
      </c>
      <c r="D750" s="168" t="s">
        <v>692</v>
      </c>
      <c r="E750" s="168" t="s">
        <v>693</v>
      </c>
      <c r="F750" s="168" t="s">
        <v>692</v>
      </c>
      <c r="G750" s="169">
        <v>42951</v>
      </c>
      <c r="H750" s="169">
        <v>43681</v>
      </c>
      <c r="I750" s="170">
        <v>85</v>
      </c>
      <c r="J750" s="167" t="s">
        <v>580</v>
      </c>
      <c r="K750" s="167" t="s">
        <v>639</v>
      </c>
      <c r="L750" s="167" t="s">
        <v>639</v>
      </c>
      <c r="M750" s="167" t="s">
        <v>36</v>
      </c>
      <c r="N750" s="171" t="s">
        <v>229</v>
      </c>
      <c r="O750" s="183">
        <v>3099588.19</v>
      </c>
      <c r="P750" s="183">
        <v>546986.15</v>
      </c>
      <c r="Q750" s="183">
        <v>1690167.5499999998</v>
      </c>
      <c r="R750" s="172"/>
      <c r="S750" s="183">
        <v>68819.69000000041</v>
      </c>
      <c r="T750" s="183">
        <f t="shared" si="152"/>
        <v>5405561.5800000001</v>
      </c>
      <c r="U750" s="173" t="s">
        <v>541</v>
      </c>
      <c r="V750" s="173"/>
      <c r="W750" s="172">
        <v>2656480.5900000003</v>
      </c>
      <c r="X750" s="213">
        <v>468790.69</v>
      </c>
    </row>
    <row r="751" spans="1:24" s="95" customFormat="1" ht="45" customHeight="1" x14ac:dyDescent="0.25">
      <c r="A751" s="166">
        <v>22</v>
      </c>
      <c r="B751" s="167" t="s">
        <v>148</v>
      </c>
      <c r="C751" s="167">
        <v>119611</v>
      </c>
      <c r="D751" s="168" t="s">
        <v>1109</v>
      </c>
      <c r="E751" s="168" t="s">
        <v>1110</v>
      </c>
      <c r="F751" s="168" t="s">
        <v>1111</v>
      </c>
      <c r="G751" s="169">
        <v>43256</v>
      </c>
      <c r="H751" s="169">
        <v>45082</v>
      </c>
      <c r="I751" s="170">
        <v>83.72</v>
      </c>
      <c r="J751" s="167" t="s">
        <v>580</v>
      </c>
      <c r="K751" s="167" t="s">
        <v>639</v>
      </c>
      <c r="L751" s="167" t="s">
        <v>639</v>
      </c>
      <c r="M751" s="167" t="s">
        <v>45</v>
      </c>
      <c r="N751" s="171" t="s">
        <v>152</v>
      </c>
      <c r="O751" s="183">
        <v>10391745</v>
      </c>
      <c r="P751" s="183">
        <v>2020755</v>
      </c>
      <c r="Q751" s="183">
        <v>0</v>
      </c>
      <c r="R751" s="172"/>
      <c r="S751" s="183">
        <v>2478375</v>
      </c>
      <c r="T751" s="183">
        <f t="shared" si="152"/>
        <v>14890875</v>
      </c>
      <c r="U751" s="173" t="s">
        <v>47</v>
      </c>
      <c r="V751" s="173"/>
      <c r="W751" s="172">
        <v>5000139.0700000012</v>
      </c>
      <c r="X751" s="213">
        <v>910903.61999999988</v>
      </c>
    </row>
    <row r="752" spans="1:24" s="95" customFormat="1" ht="45" customHeight="1" x14ac:dyDescent="0.25">
      <c r="A752" s="166">
        <v>23</v>
      </c>
      <c r="B752" s="167" t="s">
        <v>30</v>
      </c>
      <c r="C752" s="167">
        <v>121822</v>
      </c>
      <c r="D752" s="168" t="s">
        <v>1116</v>
      </c>
      <c r="E752" s="168" t="s">
        <v>1117</v>
      </c>
      <c r="F752" s="168" t="s">
        <v>1118</v>
      </c>
      <c r="G752" s="169">
        <v>43262</v>
      </c>
      <c r="H752" s="169">
        <v>44175</v>
      </c>
      <c r="I752" s="170">
        <v>85</v>
      </c>
      <c r="J752" s="167" t="s">
        <v>580</v>
      </c>
      <c r="K752" s="167" t="s">
        <v>639</v>
      </c>
      <c r="L752" s="167" t="s">
        <v>639</v>
      </c>
      <c r="M752" s="167" t="s">
        <v>36</v>
      </c>
      <c r="N752" s="171" t="s">
        <v>37</v>
      </c>
      <c r="O752" s="183">
        <v>15184029.02</v>
      </c>
      <c r="P752" s="183">
        <v>2679534.5299999998</v>
      </c>
      <c r="Q752" s="183">
        <v>7655812.96</v>
      </c>
      <c r="R752" s="172"/>
      <c r="S752" s="183">
        <v>8138565.6399999997</v>
      </c>
      <c r="T752" s="183">
        <f t="shared" si="152"/>
        <v>33657942.149999999</v>
      </c>
      <c r="U752" s="173" t="s">
        <v>1852</v>
      </c>
      <c r="V752" s="173" t="s">
        <v>64</v>
      </c>
      <c r="W752" s="172">
        <v>11207392.210000001</v>
      </c>
      <c r="X752" s="213">
        <v>1977775.09</v>
      </c>
    </row>
    <row r="753" spans="1:24" s="95" customFormat="1" ht="45" customHeight="1" x14ac:dyDescent="0.25">
      <c r="A753" s="166">
        <v>24</v>
      </c>
      <c r="B753" s="167" t="s">
        <v>30</v>
      </c>
      <c r="C753" s="167">
        <v>121902</v>
      </c>
      <c r="D753" s="185" t="s">
        <v>1123</v>
      </c>
      <c r="E753" s="168" t="s">
        <v>1121</v>
      </c>
      <c r="F753" s="185" t="s">
        <v>1122</v>
      </c>
      <c r="G753" s="169">
        <v>43271</v>
      </c>
      <c r="H753" s="169">
        <v>44185</v>
      </c>
      <c r="I753" s="170">
        <v>85</v>
      </c>
      <c r="J753" s="167" t="s">
        <v>580</v>
      </c>
      <c r="K753" s="167" t="s">
        <v>639</v>
      </c>
      <c r="L753" s="167" t="s">
        <v>639</v>
      </c>
      <c r="M753" s="167" t="s">
        <v>36</v>
      </c>
      <c r="N753" s="171" t="s">
        <v>37</v>
      </c>
      <c r="O753" s="183">
        <v>5420818.5999999996</v>
      </c>
      <c r="P753" s="183">
        <v>956615.05</v>
      </c>
      <c r="Q753" s="183">
        <v>2733185.85</v>
      </c>
      <c r="R753" s="172"/>
      <c r="S753" s="183">
        <v>8112424.2199999997</v>
      </c>
      <c r="T753" s="183">
        <f t="shared" si="152"/>
        <v>17223043.719999999</v>
      </c>
      <c r="U753" s="173" t="s">
        <v>1852</v>
      </c>
      <c r="V753" s="173" t="s">
        <v>64</v>
      </c>
      <c r="W753" s="172">
        <v>5036943.17</v>
      </c>
      <c r="X753" s="213">
        <v>888872.33</v>
      </c>
    </row>
    <row r="754" spans="1:24" s="95" customFormat="1" ht="45" customHeight="1" x14ac:dyDescent="0.25">
      <c r="A754" s="166">
        <v>25</v>
      </c>
      <c r="B754" s="167" t="s">
        <v>1148</v>
      </c>
      <c r="C754" s="167">
        <v>126951</v>
      </c>
      <c r="D754" s="185" t="s">
        <v>1249</v>
      </c>
      <c r="E754" s="168" t="s">
        <v>1155</v>
      </c>
      <c r="F754" s="185" t="s">
        <v>1250</v>
      </c>
      <c r="G754" s="169">
        <v>43629</v>
      </c>
      <c r="H754" s="169">
        <v>45090</v>
      </c>
      <c r="I754" s="170">
        <v>85</v>
      </c>
      <c r="J754" s="167" t="s">
        <v>580</v>
      </c>
      <c r="K754" s="167" t="s">
        <v>639</v>
      </c>
      <c r="L754" s="167" t="s">
        <v>1251</v>
      </c>
      <c r="M754" s="167" t="s">
        <v>36</v>
      </c>
      <c r="N754" s="171" t="s">
        <v>1049</v>
      </c>
      <c r="O754" s="183">
        <v>18337215.68</v>
      </c>
      <c r="P754" s="183">
        <v>3235979.23</v>
      </c>
      <c r="Q754" s="183">
        <v>2397024.09</v>
      </c>
      <c r="R754" s="172"/>
      <c r="S754" s="183">
        <v>4360864.4800000004</v>
      </c>
      <c r="T754" s="183">
        <f t="shared" si="152"/>
        <v>28331083.48</v>
      </c>
      <c r="U754" s="173" t="s">
        <v>47</v>
      </c>
      <c r="V754" s="173" t="s">
        <v>48</v>
      </c>
      <c r="W754" s="172">
        <v>13851560.190000001</v>
      </c>
      <c r="X754" s="213">
        <v>2444392.9699999997</v>
      </c>
    </row>
    <row r="755" spans="1:24" s="95" customFormat="1" ht="45" customHeight="1" x14ac:dyDescent="0.25">
      <c r="A755" s="166">
        <v>26</v>
      </c>
      <c r="B755" s="167" t="s">
        <v>1312</v>
      </c>
      <c r="C755" s="167">
        <v>129007</v>
      </c>
      <c r="D755" s="168" t="s">
        <v>1324</v>
      </c>
      <c r="E755" s="168" t="s">
        <v>1325</v>
      </c>
      <c r="F755" s="168" t="s">
        <v>1326</v>
      </c>
      <c r="G755" s="169">
        <v>43810</v>
      </c>
      <c r="H755" s="169">
        <v>44906</v>
      </c>
      <c r="I755" s="182">
        <v>85</v>
      </c>
      <c r="J755" s="167" t="s">
        <v>580</v>
      </c>
      <c r="K755" s="167" t="s">
        <v>639</v>
      </c>
      <c r="L755" s="167" t="s">
        <v>639</v>
      </c>
      <c r="M755" s="167" t="s">
        <v>1141</v>
      </c>
      <c r="N755" s="171" t="s">
        <v>229</v>
      </c>
      <c r="O755" s="172">
        <v>14508995.640000001</v>
      </c>
      <c r="P755" s="172">
        <v>2560411</v>
      </c>
      <c r="Q755" s="183">
        <v>6282358.0700000003</v>
      </c>
      <c r="R755" s="172"/>
      <c r="S755" s="183">
        <v>3455481.86</v>
      </c>
      <c r="T755" s="183">
        <f t="shared" si="152"/>
        <v>26807246.57</v>
      </c>
      <c r="U755" s="173" t="s">
        <v>47</v>
      </c>
      <c r="V755" s="173"/>
      <c r="W755" s="172">
        <v>11492005.720000001</v>
      </c>
      <c r="X755" s="213">
        <v>1851530.4300000004</v>
      </c>
    </row>
    <row r="756" spans="1:24" s="95" customFormat="1" ht="45" customHeight="1" x14ac:dyDescent="0.25">
      <c r="A756" s="166">
        <v>27</v>
      </c>
      <c r="B756" s="167" t="s">
        <v>1312</v>
      </c>
      <c r="C756" s="167">
        <v>129803</v>
      </c>
      <c r="D756" s="168" t="s">
        <v>1424</v>
      </c>
      <c r="E756" s="168" t="s">
        <v>1425</v>
      </c>
      <c r="F756" s="168" t="s">
        <v>1426</v>
      </c>
      <c r="G756" s="169">
        <v>43923</v>
      </c>
      <c r="H756" s="169">
        <v>44653</v>
      </c>
      <c r="I756" s="182">
        <v>85</v>
      </c>
      <c r="J756" s="167" t="s">
        <v>580</v>
      </c>
      <c r="K756" s="167" t="s">
        <v>639</v>
      </c>
      <c r="L756" s="167" t="s">
        <v>639</v>
      </c>
      <c r="M756" s="167" t="s">
        <v>1141</v>
      </c>
      <c r="N756" s="171" t="s">
        <v>229</v>
      </c>
      <c r="O756" s="172">
        <v>14483124.93</v>
      </c>
      <c r="P756" s="172">
        <v>2555845.5699999998</v>
      </c>
      <c r="Q756" s="183">
        <v>6699559.5</v>
      </c>
      <c r="R756" s="172"/>
      <c r="S756" s="183">
        <v>4510320.7</v>
      </c>
      <c r="T756" s="183">
        <f t="shared" si="152"/>
        <v>28248850.699999999</v>
      </c>
      <c r="U756" s="173" t="s">
        <v>541</v>
      </c>
      <c r="V756" s="173"/>
      <c r="W756" s="172">
        <v>13869925.859999999</v>
      </c>
      <c r="X756" s="213">
        <v>2447633.9900000002</v>
      </c>
    </row>
    <row r="757" spans="1:24" s="95" customFormat="1" ht="45" customHeight="1" x14ac:dyDescent="0.25">
      <c r="A757" s="166">
        <v>28</v>
      </c>
      <c r="B757" s="167" t="s">
        <v>1312</v>
      </c>
      <c r="C757" s="167">
        <v>130039</v>
      </c>
      <c r="D757" s="168" t="s">
        <v>1427</v>
      </c>
      <c r="E757" s="168" t="s">
        <v>1428</v>
      </c>
      <c r="F757" s="168" t="s">
        <v>1429</v>
      </c>
      <c r="G757" s="169">
        <v>43930</v>
      </c>
      <c r="H757" s="169">
        <v>45025</v>
      </c>
      <c r="I757" s="182">
        <v>85</v>
      </c>
      <c r="J757" s="167" t="s">
        <v>580</v>
      </c>
      <c r="K757" s="167" t="s">
        <v>639</v>
      </c>
      <c r="L757" s="167" t="s">
        <v>639</v>
      </c>
      <c r="M757" s="167" t="s">
        <v>1141</v>
      </c>
      <c r="N757" s="171" t="s">
        <v>229</v>
      </c>
      <c r="O757" s="172">
        <v>9310835.9399999995</v>
      </c>
      <c r="P757" s="172">
        <v>1643088.69</v>
      </c>
      <c r="Q757" s="183">
        <v>3268649.27</v>
      </c>
      <c r="R757" s="172"/>
      <c r="S757" s="183">
        <v>0</v>
      </c>
      <c r="T757" s="183">
        <f t="shared" si="152"/>
        <v>14222573.899999999</v>
      </c>
      <c r="U757" s="173" t="s">
        <v>47</v>
      </c>
      <c r="V757" s="173" t="s">
        <v>48</v>
      </c>
      <c r="W757" s="172">
        <v>4340736.3900000006</v>
      </c>
      <c r="X757" s="213">
        <v>515035.83</v>
      </c>
    </row>
    <row r="758" spans="1:24" s="95" customFormat="1" ht="45" customHeight="1" x14ac:dyDescent="0.25">
      <c r="A758" s="166">
        <v>29</v>
      </c>
      <c r="B758" s="167" t="s">
        <v>1410</v>
      </c>
      <c r="C758" s="167">
        <v>124759</v>
      </c>
      <c r="D758" s="168" t="s">
        <v>1459</v>
      </c>
      <c r="E758" s="168" t="s">
        <v>1460</v>
      </c>
      <c r="F758" s="168" t="s">
        <v>1461</v>
      </c>
      <c r="G758" s="169">
        <v>43942</v>
      </c>
      <c r="H758" s="169">
        <v>44855</v>
      </c>
      <c r="I758" s="182">
        <v>85</v>
      </c>
      <c r="J758" s="167" t="s">
        <v>580</v>
      </c>
      <c r="K758" s="167" t="s">
        <v>639</v>
      </c>
      <c r="L758" s="167" t="s">
        <v>639</v>
      </c>
      <c r="M758" s="167" t="s">
        <v>45</v>
      </c>
      <c r="N758" s="171" t="s">
        <v>188</v>
      </c>
      <c r="O758" s="172">
        <v>4235531.5</v>
      </c>
      <c r="P758" s="172">
        <v>747446.73</v>
      </c>
      <c r="Q758" s="183">
        <v>0</v>
      </c>
      <c r="R758" s="172"/>
      <c r="S758" s="183">
        <v>4760</v>
      </c>
      <c r="T758" s="183">
        <f t="shared" si="152"/>
        <v>4987738.2300000004</v>
      </c>
      <c r="U758" s="173" t="s">
        <v>47</v>
      </c>
      <c r="V758" s="173" t="s">
        <v>64</v>
      </c>
      <c r="W758" s="172">
        <v>3979450.9199999995</v>
      </c>
      <c r="X758" s="213">
        <v>695186.54</v>
      </c>
    </row>
    <row r="759" spans="1:24" s="95" customFormat="1" ht="45" customHeight="1" x14ac:dyDescent="0.25">
      <c r="A759" s="166">
        <v>30</v>
      </c>
      <c r="B759" s="167" t="s">
        <v>1414</v>
      </c>
      <c r="C759" s="167">
        <v>107524</v>
      </c>
      <c r="D759" s="168" t="s">
        <v>1462</v>
      </c>
      <c r="E759" s="168" t="s">
        <v>1463</v>
      </c>
      <c r="F759" s="168" t="s">
        <v>1464</v>
      </c>
      <c r="G759" s="169">
        <v>43948</v>
      </c>
      <c r="H759" s="169">
        <v>45130</v>
      </c>
      <c r="I759" s="182">
        <v>85</v>
      </c>
      <c r="J759" s="167" t="s">
        <v>580</v>
      </c>
      <c r="K759" s="167" t="s">
        <v>639</v>
      </c>
      <c r="L759" s="167" t="s">
        <v>639</v>
      </c>
      <c r="M759" s="167" t="s">
        <v>45</v>
      </c>
      <c r="N759" s="171" t="s">
        <v>46</v>
      </c>
      <c r="O759" s="172">
        <v>2550000</v>
      </c>
      <c r="P759" s="172">
        <v>450000</v>
      </c>
      <c r="Q759" s="183">
        <v>0</v>
      </c>
      <c r="R759" s="172"/>
      <c r="S759" s="183">
        <v>20000</v>
      </c>
      <c r="T759" s="183">
        <f t="shared" si="152"/>
        <v>3020000</v>
      </c>
      <c r="U759" s="173" t="s">
        <v>47</v>
      </c>
      <c r="V759" s="173"/>
      <c r="W759" s="172">
        <v>1540593.73</v>
      </c>
      <c r="X759" s="213">
        <v>0</v>
      </c>
    </row>
    <row r="760" spans="1:24" s="95" customFormat="1" ht="45" customHeight="1" x14ac:dyDescent="0.25">
      <c r="A760" s="166">
        <v>31</v>
      </c>
      <c r="B760" s="167" t="s">
        <v>1414</v>
      </c>
      <c r="C760" s="167">
        <v>107417</v>
      </c>
      <c r="D760" s="168" t="s">
        <v>1465</v>
      </c>
      <c r="E760" s="168" t="s">
        <v>1466</v>
      </c>
      <c r="F760" s="168" t="s">
        <v>1467</v>
      </c>
      <c r="G760" s="169">
        <v>43951</v>
      </c>
      <c r="H760" s="169">
        <v>45137</v>
      </c>
      <c r="I760" s="182">
        <v>85</v>
      </c>
      <c r="J760" s="167" t="s">
        <v>580</v>
      </c>
      <c r="K760" s="167" t="s">
        <v>639</v>
      </c>
      <c r="L760" s="167" t="s">
        <v>639</v>
      </c>
      <c r="M760" s="167" t="s">
        <v>45</v>
      </c>
      <c r="N760" s="171" t="s">
        <v>46</v>
      </c>
      <c r="O760" s="172">
        <v>2549840.83</v>
      </c>
      <c r="P760" s="172">
        <v>449971.91</v>
      </c>
      <c r="Q760" s="183">
        <v>0</v>
      </c>
      <c r="R760" s="172"/>
      <c r="S760" s="183">
        <v>24500</v>
      </c>
      <c r="T760" s="183">
        <f t="shared" ref="T760:T771" si="153">SUM(O760:S760)</f>
        <v>3024312.74</v>
      </c>
      <c r="U760" s="173" t="s">
        <v>47</v>
      </c>
      <c r="V760" s="173"/>
      <c r="W760" s="172">
        <v>1672549.07</v>
      </c>
      <c r="X760" s="213">
        <v>251038.03999999998</v>
      </c>
    </row>
    <row r="761" spans="1:24" s="95" customFormat="1" ht="45" customHeight="1" x14ac:dyDescent="0.25">
      <c r="A761" s="166">
        <v>32</v>
      </c>
      <c r="B761" s="167" t="s">
        <v>1312</v>
      </c>
      <c r="C761" s="167">
        <v>129017</v>
      </c>
      <c r="D761" s="168" t="s">
        <v>1468</v>
      </c>
      <c r="E761" s="168" t="s">
        <v>1469</v>
      </c>
      <c r="F761" s="168" t="s">
        <v>1470</v>
      </c>
      <c r="G761" s="169">
        <v>43937</v>
      </c>
      <c r="H761" s="169">
        <v>44728</v>
      </c>
      <c r="I761" s="182">
        <v>85</v>
      </c>
      <c r="J761" s="167" t="s">
        <v>1471</v>
      </c>
      <c r="K761" s="167" t="s">
        <v>1472</v>
      </c>
      <c r="L761" s="167" t="s">
        <v>1472</v>
      </c>
      <c r="M761" s="167" t="s">
        <v>1141</v>
      </c>
      <c r="N761" s="171" t="s">
        <v>229</v>
      </c>
      <c r="O761" s="172">
        <v>4049526.09</v>
      </c>
      <c r="P761" s="172">
        <v>714622.23</v>
      </c>
      <c r="Q761" s="183">
        <v>1664904.84</v>
      </c>
      <c r="R761" s="172"/>
      <c r="S761" s="183">
        <v>585061.71</v>
      </c>
      <c r="T761" s="183">
        <f t="shared" si="153"/>
        <v>7014114.8700000001</v>
      </c>
      <c r="U761" s="173" t="s">
        <v>541</v>
      </c>
      <c r="V761" s="173" t="s">
        <v>48</v>
      </c>
      <c r="W761" s="172">
        <v>3689610.91</v>
      </c>
      <c r="X761" s="213">
        <v>651107.77999999991</v>
      </c>
    </row>
    <row r="762" spans="1:24" s="95" customFormat="1" ht="45" customHeight="1" x14ac:dyDescent="0.25">
      <c r="A762" s="166">
        <v>33</v>
      </c>
      <c r="B762" s="167" t="s">
        <v>1312</v>
      </c>
      <c r="C762" s="167">
        <v>129023</v>
      </c>
      <c r="D762" s="168" t="s">
        <v>1498</v>
      </c>
      <c r="E762" s="168" t="s">
        <v>1499</v>
      </c>
      <c r="F762" s="168" t="s">
        <v>1500</v>
      </c>
      <c r="G762" s="169">
        <v>43980</v>
      </c>
      <c r="H762" s="169">
        <v>45075</v>
      </c>
      <c r="I762" s="182">
        <v>85</v>
      </c>
      <c r="J762" s="167" t="s">
        <v>580</v>
      </c>
      <c r="K762" s="167" t="s">
        <v>639</v>
      </c>
      <c r="L762" s="167" t="s">
        <v>639</v>
      </c>
      <c r="M762" s="167" t="s">
        <v>1141</v>
      </c>
      <c r="N762" s="171" t="s">
        <v>229</v>
      </c>
      <c r="O762" s="172">
        <v>9458755.8000000007</v>
      </c>
      <c r="P762" s="172">
        <v>1669192.18</v>
      </c>
      <c r="Q762" s="183">
        <v>4189562.04</v>
      </c>
      <c r="R762" s="172"/>
      <c r="S762" s="183">
        <v>460005.31</v>
      </c>
      <c r="T762" s="183">
        <f t="shared" si="153"/>
        <v>15777515.33</v>
      </c>
      <c r="U762" s="173" t="s">
        <v>47</v>
      </c>
      <c r="V762" s="173"/>
      <c r="W762" s="172">
        <v>7304665.9300000006</v>
      </c>
      <c r="X762" s="213">
        <v>1289058.6900000002</v>
      </c>
    </row>
    <row r="763" spans="1:24" s="95" customFormat="1" ht="45" customHeight="1" x14ac:dyDescent="0.25">
      <c r="A763" s="166">
        <v>34</v>
      </c>
      <c r="B763" s="167" t="s">
        <v>1505</v>
      </c>
      <c r="C763" s="167">
        <v>121823</v>
      </c>
      <c r="D763" s="168" t="s">
        <v>1639</v>
      </c>
      <c r="E763" s="168" t="s">
        <v>1640</v>
      </c>
      <c r="F763" s="168" t="s">
        <v>1641</v>
      </c>
      <c r="G763" s="169">
        <v>43999</v>
      </c>
      <c r="H763" s="169">
        <v>45094</v>
      </c>
      <c r="I763" s="182">
        <v>85</v>
      </c>
      <c r="J763" s="167" t="s">
        <v>580</v>
      </c>
      <c r="K763" s="167" t="s">
        <v>639</v>
      </c>
      <c r="L763" s="167" t="s">
        <v>1642</v>
      </c>
      <c r="M763" s="167" t="s">
        <v>36</v>
      </c>
      <c r="N763" s="171" t="s">
        <v>114</v>
      </c>
      <c r="O763" s="172">
        <v>7594877.54</v>
      </c>
      <c r="P763" s="172">
        <v>1340272.52</v>
      </c>
      <c r="Q763" s="183">
        <v>3235166.33</v>
      </c>
      <c r="R763" s="172"/>
      <c r="S763" s="183">
        <v>1272576.5900000001</v>
      </c>
      <c r="T763" s="183">
        <f t="shared" si="153"/>
        <v>13442892.98</v>
      </c>
      <c r="U763" s="173" t="s">
        <v>47</v>
      </c>
      <c r="V763" s="173"/>
      <c r="W763" s="172">
        <v>258363.7</v>
      </c>
      <c r="X763" s="213">
        <v>25759.05</v>
      </c>
    </row>
    <row r="764" spans="1:24" s="95" customFormat="1" ht="45" customHeight="1" x14ac:dyDescent="0.25">
      <c r="A764" s="166">
        <v>35</v>
      </c>
      <c r="B764" s="167" t="s">
        <v>1312</v>
      </c>
      <c r="C764" s="167">
        <v>129765</v>
      </c>
      <c r="D764" s="168" t="s">
        <v>1643</v>
      </c>
      <c r="E764" s="168" t="s">
        <v>1644</v>
      </c>
      <c r="F764" s="168" t="s">
        <v>1645</v>
      </c>
      <c r="G764" s="169">
        <v>44008</v>
      </c>
      <c r="H764" s="169">
        <v>45108</v>
      </c>
      <c r="I764" s="182">
        <v>85</v>
      </c>
      <c r="J764" s="167" t="s">
        <v>580</v>
      </c>
      <c r="K764" s="167" t="s">
        <v>639</v>
      </c>
      <c r="L764" s="167" t="s">
        <v>639</v>
      </c>
      <c r="M764" s="167" t="s">
        <v>36</v>
      </c>
      <c r="N764" s="171" t="s">
        <v>229</v>
      </c>
      <c r="O764" s="172">
        <v>6091202</v>
      </c>
      <c r="P764" s="172">
        <v>1074918</v>
      </c>
      <c r="Q764" s="183">
        <v>1806710</v>
      </c>
      <c r="R764" s="172"/>
      <c r="S764" s="183">
        <v>0</v>
      </c>
      <c r="T764" s="183">
        <f t="shared" si="153"/>
        <v>8972830</v>
      </c>
      <c r="U764" s="173" t="s">
        <v>47</v>
      </c>
      <c r="V764" s="173"/>
      <c r="W764" s="172">
        <v>2506113.4</v>
      </c>
      <c r="X764" s="213">
        <v>442255.30999999994</v>
      </c>
    </row>
    <row r="765" spans="1:24" s="95" customFormat="1" ht="45" customHeight="1" x14ac:dyDescent="0.25">
      <c r="A765" s="166">
        <v>36</v>
      </c>
      <c r="B765" s="167" t="s">
        <v>1542</v>
      </c>
      <c r="C765" s="167">
        <v>120155</v>
      </c>
      <c r="D765" s="168" t="s">
        <v>1646</v>
      </c>
      <c r="E765" s="168" t="s">
        <v>1647</v>
      </c>
      <c r="F765" s="168" t="s">
        <v>1648</v>
      </c>
      <c r="G765" s="169">
        <v>44012</v>
      </c>
      <c r="H765" s="169">
        <v>44834</v>
      </c>
      <c r="I765" s="182">
        <v>85</v>
      </c>
      <c r="J765" s="167" t="s">
        <v>580</v>
      </c>
      <c r="K765" s="167" t="s">
        <v>639</v>
      </c>
      <c r="L765" s="167" t="s">
        <v>639</v>
      </c>
      <c r="M765" s="167" t="s">
        <v>36</v>
      </c>
      <c r="N765" s="171" t="s">
        <v>219</v>
      </c>
      <c r="O765" s="172">
        <v>713974.5</v>
      </c>
      <c r="P765" s="172">
        <v>125995.5</v>
      </c>
      <c r="Q765" s="183">
        <v>93330</v>
      </c>
      <c r="R765" s="172"/>
      <c r="S765" s="183">
        <v>93752</v>
      </c>
      <c r="T765" s="183">
        <f t="shared" si="153"/>
        <v>1027052</v>
      </c>
      <c r="U765" s="173" t="s">
        <v>1852</v>
      </c>
      <c r="V765" s="173" t="s">
        <v>48</v>
      </c>
      <c r="W765" s="172">
        <v>337406.56000000006</v>
      </c>
      <c r="X765" s="213">
        <v>59542.33</v>
      </c>
    </row>
    <row r="766" spans="1:24" s="95" customFormat="1" ht="45" customHeight="1" x14ac:dyDescent="0.25">
      <c r="A766" s="166">
        <v>37</v>
      </c>
      <c r="B766" s="167" t="s">
        <v>1542</v>
      </c>
      <c r="C766" s="167">
        <v>122490</v>
      </c>
      <c r="D766" s="168" t="s">
        <v>1649</v>
      </c>
      <c r="E766" s="168" t="s">
        <v>1828</v>
      </c>
      <c r="F766" s="168" t="s">
        <v>1650</v>
      </c>
      <c r="G766" s="169">
        <v>44012</v>
      </c>
      <c r="H766" s="169">
        <v>45077</v>
      </c>
      <c r="I766" s="182">
        <v>85</v>
      </c>
      <c r="J766" s="167" t="s">
        <v>580</v>
      </c>
      <c r="K766" s="167" t="s">
        <v>639</v>
      </c>
      <c r="L766" s="167" t="s">
        <v>639</v>
      </c>
      <c r="M766" s="167" t="s">
        <v>36</v>
      </c>
      <c r="N766" s="171" t="s">
        <v>219</v>
      </c>
      <c r="O766" s="172">
        <v>712038.40000000002</v>
      </c>
      <c r="P766" s="172">
        <v>125653.64</v>
      </c>
      <c r="Q766" s="183">
        <v>93076.85</v>
      </c>
      <c r="R766" s="172"/>
      <c r="S766" s="183">
        <v>10000</v>
      </c>
      <c r="T766" s="183">
        <f t="shared" si="153"/>
        <v>940768.89</v>
      </c>
      <c r="U766" s="173" t="s">
        <v>47</v>
      </c>
      <c r="V766" s="173" t="s">
        <v>64</v>
      </c>
      <c r="W766" s="172">
        <v>302441.40000000002</v>
      </c>
      <c r="X766" s="213">
        <v>53371.899999999994</v>
      </c>
    </row>
    <row r="767" spans="1:24" s="95" customFormat="1" ht="45" customHeight="1" x14ac:dyDescent="0.25">
      <c r="A767" s="166">
        <v>38</v>
      </c>
      <c r="B767" s="167" t="s">
        <v>1312</v>
      </c>
      <c r="C767" s="167">
        <v>130052</v>
      </c>
      <c r="D767" s="168" t="s">
        <v>1821</v>
      </c>
      <c r="E767" s="168" t="s">
        <v>644</v>
      </c>
      <c r="F767" s="168" t="s">
        <v>1822</v>
      </c>
      <c r="G767" s="169">
        <v>44057</v>
      </c>
      <c r="H767" s="169">
        <v>44879</v>
      </c>
      <c r="I767" s="182">
        <v>85</v>
      </c>
      <c r="J767" s="167" t="s">
        <v>580</v>
      </c>
      <c r="K767" s="167" t="s">
        <v>639</v>
      </c>
      <c r="L767" s="167" t="s">
        <v>639</v>
      </c>
      <c r="M767" s="167" t="s">
        <v>36</v>
      </c>
      <c r="N767" s="171" t="s">
        <v>229</v>
      </c>
      <c r="O767" s="172">
        <v>5308606.45</v>
      </c>
      <c r="P767" s="172">
        <v>936812.91</v>
      </c>
      <c r="Q767" s="183">
        <v>2497188.2200000002</v>
      </c>
      <c r="R767" s="172"/>
      <c r="S767" s="183">
        <v>1138869.08</v>
      </c>
      <c r="T767" s="183">
        <f t="shared" si="153"/>
        <v>9881476.6600000001</v>
      </c>
      <c r="U767" s="173" t="s">
        <v>47</v>
      </c>
      <c r="V767" s="173" t="s">
        <v>3939</v>
      </c>
      <c r="W767" s="172">
        <v>2444817.09</v>
      </c>
      <c r="X767" s="213">
        <v>431438.31000000006</v>
      </c>
    </row>
    <row r="768" spans="1:24" s="95" customFormat="1" ht="45" customHeight="1" x14ac:dyDescent="0.25">
      <c r="A768" s="166">
        <v>39</v>
      </c>
      <c r="B768" s="167" t="s">
        <v>1312</v>
      </c>
      <c r="C768" s="167">
        <v>129410</v>
      </c>
      <c r="D768" s="168" t="s">
        <v>1840</v>
      </c>
      <c r="E768" s="168" t="s">
        <v>1841</v>
      </c>
      <c r="F768" s="168" t="s">
        <v>1842</v>
      </c>
      <c r="G768" s="169">
        <v>44064</v>
      </c>
      <c r="H768" s="169">
        <v>45006</v>
      </c>
      <c r="I768" s="182">
        <v>85</v>
      </c>
      <c r="J768" s="167" t="s">
        <v>580</v>
      </c>
      <c r="K768" s="167" t="s">
        <v>639</v>
      </c>
      <c r="L768" s="167" t="s">
        <v>639</v>
      </c>
      <c r="M768" s="167" t="s">
        <v>36</v>
      </c>
      <c r="N768" s="171" t="s">
        <v>229</v>
      </c>
      <c r="O768" s="172">
        <v>6606581.3700000001</v>
      </c>
      <c r="P768" s="172">
        <v>1165867.3</v>
      </c>
      <c r="Q768" s="183">
        <v>2187192.92</v>
      </c>
      <c r="R768" s="172"/>
      <c r="S768" s="183">
        <v>684027.2</v>
      </c>
      <c r="T768" s="183">
        <f t="shared" si="153"/>
        <v>10643668.789999999</v>
      </c>
      <c r="U768" s="173" t="s">
        <v>47</v>
      </c>
      <c r="V768" s="173" t="s">
        <v>3939</v>
      </c>
      <c r="W768" s="172">
        <v>455435.66</v>
      </c>
      <c r="X768" s="213">
        <v>80371.010000000009</v>
      </c>
    </row>
    <row r="769" spans="1:24" s="95" customFormat="1" ht="45" customHeight="1" x14ac:dyDescent="0.25">
      <c r="A769" s="166">
        <v>40</v>
      </c>
      <c r="B769" s="167" t="s">
        <v>1542</v>
      </c>
      <c r="C769" s="167">
        <v>122286</v>
      </c>
      <c r="D769" s="168" t="s">
        <v>1860</v>
      </c>
      <c r="E769" s="168" t="s">
        <v>1861</v>
      </c>
      <c r="F769" s="168" t="s">
        <v>1862</v>
      </c>
      <c r="G769" s="169">
        <v>44075</v>
      </c>
      <c r="H769" s="169">
        <v>44805</v>
      </c>
      <c r="I769" s="182">
        <v>85</v>
      </c>
      <c r="J769" s="167" t="s">
        <v>580</v>
      </c>
      <c r="K769" s="167" t="s">
        <v>639</v>
      </c>
      <c r="L769" s="167" t="s">
        <v>639</v>
      </c>
      <c r="M769" s="167" t="s">
        <v>36</v>
      </c>
      <c r="N769" s="171" t="s">
        <v>219</v>
      </c>
      <c r="O769" s="172">
        <v>713974.5</v>
      </c>
      <c r="P769" s="172">
        <v>125995.5</v>
      </c>
      <c r="Q769" s="183">
        <v>93330</v>
      </c>
      <c r="R769" s="172"/>
      <c r="S769" s="183">
        <v>71142</v>
      </c>
      <c r="T769" s="183">
        <f t="shared" si="153"/>
        <v>1004442</v>
      </c>
      <c r="U769" s="147" t="s">
        <v>38</v>
      </c>
      <c r="V769" s="173"/>
      <c r="W769" s="172">
        <v>0</v>
      </c>
      <c r="X769" s="213">
        <v>0</v>
      </c>
    </row>
    <row r="770" spans="1:24" s="95" customFormat="1" ht="45" customHeight="1" x14ac:dyDescent="0.25">
      <c r="A770" s="166">
        <v>41</v>
      </c>
      <c r="B770" s="167" t="s">
        <v>1732</v>
      </c>
      <c r="C770" s="167">
        <v>127324</v>
      </c>
      <c r="D770" s="168" t="s">
        <v>1863</v>
      </c>
      <c r="E770" s="168" t="s">
        <v>1460</v>
      </c>
      <c r="F770" s="168" t="s">
        <v>1864</v>
      </c>
      <c r="G770" s="169">
        <v>44078</v>
      </c>
      <c r="H770" s="169">
        <v>45173</v>
      </c>
      <c r="I770" s="182">
        <v>85</v>
      </c>
      <c r="J770" s="167" t="s">
        <v>1865</v>
      </c>
      <c r="K770" s="167" t="s">
        <v>1866</v>
      </c>
      <c r="L770" s="167" t="s">
        <v>1867</v>
      </c>
      <c r="M770" s="167" t="s">
        <v>45</v>
      </c>
      <c r="N770" s="171" t="s">
        <v>188</v>
      </c>
      <c r="O770" s="172">
        <v>76066684.069999993</v>
      </c>
      <c r="P770" s="172">
        <v>13423532.529999999</v>
      </c>
      <c r="Q770" s="183">
        <v>0</v>
      </c>
      <c r="R770" s="172"/>
      <c r="S770" s="183">
        <v>80741.5</v>
      </c>
      <c r="T770" s="183">
        <f t="shared" si="153"/>
        <v>89570958.099999994</v>
      </c>
      <c r="U770" s="173" t="s">
        <v>47</v>
      </c>
      <c r="V770" s="173"/>
      <c r="W770" s="172">
        <v>15790510.4</v>
      </c>
      <c r="X770" s="213">
        <v>1207321.55</v>
      </c>
    </row>
    <row r="771" spans="1:24" s="95" customFormat="1" ht="45" customHeight="1" x14ac:dyDescent="0.25">
      <c r="A771" s="166">
        <v>42</v>
      </c>
      <c r="B771" s="167" t="s">
        <v>1542</v>
      </c>
      <c r="C771" s="167">
        <v>110744</v>
      </c>
      <c r="D771" s="168" t="s">
        <v>1922</v>
      </c>
      <c r="E771" s="168" t="s">
        <v>1923</v>
      </c>
      <c r="F771" s="168" t="s">
        <v>1924</v>
      </c>
      <c r="G771" s="169">
        <v>44188</v>
      </c>
      <c r="H771" s="169">
        <v>44735</v>
      </c>
      <c r="I771" s="182">
        <v>85</v>
      </c>
      <c r="J771" s="167" t="s">
        <v>580</v>
      </c>
      <c r="K771" s="167" t="s">
        <v>639</v>
      </c>
      <c r="L771" s="167" t="s">
        <v>639</v>
      </c>
      <c r="M771" s="167" t="s">
        <v>36</v>
      </c>
      <c r="N771" s="171" t="s">
        <v>219</v>
      </c>
      <c r="O771" s="172">
        <v>671998.95</v>
      </c>
      <c r="P771" s="172">
        <v>118588.05</v>
      </c>
      <c r="Q771" s="183">
        <v>87843</v>
      </c>
      <c r="R771" s="172"/>
      <c r="S771" s="183">
        <v>68640</v>
      </c>
      <c r="T771" s="183">
        <f t="shared" si="153"/>
        <v>947070</v>
      </c>
      <c r="U771" s="173" t="s">
        <v>1852</v>
      </c>
      <c r="V771" s="173"/>
      <c r="W771" s="172">
        <v>555879.37</v>
      </c>
      <c r="X771" s="213">
        <v>96907.11</v>
      </c>
    </row>
    <row r="772" spans="1:24" s="95" customFormat="1" ht="45" customHeight="1" x14ac:dyDescent="0.25">
      <c r="A772" s="166">
        <v>43</v>
      </c>
      <c r="B772" s="167" t="s">
        <v>1958</v>
      </c>
      <c r="C772" s="167">
        <v>108983</v>
      </c>
      <c r="D772" s="168" t="s">
        <v>1959</v>
      </c>
      <c r="E772" s="168" t="s">
        <v>1960</v>
      </c>
      <c r="F772" s="168" t="s">
        <v>1961</v>
      </c>
      <c r="G772" s="169">
        <v>44252</v>
      </c>
      <c r="H772" s="169">
        <v>45107</v>
      </c>
      <c r="I772" s="182">
        <v>85</v>
      </c>
      <c r="J772" s="167" t="s">
        <v>580</v>
      </c>
      <c r="K772" s="167" t="s">
        <v>639</v>
      </c>
      <c r="L772" s="167" t="s">
        <v>639</v>
      </c>
      <c r="M772" s="167" t="s">
        <v>45</v>
      </c>
      <c r="N772" s="171" t="s">
        <v>46</v>
      </c>
      <c r="O772" s="172">
        <v>16994421.079999998</v>
      </c>
      <c r="P772" s="172">
        <v>2999015.49</v>
      </c>
      <c r="Q772" s="183">
        <v>0</v>
      </c>
      <c r="R772" s="172"/>
      <c r="S772" s="183">
        <v>2000000</v>
      </c>
      <c r="T772" s="183">
        <f t="shared" ref="T772:T783" si="154">SUM(O772:S772)</f>
        <v>21993436.57</v>
      </c>
      <c r="U772" s="173" t="s">
        <v>47</v>
      </c>
      <c r="V772" s="173"/>
      <c r="W772" s="172">
        <v>2805956.5199999996</v>
      </c>
      <c r="X772" s="213">
        <v>0</v>
      </c>
    </row>
    <row r="773" spans="1:24" s="95" customFormat="1" ht="45" customHeight="1" x14ac:dyDescent="0.25">
      <c r="A773" s="166">
        <v>44</v>
      </c>
      <c r="B773" s="167" t="s">
        <v>1973</v>
      </c>
      <c r="C773" s="167">
        <v>144051</v>
      </c>
      <c r="D773" s="168" t="s">
        <v>2153</v>
      </c>
      <c r="E773" s="168" t="s">
        <v>2154</v>
      </c>
      <c r="F773" s="168" t="s">
        <v>2155</v>
      </c>
      <c r="G773" s="169">
        <v>44312</v>
      </c>
      <c r="H773" s="169">
        <v>44677</v>
      </c>
      <c r="I773" s="182">
        <v>85</v>
      </c>
      <c r="J773" s="167" t="s">
        <v>580</v>
      </c>
      <c r="K773" s="167" t="s">
        <v>639</v>
      </c>
      <c r="L773" s="167" t="s">
        <v>2156</v>
      </c>
      <c r="M773" s="167" t="s">
        <v>45</v>
      </c>
      <c r="N773" s="171" t="s">
        <v>1365</v>
      </c>
      <c r="O773" s="172">
        <v>2237741.21</v>
      </c>
      <c r="P773" s="172">
        <v>342242.73</v>
      </c>
      <c r="Q773" s="183">
        <v>52652.77</v>
      </c>
      <c r="R773" s="172"/>
      <c r="S773" s="183">
        <v>58910.99</v>
      </c>
      <c r="T773" s="183">
        <f t="shared" si="154"/>
        <v>2691547.7</v>
      </c>
      <c r="U773" s="173" t="s">
        <v>541</v>
      </c>
      <c r="V773" s="173" t="s">
        <v>48</v>
      </c>
      <c r="W773" s="172">
        <v>992510.43</v>
      </c>
      <c r="X773" s="213">
        <v>151795.69</v>
      </c>
    </row>
    <row r="774" spans="1:24" s="95" customFormat="1" ht="45" customHeight="1" x14ac:dyDescent="0.25">
      <c r="A774" s="166">
        <v>45</v>
      </c>
      <c r="B774" s="167" t="s">
        <v>1973</v>
      </c>
      <c r="C774" s="167">
        <v>144562</v>
      </c>
      <c r="D774" s="168" t="s">
        <v>2204</v>
      </c>
      <c r="E774" s="168" t="s">
        <v>2205</v>
      </c>
      <c r="F774" s="168" t="s">
        <v>2206</v>
      </c>
      <c r="G774" s="169">
        <v>44340</v>
      </c>
      <c r="H774" s="169">
        <v>44705</v>
      </c>
      <c r="I774" s="182">
        <v>85</v>
      </c>
      <c r="J774" s="167" t="s">
        <v>580</v>
      </c>
      <c r="K774" s="167" t="s">
        <v>639</v>
      </c>
      <c r="L774" s="167" t="s">
        <v>2207</v>
      </c>
      <c r="M774" s="167" t="s">
        <v>45</v>
      </c>
      <c r="N774" s="171" t="s">
        <v>1365</v>
      </c>
      <c r="O774" s="172">
        <v>1063359.1000000001</v>
      </c>
      <c r="P774" s="172">
        <v>162631.39000000001</v>
      </c>
      <c r="Q774" s="183">
        <v>25020.21</v>
      </c>
      <c r="R774" s="172"/>
      <c r="S774" s="183">
        <v>42330.720000000001</v>
      </c>
      <c r="T774" s="183">
        <f t="shared" si="154"/>
        <v>1293341.4200000002</v>
      </c>
      <c r="U774" s="173" t="s">
        <v>541</v>
      </c>
      <c r="V774" s="173" t="s">
        <v>48</v>
      </c>
      <c r="W774" s="172">
        <v>544699.23</v>
      </c>
      <c r="X774" s="213">
        <v>83306.94</v>
      </c>
    </row>
    <row r="775" spans="1:24" s="95" customFormat="1" ht="45" customHeight="1" x14ac:dyDescent="0.25">
      <c r="A775" s="166">
        <v>46</v>
      </c>
      <c r="B775" s="167" t="s">
        <v>3898</v>
      </c>
      <c r="C775" s="167">
        <v>144582</v>
      </c>
      <c r="D775" s="168" t="s">
        <v>2300</v>
      </c>
      <c r="E775" s="168" t="s">
        <v>2301</v>
      </c>
      <c r="F775" s="168" t="s">
        <v>2302</v>
      </c>
      <c r="G775" s="169">
        <v>44349</v>
      </c>
      <c r="H775" s="169">
        <v>44714</v>
      </c>
      <c r="I775" s="182">
        <v>85</v>
      </c>
      <c r="J775" s="167" t="s">
        <v>580</v>
      </c>
      <c r="K775" s="167" t="s">
        <v>639</v>
      </c>
      <c r="L775" s="167" t="s">
        <v>2303</v>
      </c>
      <c r="M775" s="167" t="s">
        <v>45</v>
      </c>
      <c r="N775" s="171" t="s">
        <v>1365</v>
      </c>
      <c r="O775" s="172">
        <v>636510.6</v>
      </c>
      <c r="P775" s="172">
        <v>97348.68</v>
      </c>
      <c r="Q775" s="183">
        <v>14976.72</v>
      </c>
      <c r="R775" s="172"/>
      <c r="S775" s="183">
        <v>37249.64</v>
      </c>
      <c r="T775" s="183">
        <f t="shared" si="154"/>
        <v>786085.64</v>
      </c>
      <c r="U775" s="173" t="s">
        <v>541</v>
      </c>
      <c r="V775" s="173" t="s">
        <v>48</v>
      </c>
      <c r="W775" s="172">
        <v>340675.16</v>
      </c>
      <c r="X775" s="213">
        <v>52103.26</v>
      </c>
    </row>
    <row r="776" spans="1:24" s="95" customFormat="1" ht="45" customHeight="1" x14ac:dyDescent="0.25">
      <c r="A776" s="166">
        <v>47</v>
      </c>
      <c r="B776" s="167" t="s">
        <v>3898</v>
      </c>
      <c r="C776" s="167">
        <v>144460</v>
      </c>
      <c r="D776" s="168" t="s">
        <v>2304</v>
      </c>
      <c r="E776" s="168" t="s">
        <v>2305</v>
      </c>
      <c r="F776" s="168" t="s">
        <v>2306</v>
      </c>
      <c r="G776" s="169">
        <v>44350</v>
      </c>
      <c r="H776" s="169">
        <v>44715</v>
      </c>
      <c r="I776" s="182">
        <v>85</v>
      </c>
      <c r="J776" s="167" t="s">
        <v>580</v>
      </c>
      <c r="K776" s="167" t="s">
        <v>639</v>
      </c>
      <c r="L776" s="167" t="s">
        <v>2307</v>
      </c>
      <c r="M776" s="167" t="s">
        <v>45</v>
      </c>
      <c r="N776" s="171" t="s">
        <v>1365</v>
      </c>
      <c r="O776" s="172">
        <v>289419.62</v>
      </c>
      <c r="P776" s="172">
        <v>44264.18</v>
      </c>
      <c r="Q776" s="183">
        <v>6809.87</v>
      </c>
      <c r="R776" s="172"/>
      <c r="S776" s="183">
        <v>34177.14</v>
      </c>
      <c r="T776" s="183">
        <f t="shared" si="154"/>
        <v>374670.81</v>
      </c>
      <c r="U776" s="173" t="s">
        <v>541</v>
      </c>
      <c r="V776" s="173" t="s">
        <v>48</v>
      </c>
      <c r="W776" s="172">
        <v>182124.94</v>
      </c>
      <c r="X776" s="213">
        <v>27854.400000000001</v>
      </c>
    </row>
    <row r="777" spans="1:24" s="95" customFormat="1" ht="45" customHeight="1" x14ac:dyDescent="0.25">
      <c r="A777" s="166">
        <v>48</v>
      </c>
      <c r="B777" s="167" t="s">
        <v>3898</v>
      </c>
      <c r="C777" s="167">
        <v>144026</v>
      </c>
      <c r="D777" s="168" t="s">
        <v>2308</v>
      </c>
      <c r="E777" s="168" t="s">
        <v>2309</v>
      </c>
      <c r="F777" s="168" t="s">
        <v>2310</v>
      </c>
      <c r="G777" s="169">
        <v>44351</v>
      </c>
      <c r="H777" s="169">
        <v>44716</v>
      </c>
      <c r="I777" s="182">
        <v>85</v>
      </c>
      <c r="J777" s="167" t="s">
        <v>580</v>
      </c>
      <c r="K777" s="167" t="s">
        <v>639</v>
      </c>
      <c r="L777" s="167" t="s">
        <v>2311</v>
      </c>
      <c r="M777" s="167" t="s">
        <v>45</v>
      </c>
      <c r="N777" s="171" t="s">
        <v>1365</v>
      </c>
      <c r="O777" s="172">
        <v>1571177.2</v>
      </c>
      <c r="P777" s="172">
        <v>240297.68</v>
      </c>
      <c r="Q777" s="183">
        <v>36968.89</v>
      </c>
      <c r="R777" s="172"/>
      <c r="S777" s="183">
        <v>46818.64</v>
      </c>
      <c r="T777" s="183">
        <f t="shared" si="154"/>
        <v>1895262.4099999997</v>
      </c>
      <c r="U777" s="173" t="s">
        <v>541</v>
      </c>
      <c r="V777" s="173" t="s">
        <v>48</v>
      </c>
      <c r="W777" s="172">
        <v>946206.01</v>
      </c>
      <c r="X777" s="213">
        <v>144713.85</v>
      </c>
    </row>
    <row r="778" spans="1:24" s="95" customFormat="1" ht="45" customHeight="1" x14ac:dyDescent="0.25">
      <c r="A778" s="166">
        <v>49</v>
      </c>
      <c r="B778" s="167" t="s">
        <v>3898</v>
      </c>
      <c r="C778" s="167">
        <v>144426</v>
      </c>
      <c r="D778" s="168" t="s">
        <v>2312</v>
      </c>
      <c r="E778" s="168" t="s">
        <v>2313</v>
      </c>
      <c r="F778" s="168" t="s">
        <v>2314</v>
      </c>
      <c r="G778" s="169">
        <v>44354</v>
      </c>
      <c r="H778" s="169">
        <v>44719</v>
      </c>
      <c r="I778" s="182">
        <v>85</v>
      </c>
      <c r="J778" s="167" t="s">
        <v>580</v>
      </c>
      <c r="K778" s="167" t="s">
        <v>639</v>
      </c>
      <c r="L778" s="167" t="s">
        <v>2315</v>
      </c>
      <c r="M778" s="167" t="s">
        <v>45</v>
      </c>
      <c r="N778" s="171" t="s">
        <v>1365</v>
      </c>
      <c r="O778" s="172">
        <v>536421.49</v>
      </c>
      <c r="P778" s="172">
        <v>82040.91</v>
      </c>
      <c r="Q778" s="183">
        <v>12621.71</v>
      </c>
      <c r="R778" s="172"/>
      <c r="S778" s="183">
        <v>36213.97</v>
      </c>
      <c r="T778" s="183">
        <f t="shared" si="154"/>
        <v>667298.07999999996</v>
      </c>
      <c r="U778" s="173" t="s">
        <v>541</v>
      </c>
      <c r="V778" s="173" t="s">
        <v>48</v>
      </c>
      <c r="W778" s="172">
        <v>307353.20999999996</v>
      </c>
      <c r="X778" s="213">
        <v>47006.94</v>
      </c>
    </row>
    <row r="779" spans="1:24" s="95" customFormat="1" ht="45" customHeight="1" x14ac:dyDescent="0.25">
      <c r="A779" s="166">
        <v>50</v>
      </c>
      <c r="B779" s="167" t="s">
        <v>3898</v>
      </c>
      <c r="C779" s="167">
        <v>144484</v>
      </c>
      <c r="D779" s="168" t="s">
        <v>2316</v>
      </c>
      <c r="E779" s="168" t="s">
        <v>2317</v>
      </c>
      <c r="F779" s="168" t="s">
        <v>2318</v>
      </c>
      <c r="G779" s="169">
        <v>44354</v>
      </c>
      <c r="H779" s="169">
        <v>44719</v>
      </c>
      <c r="I779" s="182">
        <v>85</v>
      </c>
      <c r="J779" s="167" t="s">
        <v>580</v>
      </c>
      <c r="K779" s="167" t="s">
        <v>639</v>
      </c>
      <c r="L779" s="167" t="s">
        <v>2319</v>
      </c>
      <c r="M779" s="167" t="s">
        <v>45</v>
      </c>
      <c r="N779" s="171" t="s">
        <v>1365</v>
      </c>
      <c r="O779" s="172">
        <v>329776.05</v>
      </c>
      <c r="P779" s="172">
        <v>50436.3</v>
      </c>
      <c r="Q779" s="183">
        <v>7759.46</v>
      </c>
      <c r="R779" s="172"/>
      <c r="S779" s="183">
        <v>34121.300000000003</v>
      </c>
      <c r="T779" s="183">
        <f t="shared" si="154"/>
        <v>422093.11</v>
      </c>
      <c r="U779" s="173" t="s">
        <v>541</v>
      </c>
      <c r="V779" s="173" t="s">
        <v>48</v>
      </c>
      <c r="W779" s="172">
        <v>189451.61</v>
      </c>
      <c r="X779" s="213">
        <v>28974.93</v>
      </c>
    </row>
    <row r="780" spans="1:24" s="95" customFormat="1" ht="45" customHeight="1" x14ac:dyDescent="0.25">
      <c r="A780" s="166">
        <v>51</v>
      </c>
      <c r="B780" s="167" t="s">
        <v>1973</v>
      </c>
      <c r="C780" s="167">
        <v>144090</v>
      </c>
      <c r="D780" s="168" t="s">
        <v>2320</v>
      </c>
      <c r="E780" s="168" t="s">
        <v>2321</v>
      </c>
      <c r="F780" s="168" t="s">
        <v>2322</v>
      </c>
      <c r="G780" s="169">
        <v>44357</v>
      </c>
      <c r="H780" s="169">
        <v>44691</v>
      </c>
      <c r="I780" s="182">
        <v>85</v>
      </c>
      <c r="J780" s="167" t="s">
        <v>580</v>
      </c>
      <c r="K780" s="167" t="s">
        <v>639</v>
      </c>
      <c r="L780" s="167" t="s">
        <v>2323</v>
      </c>
      <c r="M780" s="167" t="s">
        <v>45</v>
      </c>
      <c r="N780" s="171" t="s">
        <v>1365</v>
      </c>
      <c r="O780" s="172">
        <v>1423792.59</v>
      </c>
      <c r="P780" s="172">
        <v>217756.52</v>
      </c>
      <c r="Q780" s="183">
        <v>33501</v>
      </c>
      <c r="R780" s="172"/>
      <c r="S780" s="183">
        <v>46434</v>
      </c>
      <c r="T780" s="183">
        <f t="shared" si="154"/>
        <v>1721484.11</v>
      </c>
      <c r="U780" s="173" t="s">
        <v>541</v>
      </c>
      <c r="V780" s="173" t="s">
        <v>48</v>
      </c>
      <c r="W780" s="172">
        <v>736411.45</v>
      </c>
      <c r="X780" s="213">
        <v>112627.64</v>
      </c>
    </row>
    <row r="781" spans="1:24" s="95" customFormat="1" ht="45" customHeight="1" x14ac:dyDescent="0.25">
      <c r="A781" s="166">
        <v>52</v>
      </c>
      <c r="B781" s="167" t="s">
        <v>3898</v>
      </c>
      <c r="C781" s="167">
        <v>144400</v>
      </c>
      <c r="D781" s="168" t="s">
        <v>2324</v>
      </c>
      <c r="E781" s="168" t="s">
        <v>2325</v>
      </c>
      <c r="F781" s="168" t="s">
        <v>2326</v>
      </c>
      <c r="G781" s="169">
        <v>44361</v>
      </c>
      <c r="H781" s="169">
        <v>44695</v>
      </c>
      <c r="I781" s="182">
        <v>85</v>
      </c>
      <c r="J781" s="167" t="s">
        <v>580</v>
      </c>
      <c r="K781" s="167" t="s">
        <v>639</v>
      </c>
      <c r="L781" s="167" t="s">
        <v>2327</v>
      </c>
      <c r="M781" s="167" t="s">
        <v>45</v>
      </c>
      <c r="N781" s="171" t="s">
        <v>1365</v>
      </c>
      <c r="O781" s="172">
        <v>379154.34</v>
      </c>
      <c r="P781" s="172">
        <v>57988.3</v>
      </c>
      <c r="Q781" s="183">
        <v>8921.2900000000009</v>
      </c>
      <c r="R781" s="172"/>
      <c r="S781" s="183">
        <v>34513.68</v>
      </c>
      <c r="T781" s="183">
        <f t="shared" si="154"/>
        <v>480577.61</v>
      </c>
      <c r="U781" s="173" t="s">
        <v>541</v>
      </c>
      <c r="V781" s="173" t="s">
        <v>48</v>
      </c>
      <c r="W781" s="172">
        <v>226479.14</v>
      </c>
      <c r="X781" s="213">
        <v>34637.980000000003</v>
      </c>
    </row>
    <row r="782" spans="1:24" s="95" customFormat="1" ht="45" customHeight="1" x14ac:dyDescent="0.25">
      <c r="A782" s="166">
        <v>53</v>
      </c>
      <c r="B782" s="167" t="s">
        <v>3898</v>
      </c>
      <c r="C782" s="167">
        <v>144018</v>
      </c>
      <c r="D782" s="168" t="s">
        <v>2433</v>
      </c>
      <c r="E782" s="168" t="s">
        <v>2434</v>
      </c>
      <c r="F782" s="168" t="s">
        <v>2435</v>
      </c>
      <c r="G782" s="169">
        <v>44363</v>
      </c>
      <c r="H782" s="169">
        <v>44728</v>
      </c>
      <c r="I782" s="182">
        <v>85</v>
      </c>
      <c r="J782" s="167" t="s">
        <v>580</v>
      </c>
      <c r="K782" s="167" t="s">
        <v>639</v>
      </c>
      <c r="L782" s="167" t="s">
        <v>2436</v>
      </c>
      <c r="M782" s="167" t="s">
        <v>45</v>
      </c>
      <c r="N782" s="171" t="s">
        <v>1365</v>
      </c>
      <c r="O782" s="172">
        <v>402967.48</v>
      </c>
      <c r="P782" s="172">
        <v>61630.29</v>
      </c>
      <c r="Q782" s="183">
        <v>9481.6200000000008</v>
      </c>
      <c r="R782" s="172"/>
      <c r="S782" s="183">
        <v>34844.43</v>
      </c>
      <c r="T782" s="183">
        <f t="shared" si="154"/>
        <v>508923.81999999995</v>
      </c>
      <c r="U782" s="173" t="s">
        <v>541</v>
      </c>
      <c r="V782" s="173" t="s">
        <v>48</v>
      </c>
      <c r="W782" s="172">
        <v>249824.12</v>
      </c>
      <c r="X782" s="213">
        <v>38208.379999999997</v>
      </c>
    </row>
    <row r="783" spans="1:24" s="95" customFormat="1" ht="45" customHeight="1" x14ac:dyDescent="0.25">
      <c r="A783" s="166">
        <v>54</v>
      </c>
      <c r="B783" s="167" t="s">
        <v>3898</v>
      </c>
      <c r="C783" s="167">
        <v>144320</v>
      </c>
      <c r="D783" s="168" t="s">
        <v>2437</v>
      </c>
      <c r="E783" s="168" t="s">
        <v>2438</v>
      </c>
      <c r="F783" s="168" t="s">
        <v>2439</v>
      </c>
      <c r="G783" s="169">
        <v>44363</v>
      </c>
      <c r="H783" s="169">
        <v>44850</v>
      </c>
      <c r="I783" s="182">
        <v>85</v>
      </c>
      <c r="J783" s="167" t="s">
        <v>580</v>
      </c>
      <c r="K783" s="167" t="s">
        <v>639</v>
      </c>
      <c r="L783" s="167" t="s">
        <v>2440</v>
      </c>
      <c r="M783" s="167" t="s">
        <v>45</v>
      </c>
      <c r="N783" s="171" t="s">
        <v>1365</v>
      </c>
      <c r="O783" s="172">
        <v>1821084.87</v>
      </c>
      <c r="P783" s="172">
        <v>278518.84999999998</v>
      </c>
      <c r="Q783" s="183">
        <v>42849.07</v>
      </c>
      <c r="R783" s="172"/>
      <c r="S783" s="183">
        <v>49326.65</v>
      </c>
      <c r="T783" s="183">
        <f t="shared" si="154"/>
        <v>2191779.44</v>
      </c>
      <c r="U783" s="173" t="s">
        <v>47</v>
      </c>
      <c r="V783" s="173" t="s">
        <v>48</v>
      </c>
      <c r="W783" s="172">
        <v>1028104.17</v>
      </c>
      <c r="X783" s="213">
        <v>157239.46000000002</v>
      </c>
    </row>
    <row r="784" spans="1:24" s="95" customFormat="1" ht="45" customHeight="1" x14ac:dyDescent="0.25">
      <c r="A784" s="166">
        <v>55</v>
      </c>
      <c r="B784" s="167" t="s">
        <v>2397</v>
      </c>
      <c r="C784" s="167">
        <v>142817</v>
      </c>
      <c r="D784" s="168" t="s">
        <v>2441</v>
      </c>
      <c r="E784" s="168" t="s">
        <v>2442</v>
      </c>
      <c r="F784" s="168" t="s">
        <v>2443</v>
      </c>
      <c r="G784" s="169">
        <v>44371</v>
      </c>
      <c r="H784" s="169">
        <v>45101</v>
      </c>
      <c r="I784" s="182">
        <v>85</v>
      </c>
      <c r="J784" s="167" t="s">
        <v>580</v>
      </c>
      <c r="K784" s="167" t="s">
        <v>639</v>
      </c>
      <c r="L784" s="167" t="s">
        <v>2444</v>
      </c>
      <c r="M784" s="167" t="s">
        <v>36</v>
      </c>
      <c r="N784" s="171" t="s">
        <v>229</v>
      </c>
      <c r="O784" s="172">
        <v>4147335.16</v>
      </c>
      <c r="P784" s="172">
        <v>731882.66</v>
      </c>
      <c r="Q784" s="183">
        <v>888457.08</v>
      </c>
      <c r="R784" s="172"/>
      <c r="S784" s="183">
        <v>396240.46</v>
      </c>
      <c r="T784" s="183">
        <f t="shared" ref="T784:T801" si="155">SUM(O784:S784)</f>
        <v>6163915.3600000003</v>
      </c>
      <c r="U784" s="173" t="s">
        <v>47</v>
      </c>
      <c r="V784" s="173"/>
      <c r="W784" s="172">
        <v>972550.66</v>
      </c>
      <c r="X784" s="213">
        <v>171626.58</v>
      </c>
    </row>
    <row r="785" spans="1:24" s="95" customFormat="1" ht="45" customHeight="1" x14ac:dyDescent="0.25">
      <c r="A785" s="166">
        <v>56</v>
      </c>
      <c r="B785" s="167" t="s">
        <v>3898</v>
      </c>
      <c r="C785" s="167">
        <v>144045</v>
      </c>
      <c r="D785" s="168" t="s">
        <v>2609</v>
      </c>
      <c r="E785" s="168" t="s">
        <v>2610</v>
      </c>
      <c r="F785" s="168" t="s">
        <v>2611</v>
      </c>
      <c r="G785" s="169">
        <v>44378</v>
      </c>
      <c r="H785" s="169">
        <v>44743</v>
      </c>
      <c r="I785" s="182">
        <v>85</v>
      </c>
      <c r="J785" s="167" t="s">
        <v>580</v>
      </c>
      <c r="K785" s="167" t="s">
        <v>639</v>
      </c>
      <c r="L785" s="167" t="s">
        <v>2612</v>
      </c>
      <c r="M785" s="167" t="s">
        <v>45</v>
      </c>
      <c r="N785" s="171" t="s">
        <v>1365</v>
      </c>
      <c r="O785" s="172">
        <v>512887.84</v>
      </c>
      <c r="P785" s="172">
        <v>78441.64</v>
      </c>
      <c r="Q785" s="183">
        <v>12067.97</v>
      </c>
      <c r="R785" s="172"/>
      <c r="S785" s="183">
        <v>36103.550000000003</v>
      </c>
      <c r="T785" s="183">
        <f t="shared" si="155"/>
        <v>639501</v>
      </c>
      <c r="U785" s="173" t="s">
        <v>541</v>
      </c>
      <c r="V785" s="173" t="s">
        <v>48</v>
      </c>
      <c r="W785" s="172">
        <v>271837.61</v>
      </c>
      <c r="X785" s="213">
        <v>41575.160000000003</v>
      </c>
    </row>
    <row r="786" spans="1:24" s="95" customFormat="1" ht="45" customHeight="1" x14ac:dyDescent="0.25">
      <c r="A786" s="166">
        <v>57</v>
      </c>
      <c r="B786" s="167" t="s">
        <v>3898</v>
      </c>
      <c r="C786" s="167">
        <v>144706</v>
      </c>
      <c r="D786" s="168" t="s">
        <v>2613</v>
      </c>
      <c r="E786" s="168" t="s">
        <v>2614</v>
      </c>
      <c r="F786" s="168" t="s">
        <v>2615</v>
      </c>
      <c r="G786" s="169">
        <v>44382</v>
      </c>
      <c r="H786" s="169">
        <v>44656</v>
      </c>
      <c r="I786" s="182">
        <v>85</v>
      </c>
      <c r="J786" s="167" t="s">
        <v>580</v>
      </c>
      <c r="K786" s="167" t="s">
        <v>639</v>
      </c>
      <c r="L786" s="167" t="s">
        <v>2616</v>
      </c>
      <c r="M786" s="167" t="s">
        <v>45</v>
      </c>
      <c r="N786" s="171" t="s">
        <v>1365</v>
      </c>
      <c r="O786" s="172">
        <v>183912.63</v>
      </c>
      <c r="P786" s="172">
        <v>28127.81</v>
      </c>
      <c r="Q786" s="183">
        <v>4327.3599999999997</v>
      </c>
      <c r="R786" s="172"/>
      <c r="S786" s="183">
        <v>6900</v>
      </c>
      <c r="T786" s="183">
        <f t="shared" si="155"/>
        <v>223267.8</v>
      </c>
      <c r="U786" s="173" t="s">
        <v>541</v>
      </c>
      <c r="V786" s="173" t="s">
        <v>48</v>
      </c>
      <c r="W786" s="172">
        <v>145947.93999999997</v>
      </c>
      <c r="X786" s="213">
        <v>22321.45</v>
      </c>
    </row>
    <row r="787" spans="1:24" s="95" customFormat="1" ht="45" customHeight="1" x14ac:dyDescent="0.25">
      <c r="A787" s="166">
        <v>58</v>
      </c>
      <c r="B787" s="167" t="s">
        <v>3898</v>
      </c>
      <c r="C787" s="167">
        <v>144176</v>
      </c>
      <c r="D787" s="168" t="s">
        <v>2617</v>
      </c>
      <c r="E787" s="168" t="s">
        <v>2618</v>
      </c>
      <c r="F787" s="168" t="s">
        <v>2619</v>
      </c>
      <c r="G787" s="169">
        <v>44389</v>
      </c>
      <c r="H787" s="169">
        <v>44754</v>
      </c>
      <c r="I787" s="182">
        <v>85</v>
      </c>
      <c r="J787" s="167" t="s">
        <v>580</v>
      </c>
      <c r="K787" s="167" t="s">
        <v>639</v>
      </c>
      <c r="L787" s="167" t="s">
        <v>2620</v>
      </c>
      <c r="M787" s="167" t="s">
        <v>45</v>
      </c>
      <c r="N787" s="171" t="s">
        <v>1365</v>
      </c>
      <c r="O787" s="172">
        <v>556061.21</v>
      </c>
      <c r="P787" s="172">
        <v>85044.66</v>
      </c>
      <c r="Q787" s="183">
        <v>13083.79</v>
      </c>
      <c r="R787" s="172"/>
      <c r="S787" s="183">
        <v>61633.67</v>
      </c>
      <c r="T787" s="183">
        <f t="shared" si="155"/>
        <v>715823.33000000007</v>
      </c>
      <c r="U787" s="173" t="s">
        <v>541</v>
      </c>
      <c r="V787" s="173"/>
      <c r="W787" s="172">
        <v>355809.57</v>
      </c>
      <c r="X787" s="213">
        <v>54417.94</v>
      </c>
    </row>
    <row r="788" spans="1:24" s="95" customFormat="1" ht="45" customHeight="1" x14ac:dyDescent="0.25">
      <c r="A788" s="166">
        <v>59</v>
      </c>
      <c r="B788" s="167" t="s">
        <v>3898</v>
      </c>
      <c r="C788" s="167">
        <v>144603</v>
      </c>
      <c r="D788" s="168" t="s">
        <v>2621</v>
      </c>
      <c r="E788" s="168" t="s">
        <v>2622</v>
      </c>
      <c r="F788" s="168" t="s">
        <v>2623</v>
      </c>
      <c r="G788" s="169">
        <v>44389</v>
      </c>
      <c r="H788" s="169">
        <v>44907</v>
      </c>
      <c r="I788" s="182">
        <v>85</v>
      </c>
      <c r="J788" s="167" t="s">
        <v>580</v>
      </c>
      <c r="K788" s="167" t="s">
        <v>639</v>
      </c>
      <c r="L788" s="167" t="s">
        <v>2624</v>
      </c>
      <c r="M788" s="167" t="s">
        <v>45</v>
      </c>
      <c r="N788" s="171" t="s">
        <v>1365</v>
      </c>
      <c r="O788" s="172">
        <v>292153.56</v>
      </c>
      <c r="P788" s="172">
        <v>44682.3</v>
      </c>
      <c r="Q788" s="183">
        <v>6874.21</v>
      </c>
      <c r="R788" s="172"/>
      <c r="S788" s="183">
        <v>33746.15</v>
      </c>
      <c r="T788" s="183">
        <f t="shared" si="155"/>
        <v>377456.22000000003</v>
      </c>
      <c r="U788" s="173" t="s">
        <v>47</v>
      </c>
      <c r="V788" s="173" t="s">
        <v>48</v>
      </c>
      <c r="W788" s="172">
        <v>175840.57</v>
      </c>
      <c r="X788" s="213">
        <v>26893.26</v>
      </c>
    </row>
    <row r="789" spans="1:24" s="95" customFormat="1" ht="45" customHeight="1" x14ac:dyDescent="0.25">
      <c r="A789" s="166">
        <v>60</v>
      </c>
      <c r="B789" s="167" t="s">
        <v>1973</v>
      </c>
      <c r="C789" s="167">
        <v>144671</v>
      </c>
      <c r="D789" s="168" t="s">
        <v>2625</v>
      </c>
      <c r="E789" s="168" t="s">
        <v>2626</v>
      </c>
      <c r="F789" s="168" t="s">
        <v>2627</v>
      </c>
      <c r="G789" s="169">
        <v>44391</v>
      </c>
      <c r="H789" s="169">
        <v>44787</v>
      </c>
      <c r="I789" s="182">
        <v>85</v>
      </c>
      <c r="J789" s="167" t="s">
        <v>580</v>
      </c>
      <c r="K789" s="167" t="s">
        <v>639</v>
      </c>
      <c r="L789" s="167" t="s">
        <v>2628</v>
      </c>
      <c r="M789" s="167" t="s">
        <v>45</v>
      </c>
      <c r="N789" s="171" t="s">
        <v>1365</v>
      </c>
      <c r="O789" s="172">
        <v>904892.28</v>
      </c>
      <c r="P789" s="172">
        <v>138395.29</v>
      </c>
      <c r="Q789" s="183">
        <v>21291.58</v>
      </c>
      <c r="R789" s="172"/>
      <c r="S789" s="183">
        <v>46234.3</v>
      </c>
      <c r="T789" s="183">
        <f t="shared" si="155"/>
        <v>1110813.4500000002</v>
      </c>
      <c r="U789" s="173" t="s">
        <v>541</v>
      </c>
      <c r="V789" s="173" t="s">
        <v>48</v>
      </c>
      <c r="W789" s="172">
        <v>465762.1</v>
      </c>
      <c r="X789" s="213">
        <v>71234.210000000006</v>
      </c>
    </row>
    <row r="790" spans="1:24" s="95" customFormat="1" ht="45" customHeight="1" x14ac:dyDescent="0.25">
      <c r="A790" s="166">
        <v>61</v>
      </c>
      <c r="B790" s="167" t="s">
        <v>3898</v>
      </c>
      <c r="C790" s="167">
        <v>144178</v>
      </c>
      <c r="D790" s="168" t="s">
        <v>2629</v>
      </c>
      <c r="E790" s="168" t="s">
        <v>2630</v>
      </c>
      <c r="F790" s="168" t="s">
        <v>2631</v>
      </c>
      <c r="G790" s="169">
        <v>44391</v>
      </c>
      <c r="H790" s="169">
        <v>44756</v>
      </c>
      <c r="I790" s="182">
        <v>85</v>
      </c>
      <c r="J790" s="167" t="s">
        <v>580</v>
      </c>
      <c r="K790" s="167" t="s">
        <v>639</v>
      </c>
      <c r="L790" s="167" t="s">
        <v>2632</v>
      </c>
      <c r="M790" s="167" t="s">
        <v>45</v>
      </c>
      <c r="N790" s="171" t="s">
        <v>1365</v>
      </c>
      <c r="O790" s="172">
        <v>912230.6</v>
      </c>
      <c r="P790" s="172">
        <v>139517.62</v>
      </c>
      <c r="Q790" s="183">
        <v>21464.25</v>
      </c>
      <c r="R790" s="172"/>
      <c r="S790" s="183">
        <v>42600</v>
      </c>
      <c r="T790" s="183">
        <f t="shared" si="155"/>
        <v>1115812.47</v>
      </c>
      <c r="U790" s="173" t="s">
        <v>541</v>
      </c>
      <c r="V790" s="173" t="s">
        <v>48</v>
      </c>
      <c r="W790" s="172">
        <v>4250</v>
      </c>
      <c r="X790" s="213">
        <v>650</v>
      </c>
    </row>
    <row r="791" spans="1:24" s="95" customFormat="1" ht="45" customHeight="1" x14ac:dyDescent="0.25">
      <c r="A791" s="166">
        <v>62</v>
      </c>
      <c r="B791" s="167" t="s">
        <v>3898</v>
      </c>
      <c r="C791" s="167">
        <v>144076</v>
      </c>
      <c r="D791" s="168" t="s">
        <v>2633</v>
      </c>
      <c r="E791" s="168" t="s">
        <v>2634</v>
      </c>
      <c r="F791" s="168" t="s">
        <v>2635</v>
      </c>
      <c r="G791" s="169">
        <v>44391</v>
      </c>
      <c r="H791" s="169">
        <v>44634</v>
      </c>
      <c r="I791" s="182">
        <v>85</v>
      </c>
      <c r="J791" s="167" t="s">
        <v>580</v>
      </c>
      <c r="K791" s="167" t="s">
        <v>639</v>
      </c>
      <c r="L791" s="167" t="s">
        <v>2636</v>
      </c>
      <c r="M791" s="167" t="s">
        <v>45</v>
      </c>
      <c r="N791" s="171" t="s">
        <v>1365</v>
      </c>
      <c r="O791" s="172">
        <v>699856.5</v>
      </c>
      <c r="P791" s="172">
        <v>107036.87</v>
      </c>
      <c r="Q791" s="183">
        <v>16467.21</v>
      </c>
      <c r="R791" s="172"/>
      <c r="S791" s="183">
        <v>0</v>
      </c>
      <c r="T791" s="183">
        <f t="shared" si="155"/>
        <v>823360.58</v>
      </c>
      <c r="U791" s="173" t="s">
        <v>541</v>
      </c>
      <c r="V791" s="173" t="s">
        <v>48</v>
      </c>
      <c r="W791" s="172">
        <v>503431.05</v>
      </c>
      <c r="X791" s="213">
        <v>76995.33</v>
      </c>
    </row>
    <row r="792" spans="1:24" s="95" customFormat="1" ht="45" customHeight="1" x14ac:dyDescent="0.25">
      <c r="A792" s="166">
        <v>63</v>
      </c>
      <c r="B792" s="167" t="s">
        <v>1973</v>
      </c>
      <c r="C792" s="167">
        <v>144623</v>
      </c>
      <c r="D792" s="168" t="s">
        <v>2637</v>
      </c>
      <c r="E792" s="168" t="s">
        <v>2638</v>
      </c>
      <c r="F792" s="168" t="s">
        <v>2322</v>
      </c>
      <c r="G792" s="169">
        <v>44392</v>
      </c>
      <c r="H792" s="169">
        <v>44757</v>
      </c>
      <c r="I792" s="182">
        <v>85</v>
      </c>
      <c r="J792" s="167" t="s">
        <v>580</v>
      </c>
      <c r="K792" s="167" t="s">
        <v>639</v>
      </c>
      <c r="L792" s="167" t="s">
        <v>2639</v>
      </c>
      <c r="M792" s="167" t="s">
        <v>45</v>
      </c>
      <c r="N792" s="171" t="s">
        <v>1365</v>
      </c>
      <c r="O792" s="172">
        <v>789306.82</v>
      </c>
      <c r="P792" s="172">
        <v>120711.5</v>
      </c>
      <c r="Q792" s="183">
        <v>18577.93</v>
      </c>
      <c r="R792" s="172"/>
      <c r="S792" s="183">
        <v>45962</v>
      </c>
      <c r="T792" s="183">
        <f t="shared" si="155"/>
        <v>974558.25</v>
      </c>
      <c r="U792" s="173" t="s">
        <v>541</v>
      </c>
      <c r="V792" s="173" t="s">
        <v>48</v>
      </c>
      <c r="W792" s="172">
        <v>423033.31</v>
      </c>
      <c r="X792" s="213">
        <v>64693.2</v>
      </c>
    </row>
    <row r="793" spans="1:24" s="95" customFormat="1" ht="45" customHeight="1" x14ac:dyDescent="0.25">
      <c r="A793" s="166">
        <v>64</v>
      </c>
      <c r="B793" s="167" t="s">
        <v>3898</v>
      </c>
      <c r="C793" s="167">
        <v>145277</v>
      </c>
      <c r="D793" s="168" t="s">
        <v>2640</v>
      </c>
      <c r="E793" s="168" t="s">
        <v>2641</v>
      </c>
      <c r="F793" s="168" t="s">
        <v>2322</v>
      </c>
      <c r="G793" s="169">
        <v>44392</v>
      </c>
      <c r="H793" s="169">
        <v>44757</v>
      </c>
      <c r="I793" s="182">
        <v>85</v>
      </c>
      <c r="J793" s="167" t="s">
        <v>580</v>
      </c>
      <c r="K793" s="167" t="s">
        <v>639</v>
      </c>
      <c r="L793" s="167" t="s">
        <v>2642</v>
      </c>
      <c r="M793" s="167" t="s">
        <v>45</v>
      </c>
      <c r="N793" s="171" t="s">
        <v>1365</v>
      </c>
      <c r="O793" s="172">
        <v>408202.53</v>
      </c>
      <c r="P793" s="172">
        <v>62430.96</v>
      </c>
      <c r="Q793" s="183">
        <v>9604.77</v>
      </c>
      <c r="R793" s="172"/>
      <c r="S793" s="183">
        <v>45546.9</v>
      </c>
      <c r="T793" s="183">
        <f t="shared" si="155"/>
        <v>525785.16</v>
      </c>
      <c r="U793" s="173" t="s">
        <v>541</v>
      </c>
      <c r="V793" s="173" t="s">
        <v>48</v>
      </c>
      <c r="W793" s="172">
        <v>244905.46</v>
      </c>
      <c r="X793" s="213">
        <v>37456.120000000003</v>
      </c>
    </row>
    <row r="794" spans="1:24" s="95" customFormat="1" ht="45" customHeight="1" x14ac:dyDescent="0.25">
      <c r="A794" s="166">
        <v>65</v>
      </c>
      <c r="B794" s="167" t="s">
        <v>3898</v>
      </c>
      <c r="C794" s="167">
        <v>144149</v>
      </c>
      <c r="D794" s="168" t="s">
        <v>2643</v>
      </c>
      <c r="E794" s="168" t="s">
        <v>2644</v>
      </c>
      <c r="F794" s="168" t="s">
        <v>2645</v>
      </c>
      <c r="G794" s="169">
        <v>44392</v>
      </c>
      <c r="H794" s="169">
        <v>44607</v>
      </c>
      <c r="I794" s="182">
        <v>85</v>
      </c>
      <c r="J794" s="167" t="s">
        <v>580</v>
      </c>
      <c r="K794" s="167" t="s">
        <v>639</v>
      </c>
      <c r="L794" s="167" t="s">
        <v>2646</v>
      </c>
      <c r="M794" s="167" t="s">
        <v>45</v>
      </c>
      <c r="N794" s="171" t="s">
        <v>1365</v>
      </c>
      <c r="O794" s="172">
        <v>149154.57</v>
      </c>
      <c r="P794" s="172">
        <v>22811.87</v>
      </c>
      <c r="Q794" s="183">
        <v>3509.52</v>
      </c>
      <c r="R794" s="172"/>
      <c r="S794" s="183">
        <v>132367.14000000001</v>
      </c>
      <c r="T794" s="183">
        <f t="shared" si="155"/>
        <v>307843.09999999998</v>
      </c>
      <c r="U794" s="173" t="s">
        <v>541</v>
      </c>
      <c r="V794" s="173" t="s">
        <v>48</v>
      </c>
      <c r="W794" s="172">
        <v>93199.76999999999</v>
      </c>
      <c r="X794" s="213">
        <v>14254.08</v>
      </c>
    </row>
    <row r="795" spans="1:24" s="95" customFormat="1" ht="45" customHeight="1" x14ac:dyDescent="0.25">
      <c r="A795" s="166">
        <v>66</v>
      </c>
      <c r="B795" s="167" t="s">
        <v>3898</v>
      </c>
      <c r="C795" s="167">
        <v>144882</v>
      </c>
      <c r="D795" s="168" t="s">
        <v>2890</v>
      </c>
      <c r="E795" s="168" t="s">
        <v>2891</v>
      </c>
      <c r="F795" s="168" t="s">
        <v>2892</v>
      </c>
      <c r="G795" s="169">
        <v>44393</v>
      </c>
      <c r="H795" s="169">
        <v>44881</v>
      </c>
      <c r="I795" s="182">
        <v>85</v>
      </c>
      <c r="J795" s="167" t="s">
        <v>580</v>
      </c>
      <c r="K795" s="167" t="s">
        <v>639</v>
      </c>
      <c r="L795" s="167" t="s">
        <v>2893</v>
      </c>
      <c r="M795" s="167" t="s">
        <v>45</v>
      </c>
      <c r="N795" s="171" t="s">
        <v>1365</v>
      </c>
      <c r="O795" s="172">
        <v>1045905.17</v>
      </c>
      <c r="P795" s="172">
        <v>159961.96</v>
      </c>
      <c r="Q795" s="183">
        <v>24609.53</v>
      </c>
      <c r="R795" s="172"/>
      <c r="S795" s="183">
        <v>0</v>
      </c>
      <c r="T795" s="183">
        <f t="shared" si="155"/>
        <v>1230476.6600000001</v>
      </c>
      <c r="U795" s="173" t="s">
        <v>47</v>
      </c>
      <c r="V795" s="173" t="s">
        <v>48</v>
      </c>
      <c r="W795" s="172">
        <v>551286.05999999994</v>
      </c>
      <c r="X795" s="213">
        <v>84314.34</v>
      </c>
    </row>
    <row r="796" spans="1:24" s="95" customFormat="1" ht="45" customHeight="1" x14ac:dyDescent="0.25">
      <c r="A796" s="166">
        <v>67</v>
      </c>
      <c r="B796" s="167" t="s">
        <v>3898</v>
      </c>
      <c r="C796" s="167">
        <v>144621</v>
      </c>
      <c r="D796" s="168" t="s">
        <v>2894</v>
      </c>
      <c r="E796" s="168" t="s">
        <v>2895</v>
      </c>
      <c r="F796" s="168" t="s">
        <v>2896</v>
      </c>
      <c r="G796" s="169">
        <v>44396</v>
      </c>
      <c r="H796" s="169">
        <v>44761</v>
      </c>
      <c r="I796" s="182">
        <v>85</v>
      </c>
      <c r="J796" s="167" t="s">
        <v>580</v>
      </c>
      <c r="K796" s="167" t="s">
        <v>639</v>
      </c>
      <c r="L796" s="167" t="s">
        <v>2897</v>
      </c>
      <c r="M796" s="167" t="s">
        <v>45</v>
      </c>
      <c r="N796" s="171" t="s">
        <v>1365</v>
      </c>
      <c r="O796" s="172">
        <v>396907.79</v>
      </c>
      <c r="P796" s="172">
        <v>70042.55</v>
      </c>
      <c r="Q796" s="183">
        <v>0</v>
      </c>
      <c r="R796" s="172"/>
      <c r="S796" s="183">
        <v>18205</v>
      </c>
      <c r="T796" s="183">
        <f t="shared" si="155"/>
        <v>485155.33999999997</v>
      </c>
      <c r="U796" s="173" t="s">
        <v>541</v>
      </c>
      <c r="V796" s="173"/>
      <c r="W796" s="172">
        <v>250054.95</v>
      </c>
      <c r="X796" s="213">
        <v>44127.34</v>
      </c>
    </row>
    <row r="797" spans="1:24" s="95" customFormat="1" ht="45" customHeight="1" x14ac:dyDescent="0.25">
      <c r="A797" s="166">
        <v>68</v>
      </c>
      <c r="B797" s="167" t="s">
        <v>3898</v>
      </c>
      <c r="C797" s="167">
        <v>144524</v>
      </c>
      <c r="D797" s="168" t="s">
        <v>2898</v>
      </c>
      <c r="E797" s="168" t="s">
        <v>2899</v>
      </c>
      <c r="F797" s="168" t="s">
        <v>2900</v>
      </c>
      <c r="G797" s="169">
        <v>44398</v>
      </c>
      <c r="H797" s="169">
        <v>44855</v>
      </c>
      <c r="I797" s="182">
        <v>85</v>
      </c>
      <c r="J797" s="167" t="s">
        <v>580</v>
      </c>
      <c r="K797" s="167" t="s">
        <v>639</v>
      </c>
      <c r="L797" s="167" t="s">
        <v>2901</v>
      </c>
      <c r="M797" s="167" t="s">
        <v>45</v>
      </c>
      <c r="N797" s="171" t="s">
        <v>1365</v>
      </c>
      <c r="O797" s="172">
        <v>364181.36</v>
      </c>
      <c r="P797" s="172">
        <v>64267.3</v>
      </c>
      <c r="Q797" s="183">
        <v>0</v>
      </c>
      <c r="R797" s="172"/>
      <c r="S797" s="183">
        <v>9280</v>
      </c>
      <c r="T797" s="183">
        <f t="shared" si="155"/>
        <v>437728.66</v>
      </c>
      <c r="U797" s="173" t="s">
        <v>47</v>
      </c>
      <c r="V797" s="173" t="s">
        <v>3939</v>
      </c>
      <c r="W797" s="172">
        <v>245159</v>
      </c>
      <c r="X797" s="213">
        <v>43263.35</v>
      </c>
    </row>
    <row r="798" spans="1:24" s="95" customFormat="1" ht="45" customHeight="1" x14ac:dyDescent="0.25">
      <c r="A798" s="166">
        <v>69</v>
      </c>
      <c r="B798" s="167" t="s">
        <v>1973</v>
      </c>
      <c r="C798" s="167">
        <v>144528</v>
      </c>
      <c r="D798" s="168" t="s">
        <v>2902</v>
      </c>
      <c r="E798" s="168" t="s">
        <v>2903</v>
      </c>
      <c r="F798" s="168" t="s">
        <v>2904</v>
      </c>
      <c r="G798" s="169">
        <v>44399</v>
      </c>
      <c r="H798" s="169">
        <v>44764</v>
      </c>
      <c r="I798" s="182">
        <v>85</v>
      </c>
      <c r="J798" s="167" t="s">
        <v>580</v>
      </c>
      <c r="K798" s="167" t="s">
        <v>639</v>
      </c>
      <c r="L798" s="167" t="s">
        <v>2905</v>
      </c>
      <c r="M798" s="167" t="s">
        <v>45</v>
      </c>
      <c r="N798" s="171" t="s">
        <v>1365</v>
      </c>
      <c r="O798" s="172">
        <v>816451.54</v>
      </c>
      <c r="P798" s="172">
        <v>124869.06</v>
      </c>
      <c r="Q798" s="183">
        <v>19210.63</v>
      </c>
      <c r="R798" s="172"/>
      <c r="S798" s="183">
        <v>30700</v>
      </c>
      <c r="T798" s="183">
        <f t="shared" si="155"/>
        <v>991231.2300000001</v>
      </c>
      <c r="U798" s="173" t="s">
        <v>541</v>
      </c>
      <c r="V798" s="173" t="s">
        <v>48</v>
      </c>
      <c r="W798" s="172">
        <v>571671.93999999994</v>
      </c>
      <c r="X798" s="213">
        <v>87432.18</v>
      </c>
    </row>
    <row r="799" spans="1:24" s="95" customFormat="1" ht="45" customHeight="1" x14ac:dyDescent="0.25">
      <c r="A799" s="166">
        <v>70</v>
      </c>
      <c r="B799" s="167" t="s">
        <v>1973</v>
      </c>
      <c r="C799" s="167">
        <v>150048</v>
      </c>
      <c r="D799" s="168" t="s">
        <v>2906</v>
      </c>
      <c r="E799" s="168" t="s">
        <v>2907</v>
      </c>
      <c r="F799" s="168" t="s">
        <v>2908</v>
      </c>
      <c r="G799" s="169">
        <v>44405</v>
      </c>
      <c r="H799" s="169">
        <v>44893</v>
      </c>
      <c r="I799" s="182">
        <v>85</v>
      </c>
      <c r="J799" s="167" t="s">
        <v>580</v>
      </c>
      <c r="K799" s="167" t="s">
        <v>639</v>
      </c>
      <c r="L799" s="167" t="s">
        <v>639</v>
      </c>
      <c r="M799" s="167" t="s">
        <v>45</v>
      </c>
      <c r="N799" s="171" t="s">
        <v>1365</v>
      </c>
      <c r="O799" s="172">
        <v>956221.89</v>
      </c>
      <c r="P799" s="172">
        <v>146245.70000000001</v>
      </c>
      <c r="Q799" s="183">
        <v>22499.34</v>
      </c>
      <c r="R799" s="172"/>
      <c r="S799" s="183">
        <v>40700</v>
      </c>
      <c r="T799" s="183">
        <f t="shared" si="155"/>
        <v>1165666.9300000002</v>
      </c>
      <c r="U799" s="173" t="s">
        <v>47</v>
      </c>
      <c r="V799" s="173" t="s">
        <v>3939</v>
      </c>
      <c r="W799" s="172">
        <v>494375.89</v>
      </c>
      <c r="X799" s="213">
        <v>75610.429999999993</v>
      </c>
    </row>
    <row r="800" spans="1:24" s="95" customFormat="1" ht="45" customHeight="1" x14ac:dyDescent="0.25">
      <c r="A800" s="166">
        <v>71</v>
      </c>
      <c r="B800" s="167" t="s">
        <v>3898</v>
      </c>
      <c r="C800" s="167">
        <v>144683</v>
      </c>
      <c r="D800" s="168" t="s">
        <v>2909</v>
      </c>
      <c r="E800" s="168" t="s">
        <v>2910</v>
      </c>
      <c r="F800" s="168" t="s">
        <v>2911</v>
      </c>
      <c r="G800" s="169">
        <v>44407</v>
      </c>
      <c r="H800" s="169">
        <v>44834</v>
      </c>
      <c r="I800" s="182">
        <v>85</v>
      </c>
      <c r="J800" s="167" t="s">
        <v>580</v>
      </c>
      <c r="K800" s="167" t="s">
        <v>639</v>
      </c>
      <c r="L800" s="167" t="s">
        <v>2912</v>
      </c>
      <c r="M800" s="167" t="s">
        <v>45</v>
      </c>
      <c r="N800" s="171" t="s">
        <v>1365</v>
      </c>
      <c r="O800" s="172">
        <v>737969.16</v>
      </c>
      <c r="P800" s="172">
        <v>112865.87</v>
      </c>
      <c r="Q800" s="183">
        <v>17363.98</v>
      </c>
      <c r="R800" s="172"/>
      <c r="S800" s="183">
        <v>45812.41</v>
      </c>
      <c r="T800" s="183">
        <f t="shared" si="155"/>
        <v>914011.42</v>
      </c>
      <c r="U800" s="173" t="s">
        <v>541</v>
      </c>
      <c r="V800" s="173" t="s">
        <v>48</v>
      </c>
      <c r="W800" s="172">
        <v>187588.68</v>
      </c>
      <c r="X800" s="213">
        <v>28690.04</v>
      </c>
    </row>
    <row r="801" spans="1:24" s="95" customFormat="1" ht="45" customHeight="1" x14ac:dyDescent="0.25">
      <c r="A801" s="166">
        <v>72</v>
      </c>
      <c r="B801" s="167" t="s">
        <v>1973</v>
      </c>
      <c r="C801" s="167">
        <v>146058</v>
      </c>
      <c r="D801" s="168" t="s">
        <v>2913</v>
      </c>
      <c r="E801" s="168" t="s">
        <v>1460</v>
      </c>
      <c r="F801" s="168" t="s">
        <v>2914</v>
      </c>
      <c r="G801" s="169">
        <v>44407</v>
      </c>
      <c r="H801" s="169">
        <v>44742</v>
      </c>
      <c r="I801" s="182">
        <v>85</v>
      </c>
      <c r="J801" s="167" t="s">
        <v>580</v>
      </c>
      <c r="K801" s="167" t="s">
        <v>639</v>
      </c>
      <c r="L801" s="167" t="s">
        <v>639</v>
      </c>
      <c r="M801" s="167" t="s">
        <v>45</v>
      </c>
      <c r="N801" s="171" t="s">
        <v>1365</v>
      </c>
      <c r="O801" s="172">
        <v>1964122.61</v>
      </c>
      <c r="P801" s="172">
        <v>300395.21999999997</v>
      </c>
      <c r="Q801" s="183">
        <v>46214.65</v>
      </c>
      <c r="R801" s="172"/>
      <c r="S801" s="183">
        <v>0</v>
      </c>
      <c r="T801" s="183">
        <f t="shared" si="155"/>
        <v>2310732.48</v>
      </c>
      <c r="U801" s="173" t="s">
        <v>541</v>
      </c>
      <c r="V801" s="173"/>
      <c r="W801" s="172">
        <v>962301.64999999979</v>
      </c>
      <c r="X801" s="213">
        <v>147175.55000000002</v>
      </c>
    </row>
    <row r="802" spans="1:24" s="95" customFormat="1" ht="45" customHeight="1" x14ac:dyDescent="0.25">
      <c r="A802" s="166">
        <v>73</v>
      </c>
      <c r="B802" s="167" t="s">
        <v>3898</v>
      </c>
      <c r="C802" s="167">
        <v>144573</v>
      </c>
      <c r="D802" s="168" t="s">
        <v>2915</v>
      </c>
      <c r="E802" s="168" t="s">
        <v>2916</v>
      </c>
      <c r="F802" s="168" t="s">
        <v>2917</v>
      </c>
      <c r="G802" s="169">
        <v>44407</v>
      </c>
      <c r="H802" s="169">
        <v>44772</v>
      </c>
      <c r="I802" s="182">
        <v>85</v>
      </c>
      <c r="J802" s="167" t="s">
        <v>580</v>
      </c>
      <c r="K802" s="167" t="s">
        <v>639</v>
      </c>
      <c r="L802" s="167" t="s">
        <v>2918</v>
      </c>
      <c r="M802" s="167" t="s">
        <v>45</v>
      </c>
      <c r="N802" s="171" t="s">
        <v>1365</v>
      </c>
      <c r="O802" s="172">
        <v>845014.05</v>
      </c>
      <c r="P802" s="172">
        <v>129237.43</v>
      </c>
      <c r="Q802" s="183">
        <v>19882.7</v>
      </c>
      <c r="R802" s="172"/>
      <c r="S802" s="183">
        <v>39441.99</v>
      </c>
      <c r="T802" s="183">
        <f t="shared" ref="T802:T805" si="156">SUM(O802:S802)</f>
        <v>1033576.1699999999</v>
      </c>
      <c r="U802" s="173" t="s">
        <v>541</v>
      </c>
      <c r="V802" s="173" t="s">
        <v>48</v>
      </c>
      <c r="W802" s="172">
        <v>455788.98</v>
      </c>
      <c r="X802" s="213">
        <v>69708.899999999994</v>
      </c>
    </row>
    <row r="803" spans="1:24" s="95" customFormat="1" ht="45" customHeight="1" x14ac:dyDescent="0.25">
      <c r="A803" s="166">
        <v>74</v>
      </c>
      <c r="B803" s="167" t="s">
        <v>1973</v>
      </c>
      <c r="C803" s="167">
        <v>144164</v>
      </c>
      <c r="D803" s="168" t="s">
        <v>3196</v>
      </c>
      <c r="E803" s="168" t="s">
        <v>3197</v>
      </c>
      <c r="F803" s="168" t="s">
        <v>3198</v>
      </c>
      <c r="G803" s="169">
        <v>44410</v>
      </c>
      <c r="H803" s="169">
        <v>44744</v>
      </c>
      <c r="I803" s="182">
        <v>85</v>
      </c>
      <c r="J803" s="167" t="s">
        <v>580</v>
      </c>
      <c r="K803" s="167" t="s">
        <v>639</v>
      </c>
      <c r="L803" s="167" t="s">
        <v>3199</v>
      </c>
      <c r="M803" s="167" t="s">
        <v>45</v>
      </c>
      <c r="N803" s="171" t="s">
        <v>1365</v>
      </c>
      <c r="O803" s="172">
        <v>467981.43</v>
      </c>
      <c r="P803" s="172">
        <v>71573.62</v>
      </c>
      <c r="Q803" s="183">
        <v>11011.34</v>
      </c>
      <c r="R803" s="172"/>
      <c r="S803" s="183">
        <v>45000</v>
      </c>
      <c r="T803" s="183">
        <f t="shared" si="156"/>
        <v>595566.39</v>
      </c>
      <c r="U803" s="173" t="s">
        <v>541</v>
      </c>
      <c r="V803" s="173" t="s">
        <v>48</v>
      </c>
      <c r="W803" s="172">
        <v>388250.11</v>
      </c>
      <c r="X803" s="213">
        <v>59379.43</v>
      </c>
    </row>
    <row r="804" spans="1:24" s="95" customFormat="1" ht="45" customHeight="1" x14ac:dyDescent="0.25">
      <c r="A804" s="166">
        <v>75</v>
      </c>
      <c r="B804" s="167" t="s">
        <v>3898</v>
      </c>
      <c r="C804" s="167">
        <v>144096</v>
      </c>
      <c r="D804" s="168" t="s">
        <v>3200</v>
      </c>
      <c r="E804" s="168" t="s">
        <v>3201</v>
      </c>
      <c r="F804" s="168" t="s">
        <v>3202</v>
      </c>
      <c r="G804" s="169">
        <v>44414</v>
      </c>
      <c r="H804" s="169">
        <v>44779</v>
      </c>
      <c r="I804" s="182">
        <v>85</v>
      </c>
      <c r="J804" s="167" t="s">
        <v>580</v>
      </c>
      <c r="K804" s="167" t="s">
        <v>639</v>
      </c>
      <c r="L804" s="167" t="s">
        <v>3203</v>
      </c>
      <c r="M804" s="167" t="s">
        <v>45</v>
      </c>
      <c r="N804" s="171" t="s">
        <v>1365</v>
      </c>
      <c r="O804" s="172">
        <v>682771.48</v>
      </c>
      <c r="P804" s="172">
        <v>104423.86</v>
      </c>
      <c r="Q804" s="183">
        <v>16065.23</v>
      </c>
      <c r="R804" s="172"/>
      <c r="S804" s="183">
        <v>25940</v>
      </c>
      <c r="T804" s="183">
        <f t="shared" si="156"/>
        <v>829200.57</v>
      </c>
      <c r="U804" s="173" t="s">
        <v>541</v>
      </c>
      <c r="V804" s="173"/>
      <c r="W804" s="172">
        <v>435463.7</v>
      </c>
      <c r="X804" s="213">
        <v>66600.33</v>
      </c>
    </row>
    <row r="805" spans="1:24" s="95" customFormat="1" ht="45" customHeight="1" x14ac:dyDescent="0.25">
      <c r="A805" s="166">
        <v>76</v>
      </c>
      <c r="B805" s="167" t="s">
        <v>3898</v>
      </c>
      <c r="C805" s="167">
        <v>144173</v>
      </c>
      <c r="D805" s="168" t="s">
        <v>3204</v>
      </c>
      <c r="E805" s="168" t="s">
        <v>3205</v>
      </c>
      <c r="F805" s="168" t="s">
        <v>3206</v>
      </c>
      <c r="G805" s="169">
        <v>44414</v>
      </c>
      <c r="H805" s="169">
        <v>44779</v>
      </c>
      <c r="I805" s="182">
        <v>85</v>
      </c>
      <c r="J805" s="167" t="s">
        <v>580</v>
      </c>
      <c r="K805" s="167" t="s">
        <v>639</v>
      </c>
      <c r="L805" s="167" t="s">
        <v>3207</v>
      </c>
      <c r="M805" s="167" t="s">
        <v>45</v>
      </c>
      <c r="N805" s="171" t="s">
        <v>1365</v>
      </c>
      <c r="O805" s="172">
        <v>458731.44</v>
      </c>
      <c r="P805" s="172">
        <v>70158.92</v>
      </c>
      <c r="Q805" s="183">
        <v>10793.69</v>
      </c>
      <c r="R805" s="172"/>
      <c r="S805" s="183">
        <v>18800</v>
      </c>
      <c r="T805" s="183">
        <f t="shared" si="156"/>
        <v>558484.04999999993</v>
      </c>
      <c r="U805" s="173" t="s">
        <v>541</v>
      </c>
      <c r="V805" s="173"/>
      <c r="W805" s="172">
        <v>291038.74</v>
      </c>
      <c r="X805" s="213">
        <v>44511.8</v>
      </c>
    </row>
    <row r="806" spans="1:24" s="95" customFormat="1" ht="45" customHeight="1" x14ac:dyDescent="0.25">
      <c r="A806" s="166">
        <v>77</v>
      </c>
      <c r="B806" s="167" t="s">
        <v>3898</v>
      </c>
      <c r="C806" s="167">
        <v>144613</v>
      </c>
      <c r="D806" s="168" t="s">
        <v>3208</v>
      </c>
      <c r="E806" s="168" t="s">
        <v>3209</v>
      </c>
      <c r="F806" s="168" t="s">
        <v>3210</v>
      </c>
      <c r="G806" s="169">
        <v>44417</v>
      </c>
      <c r="H806" s="169">
        <v>44782</v>
      </c>
      <c r="I806" s="182">
        <v>85</v>
      </c>
      <c r="J806" s="167" t="s">
        <v>580</v>
      </c>
      <c r="K806" s="167" t="s">
        <v>639</v>
      </c>
      <c r="L806" s="167" t="s">
        <v>2444</v>
      </c>
      <c r="M806" s="167" t="s">
        <v>45</v>
      </c>
      <c r="N806" s="171" t="s">
        <v>1365</v>
      </c>
      <c r="O806" s="172">
        <v>312071.13</v>
      </c>
      <c r="P806" s="172">
        <v>55071.38</v>
      </c>
      <c r="Q806" s="183">
        <v>0</v>
      </c>
      <c r="R806" s="172"/>
      <c r="S806" s="183">
        <v>3761.78</v>
      </c>
      <c r="T806" s="183">
        <f t="shared" ref="T806:T807" si="157">SUM(O806:S806)</f>
        <v>370904.29000000004</v>
      </c>
      <c r="U806" s="173" t="s">
        <v>541</v>
      </c>
      <c r="V806" s="173" t="s">
        <v>48</v>
      </c>
      <c r="W806" s="172">
        <v>137362.26</v>
      </c>
      <c r="X806" s="213">
        <v>24240.400000000001</v>
      </c>
    </row>
    <row r="807" spans="1:24" s="95" customFormat="1" ht="45" customHeight="1" x14ac:dyDescent="0.25">
      <c r="A807" s="166">
        <v>78</v>
      </c>
      <c r="B807" s="167" t="s">
        <v>1973</v>
      </c>
      <c r="C807" s="167">
        <v>149875</v>
      </c>
      <c r="D807" s="168" t="s">
        <v>3309</v>
      </c>
      <c r="E807" s="168" t="s">
        <v>1466</v>
      </c>
      <c r="F807" s="168" t="s">
        <v>3310</v>
      </c>
      <c r="G807" s="169">
        <v>44446</v>
      </c>
      <c r="H807" s="169">
        <v>44991</v>
      </c>
      <c r="I807" s="182">
        <v>85</v>
      </c>
      <c r="J807" s="167" t="s">
        <v>580</v>
      </c>
      <c r="K807" s="167" t="s">
        <v>639</v>
      </c>
      <c r="L807" s="167" t="s">
        <v>639</v>
      </c>
      <c r="M807" s="167" t="s">
        <v>45</v>
      </c>
      <c r="N807" s="171" t="s">
        <v>1365</v>
      </c>
      <c r="O807" s="172">
        <v>6124894.29</v>
      </c>
      <c r="P807" s="172">
        <v>936748.52</v>
      </c>
      <c r="Q807" s="183">
        <v>144115.18</v>
      </c>
      <c r="R807" s="172"/>
      <c r="S807" s="183">
        <v>110495</v>
      </c>
      <c r="T807" s="183">
        <f t="shared" si="157"/>
        <v>7316252.9900000002</v>
      </c>
      <c r="U807" s="173" t="s">
        <v>47</v>
      </c>
      <c r="V807" s="173" t="s">
        <v>48</v>
      </c>
      <c r="W807" s="172">
        <v>0</v>
      </c>
      <c r="X807" s="213">
        <v>0</v>
      </c>
    </row>
    <row r="808" spans="1:24" s="95" customFormat="1" ht="45" customHeight="1" x14ac:dyDescent="0.25">
      <c r="A808" s="166">
        <v>79</v>
      </c>
      <c r="B808" s="167" t="s">
        <v>1505</v>
      </c>
      <c r="C808" s="167">
        <v>122085</v>
      </c>
      <c r="D808" s="168" t="s">
        <v>3311</v>
      </c>
      <c r="E808" s="168" t="s">
        <v>3312</v>
      </c>
      <c r="F808" s="168" t="s">
        <v>3313</v>
      </c>
      <c r="G808" s="169">
        <v>44447</v>
      </c>
      <c r="H808" s="169">
        <v>45291</v>
      </c>
      <c r="I808" s="182">
        <v>85</v>
      </c>
      <c r="J808" s="167" t="s">
        <v>580</v>
      </c>
      <c r="K808" s="167" t="s">
        <v>639</v>
      </c>
      <c r="L808" s="167" t="s">
        <v>3314</v>
      </c>
      <c r="M808" s="167" t="s">
        <v>36</v>
      </c>
      <c r="N808" s="171" t="s">
        <v>219</v>
      </c>
      <c r="O808" s="172">
        <v>16991509.649999999</v>
      </c>
      <c r="P808" s="172">
        <v>2998501.7</v>
      </c>
      <c r="Q808" s="183">
        <v>5426495.4500000002</v>
      </c>
      <c r="R808" s="172"/>
      <c r="S808" s="183">
        <v>2637376.36</v>
      </c>
      <c r="T808" s="183">
        <f t="shared" ref="T808:T813" si="158">SUM(O808:S808)</f>
        <v>28053883.159999996</v>
      </c>
      <c r="U808" s="173" t="s">
        <v>47</v>
      </c>
      <c r="V808" s="173"/>
      <c r="W808" s="172">
        <v>2704329.8</v>
      </c>
      <c r="X808" s="213">
        <v>200175.84999999998</v>
      </c>
    </row>
    <row r="809" spans="1:24" s="95" customFormat="1" ht="45" customHeight="1" x14ac:dyDescent="0.25">
      <c r="A809" s="166">
        <v>80</v>
      </c>
      <c r="B809" s="167" t="s">
        <v>3898</v>
      </c>
      <c r="C809" s="167">
        <v>144084</v>
      </c>
      <c r="D809" s="168" t="s">
        <v>3581</v>
      </c>
      <c r="E809" s="168" t="s">
        <v>3582</v>
      </c>
      <c r="F809" s="168" t="s">
        <v>3583</v>
      </c>
      <c r="G809" s="169">
        <v>44461</v>
      </c>
      <c r="H809" s="169">
        <v>44826</v>
      </c>
      <c r="I809" s="182">
        <v>85</v>
      </c>
      <c r="J809" s="167" t="s">
        <v>580</v>
      </c>
      <c r="K809" s="167" t="s">
        <v>639</v>
      </c>
      <c r="L809" s="167" t="s">
        <v>3584</v>
      </c>
      <c r="M809" s="167" t="s">
        <v>45</v>
      </c>
      <c r="N809" s="171" t="s">
        <v>1365</v>
      </c>
      <c r="O809" s="172">
        <v>604213.4</v>
      </c>
      <c r="P809" s="172">
        <v>92409.11</v>
      </c>
      <c r="Q809" s="183">
        <v>14216.79</v>
      </c>
      <c r="R809" s="172"/>
      <c r="S809" s="183">
        <v>59260</v>
      </c>
      <c r="T809" s="183">
        <f t="shared" si="158"/>
        <v>770099.3</v>
      </c>
      <c r="U809" s="173" t="s">
        <v>541</v>
      </c>
      <c r="V809" s="173"/>
      <c r="W809" s="172">
        <v>0</v>
      </c>
      <c r="X809" s="213">
        <v>0</v>
      </c>
    </row>
    <row r="810" spans="1:24" s="95" customFormat="1" ht="45" customHeight="1" x14ac:dyDescent="0.25">
      <c r="A810" s="166">
        <v>81</v>
      </c>
      <c r="B810" s="167" t="s">
        <v>3898</v>
      </c>
      <c r="C810" s="167">
        <v>145677</v>
      </c>
      <c r="D810" s="168" t="s">
        <v>3585</v>
      </c>
      <c r="E810" s="168" t="s">
        <v>3586</v>
      </c>
      <c r="F810" s="168" t="s">
        <v>3587</v>
      </c>
      <c r="G810" s="169">
        <v>44461</v>
      </c>
      <c r="H810" s="169">
        <v>44826</v>
      </c>
      <c r="I810" s="182">
        <v>85</v>
      </c>
      <c r="J810" s="167" t="s">
        <v>580</v>
      </c>
      <c r="K810" s="167" t="s">
        <v>639</v>
      </c>
      <c r="L810" s="167" t="s">
        <v>3588</v>
      </c>
      <c r="M810" s="167" t="s">
        <v>45</v>
      </c>
      <c r="N810" s="171" t="s">
        <v>1365</v>
      </c>
      <c r="O810" s="172">
        <v>1429054.01</v>
      </c>
      <c r="P810" s="172">
        <v>218561.2</v>
      </c>
      <c r="Q810" s="183">
        <v>33624.800000000003</v>
      </c>
      <c r="R810" s="172"/>
      <c r="S810" s="183">
        <v>45490.17</v>
      </c>
      <c r="T810" s="183">
        <f t="shared" si="158"/>
        <v>1726730.18</v>
      </c>
      <c r="U810" s="173" t="s">
        <v>541</v>
      </c>
      <c r="V810" s="173" t="s">
        <v>48</v>
      </c>
      <c r="W810" s="172">
        <v>723292.58</v>
      </c>
      <c r="X810" s="213">
        <v>110621.22</v>
      </c>
    </row>
    <row r="811" spans="1:24" s="95" customFormat="1" ht="45" customHeight="1" x14ac:dyDescent="0.25">
      <c r="A811" s="166">
        <v>82</v>
      </c>
      <c r="B811" s="167" t="s">
        <v>3898</v>
      </c>
      <c r="C811" s="167">
        <v>145630</v>
      </c>
      <c r="D811" s="168" t="s">
        <v>3589</v>
      </c>
      <c r="E811" s="168" t="s">
        <v>3590</v>
      </c>
      <c r="F811" s="168" t="s">
        <v>3591</v>
      </c>
      <c r="G811" s="169">
        <v>44461</v>
      </c>
      <c r="H811" s="169">
        <v>44887</v>
      </c>
      <c r="I811" s="182">
        <v>85</v>
      </c>
      <c r="J811" s="167" t="s">
        <v>580</v>
      </c>
      <c r="K811" s="167" t="s">
        <v>639</v>
      </c>
      <c r="L811" s="167" t="s">
        <v>2901</v>
      </c>
      <c r="M811" s="167" t="s">
        <v>45</v>
      </c>
      <c r="N811" s="171" t="s">
        <v>1365</v>
      </c>
      <c r="O811" s="172">
        <v>476789.64</v>
      </c>
      <c r="P811" s="172">
        <v>84139.35</v>
      </c>
      <c r="Q811" s="183">
        <v>0</v>
      </c>
      <c r="R811" s="172"/>
      <c r="S811" s="183">
        <v>8330</v>
      </c>
      <c r="T811" s="183">
        <f t="shared" si="158"/>
        <v>569258.99</v>
      </c>
      <c r="U811" s="173" t="s">
        <v>47</v>
      </c>
      <c r="V811" s="173" t="s">
        <v>48</v>
      </c>
      <c r="W811" s="172">
        <v>317466.34999999998</v>
      </c>
      <c r="X811" s="213">
        <v>56023.48</v>
      </c>
    </row>
    <row r="812" spans="1:24" s="95" customFormat="1" ht="45" customHeight="1" x14ac:dyDescent="0.25">
      <c r="A812" s="166">
        <v>83</v>
      </c>
      <c r="B812" s="167" t="s">
        <v>1732</v>
      </c>
      <c r="C812" s="167">
        <v>127606</v>
      </c>
      <c r="D812" s="168" t="s">
        <v>3592</v>
      </c>
      <c r="E812" s="168" t="s">
        <v>3593</v>
      </c>
      <c r="F812" s="168" t="s">
        <v>3594</v>
      </c>
      <c r="G812" s="169">
        <v>44467</v>
      </c>
      <c r="H812" s="169">
        <v>45291</v>
      </c>
      <c r="I812" s="182">
        <v>85</v>
      </c>
      <c r="J812" s="167" t="s">
        <v>580</v>
      </c>
      <c r="K812" s="167" t="s">
        <v>639</v>
      </c>
      <c r="L812" s="167" t="s">
        <v>639</v>
      </c>
      <c r="M812" s="167" t="s">
        <v>45</v>
      </c>
      <c r="N812" s="171" t="s">
        <v>188</v>
      </c>
      <c r="O812" s="172">
        <v>56669011.409999996</v>
      </c>
      <c r="P812" s="172">
        <v>10000413.779999999</v>
      </c>
      <c r="Q812" s="183">
        <v>0</v>
      </c>
      <c r="R812" s="172"/>
      <c r="S812" s="183">
        <v>143736.41</v>
      </c>
      <c r="T812" s="183">
        <f t="shared" si="158"/>
        <v>66813161.599999994</v>
      </c>
      <c r="U812" s="173" t="s">
        <v>47</v>
      </c>
      <c r="V812" s="173"/>
      <c r="W812" s="172">
        <v>7433777.5499999989</v>
      </c>
      <c r="X812" s="213">
        <v>135323.84</v>
      </c>
    </row>
    <row r="813" spans="1:24" s="95" customFormat="1" ht="45" customHeight="1" x14ac:dyDescent="0.25">
      <c r="A813" s="166">
        <v>84</v>
      </c>
      <c r="B813" s="167" t="s">
        <v>3898</v>
      </c>
      <c r="C813" s="167">
        <v>144561</v>
      </c>
      <c r="D813" s="168" t="s">
        <v>3595</v>
      </c>
      <c r="E813" s="168" t="s">
        <v>3596</v>
      </c>
      <c r="F813" s="168" t="s">
        <v>3597</v>
      </c>
      <c r="G813" s="169">
        <v>44467</v>
      </c>
      <c r="H813" s="169">
        <v>44832</v>
      </c>
      <c r="I813" s="182">
        <v>85</v>
      </c>
      <c r="J813" s="167" t="s">
        <v>580</v>
      </c>
      <c r="K813" s="167" t="s">
        <v>639</v>
      </c>
      <c r="L813" s="167" t="s">
        <v>3598</v>
      </c>
      <c r="M813" s="167" t="s">
        <v>45</v>
      </c>
      <c r="N813" s="171" t="s">
        <v>1365</v>
      </c>
      <c r="O813" s="172">
        <v>2437664.85</v>
      </c>
      <c r="P813" s="172">
        <v>372819.32</v>
      </c>
      <c r="Q813" s="183">
        <v>57356.83</v>
      </c>
      <c r="R813" s="172"/>
      <c r="S813" s="183">
        <v>55865.440000000002</v>
      </c>
      <c r="T813" s="183">
        <f t="shared" si="158"/>
        <v>2923706.44</v>
      </c>
      <c r="U813" s="173" t="s">
        <v>541</v>
      </c>
      <c r="V813" s="173" t="s">
        <v>48</v>
      </c>
      <c r="W813" s="172">
        <v>0</v>
      </c>
      <c r="X813" s="213">
        <v>0</v>
      </c>
    </row>
    <row r="814" spans="1:24" s="95" customFormat="1" ht="45" customHeight="1" x14ac:dyDescent="0.25">
      <c r="A814" s="166">
        <v>85</v>
      </c>
      <c r="B814" s="167" t="s">
        <v>3898</v>
      </c>
      <c r="C814" s="167">
        <v>145572</v>
      </c>
      <c r="D814" s="168" t="s">
        <v>3589</v>
      </c>
      <c r="E814" s="168" t="s">
        <v>3599</v>
      </c>
      <c r="F814" s="168" t="s">
        <v>3600</v>
      </c>
      <c r="G814" s="169">
        <v>44467</v>
      </c>
      <c r="H814" s="169">
        <v>44893</v>
      </c>
      <c r="I814" s="182">
        <v>85</v>
      </c>
      <c r="J814" s="167" t="s">
        <v>580</v>
      </c>
      <c r="K814" s="167" t="s">
        <v>639</v>
      </c>
      <c r="L814" s="167" t="s">
        <v>3601</v>
      </c>
      <c r="M814" s="167" t="s">
        <v>45</v>
      </c>
      <c r="N814" s="171" t="s">
        <v>1365</v>
      </c>
      <c r="O814" s="172">
        <v>274236.98</v>
      </c>
      <c r="P814" s="172">
        <v>48394.76</v>
      </c>
      <c r="Q814" s="183">
        <v>0</v>
      </c>
      <c r="R814" s="172"/>
      <c r="S814" s="183">
        <v>8330</v>
      </c>
      <c r="T814" s="183">
        <f t="shared" ref="T814" si="159">SUM(O814:S814)</f>
        <v>330961.74</v>
      </c>
      <c r="U814" s="173" t="s">
        <v>47</v>
      </c>
      <c r="V814" s="173" t="s">
        <v>48</v>
      </c>
      <c r="W814" s="172">
        <v>0</v>
      </c>
      <c r="X814" s="213">
        <v>0</v>
      </c>
    </row>
    <row r="815" spans="1:24" s="95" customFormat="1" ht="45" customHeight="1" x14ac:dyDescent="0.25">
      <c r="A815" s="166">
        <v>86</v>
      </c>
      <c r="B815" s="167" t="s">
        <v>1505</v>
      </c>
      <c r="C815" s="167">
        <v>122097</v>
      </c>
      <c r="D815" s="168" t="s">
        <v>3845</v>
      </c>
      <c r="E815" s="168" t="s">
        <v>3846</v>
      </c>
      <c r="F815" s="168" t="s">
        <v>3847</v>
      </c>
      <c r="G815" s="169">
        <v>44470</v>
      </c>
      <c r="H815" s="169">
        <v>45291</v>
      </c>
      <c r="I815" s="182">
        <v>85</v>
      </c>
      <c r="J815" s="167" t="s">
        <v>580</v>
      </c>
      <c r="K815" s="167" t="s">
        <v>639</v>
      </c>
      <c r="L815" s="167" t="s">
        <v>639</v>
      </c>
      <c r="M815" s="167" t="s">
        <v>36</v>
      </c>
      <c r="N815" s="171" t="s">
        <v>219</v>
      </c>
      <c r="O815" s="172">
        <v>1490348.27</v>
      </c>
      <c r="P815" s="172">
        <v>263002.63</v>
      </c>
      <c r="Q815" s="183">
        <v>509628.6</v>
      </c>
      <c r="R815" s="172"/>
      <c r="S815" s="183">
        <v>60275</v>
      </c>
      <c r="T815" s="183">
        <v>2323254.5</v>
      </c>
      <c r="U815" s="173" t="s">
        <v>47</v>
      </c>
      <c r="V815" s="173"/>
      <c r="W815" s="172">
        <v>218910.16</v>
      </c>
      <c r="X815" s="213">
        <v>38631.21</v>
      </c>
    </row>
    <row r="816" spans="1:24" s="95" customFormat="1" ht="45" customHeight="1" x14ac:dyDescent="0.25">
      <c r="A816" s="166">
        <v>87</v>
      </c>
      <c r="B816" s="167" t="s">
        <v>1505</v>
      </c>
      <c r="C816" s="167">
        <v>120092</v>
      </c>
      <c r="D816" s="168" t="s">
        <v>3848</v>
      </c>
      <c r="E816" s="168" t="s">
        <v>3849</v>
      </c>
      <c r="F816" s="168" t="s">
        <v>3850</v>
      </c>
      <c r="G816" s="169">
        <v>44473</v>
      </c>
      <c r="H816" s="169">
        <v>45141</v>
      </c>
      <c r="I816" s="182">
        <v>85</v>
      </c>
      <c r="J816" s="167" t="s">
        <v>580</v>
      </c>
      <c r="K816" s="167" t="s">
        <v>639</v>
      </c>
      <c r="L816" s="167" t="s">
        <v>2893</v>
      </c>
      <c r="M816" s="167" t="s">
        <v>36</v>
      </c>
      <c r="N816" s="171" t="s">
        <v>219</v>
      </c>
      <c r="O816" s="172">
        <v>9488084.3599999994</v>
      </c>
      <c r="P816" s="172">
        <v>1674367.82</v>
      </c>
      <c r="Q816" s="183">
        <v>4293222.03</v>
      </c>
      <c r="R816" s="172"/>
      <c r="S816" s="183">
        <v>3060771.04</v>
      </c>
      <c r="T816" s="183">
        <v>18516445.25</v>
      </c>
      <c r="U816" s="173" t="s">
        <v>47</v>
      </c>
      <c r="V816" s="173"/>
      <c r="W816" s="172">
        <v>0</v>
      </c>
      <c r="X816" s="213">
        <v>0</v>
      </c>
    </row>
    <row r="817" spans="1:24" s="95" customFormat="1" ht="45" customHeight="1" x14ac:dyDescent="0.25">
      <c r="A817" s="166">
        <v>88</v>
      </c>
      <c r="B817" s="167" t="s">
        <v>1410</v>
      </c>
      <c r="C817" s="167">
        <v>124998</v>
      </c>
      <c r="D817" s="168" t="s">
        <v>3881</v>
      </c>
      <c r="E817" s="168" t="s">
        <v>1466</v>
      </c>
      <c r="F817" s="168" t="s">
        <v>3882</v>
      </c>
      <c r="G817" s="169">
        <v>44488</v>
      </c>
      <c r="H817" s="169">
        <v>45217</v>
      </c>
      <c r="I817" s="182">
        <v>85</v>
      </c>
      <c r="J817" s="167" t="s">
        <v>580</v>
      </c>
      <c r="K817" s="167" t="s">
        <v>639</v>
      </c>
      <c r="L817" s="167" t="s">
        <v>639</v>
      </c>
      <c r="M817" s="167" t="s">
        <v>45</v>
      </c>
      <c r="N817" s="171" t="s">
        <v>188</v>
      </c>
      <c r="O817" s="172">
        <v>4248999.2699999996</v>
      </c>
      <c r="P817" s="172">
        <v>749823.38</v>
      </c>
      <c r="Q817" s="183">
        <v>0</v>
      </c>
      <c r="R817" s="172"/>
      <c r="S817" s="183">
        <v>50000.23</v>
      </c>
      <c r="T817" s="183">
        <f t="shared" ref="T817" si="160">SUM(O817:S817)</f>
        <v>5048822.88</v>
      </c>
      <c r="U817" s="173" t="s">
        <v>47</v>
      </c>
      <c r="V817" s="173"/>
      <c r="W817" s="172">
        <v>125900</v>
      </c>
      <c r="X817" s="213">
        <v>0</v>
      </c>
    </row>
    <row r="818" spans="1:24" s="95" customFormat="1" ht="45" customHeight="1" x14ac:dyDescent="0.25">
      <c r="A818" s="166">
        <v>89</v>
      </c>
      <c r="B818" s="167" t="s">
        <v>1505</v>
      </c>
      <c r="C818" s="167">
        <v>121075</v>
      </c>
      <c r="D818" s="168" t="s">
        <v>3883</v>
      </c>
      <c r="E818" s="168" t="s">
        <v>3884</v>
      </c>
      <c r="F818" s="168" t="s">
        <v>3885</v>
      </c>
      <c r="G818" s="169">
        <v>44495</v>
      </c>
      <c r="H818" s="169">
        <v>45291</v>
      </c>
      <c r="I818" s="182">
        <v>85</v>
      </c>
      <c r="J818" s="167" t="s">
        <v>3886</v>
      </c>
      <c r="K818" s="167" t="s">
        <v>3887</v>
      </c>
      <c r="L818" s="167" t="s">
        <v>3888</v>
      </c>
      <c r="M818" s="167" t="s">
        <v>36</v>
      </c>
      <c r="N818" s="171" t="s">
        <v>219</v>
      </c>
      <c r="O818" s="172">
        <v>8667831.6300000008</v>
      </c>
      <c r="P818" s="172">
        <v>1529617.35</v>
      </c>
      <c r="Q818" s="183">
        <v>7140476.7300000004</v>
      </c>
      <c r="R818" s="172"/>
      <c r="S818" s="183">
        <v>193125.11</v>
      </c>
      <c r="T818" s="183">
        <f t="shared" ref="T818" si="161">SUM(O818:S818)</f>
        <v>17531050.82</v>
      </c>
      <c r="U818" s="173" t="s">
        <v>47</v>
      </c>
      <c r="V818" s="173"/>
      <c r="W818" s="172">
        <v>111682.52</v>
      </c>
      <c r="X818" s="213">
        <v>19708.68</v>
      </c>
    </row>
    <row r="819" spans="1:24" s="95" customFormat="1" ht="45" customHeight="1" x14ac:dyDescent="0.25">
      <c r="A819" s="166">
        <v>90</v>
      </c>
      <c r="B819" s="167" t="s">
        <v>1505</v>
      </c>
      <c r="C819" s="167">
        <v>120951</v>
      </c>
      <c r="D819" s="168" t="s">
        <v>3892</v>
      </c>
      <c r="E819" s="168" t="s">
        <v>3893</v>
      </c>
      <c r="F819" s="168" t="s">
        <v>3894</v>
      </c>
      <c r="G819" s="169">
        <v>44517</v>
      </c>
      <c r="H819" s="169">
        <v>45291</v>
      </c>
      <c r="I819" s="182">
        <v>85</v>
      </c>
      <c r="J819" s="167" t="s">
        <v>580</v>
      </c>
      <c r="K819" s="167" t="s">
        <v>639</v>
      </c>
      <c r="L819" s="167" t="s">
        <v>639</v>
      </c>
      <c r="M819" s="167" t="s">
        <v>36</v>
      </c>
      <c r="N819" s="171" t="s">
        <v>219</v>
      </c>
      <c r="O819" s="172">
        <v>5775321.0499999998</v>
      </c>
      <c r="P819" s="172">
        <v>1019174.27</v>
      </c>
      <c r="Q819" s="183">
        <v>2035897.4</v>
      </c>
      <c r="R819" s="172"/>
      <c r="S819" s="183">
        <v>1574356.52</v>
      </c>
      <c r="T819" s="183">
        <f t="shared" ref="T819" si="162">SUM(O819:S819)</f>
        <v>10404749.24</v>
      </c>
      <c r="U819" s="173" t="s">
        <v>47</v>
      </c>
      <c r="V819" s="173"/>
      <c r="W819" s="172">
        <v>826995.55</v>
      </c>
      <c r="X819" s="213">
        <v>145940.39000000001</v>
      </c>
    </row>
    <row r="820" spans="1:24" s="95" customFormat="1" ht="45" customHeight="1" x14ac:dyDescent="0.25">
      <c r="A820" s="166">
        <v>91</v>
      </c>
      <c r="B820" s="167" t="s">
        <v>1505</v>
      </c>
      <c r="C820" s="167">
        <v>121866</v>
      </c>
      <c r="D820" s="168" t="s">
        <v>3895</v>
      </c>
      <c r="E820" s="168" t="s">
        <v>3896</v>
      </c>
      <c r="F820" s="168" t="s">
        <v>3897</v>
      </c>
      <c r="G820" s="169">
        <v>44526</v>
      </c>
      <c r="H820" s="169">
        <v>45291</v>
      </c>
      <c r="I820" s="182">
        <v>85</v>
      </c>
      <c r="J820" s="167" t="s">
        <v>580</v>
      </c>
      <c r="K820" s="167" t="s">
        <v>639</v>
      </c>
      <c r="L820" s="167" t="s">
        <v>639</v>
      </c>
      <c r="M820" s="167" t="s">
        <v>36</v>
      </c>
      <c r="N820" s="171" t="s">
        <v>219</v>
      </c>
      <c r="O820" s="172">
        <v>13176186.810000001</v>
      </c>
      <c r="P820" s="172">
        <v>2325209.44</v>
      </c>
      <c r="Q820" s="183">
        <v>4427845</v>
      </c>
      <c r="R820" s="172"/>
      <c r="S820" s="183">
        <v>2426274.6</v>
      </c>
      <c r="T820" s="183">
        <f t="shared" ref="T820:T822" si="163">SUM(O820:S820)</f>
        <v>22355515.850000001</v>
      </c>
      <c r="U820" s="173" t="s">
        <v>47</v>
      </c>
      <c r="V820" s="173"/>
      <c r="W820" s="172">
        <v>110401.25</v>
      </c>
      <c r="X820" s="213">
        <v>14748.75</v>
      </c>
    </row>
    <row r="821" spans="1:24" s="95" customFormat="1" ht="45" customHeight="1" x14ac:dyDescent="0.25">
      <c r="A821" s="166">
        <v>92</v>
      </c>
      <c r="B821" s="167" t="s">
        <v>2397</v>
      </c>
      <c r="C821" s="167">
        <v>143362</v>
      </c>
      <c r="D821" s="168" t="s">
        <v>3989</v>
      </c>
      <c r="E821" s="168" t="s">
        <v>3990</v>
      </c>
      <c r="F821" s="168" t="s">
        <v>3991</v>
      </c>
      <c r="G821" s="169">
        <v>44760</v>
      </c>
      <c r="H821" s="169">
        <v>45291</v>
      </c>
      <c r="I821" s="182">
        <v>85</v>
      </c>
      <c r="J821" s="167" t="s">
        <v>580</v>
      </c>
      <c r="K821" s="167" t="s">
        <v>639</v>
      </c>
      <c r="L821" s="167" t="s">
        <v>639</v>
      </c>
      <c r="M821" s="167" t="s">
        <v>36</v>
      </c>
      <c r="N821" s="171" t="s">
        <v>229</v>
      </c>
      <c r="O821" s="172">
        <v>7758412.25</v>
      </c>
      <c r="P821" s="172">
        <v>1369131.55</v>
      </c>
      <c r="Q821" s="183">
        <v>3538730.6</v>
      </c>
      <c r="R821" s="172"/>
      <c r="S821" s="183">
        <v>890235.65</v>
      </c>
      <c r="T821" s="183">
        <f t="shared" si="163"/>
        <v>13556510.050000001</v>
      </c>
      <c r="U821" s="173" t="s">
        <v>47</v>
      </c>
      <c r="V821" s="173"/>
      <c r="W821" s="172">
        <v>0</v>
      </c>
      <c r="X821" s="213">
        <v>0</v>
      </c>
    </row>
    <row r="822" spans="1:24" s="95" customFormat="1" ht="45" customHeight="1" thickBot="1" x14ac:dyDescent="0.3">
      <c r="A822" s="166">
        <v>93</v>
      </c>
      <c r="B822" s="167" t="s">
        <v>2397</v>
      </c>
      <c r="C822" s="167">
        <v>143003</v>
      </c>
      <c r="D822" s="168" t="s">
        <v>3992</v>
      </c>
      <c r="E822" s="168" t="s">
        <v>3993</v>
      </c>
      <c r="F822" s="168" t="s">
        <v>3994</v>
      </c>
      <c r="G822" s="169">
        <v>44761</v>
      </c>
      <c r="H822" s="169">
        <v>45291</v>
      </c>
      <c r="I822" s="182">
        <v>85</v>
      </c>
      <c r="J822" s="167" t="s">
        <v>580</v>
      </c>
      <c r="K822" s="167" t="s">
        <v>639</v>
      </c>
      <c r="L822" s="167" t="s">
        <v>639</v>
      </c>
      <c r="M822" s="167" t="s">
        <v>36</v>
      </c>
      <c r="N822" s="171" t="s">
        <v>229</v>
      </c>
      <c r="O822" s="172">
        <v>7928715.6900000004</v>
      </c>
      <c r="P822" s="172">
        <v>1399185.13</v>
      </c>
      <c r="Q822" s="183">
        <v>2419421.6800000002</v>
      </c>
      <c r="R822" s="172"/>
      <c r="S822" s="183">
        <v>384583.46</v>
      </c>
      <c r="T822" s="183">
        <f t="shared" si="163"/>
        <v>12131905.960000001</v>
      </c>
      <c r="U822" s="173" t="s">
        <v>47</v>
      </c>
      <c r="V822" s="173"/>
      <c r="W822" s="172">
        <v>0</v>
      </c>
      <c r="X822" s="213">
        <v>0</v>
      </c>
    </row>
    <row r="823" spans="1:24" s="121" customFormat="1" ht="21" customHeight="1" thickBot="1" x14ac:dyDescent="0.3">
      <c r="A823" s="40" t="s">
        <v>635</v>
      </c>
      <c r="B823" s="41"/>
      <c r="C823" s="41"/>
      <c r="D823" s="41"/>
      <c r="E823" s="41"/>
      <c r="F823" s="41"/>
      <c r="G823" s="41"/>
      <c r="H823" s="41"/>
      <c r="I823" s="41"/>
      <c r="J823" s="41"/>
      <c r="K823" s="41"/>
      <c r="L823" s="41"/>
      <c r="M823" s="41"/>
      <c r="N823" s="42"/>
      <c r="O823" s="76">
        <f>SUM(O730:O822)</f>
        <v>568703127.930112</v>
      </c>
      <c r="P823" s="76">
        <f t="shared" ref="P823:X823" si="164">SUM(P730:P822)</f>
        <v>100415955.57988796</v>
      </c>
      <c r="Q823" s="76">
        <f t="shared" si="164"/>
        <v>98693640.980000019</v>
      </c>
      <c r="R823" s="76">
        <f t="shared" si="164"/>
        <v>0</v>
      </c>
      <c r="S823" s="76">
        <f t="shared" si="164"/>
        <v>67666693.179999992</v>
      </c>
      <c r="T823" s="76">
        <f t="shared" si="164"/>
        <v>835479417.6700002</v>
      </c>
      <c r="U823" s="76"/>
      <c r="V823" s="76"/>
      <c r="W823" s="76">
        <f t="shared" si="164"/>
        <v>282532359.87</v>
      </c>
      <c r="X823" s="212">
        <f t="shared" si="164"/>
        <v>33019466.629999995</v>
      </c>
    </row>
    <row r="824" spans="1:24" s="120" customFormat="1" ht="21" customHeight="1" thickBot="1" x14ac:dyDescent="0.3">
      <c r="A824" s="31" t="s">
        <v>760</v>
      </c>
      <c r="B824" s="32"/>
      <c r="C824" s="32"/>
      <c r="D824" s="32"/>
      <c r="E824" s="32"/>
      <c r="F824" s="32"/>
      <c r="G824" s="32"/>
      <c r="H824" s="32"/>
      <c r="I824" s="32"/>
      <c r="J824" s="32"/>
      <c r="K824" s="32"/>
      <c r="L824" s="32"/>
      <c r="M824" s="32"/>
      <c r="N824" s="32"/>
      <c r="O824" s="32"/>
      <c r="P824" s="32"/>
      <c r="Q824" s="32"/>
      <c r="R824" s="32"/>
      <c r="S824" s="32"/>
      <c r="T824" s="32"/>
      <c r="U824" s="32"/>
      <c r="V824" s="32"/>
      <c r="W824" s="32"/>
      <c r="X824" s="33"/>
    </row>
    <row r="825" spans="1:24" s="95" customFormat="1" ht="45" customHeight="1" x14ac:dyDescent="0.25">
      <c r="A825" s="166">
        <v>1</v>
      </c>
      <c r="B825" s="167" t="s">
        <v>694</v>
      </c>
      <c r="C825" s="167">
        <v>115989</v>
      </c>
      <c r="D825" s="168" t="s">
        <v>695</v>
      </c>
      <c r="E825" s="168" t="s">
        <v>696</v>
      </c>
      <c r="F825" s="168" t="s">
        <v>697</v>
      </c>
      <c r="G825" s="169">
        <v>42558</v>
      </c>
      <c r="H825" s="169">
        <v>45291</v>
      </c>
      <c r="I825" s="170">
        <v>80</v>
      </c>
      <c r="J825" s="167" t="s">
        <v>62</v>
      </c>
      <c r="K825" s="167" t="s">
        <v>698</v>
      </c>
      <c r="L825" s="167" t="s">
        <v>699</v>
      </c>
      <c r="M825" s="167" t="s">
        <v>45</v>
      </c>
      <c r="N825" s="171" t="s">
        <v>188</v>
      </c>
      <c r="O825" s="186">
        <v>649650354.24000001</v>
      </c>
      <c r="P825" s="186">
        <v>162412588.56</v>
      </c>
      <c r="Q825" s="172">
        <v>0</v>
      </c>
      <c r="R825" s="172"/>
      <c r="S825" s="172">
        <v>153237388.53</v>
      </c>
      <c r="T825" s="172">
        <f t="shared" ref="T825:T847" si="165">SUM(O825:S825)</f>
        <v>965300331.32999992</v>
      </c>
      <c r="U825" s="173" t="s">
        <v>47</v>
      </c>
      <c r="V825" s="173" t="s">
        <v>1962</v>
      </c>
      <c r="W825" s="172">
        <v>543912622.44999993</v>
      </c>
      <c r="X825" s="213">
        <v>0</v>
      </c>
    </row>
    <row r="826" spans="1:24" s="95" customFormat="1" ht="45" customHeight="1" x14ac:dyDescent="0.25">
      <c r="A826" s="166">
        <v>2</v>
      </c>
      <c r="B826" s="167" t="s">
        <v>39</v>
      </c>
      <c r="C826" s="167">
        <v>103528</v>
      </c>
      <c r="D826" s="168" t="s">
        <v>700</v>
      </c>
      <c r="E826" s="168" t="s">
        <v>701</v>
      </c>
      <c r="F826" s="168" t="s">
        <v>702</v>
      </c>
      <c r="G826" s="169">
        <v>42614</v>
      </c>
      <c r="H826" s="169">
        <v>44347</v>
      </c>
      <c r="I826" s="182">
        <v>84.435339999999997</v>
      </c>
      <c r="J826" s="167" t="s">
        <v>62</v>
      </c>
      <c r="K826" s="167" t="s">
        <v>698</v>
      </c>
      <c r="L826" s="167" t="s">
        <v>699</v>
      </c>
      <c r="M826" s="167" t="s">
        <v>45</v>
      </c>
      <c r="N826" s="171" t="s">
        <v>46</v>
      </c>
      <c r="O826" s="172">
        <v>7276617</v>
      </c>
      <c r="P826" s="172">
        <v>1340883</v>
      </c>
      <c r="Q826" s="172">
        <v>0</v>
      </c>
      <c r="R826" s="172"/>
      <c r="S826" s="172">
        <v>296816</v>
      </c>
      <c r="T826" s="172">
        <f t="shared" si="165"/>
        <v>8914316</v>
      </c>
      <c r="U826" s="173" t="s">
        <v>541</v>
      </c>
      <c r="V826" s="173" t="s">
        <v>132</v>
      </c>
      <c r="W826" s="172">
        <v>7139952.2500000019</v>
      </c>
      <c r="X826" s="213">
        <v>1315886.4600000002</v>
      </c>
    </row>
    <row r="827" spans="1:24" s="95" customFormat="1" ht="45" customHeight="1" x14ac:dyDescent="0.25">
      <c r="A827" s="166">
        <v>3</v>
      </c>
      <c r="B827" s="167" t="s">
        <v>39</v>
      </c>
      <c r="C827" s="167">
        <v>103529</v>
      </c>
      <c r="D827" s="168" t="s">
        <v>703</v>
      </c>
      <c r="E827" s="168" t="s">
        <v>701</v>
      </c>
      <c r="F827" s="168" t="s">
        <v>704</v>
      </c>
      <c r="G827" s="169">
        <v>42614</v>
      </c>
      <c r="H827" s="169">
        <v>44408</v>
      </c>
      <c r="I827" s="182">
        <v>84.435339999999997</v>
      </c>
      <c r="J827" s="167" t="s">
        <v>62</v>
      </c>
      <c r="K827" s="167" t="s">
        <v>698</v>
      </c>
      <c r="L827" s="167" t="s">
        <v>699</v>
      </c>
      <c r="M827" s="167" t="s">
        <v>45</v>
      </c>
      <c r="N827" s="171" t="s">
        <v>46</v>
      </c>
      <c r="O827" s="172">
        <v>7276617</v>
      </c>
      <c r="P827" s="172">
        <v>1340883</v>
      </c>
      <c r="Q827" s="172">
        <v>0</v>
      </c>
      <c r="R827" s="172"/>
      <c r="S827" s="172">
        <v>210000</v>
      </c>
      <c r="T827" s="172">
        <f t="shared" si="165"/>
        <v>8827500</v>
      </c>
      <c r="U827" s="173" t="s">
        <v>541</v>
      </c>
      <c r="V827" s="173" t="s">
        <v>77</v>
      </c>
      <c r="W827" s="172">
        <v>7231121.9399999995</v>
      </c>
      <c r="X827" s="213">
        <v>1332972.2300000002</v>
      </c>
    </row>
    <row r="828" spans="1:24" s="95" customFormat="1" ht="45" customHeight="1" x14ac:dyDescent="0.25">
      <c r="A828" s="166">
        <v>4</v>
      </c>
      <c r="B828" s="167" t="s">
        <v>110</v>
      </c>
      <c r="C828" s="167">
        <v>104349</v>
      </c>
      <c r="D828" s="168" t="s">
        <v>710</v>
      </c>
      <c r="E828" s="168" t="s">
        <v>711</v>
      </c>
      <c r="F828" s="168" t="s">
        <v>712</v>
      </c>
      <c r="G828" s="169">
        <v>42622</v>
      </c>
      <c r="H828" s="169">
        <v>43352</v>
      </c>
      <c r="I828" s="170">
        <v>80</v>
      </c>
      <c r="J828" s="167" t="s">
        <v>62</v>
      </c>
      <c r="K828" s="167" t="s">
        <v>698</v>
      </c>
      <c r="L828" s="167" t="s">
        <v>713</v>
      </c>
      <c r="M828" s="167" t="s">
        <v>36</v>
      </c>
      <c r="N828" s="171" t="s">
        <v>219</v>
      </c>
      <c r="O828" s="172">
        <v>638944.80000000005</v>
      </c>
      <c r="P828" s="172">
        <v>159736.19999999995</v>
      </c>
      <c r="Q828" s="172">
        <v>88743</v>
      </c>
      <c r="R828" s="172"/>
      <c r="S828" s="172">
        <v>17806</v>
      </c>
      <c r="T828" s="172">
        <f t="shared" si="165"/>
        <v>905230</v>
      </c>
      <c r="U828" s="173" t="s">
        <v>541</v>
      </c>
      <c r="V828" s="173" t="s">
        <v>89</v>
      </c>
      <c r="W828" s="172">
        <v>629419.40999999992</v>
      </c>
      <c r="X828" s="213">
        <v>157354.85999999999</v>
      </c>
    </row>
    <row r="829" spans="1:24" s="95" customFormat="1" ht="45" customHeight="1" x14ac:dyDescent="0.25">
      <c r="A829" s="166">
        <v>5</v>
      </c>
      <c r="B829" s="167" t="s">
        <v>110</v>
      </c>
      <c r="C829" s="167">
        <v>106642</v>
      </c>
      <c r="D829" s="168" t="s">
        <v>714</v>
      </c>
      <c r="E829" s="168" t="s">
        <v>715</v>
      </c>
      <c r="F829" s="168" t="s">
        <v>716</v>
      </c>
      <c r="G829" s="169">
        <v>42622</v>
      </c>
      <c r="H829" s="169">
        <v>43352</v>
      </c>
      <c r="I829" s="170">
        <v>80</v>
      </c>
      <c r="J829" s="167" t="s">
        <v>62</v>
      </c>
      <c r="K829" s="167" t="s">
        <v>698</v>
      </c>
      <c r="L829" s="167" t="s">
        <v>717</v>
      </c>
      <c r="M829" s="167" t="s">
        <v>36</v>
      </c>
      <c r="N829" s="171" t="s">
        <v>219</v>
      </c>
      <c r="O829" s="172">
        <v>653389.60000000009</v>
      </c>
      <c r="P829" s="172">
        <v>163347.39999999991</v>
      </c>
      <c r="Q829" s="172">
        <v>90748</v>
      </c>
      <c r="R829" s="172"/>
      <c r="S829" s="172">
        <v>18871</v>
      </c>
      <c r="T829" s="172">
        <f t="shared" si="165"/>
        <v>926356</v>
      </c>
      <c r="U829" s="173" t="s">
        <v>541</v>
      </c>
      <c r="V829" s="173" t="s">
        <v>77</v>
      </c>
      <c r="W829" s="172">
        <v>631656.09000000008</v>
      </c>
      <c r="X829" s="213">
        <v>157914</v>
      </c>
    </row>
    <row r="830" spans="1:24" s="95" customFormat="1" ht="45" customHeight="1" x14ac:dyDescent="0.25">
      <c r="A830" s="166">
        <v>6</v>
      </c>
      <c r="B830" s="167" t="s">
        <v>148</v>
      </c>
      <c r="C830" s="167">
        <v>105532</v>
      </c>
      <c r="D830" s="168" t="s">
        <v>718</v>
      </c>
      <c r="E830" s="168" t="s">
        <v>719</v>
      </c>
      <c r="F830" s="168" t="s">
        <v>720</v>
      </c>
      <c r="G830" s="169">
        <v>42614</v>
      </c>
      <c r="H830" s="169">
        <v>43862</v>
      </c>
      <c r="I830" s="167">
        <v>83.72</v>
      </c>
      <c r="J830" s="167" t="s">
        <v>62</v>
      </c>
      <c r="K830" s="167" t="s">
        <v>698</v>
      </c>
      <c r="L830" s="167" t="s">
        <v>721</v>
      </c>
      <c r="M830" s="167" t="s">
        <v>45</v>
      </c>
      <c r="N830" s="171" t="s">
        <v>152</v>
      </c>
      <c r="O830" s="172">
        <v>4073456.0412000003</v>
      </c>
      <c r="P830" s="172">
        <v>792114.95879999967</v>
      </c>
      <c r="Q830" s="172">
        <v>784000</v>
      </c>
      <c r="R830" s="172"/>
      <c r="S830" s="172">
        <v>5000</v>
      </c>
      <c r="T830" s="172">
        <f t="shared" si="165"/>
        <v>5654571</v>
      </c>
      <c r="U830" s="173" t="s">
        <v>541</v>
      </c>
      <c r="V830" s="173" t="s">
        <v>64</v>
      </c>
      <c r="W830" s="172">
        <v>4058154.66</v>
      </c>
      <c r="X830" s="213">
        <v>789063.42</v>
      </c>
    </row>
    <row r="831" spans="1:24" s="95" customFormat="1" ht="45" customHeight="1" x14ac:dyDescent="0.25">
      <c r="A831" s="166">
        <v>7</v>
      </c>
      <c r="B831" s="167" t="s">
        <v>148</v>
      </c>
      <c r="C831" s="167">
        <v>105623</v>
      </c>
      <c r="D831" s="168" t="s">
        <v>722</v>
      </c>
      <c r="E831" s="168" t="s">
        <v>723</v>
      </c>
      <c r="F831" s="168" t="s">
        <v>724</v>
      </c>
      <c r="G831" s="169">
        <v>42621</v>
      </c>
      <c r="H831" s="169">
        <v>44538</v>
      </c>
      <c r="I831" s="167">
        <v>83.72</v>
      </c>
      <c r="J831" s="167" t="s">
        <v>62</v>
      </c>
      <c r="K831" s="167" t="s">
        <v>698</v>
      </c>
      <c r="L831" s="167" t="s">
        <v>713</v>
      </c>
      <c r="M831" s="167" t="s">
        <v>45</v>
      </c>
      <c r="N831" s="171" t="s">
        <v>152</v>
      </c>
      <c r="O831" s="172">
        <v>11249875</v>
      </c>
      <c r="P831" s="172">
        <v>2187625</v>
      </c>
      <c r="Q831" s="172">
        <v>1900000</v>
      </c>
      <c r="R831" s="172"/>
      <c r="S831" s="172">
        <v>60000</v>
      </c>
      <c r="T831" s="172">
        <f t="shared" si="165"/>
        <v>15397500</v>
      </c>
      <c r="U831" s="173" t="s">
        <v>1852</v>
      </c>
      <c r="V831" s="173" t="s">
        <v>77</v>
      </c>
      <c r="W831" s="172">
        <v>9369057.5899999999</v>
      </c>
      <c r="X831" s="213">
        <v>1821455.0100000005</v>
      </c>
    </row>
    <row r="832" spans="1:24" s="95" customFormat="1" ht="45" customHeight="1" x14ac:dyDescent="0.25">
      <c r="A832" s="166">
        <v>8</v>
      </c>
      <c r="B832" s="167" t="s">
        <v>148</v>
      </c>
      <c r="C832" s="167">
        <v>106093</v>
      </c>
      <c r="D832" s="168" t="s">
        <v>725</v>
      </c>
      <c r="E832" s="168" t="s">
        <v>726</v>
      </c>
      <c r="F832" s="168" t="s">
        <v>727</v>
      </c>
      <c r="G832" s="169">
        <v>42636</v>
      </c>
      <c r="H832" s="169">
        <v>45039</v>
      </c>
      <c r="I832" s="167">
        <v>83.72</v>
      </c>
      <c r="J832" s="167" t="s">
        <v>62</v>
      </c>
      <c r="K832" s="167" t="s">
        <v>698</v>
      </c>
      <c r="L832" s="167" t="s">
        <v>699</v>
      </c>
      <c r="M832" s="167" t="s">
        <v>45</v>
      </c>
      <c r="N832" s="171" t="s">
        <v>152</v>
      </c>
      <c r="O832" s="172">
        <v>11138497.26</v>
      </c>
      <c r="P832" s="172">
        <v>2165966.7400000002</v>
      </c>
      <c r="Q832" s="172">
        <v>2099880</v>
      </c>
      <c r="R832" s="172"/>
      <c r="S832" s="172">
        <v>165148</v>
      </c>
      <c r="T832" s="172">
        <f t="shared" si="165"/>
        <v>15569492</v>
      </c>
      <c r="U832" s="173" t="s">
        <v>47</v>
      </c>
      <c r="V832" s="173" t="s">
        <v>64</v>
      </c>
      <c r="W832" s="172">
        <v>8073719.6099999994</v>
      </c>
      <c r="X832" s="213">
        <v>1605987.07</v>
      </c>
    </row>
    <row r="833" spans="1:24" s="95" customFormat="1" ht="45" customHeight="1" x14ac:dyDescent="0.25">
      <c r="A833" s="166">
        <v>9</v>
      </c>
      <c r="B833" s="167" t="s">
        <v>148</v>
      </c>
      <c r="C833" s="167">
        <v>107514</v>
      </c>
      <c r="D833" s="168" t="s">
        <v>728</v>
      </c>
      <c r="E833" s="168" t="s">
        <v>729</v>
      </c>
      <c r="F833" s="168" t="s">
        <v>730</v>
      </c>
      <c r="G833" s="169">
        <v>42640</v>
      </c>
      <c r="H833" s="169">
        <v>45011</v>
      </c>
      <c r="I833" s="167">
        <v>83.72</v>
      </c>
      <c r="J833" s="167" t="s">
        <v>62</v>
      </c>
      <c r="K833" s="167" t="s">
        <v>698</v>
      </c>
      <c r="L833" s="167" t="s">
        <v>699</v>
      </c>
      <c r="M833" s="167" t="s">
        <v>45</v>
      </c>
      <c r="N833" s="171" t="s">
        <v>152</v>
      </c>
      <c r="O833" s="172">
        <v>6153420</v>
      </c>
      <c r="P833" s="172">
        <v>1196580</v>
      </c>
      <c r="Q833" s="172">
        <v>1875000</v>
      </c>
      <c r="R833" s="172"/>
      <c r="S833" s="172">
        <v>92250</v>
      </c>
      <c r="T833" s="172">
        <f t="shared" si="165"/>
        <v>9317250</v>
      </c>
      <c r="U833" s="173" t="s">
        <v>47</v>
      </c>
      <c r="V833" s="173" t="s">
        <v>89</v>
      </c>
      <c r="W833" s="172">
        <v>3123144.08</v>
      </c>
      <c r="X833" s="213">
        <v>607175.91000000015</v>
      </c>
    </row>
    <row r="834" spans="1:24" s="95" customFormat="1" ht="45" customHeight="1" x14ac:dyDescent="0.25">
      <c r="A834" s="166">
        <v>10</v>
      </c>
      <c r="B834" s="167" t="s">
        <v>148</v>
      </c>
      <c r="C834" s="167">
        <v>107697</v>
      </c>
      <c r="D834" s="168" t="s">
        <v>731</v>
      </c>
      <c r="E834" s="168" t="s">
        <v>732</v>
      </c>
      <c r="F834" s="168" t="s">
        <v>733</v>
      </c>
      <c r="G834" s="169">
        <v>42656</v>
      </c>
      <c r="H834" s="169">
        <v>44907</v>
      </c>
      <c r="I834" s="167">
        <v>83.72</v>
      </c>
      <c r="J834" s="167" t="s">
        <v>62</v>
      </c>
      <c r="K834" s="167" t="s">
        <v>698</v>
      </c>
      <c r="L834" s="167" t="s">
        <v>734</v>
      </c>
      <c r="M834" s="167" t="s">
        <v>45</v>
      </c>
      <c r="N834" s="171" t="s">
        <v>152</v>
      </c>
      <c r="O834" s="172">
        <v>4863374.13</v>
      </c>
      <c r="P834" s="172">
        <v>945720.63</v>
      </c>
      <c r="Q834" s="172">
        <v>960000</v>
      </c>
      <c r="R834" s="172"/>
      <c r="S834" s="172">
        <v>79543.16</v>
      </c>
      <c r="T834" s="172">
        <f t="shared" si="165"/>
        <v>6848637.9199999999</v>
      </c>
      <c r="U834" s="173" t="s">
        <v>47</v>
      </c>
      <c r="V834" s="173" t="s">
        <v>89</v>
      </c>
      <c r="W834" s="172">
        <v>2380542.08</v>
      </c>
      <c r="X834" s="213">
        <v>525006.10999999987</v>
      </c>
    </row>
    <row r="835" spans="1:24" s="95" customFormat="1" ht="45" customHeight="1" x14ac:dyDescent="0.25">
      <c r="A835" s="166">
        <v>11</v>
      </c>
      <c r="B835" s="167" t="s">
        <v>185</v>
      </c>
      <c r="C835" s="167">
        <v>108159</v>
      </c>
      <c r="D835" s="168" t="s">
        <v>735</v>
      </c>
      <c r="E835" s="168" t="s">
        <v>736</v>
      </c>
      <c r="F835" s="168" t="s">
        <v>737</v>
      </c>
      <c r="G835" s="169">
        <v>42699</v>
      </c>
      <c r="H835" s="169">
        <v>44926</v>
      </c>
      <c r="I835" s="182">
        <v>80</v>
      </c>
      <c r="J835" s="167" t="s">
        <v>62</v>
      </c>
      <c r="K835" s="167" t="s">
        <v>698</v>
      </c>
      <c r="L835" s="167" t="s">
        <v>699</v>
      </c>
      <c r="M835" s="167" t="s">
        <v>45</v>
      </c>
      <c r="N835" s="171" t="s">
        <v>188</v>
      </c>
      <c r="O835" s="172">
        <v>49250127.140000001</v>
      </c>
      <c r="P835" s="172">
        <v>12312531.779999999</v>
      </c>
      <c r="Q835" s="172">
        <v>0</v>
      </c>
      <c r="R835" s="172"/>
      <c r="S835" s="172">
        <v>4991999.74</v>
      </c>
      <c r="T835" s="172">
        <f t="shared" si="165"/>
        <v>66554658.660000004</v>
      </c>
      <c r="U835" s="173" t="s">
        <v>47</v>
      </c>
      <c r="V835" s="173" t="s">
        <v>89</v>
      </c>
      <c r="W835" s="172">
        <v>31673615.719999995</v>
      </c>
      <c r="X835" s="213">
        <v>7408524.709999999</v>
      </c>
    </row>
    <row r="836" spans="1:24" s="95" customFormat="1" ht="45" customHeight="1" x14ac:dyDescent="0.25">
      <c r="A836" s="166">
        <v>12</v>
      </c>
      <c r="B836" s="167" t="s">
        <v>185</v>
      </c>
      <c r="C836" s="167">
        <v>109640</v>
      </c>
      <c r="D836" s="168" t="s">
        <v>738</v>
      </c>
      <c r="E836" s="168" t="s">
        <v>739</v>
      </c>
      <c r="F836" s="168" t="s">
        <v>740</v>
      </c>
      <c r="G836" s="169">
        <v>42723</v>
      </c>
      <c r="H836" s="169">
        <v>44914</v>
      </c>
      <c r="I836" s="182">
        <v>80</v>
      </c>
      <c r="J836" s="167" t="s">
        <v>62</v>
      </c>
      <c r="K836" s="167" t="s">
        <v>698</v>
      </c>
      <c r="L836" s="167" t="s">
        <v>699</v>
      </c>
      <c r="M836" s="167" t="s">
        <v>45</v>
      </c>
      <c r="N836" s="171" t="s">
        <v>188</v>
      </c>
      <c r="O836" s="172">
        <v>7428338.3200000003</v>
      </c>
      <c r="P836" s="172">
        <v>1857084.58</v>
      </c>
      <c r="Q836" s="172">
        <v>0</v>
      </c>
      <c r="R836" s="172"/>
      <c r="S836" s="172">
        <v>661822.21</v>
      </c>
      <c r="T836" s="172">
        <f t="shared" si="165"/>
        <v>9947245.1099999994</v>
      </c>
      <c r="U836" s="173" t="s">
        <v>47</v>
      </c>
      <c r="V836" s="173" t="s">
        <v>132</v>
      </c>
      <c r="W836" s="172">
        <v>2472062.12</v>
      </c>
      <c r="X836" s="213">
        <v>618015.53</v>
      </c>
    </row>
    <row r="837" spans="1:24" s="95" customFormat="1" ht="45" customHeight="1" x14ac:dyDescent="0.25">
      <c r="A837" s="166">
        <v>13</v>
      </c>
      <c r="B837" s="167" t="s">
        <v>110</v>
      </c>
      <c r="C837" s="167">
        <v>114019</v>
      </c>
      <c r="D837" s="168" t="s">
        <v>741</v>
      </c>
      <c r="E837" s="168" t="s">
        <v>742</v>
      </c>
      <c r="F837" s="168" t="s">
        <v>743</v>
      </c>
      <c r="G837" s="169">
        <v>43012</v>
      </c>
      <c r="H837" s="169">
        <v>43742</v>
      </c>
      <c r="I837" s="170">
        <v>80</v>
      </c>
      <c r="J837" s="167" t="s">
        <v>62</v>
      </c>
      <c r="K837" s="167" t="s">
        <v>698</v>
      </c>
      <c r="L837" s="167" t="s">
        <v>713</v>
      </c>
      <c r="M837" s="167" t="s">
        <v>36</v>
      </c>
      <c r="N837" s="171" t="s">
        <v>219</v>
      </c>
      <c r="O837" s="172">
        <v>663719.04</v>
      </c>
      <c r="P837" s="172">
        <v>165929.76</v>
      </c>
      <c r="Q837" s="172">
        <v>92183.2</v>
      </c>
      <c r="R837" s="172"/>
      <c r="S837" s="172">
        <v>37770</v>
      </c>
      <c r="T837" s="172">
        <f t="shared" si="165"/>
        <v>959602</v>
      </c>
      <c r="U837" s="147" t="s">
        <v>38</v>
      </c>
      <c r="V837" s="173"/>
      <c r="W837" s="172">
        <v>0</v>
      </c>
      <c r="X837" s="213">
        <v>0</v>
      </c>
    </row>
    <row r="838" spans="1:24" s="95" customFormat="1" ht="45" customHeight="1" x14ac:dyDescent="0.25">
      <c r="A838" s="166">
        <v>14</v>
      </c>
      <c r="B838" s="167" t="s">
        <v>110</v>
      </c>
      <c r="C838" s="167">
        <v>106955</v>
      </c>
      <c r="D838" s="168" t="s">
        <v>744</v>
      </c>
      <c r="E838" s="168" t="s">
        <v>745</v>
      </c>
      <c r="F838" s="168" t="s">
        <v>746</v>
      </c>
      <c r="G838" s="169">
        <v>43012</v>
      </c>
      <c r="H838" s="169">
        <v>43742</v>
      </c>
      <c r="I838" s="170">
        <v>80</v>
      </c>
      <c r="J838" s="167" t="s">
        <v>62</v>
      </c>
      <c r="K838" s="167" t="s">
        <v>698</v>
      </c>
      <c r="L838" s="167" t="s">
        <v>747</v>
      </c>
      <c r="M838" s="167" t="s">
        <v>36</v>
      </c>
      <c r="N838" s="171" t="s">
        <v>219</v>
      </c>
      <c r="O838" s="172">
        <v>671716.8</v>
      </c>
      <c r="P838" s="172">
        <v>167929.2</v>
      </c>
      <c r="Q838" s="172">
        <v>93294</v>
      </c>
      <c r="R838" s="172"/>
      <c r="S838" s="172">
        <v>88014.69</v>
      </c>
      <c r="T838" s="172">
        <f t="shared" si="165"/>
        <v>1020954.69</v>
      </c>
      <c r="U838" s="173" t="s">
        <v>541</v>
      </c>
      <c r="V838" s="173" t="s">
        <v>48</v>
      </c>
      <c r="W838" s="172">
        <v>665682.88</v>
      </c>
      <c r="X838" s="213">
        <v>166420.72</v>
      </c>
    </row>
    <row r="839" spans="1:24" s="95" customFormat="1" ht="45" customHeight="1" x14ac:dyDescent="0.25">
      <c r="A839" s="166">
        <v>15</v>
      </c>
      <c r="B839" s="167" t="s">
        <v>110</v>
      </c>
      <c r="C839" s="167">
        <v>113328</v>
      </c>
      <c r="D839" s="168" t="s">
        <v>748</v>
      </c>
      <c r="E839" s="168" t="s">
        <v>749</v>
      </c>
      <c r="F839" s="168" t="s">
        <v>750</v>
      </c>
      <c r="G839" s="169">
        <v>43012</v>
      </c>
      <c r="H839" s="169">
        <v>43742</v>
      </c>
      <c r="I839" s="170">
        <v>80</v>
      </c>
      <c r="J839" s="167" t="s">
        <v>62</v>
      </c>
      <c r="K839" s="167" t="s">
        <v>698</v>
      </c>
      <c r="L839" s="167" t="s">
        <v>751</v>
      </c>
      <c r="M839" s="167" t="s">
        <v>36</v>
      </c>
      <c r="N839" s="171" t="s">
        <v>219</v>
      </c>
      <c r="O839" s="172">
        <v>659073.6</v>
      </c>
      <c r="P839" s="172">
        <v>164768.4</v>
      </c>
      <c r="Q839" s="172">
        <v>91538</v>
      </c>
      <c r="R839" s="172"/>
      <c r="S839" s="172">
        <v>17720</v>
      </c>
      <c r="T839" s="172">
        <f t="shared" si="165"/>
        <v>933100</v>
      </c>
      <c r="U839" s="173" t="s">
        <v>541</v>
      </c>
      <c r="V839" s="173" t="s">
        <v>48</v>
      </c>
      <c r="W839" s="172">
        <v>643784.87</v>
      </c>
      <c r="X839" s="213">
        <v>160946.22</v>
      </c>
    </row>
    <row r="840" spans="1:24" s="95" customFormat="1" ht="45" customHeight="1" x14ac:dyDescent="0.25">
      <c r="A840" s="166">
        <v>16</v>
      </c>
      <c r="B840" s="167" t="s">
        <v>110</v>
      </c>
      <c r="C840" s="167">
        <v>119873</v>
      </c>
      <c r="D840" s="168" t="s">
        <v>752</v>
      </c>
      <c r="E840" s="168" t="s">
        <v>753</v>
      </c>
      <c r="F840" s="168" t="s">
        <v>754</v>
      </c>
      <c r="G840" s="169">
        <v>43020</v>
      </c>
      <c r="H840" s="169">
        <v>43750</v>
      </c>
      <c r="I840" s="170">
        <v>80</v>
      </c>
      <c r="J840" s="167" t="s">
        <v>62</v>
      </c>
      <c r="K840" s="167" t="s">
        <v>698</v>
      </c>
      <c r="L840" s="167" t="s">
        <v>755</v>
      </c>
      <c r="M840" s="167" t="s">
        <v>36</v>
      </c>
      <c r="N840" s="171" t="s">
        <v>219</v>
      </c>
      <c r="O840" s="172">
        <v>668315.16</v>
      </c>
      <c r="P840" s="172">
        <v>167078.79</v>
      </c>
      <c r="Q840" s="172">
        <v>92821.55</v>
      </c>
      <c r="R840" s="172"/>
      <c r="S840" s="172">
        <v>24456</v>
      </c>
      <c r="T840" s="172">
        <f t="shared" si="165"/>
        <v>952671.50000000012</v>
      </c>
      <c r="U840" s="173" t="s">
        <v>541</v>
      </c>
      <c r="V840" s="173" t="s">
        <v>48</v>
      </c>
      <c r="W840" s="172">
        <v>664136.84000000008</v>
      </c>
      <c r="X840" s="213">
        <v>166034.22</v>
      </c>
    </row>
    <row r="841" spans="1:24" s="95" customFormat="1" ht="45" customHeight="1" x14ac:dyDescent="0.25">
      <c r="A841" s="166">
        <v>17</v>
      </c>
      <c r="B841" s="167" t="s">
        <v>226</v>
      </c>
      <c r="C841" s="167">
        <v>115800</v>
      </c>
      <c r="D841" s="168" t="s">
        <v>756</v>
      </c>
      <c r="E841" s="168" t="s">
        <v>757</v>
      </c>
      <c r="F841" s="168" t="s">
        <v>756</v>
      </c>
      <c r="G841" s="169">
        <v>43019</v>
      </c>
      <c r="H841" s="169">
        <v>43749</v>
      </c>
      <c r="I841" s="170">
        <v>80</v>
      </c>
      <c r="J841" s="167" t="s">
        <v>62</v>
      </c>
      <c r="K841" s="167" t="s">
        <v>698</v>
      </c>
      <c r="L841" s="167" t="s">
        <v>713</v>
      </c>
      <c r="M841" s="167" t="s">
        <v>36</v>
      </c>
      <c r="N841" s="171" t="s">
        <v>229</v>
      </c>
      <c r="O841" s="183">
        <v>3244698.63</v>
      </c>
      <c r="P841" s="183">
        <v>811174.66</v>
      </c>
      <c r="Q841" s="183">
        <v>2560930.5</v>
      </c>
      <c r="R841" s="172"/>
      <c r="S841" s="183">
        <v>1257192.7199999997</v>
      </c>
      <c r="T841" s="183">
        <f t="shared" si="165"/>
        <v>7873996.5099999998</v>
      </c>
      <c r="U841" s="173" t="s">
        <v>541</v>
      </c>
      <c r="V841" s="173" t="s">
        <v>48</v>
      </c>
      <c r="W841" s="172">
        <v>3212920.69</v>
      </c>
      <c r="X841" s="213">
        <v>803232.09</v>
      </c>
    </row>
    <row r="842" spans="1:24" s="95" customFormat="1" ht="45" customHeight="1" x14ac:dyDescent="0.25">
      <c r="A842" s="166">
        <v>18</v>
      </c>
      <c r="B842" s="167" t="s">
        <v>226</v>
      </c>
      <c r="C842" s="167">
        <v>115920</v>
      </c>
      <c r="D842" s="168" t="s">
        <v>758</v>
      </c>
      <c r="E842" s="168" t="s">
        <v>759</v>
      </c>
      <c r="F842" s="168" t="s">
        <v>758</v>
      </c>
      <c r="G842" s="169">
        <v>42950</v>
      </c>
      <c r="H842" s="169">
        <v>44046</v>
      </c>
      <c r="I842" s="170">
        <v>80</v>
      </c>
      <c r="J842" s="167" t="s">
        <v>62</v>
      </c>
      <c r="K842" s="167" t="s">
        <v>698</v>
      </c>
      <c r="L842" s="167" t="s">
        <v>734</v>
      </c>
      <c r="M842" s="167" t="s">
        <v>36</v>
      </c>
      <c r="N842" s="171" t="s">
        <v>229</v>
      </c>
      <c r="O842" s="183">
        <v>1428365.6</v>
      </c>
      <c r="P842" s="183">
        <v>357091.4</v>
      </c>
      <c r="Q842" s="183">
        <v>396783</v>
      </c>
      <c r="R842" s="172"/>
      <c r="S842" s="183">
        <v>108603.5</v>
      </c>
      <c r="T842" s="183">
        <f t="shared" si="165"/>
        <v>2290843.5</v>
      </c>
      <c r="U842" s="173" t="s">
        <v>38</v>
      </c>
      <c r="V842" s="173"/>
      <c r="W842" s="172">
        <v>101338.71</v>
      </c>
      <c r="X842" s="213">
        <v>25334.68</v>
      </c>
    </row>
    <row r="843" spans="1:24" s="95" customFormat="1" ht="45" customHeight="1" x14ac:dyDescent="0.25">
      <c r="A843" s="166">
        <v>19</v>
      </c>
      <c r="B843" s="167" t="s">
        <v>39</v>
      </c>
      <c r="C843" s="167">
        <v>105058</v>
      </c>
      <c r="D843" s="168" t="s">
        <v>941</v>
      </c>
      <c r="E843" s="168" t="s">
        <v>942</v>
      </c>
      <c r="F843" s="168" t="s">
        <v>943</v>
      </c>
      <c r="G843" s="169">
        <v>42622</v>
      </c>
      <c r="H843" s="169">
        <v>44083</v>
      </c>
      <c r="I843" s="182">
        <v>84.435339999999997</v>
      </c>
      <c r="J843" s="167" t="s">
        <v>62</v>
      </c>
      <c r="K843" s="167" t="s">
        <v>698</v>
      </c>
      <c r="L843" s="167" t="s">
        <v>713</v>
      </c>
      <c r="M843" s="167" t="s">
        <v>45</v>
      </c>
      <c r="N843" s="171" t="s">
        <v>46</v>
      </c>
      <c r="O843" s="172">
        <v>3114949.9457479999</v>
      </c>
      <c r="P843" s="172">
        <v>574000.72425199999</v>
      </c>
      <c r="Q843" s="172">
        <v>0</v>
      </c>
      <c r="R843" s="172"/>
      <c r="S843" s="172">
        <v>194350</v>
      </c>
      <c r="T843" s="172">
        <f t="shared" si="165"/>
        <v>3883300.67</v>
      </c>
      <c r="U843" s="173" t="s">
        <v>541</v>
      </c>
      <c r="V843" s="173" t="s">
        <v>77</v>
      </c>
      <c r="W843" s="172">
        <v>2920253.5799999996</v>
      </c>
      <c r="X843" s="213">
        <v>538203.65</v>
      </c>
    </row>
    <row r="844" spans="1:24" s="95" customFormat="1" ht="45" customHeight="1" x14ac:dyDescent="0.25">
      <c r="A844" s="166">
        <v>20</v>
      </c>
      <c r="B844" s="167" t="s">
        <v>148</v>
      </c>
      <c r="C844" s="167">
        <v>105726</v>
      </c>
      <c r="D844" s="168" t="s">
        <v>961</v>
      </c>
      <c r="E844" s="168" t="s">
        <v>962</v>
      </c>
      <c r="F844" s="168" t="s">
        <v>963</v>
      </c>
      <c r="G844" s="169">
        <v>42618</v>
      </c>
      <c r="H844" s="169">
        <v>44625</v>
      </c>
      <c r="I844" s="167">
        <v>83.72</v>
      </c>
      <c r="J844" s="167" t="s">
        <v>62</v>
      </c>
      <c r="K844" s="167" t="s">
        <v>698</v>
      </c>
      <c r="L844" s="167" t="s">
        <v>699</v>
      </c>
      <c r="M844" s="167" t="s">
        <v>45</v>
      </c>
      <c r="N844" s="171" t="s">
        <v>152</v>
      </c>
      <c r="O844" s="172">
        <v>11302200</v>
      </c>
      <c r="P844" s="172">
        <v>2197800</v>
      </c>
      <c r="Q844" s="172">
        <v>2400000</v>
      </c>
      <c r="R844" s="172"/>
      <c r="S844" s="172">
        <v>50000</v>
      </c>
      <c r="T844" s="172">
        <f t="shared" si="165"/>
        <v>15950000</v>
      </c>
      <c r="U844" s="173" t="s">
        <v>541</v>
      </c>
      <c r="V844" s="173" t="s">
        <v>132</v>
      </c>
      <c r="W844" s="172">
        <v>11122625.560000001</v>
      </c>
      <c r="X844" s="213">
        <v>2162369.2399999998</v>
      </c>
    </row>
    <row r="845" spans="1:24" s="95" customFormat="1" ht="45" customHeight="1" x14ac:dyDescent="0.25">
      <c r="A845" s="166">
        <v>21</v>
      </c>
      <c r="B845" s="167" t="s">
        <v>148</v>
      </c>
      <c r="C845" s="167">
        <v>105725</v>
      </c>
      <c r="D845" s="168" t="s">
        <v>964</v>
      </c>
      <c r="E845" s="168" t="s">
        <v>962</v>
      </c>
      <c r="F845" s="168" t="s">
        <v>965</v>
      </c>
      <c r="G845" s="169">
        <v>42618</v>
      </c>
      <c r="H845" s="169">
        <v>44989</v>
      </c>
      <c r="I845" s="167">
        <v>83.72</v>
      </c>
      <c r="J845" s="167" t="s">
        <v>62</v>
      </c>
      <c r="K845" s="167" t="s">
        <v>698</v>
      </c>
      <c r="L845" s="167" t="s">
        <v>699</v>
      </c>
      <c r="M845" s="167" t="s">
        <v>45</v>
      </c>
      <c r="N845" s="171" t="s">
        <v>152</v>
      </c>
      <c r="O845" s="172">
        <v>11302200</v>
      </c>
      <c r="P845" s="172">
        <v>2197800</v>
      </c>
      <c r="Q845" s="172">
        <v>2515663</v>
      </c>
      <c r="R845" s="172"/>
      <c r="S845" s="172">
        <v>50000</v>
      </c>
      <c r="T845" s="172">
        <f t="shared" si="165"/>
        <v>16065663</v>
      </c>
      <c r="U845" s="173" t="s">
        <v>47</v>
      </c>
      <c r="V845" s="173" t="s">
        <v>128</v>
      </c>
      <c r="W845" s="172">
        <v>8881686.5700000003</v>
      </c>
      <c r="X845" s="213">
        <v>1726789.6700000002</v>
      </c>
    </row>
    <row r="846" spans="1:24" s="95" customFormat="1" ht="45" customHeight="1" x14ac:dyDescent="0.25">
      <c r="A846" s="166">
        <v>22</v>
      </c>
      <c r="B846" s="167" t="s">
        <v>185</v>
      </c>
      <c r="C846" s="167">
        <v>108109</v>
      </c>
      <c r="D846" s="168" t="s">
        <v>990</v>
      </c>
      <c r="E846" s="168" t="s">
        <v>991</v>
      </c>
      <c r="F846" s="168" t="s">
        <v>992</v>
      </c>
      <c r="G846" s="169">
        <v>42699</v>
      </c>
      <c r="H846" s="169">
        <v>44347</v>
      </c>
      <c r="I846" s="182">
        <v>80</v>
      </c>
      <c r="J846" s="167" t="s">
        <v>62</v>
      </c>
      <c r="K846" s="167" t="s">
        <v>698</v>
      </c>
      <c r="L846" s="167" t="s">
        <v>699</v>
      </c>
      <c r="M846" s="167" t="s">
        <v>45</v>
      </c>
      <c r="N846" s="171" t="s">
        <v>188</v>
      </c>
      <c r="O846" s="172">
        <v>45808504.560000002</v>
      </c>
      <c r="P846" s="172">
        <v>11452126.140000001</v>
      </c>
      <c r="Q846" s="172">
        <v>0</v>
      </c>
      <c r="R846" s="172"/>
      <c r="S846" s="172">
        <v>3941325.59</v>
      </c>
      <c r="T846" s="172">
        <f t="shared" si="165"/>
        <v>61201956.290000007</v>
      </c>
      <c r="U846" s="173" t="s">
        <v>541</v>
      </c>
      <c r="V846" s="173" t="s">
        <v>89</v>
      </c>
      <c r="W846" s="172">
        <v>44865017.399999999</v>
      </c>
      <c r="X846" s="213">
        <v>11387192.520000001</v>
      </c>
    </row>
    <row r="847" spans="1:24" s="95" customFormat="1" ht="45" customHeight="1" x14ac:dyDescent="0.25">
      <c r="A847" s="166">
        <v>23</v>
      </c>
      <c r="B847" s="167" t="s">
        <v>110</v>
      </c>
      <c r="C847" s="167">
        <v>113177</v>
      </c>
      <c r="D847" s="168" t="s">
        <v>993</v>
      </c>
      <c r="E847" s="168" t="s">
        <v>994</v>
      </c>
      <c r="F847" s="168" t="s">
        <v>995</v>
      </c>
      <c r="G847" s="169">
        <v>43012</v>
      </c>
      <c r="H847" s="169">
        <v>43833</v>
      </c>
      <c r="I847" s="170">
        <v>79.999999753403515</v>
      </c>
      <c r="J847" s="167" t="s">
        <v>62</v>
      </c>
      <c r="K847" s="167" t="s">
        <v>1072</v>
      </c>
      <c r="L847" s="167" t="s">
        <v>1073</v>
      </c>
      <c r="M847" s="167" t="s">
        <v>36</v>
      </c>
      <c r="N847" s="171" t="s">
        <v>219</v>
      </c>
      <c r="O847" s="172">
        <v>648833.27</v>
      </c>
      <c r="P847" s="172">
        <v>162208.32000000001</v>
      </c>
      <c r="Q847" s="172">
        <v>90115.73</v>
      </c>
      <c r="R847" s="172"/>
      <c r="S847" s="172">
        <v>10950.73</v>
      </c>
      <c r="T847" s="172">
        <f t="shared" si="165"/>
        <v>912108.05</v>
      </c>
      <c r="U847" s="173" t="s">
        <v>541</v>
      </c>
      <c r="V847" s="173" t="s">
        <v>89</v>
      </c>
      <c r="W847" s="172">
        <v>648830.39</v>
      </c>
      <c r="X847" s="213">
        <v>162207.6</v>
      </c>
    </row>
    <row r="848" spans="1:24" s="95" customFormat="1" ht="45" customHeight="1" x14ac:dyDescent="0.25">
      <c r="A848" s="166">
        <v>24</v>
      </c>
      <c r="B848" s="167" t="s">
        <v>110</v>
      </c>
      <c r="C848" s="167">
        <v>119875</v>
      </c>
      <c r="D848" s="168" t="s">
        <v>999</v>
      </c>
      <c r="E848" s="168" t="s">
        <v>1000</v>
      </c>
      <c r="F848" s="168" t="s">
        <v>1001</v>
      </c>
      <c r="G848" s="169">
        <v>43054</v>
      </c>
      <c r="H848" s="169">
        <v>43784</v>
      </c>
      <c r="I848" s="170">
        <v>80</v>
      </c>
      <c r="J848" s="167" t="s">
        <v>62</v>
      </c>
      <c r="K848" s="167" t="s">
        <v>1072</v>
      </c>
      <c r="L848" s="167" t="s">
        <v>1075</v>
      </c>
      <c r="M848" s="167" t="s">
        <v>36</v>
      </c>
      <c r="N848" s="171" t="s">
        <v>219</v>
      </c>
      <c r="O848" s="172">
        <v>667764.72</v>
      </c>
      <c r="P848" s="172">
        <v>166941.18</v>
      </c>
      <c r="Q848" s="172">
        <v>92745.1</v>
      </c>
      <c r="R848" s="172"/>
      <c r="S848" s="172">
        <v>11231</v>
      </c>
      <c r="T848" s="172">
        <f t="shared" ref="T848:T868" si="166">SUM(O848:S848)</f>
        <v>938681.99999999988</v>
      </c>
      <c r="U848" s="173" t="s">
        <v>541</v>
      </c>
      <c r="V848" s="173"/>
      <c r="W848" s="172">
        <v>654730.37999999989</v>
      </c>
      <c r="X848" s="213">
        <v>163682.59999999998</v>
      </c>
    </row>
    <row r="849" spans="1:24" s="95" customFormat="1" ht="45" customHeight="1" x14ac:dyDescent="0.25">
      <c r="A849" s="166">
        <v>25</v>
      </c>
      <c r="B849" s="167" t="s">
        <v>1414</v>
      </c>
      <c r="C849" s="167">
        <v>107894</v>
      </c>
      <c r="D849" s="168" t="s">
        <v>1473</v>
      </c>
      <c r="E849" s="168" t="s">
        <v>1474</v>
      </c>
      <c r="F849" s="168" t="s">
        <v>1475</v>
      </c>
      <c r="G849" s="169">
        <v>43937</v>
      </c>
      <c r="H849" s="169">
        <v>45093</v>
      </c>
      <c r="I849" s="182">
        <v>80</v>
      </c>
      <c r="J849" s="167" t="s">
        <v>62</v>
      </c>
      <c r="K849" s="167" t="s">
        <v>698</v>
      </c>
      <c r="L849" s="167" t="s">
        <v>713</v>
      </c>
      <c r="M849" s="167" t="s">
        <v>45</v>
      </c>
      <c r="N849" s="171" t="s">
        <v>46</v>
      </c>
      <c r="O849" s="172">
        <v>2272233.6</v>
      </c>
      <c r="P849" s="172">
        <v>568058.4</v>
      </c>
      <c r="Q849" s="183">
        <v>0</v>
      </c>
      <c r="R849" s="172"/>
      <c r="S849" s="183">
        <v>89580</v>
      </c>
      <c r="T849" s="183">
        <f t="shared" si="166"/>
        <v>2929872</v>
      </c>
      <c r="U849" s="173" t="s">
        <v>47</v>
      </c>
      <c r="V849" s="173"/>
      <c r="W849" s="172">
        <v>1284127</v>
      </c>
      <c r="X849" s="213">
        <v>321031.75</v>
      </c>
    </row>
    <row r="850" spans="1:24" s="95" customFormat="1" ht="45" customHeight="1" x14ac:dyDescent="0.25">
      <c r="A850" s="166">
        <v>26</v>
      </c>
      <c r="B850" s="167" t="s">
        <v>1410</v>
      </c>
      <c r="C850" s="167">
        <v>124405</v>
      </c>
      <c r="D850" s="168" t="s">
        <v>1501</v>
      </c>
      <c r="E850" s="168" t="s">
        <v>1502</v>
      </c>
      <c r="F850" s="168" t="s">
        <v>1503</v>
      </c>
      <c r="G850" s="169">
        <v>43970</v>
      </c>
      <c r="H850" s="169">
        <v>45077</v>
      </c>
      <c r="I850" s="182">
        <v>80</v>
      </c>
      <c r="J850" s="167" t="s">
        <v>62</v>
      </c>
      <c r="K850" s="167" t="s">
        <v>698</v>
      </c>
      <c r="L850" s="167" t="s">
        <v>1504</v>
      </c>
      <c r="M850" s="167" t="s">
        <v>45</v>
      </c>
      <c r="N850" s="171" t="s">
        <v>188</v>
      </c>
      <c r="O850" s="172">
        <v>3234339.78</v>
      </c>
      <c r="P850" s="172">
        <v>808584.94</v>
      </c>
      <c r="Q850" s="183">
        <v>0</v>
      </c>
      <c r="R850" s="172"/>
      <c r="S850" s="183">
        <v>759750.46</v>
      </c>
      <c r="T850" s="183">
        <f t="shared" si="166"/>
        <v>4802675.18</v>
      </c>
      <c r="U850" s="173" t="s">
        <v>47</v>
      </c>
      <c r="V850" s="173" t="s">
        <v>48</v>
      </c>
      <c r="W850" s="172">
        <v>209348.58</v>
      </c>
      <c r="X850" s="213">
        <v>52337.14</v>
      </c>
    </row>
    <row r="851" spans="1:24" s="95" customFormat="1" ht="45" customHeight="1" x14ac:dyDescent="0.25">
      <c r="A851" s="166">
        <v>27</v>
      </c>
      <c r="B851" s="167" t="s">
        <v>1414</v>
      </c>
      <c r="C851" s="167">
        <v>107874</v>
      </c>
      <c r="D851" s="168" t="s">
        <v>1525</v>
      </c>
      <c r="E851" s="168" t="s">
        <v>1526</v>
      </c>
      <c r="F851" s="168" t="s">
        <v>1527</v>
      </c>
      <c r="G851" s="169">
        <v>43984</v>
      </c>
      <c r="H851" s="169">
        <v>45140</v>
      </c>
      <c r="I851" s="182">
        <v>80</v>
      </c>
      <c r="J851" s="167" t="s">
        <v>62</v>
      </c>
      <c r="K851" s="167" t="s">
        <v>698</v>
      </c>
      <c r="L851" s="167" t="s">
        <v>1504</v>
      </c>
      <c r="M851" s="167" t="s">
        <v>45</v>
      </c>
      <c r="N851" s="171" t="s">
        <v>46</v>
      </c>
      <c r="O851" s="172">
        <v>2382506.7799999998</v>
      </c>
      <c r="P851" s="172">
        <v>595626.68999999994</v>
      </c>
      <c r="Q851" s="183">
        <v>0</v>
      </c>
      <c r="R851" s="172"/>
      <c r="S851" s="183">
        <v>12000</v>
      </c>
      <c r="T851" s="183">
        <f t="shared" si="166"/>
        <v>2990133.4699999997</v>
      </c>
      <c r="U851" s="173" t="s">
        <v>47</v>
      </c>
      <c r="V851" s="173"/>
      <c r="W851" s="172">
        <v>1349002.52</v>
      </c>
      <c r="X851" s="213">
        <v>262797.38</v>
      </c>
    </row>
    <row r="852" spans="1:24" s="95" customFormat="1" ht="45" customHeight="1" x14ac:dyDescent="0.25">
      <c r="A852" s="166">
        <v>28</v>
      </c>
      <c r="B852" s="167" t="s">
        <v>1512</v>
      </c>
      <c r="C852" s="167">
        <v>121420</v>
      </c>
      <c r="D852" s="168" t="s">
        <v>1528</v>
      </c>
      <c r="E852" s="168" t="s">
        <v>1529</v>
      </c>
      <c r="F852" s="168" t="s">
        <v>1530</v>
      </c>
      <c r="G852" s="169">
        <v>43987</v>
      </c>
      <c r="H852" s="169">
        <v>45020</v>
      </c>
      <c r="I852" s="182">
        <v>80</v>
      </c>
      <c r="J852" s="167" t="s">
        <v>62</v>
      </c>
      <c r="K852" s="167" t="s">
        <v>698</v>
      </c>
      <c r="L852" s="167" t="s">
        <v>1531</v>
      </c>
      <c r="M852" s="167" t="s">
        <v>36</v>
      </c>
      <c r="N852" s="171" t="s">
        <v>114</v>
      </c>
      <c r="O852" s="172">
        <v>1430600</v>
      </c>
      <c r="P852" s="172">
        <v>357650</v>
      </c>
      <c r="Q852" s="183">
        <v>536125</v>
      </c>
      <c r="R852" s="172"/>
      <c r="S852" s="183">
        <v>327075</v>
      </c>
      <c r="T852" s="183">
        <f t="shared" si="166"/>
        <v>2651450</v>
      </c>
      <c r="U852" s="173" t="s">
        <v>47</v>
      </c>
      <c r="V852" s="173" t="s">
        <v>64</v>
      </c>
      <c r="W852" s="172">
        <v>1026555.13</v>
      </c>
      <c r="X852" s="213">
        <v>239951.28</v>
      </c>
    </row>
    <row r="853" spans="1:24" s="95" customFormat="1" ht="45" customHeight="1" x14ac:dyDescent="0.25">
      <c r="A853" s="166">
        <v>29</v>
      </c>
      <c r="B853" s="167" t="s">
        <v>1512</v>
      </c>
      <c r="C853" s="167">
        <v>122180</v>
      </c>
      <c r="D853" s="168" t="s">
        <v>1532</v>
      </c>
      <c r="E853" s="168" t="s">
        <v>1533</v>
      </c>
      <c r="F853" s="168" t="s">
        <v>1534</v>
      </c>
      <c r="G853" s="169">
        <v>43991</v>
      </c>
      <c r="H853" s="169">
        <v>45086</v>
      </c>
      <c r="I853" s="182">
        <v>80</v>
      </c>
      <c r="J853" s="167" t="s">
        <v>62</v>
      </c>
      <c r="K853" s="167" t="s">
        <v>698</v>
      </c>
      <c r="L853" s="167" t="s">
        <v>1531</v>
      </c>
      <c r="M853" s="167" t="s">
        <v>36</v>
      </c>
      <c r="N853" s="171" t="s">
        <v>114</v>
      </c>
      <c r="O853" s="172">
        <v>2970046.4</v>
      </c>
      <c r="P853" s="172">
        <v>742511.6</v>
      </c>
      <c r="Q853" s="183">
        <v>2545852</v>
      </c>
      <c r="R853" s="172"/>
      <c r="S853" s="183">
        <v>1604407.9</v>
      </c>
      <c r="T853" s="183">
        <f t="shared" si="166"/>
        <v>7862817.9000000004</v>
      </c>
      <c r="U853" s="173" t="s">
        <v>47</v>
      </c>
      <c r="V853" s="173"/>
      <c r="W853" s="172">
        <v>619278.10000000009</v>
      </c>
      <c r="X853" s="213">
        <v>154819.52000000002</v>
      </c>
    </row>
    <row r="854" spans="1:24" s="95" customFormat="1" ht="45" customHeight="1" x14ac:dyDescent="0.25">
      <c r="A854" s="166">
        <v>30</v>
      </c>
      <c r="B854" s="167" t="s">
        <v>1512</v>
      </c>
      <c r="C854" s="167">
        <v>122027</v>
      </c>
      <c r="D854" s="168" t="s">
        <v>1535</v>
      </c>
      <c r="E854" s="168" t="s">
        <v>1533</v>
      </c>
      <c r="F854" s="168" t="s">
        <v>1536</v>
      </c>
      <c r="G854" s="169">
        <v>43991</v>
      </c>
      <c r="H854" s="169">
        <v>45086</v>
      </c>
      <c r="I854" s="182">
        <v>80</v>
      </c>
      <c r="J854" s="167" t="s">
        <v>62</v>
      </c>
      <c r="K854" s="167" t="s">
        <v>698</v>
      </c>
      <c r="L854" s="167" t="s">
        <v>1531</v>
      </c>
      <c r="M854" s="167" t="s">
        <v>36</v>
      </c>
      <c r="N854" s="171" t="s">
        <v>114</v>
      </c>
      <c r="O854" s="172">
        <v>3082400</v>
      </c>
      <c r="P854" s="172">
        <v>770600</v>
      </c>
      <c r="Q854" s="183">
        <v>2287000</v>
      </c>
      <c r="R854" s="172"/>
      <c r="S854" s="183">
        <v>1600950</v>
      </c>
      <c r="T854" s="183">
        <f t="shared" si="166"/>
        <v>7740950</v>
      </c>
      <c r="U854" s="173" t="s">
        <v>47</v>
      </c>
      <c r="V854" s="173"/>
      <c r="W854" s="172">
        <v>691578.64</v>
      </c>
      <c r="X854" s="213">
        <v>172894.66</v>
      </c>
    </row>
    <row r="855" spans="1:24" s="95" customFormat="1" ht="45" customHeight="1" x14ac:dyDescent="0.25">
      <c r="A855" s="166">
        <v>31</v>
      </c>
      <c r="B855" s="167" t="s">
        <v>1512</v>
      </c>
      <c r="C855" s="167">
        <v>119960</v>
      </c>
      <c r="D855" s="168" t="s">
        <v>1651</v>
      </c>
      <c r="E855" s="168" t="s">
        <v>1652</v>
      </c>
      <c r="F855" s="168" t="s">
        <v>1653</v>
      </c>
      <c r="G855" s="169">
        <v>44001</v>
      </c>
      <c r="H855" s="169">
        <v>44913</v>
      </c>
      <c r="I855" s="182">
        <v>80</v>
      </c>
      <c r="J855" s="167" t="s">
        <v>62</v>
      </c>
      <c r="K855" s="167" t="s">
        <v>698</v>
      </c>
      <c r="L855" s="167" t="s">
        <v>1654</v>
      </c>
      <c r="M855" s="167" t="s">
        <v>36</v>
      </c>
      <c r="N855" s="171" t="s">
        <v>114</v>
      </c>
      <c r="O855" s="172">
        <v>1172755.23</v>
      </c>
      <c r="P855" s="172">
        <v>293188.81</v>
      </c>
      <c r="Q855" s="183">
        <v>566610.84</v>
      </c>
      <c r="R855" s="172"/>
      <c r="S855" s="183">
        <v>50823</v>
      </c>
      <c r="T855" s="183">
        <f t="shared" si="166"/>
        <v>2083377.88</v>
      </c>
      <c r="U855" s="173" t="s">
        <v>47</v>
      </c>
      <c r="V855" s="173" t="s">
        <v>64</v>
      </c>
      <c r="W855" s="172">
        <v>689115.26</v>
      </c>
      <c r="X855" s="213">
        <v>172278.82</v>
      </c>
    </row>
    <row r="856" spans="1:24" s="95" customFormat="1" ht="45" customHeight="1" x14ac:dyDescent="0.25">
      <c r="A856" s="166">
        <v>32</v>
      </c>
      <c r="B856" s="167" t="s">
        <v>1542</v>
      </c>
      <c r="C856" s="167">
        <v>111308</v>
      </c>
      <c r="D856" s="168" t="s">
        <v>1655</v>
      </c>
      <c r="E856" s="168" t="s">
        <v>1656</v>
      </c>
      <c r="F856" s="168" t="s">
        <v>1657</v>
      </c>
      <c r="G856" s="169">
        <v>44004</v>
      </c>
      <c r="H856" s="169">
        <v>44734</v>
      </c>
      <c r="I856" s="182">
        <v>80</v>
      </c>
      <c r="J856" s="167" t="s">
        <v>62</v>
      </c>
      <c r="K856" s="167" t="s">
        <v>698</v>
      </c>
      <c r="L856" s="167" t="s">
        <v>1658</v>
      </c>
      <c r="M856" s="167" t="s">
        <v>36</v>
      </c>
      <c r="N856" s="171" t="s">
        <v>219</v>
      </c>
      <c r="O856" s="172">
        <v>668685.69999999995</v>
      </c>
      <c r="P856" s="172">
        <v>167171.42000000001</v>
      </c>
      <c r="Q856" s="183">
        <v>92873.03</v>
      </c>
      <c r="R856" s="172"/>
      <c r="S856" s="183">
        <v>38995</v>
      </c>
      <c r="T856" s="183">
        <f t="shared" si="166"/>
        <v>967725.15</v>
      </c>
      <c r="U856" s="173" t="s">
        <v>1852</v>
      </c>
      <c r="V856" s="173"/>
      <c r="W856" s="172">
        <v>667123.53999999992</v>
      </c>
      <c r="X856" s="213">
        <v>166780.89000000001</v>
      </c>
    </row>
    <row r="857" spans="1:24" s="95" customFormat="1" ht="45" customHeight="1" x14ac:dyDescent="0.25">
      <c r="A857" s="166">
        <v>33</v>
      </c>
      <c r="B857" s="167" t="s">
        <v>1542</v>
      </c>
      <c r="C857" s="167">
        <v>108615</v>
      </c>
      <c r="D857" s="168" t="s">
        <v>1659</v>
      </c>
      <c r="E857" s="168" t="s">
        <v>1660</v>
      </c>
      <c r="F857" s="168" t="s">
        <v>1661</v>
      </c>
      <c r="G857" s="169">
        <v>44006</v>
      </c>
      <c r="H857" s="169">
        <v>44736</v>
      </c>
      <c r="I857" s="182">
        <v>80</v>
      </c>
      <c r="J857" s="167" t="s">
        <v>62</v>
      </c>
      <c r="K857" s="167" t="s">
        <v>698</v>
      </c>
      <c r="L857" s="167" t="s">
        <v>1662</v>
      </c>
      <c r="M857" s="167" t="s">
        <v>36</v>
      </c>
      <c r="N857" s="171" t="s">
        <v>219</v>
      </c>
      <c r="O857" s="172">
        <v>670856</v>
      </c>
      <c r="P857" s="172">
        <v>167714</v>
      </c>
      <c r="Q857" s="183">
        <v>93180</v>
      </c>
      <c r="R857" s="172"/>
      <c r="S857" s="183">
        <v>104670</v>
      </c>
      <c r="T857" s="183">
        <f t="shared" si="166"/>
        <v>1036420</v>
      </c>
      <c r="U857" s="173" t="s">
        <v>38</v>
      </c>
      <c r="V857" s="173"/>
      <c r="W857" s="172">
        <v>0</v>
      </c>
      <c r="X857" s="213">
        <v>0</v>
      </c>
    </row>
    <row r="858" spans="1:24" s="95" customFormat="1" ht="45" customHeight="1" x14ac:dyDescent="0.25">
      <c r="A858" s="166">
        <v>34</v>
      </c>
      <c r="B858" s="167" t="s">
        <v>1542</v>
      </c>
      <c r="C858" s="167">
        <v>109653</v>
      </c>
      <c r="D858" s="168" t="s">
        <v>1663</v>
      </c>
      <c r="E858" s="168" t="s">
        <v>1664</v>
      </c>
      <c r="F858" s="168" t="s">
        <v>1665</v>
      </c>
      <c r="G858" s="169">
        <v>44007</v>
      </c>
      <c r="H858" s="169">
        <v>44736</v>
      </c>
      <c r="I858" s="182">
        <v>80</v>
      </c>
      <c r="J858" s="167" t="s">
        <v>62</v>
      </c>
      <c r="K858" s="167" t="s">
        <v>698</v>
      </c>
      <c r="L858" s="167" t="s">
        <v>1662</v>
      </c>
      <c r="M858" s="167" t="s">
        <v>36</v>
      </c>
      <c r="N858" s="171" t="s">
        <v>219</v>
      </c>
      <c r="O858" s="172">
        <v>671984</v>
      </c>
      <c r="P858" s="172">
        <v>167996</v>
      </c>
      <c r="Q858" s="183">
        <v>93350</v>
      </c>
      <c r="R858" s="172"/>
      <c r="S858" s="183">
        <v>101456.88</v>
      </c>
      <c r="T858" s="183">
        <f t="shared" si="166"/>
        <v>1034786.88</v>
      </c>
      <c r="U858" s="173" t="s">
        <v>1852</v>
      </c>
      <c r="V858" s="173" t="s">
        <v>48</v>
      </c>
      <c r="W858" s="172">
        <v>582297.74</v>
      </c>
      <c r="X858" s="213">
        <v>145574.42000000001</v>
      </c>
    </row>
    <row r="859" spans="1:24" s="95" customFormat="1" ht="45" customHeight="1" x14ac:dyDescent="0.25">
      <c r="A859" s="166">
        <v>35</v>
      </c>
      <c r="B859" s="167" t="s">
        <v>1542</v>
      </c>
      <c r="C859" s="167">
        <v>108688</v>
      </c>
      <c r="D859" s="168" t="s">
        <v>1666</v>
      </c>
      <c r="E859" s="168" t="s">
        <v>1667</v>
      </c>
      <c r="F859" s="168" t="s">
        <v>1668</v>
      </c>
      <c r="G859" s="169">
        <v>44012</v>
      </c>
      <c r="H859" s="169">
        <v>44803</v>
      </c>
      <c r="I859" s="182">
        <v>80</v>
      </c>
      <c r="J859" s="167" t="s">
        <v>62</v>
      </c>
      <c r="K859" s="167" t="s">
        <v>698</v>
      </c>
      <c r="L859" s="167" t="s">
        <v>717</v>
      </c>
      <c r="M859" s="167" t="s">
        <v>36</v>
      </c>
      <c r="N859" s="171" t="s">
        <v>219</v>
      </c>
      <c r="O859" s="172">
        <v>550731.25</v>
      </c>
      <c r="P859" s="172">
        <v>137682.82</v>
      </c>
      <c r="Q859" s="183">
        <v>76490.45</v>
      </c>
      <c r="R859" s="172"/>
      <c r="S859" s="183">
        <v>265000.46000000002</v>
      </c>
      <c r="T859" s="183">
        <f t="shared" si="166"/>
        <v>1029904.98</v>
      </c>
      <c r="U859" s="173" t="s">
        <v>1852</v>
      </c>
      <c r="V859" s="173" t="s">
        <v>48</v>
      </c>
      <c r="W859" s="172">
        <v>526253.74</v>
      </c>
      <c r="X859" s="213">
        <v>131563.41999999998</v>
      </c>
    </row>
    <row r="860" spans="1:24" s="95" customFormat="1" ht="45" customHeight="1" x14ac:dyDescent="0.25">
      <c r="A860" s="166">
        <v>36</v>
      </c>
      <c r="B860" s="167" t="s">
        <v>1542</v>
      </c>
      <c r="C860" s="167">
        <v>109905</v>
      </c>
      <c r="D860" s="168" t="s">
        <v>1669</v>
      </c>
      <c r="E860" s="168" t="s">
        <v>1670</v>
      </c>
      <c r="F860" s="168" t="s">
        <v>1671</v>
      </c>
      <c r="G860" s="169">
        <v>44012</v>
      </c>
      <c r="H860" s="169">
        <v>44469</v>
      </c>
      <c r="I860" s="182">
        <v>80</v>
      </c>
      <c r="J860" s="167" t="s">
        <v>62</v>
      </c>
      <c r="K860" s="167" t="s">
        <v>698</v>
      </c>
      <c r="L860" s="167" t="s">
        <v>1672</v>
      </c>
      <c r="M860" s="167" t="s">
        <v>36</v>
      </c>
      <c r="N860" s="171" t="s">
        <v>219</v>
      </c>
      <c r="O860" s="172">
        <v>667921.81999999995</v>
      </c>
      <c r="P860" s="172">
        <v>166980.46</v>
      </c>
      <c r="Q860" s="183">
        <v>92766.9</v>
      </c>
      <c r="R860" s="172"/>
      <c r="S860" s="183">
        <v>68039.05</v>
      </c>
      <c r="T860" s="183">
        <f t="shared" si="166"/>
        <v>995708.23</v>
      </c>
      <c r="U860" s="173" t="s">
        <v>541</v>
      </c>
      <c r="V860" s="173"/>
      <c r="W860" s="172">
        <v>662862.62000000011</v>
      </c>
      <c r="X860" s="213">
        <v>165715.63999999998</v>
      </c>
    </row>
    <row r="861" spans="1:24" s="95" customFormat="1" ht="45" customHeight="1" x14ac:dyDescent="0.25">
      <c r="A861" s="166">
        <v>37</v>
      </c>
      <c r="B861" s="167" t="s">
        <v>1542</v>
      </c>
      <c r="C861" s="167">
        <v>122377</v>
      </c>
      <c r="D861" s="168" t="s">
        <v>1673</v>
      </c>
      <c r="E861" s="168" t="s">
        <v>1674</v>
      </c>
      <c r="F861" s="168" t="s">
        <v>1675</v>
      </c>
      <c r="G861" s="169">
        <v>44012</v>
      </c>
      <c r="H861" s="169">
        <v>44650</v>
      </c>
      <c r="I861" s="182">
        <v>80</v>
      </c>
      <c r="J861" s="167" t="s">
        <v>62</v>
      </c>
      <c r="K861" s="167" t="s">
        <v>698</v>
      </c>
      <c r="L861" s="167" t="s">
        <v>1531</v>
      </c>
      <c r="M861" s="167" t="s">
        <v>36</v>
      </c>
      <c r="N861" s="171" t="s">
        <v>219</v>
      </c>
      <c r="O861" s="172">
        <v>671713.58</v>
      </c>
      <c r="P861" s="172">
        <v>167928.39</v>
      </c>
      <c r="Q861" s="183">
        <v>93293.54</v>
      </c>
      <c r="R861" s="172"/>
      <c r="S861" s="183">
        <v>95744.23</v>
      </c>
      <c r="T861" s="183">
        <f t="shared" si="166"/>
        <v>1028679.74</v>
      </c>
      <c r="U861" s="173" t="s">
        <v>1852</v>
      </c>
      <c r="V861" s="173" t="s">
        <v>48</v>
      </c>
      <c r="W861" s="172">
        <v>578314.38</v>
      </c>
      <c r="X861" s="213">
        <v>144578.60000000003</v>
      </c>
    </row>
    <row r="862" spans="1:24" s="95" customFormat="1" ht="45" customHeight="1" x14ac:dyDescent="0.25">
      <c r="A862" s="166">
        <v>38</v>
      </c>
      <c r="B862" s="167" t="s">
        <v>1542</v>
      </c>
      <c r="C862" s="167">
        <v>110551</v>
      </c>
      <c r="D862" s="168" t="s">
        <v>1709</v>
      </c>
      <c r="E862" s="168" t="s">
        <v>1710</v>
      </c>
      <c r="F862" s="168" t="s">
        <v>1711</v>
      </c>
      <c r="G862" s="169">
        <v>44013</v>
      </c>
      <c r="H862" s="169">
        <v>44469</v>
      </c>
      <c r="I862" s="182">
        <v>80</v>
      </c>
      <c r="J862" s="167" t="s">
        <v>62</v>
      </c>
      <c r="K862" s="167" t="s">
        <v>698</v>
      </c>
      <c r="L862" s="167" t="s">
        <v>1672</v>
      </c>
      <c r="M862" s="167" t="s">
        <v>36</v>
      </c>
      <c r="N862" s="171" t="s">
        <v>219</v>
      </c>
      <c r="O862" s="172">
        <v>669734.51</v>
      </c>
      <c r="P862" s="172">
        <v>167433.63</v>
      </c>
      <c r="Q862" s="183">
        <v>93018.67</v>
      </c>
      <c r="R862" s="172"/>
      <c r="S862" s="183">
        <v>8570</v>
      </c>
      <c r="T862" s="183">
        <f t="shared" si="166"/>
        <v>938756.81</v>
      </c>
      <c r="U862" s="173" t="s">
        <v>541</v>
      </c>
      <c r="V862" s="173"/>
      <c r="W862" s="172">
        <v>663439.71000000008</v>
      </c>
      <c r="X862" s="213">
        <v>165859.68</v>
      </c>
    </row>
    <row r="863" spans="1:24" s="95" customFormat="1" ht="45" customHeight="1" x14ac:dyDescent="0.25">
      <c r="A863" s="166">
        <v>39</v>
      </c>
      <c r="B863" s="167" t="s">
        <v>1542</v>
      </c>
      <c r="C863" s="167">
        <v>111022</v>
      </c>
      <c r="D863" s="168" t="s">
        <v>1717</v>
      </c>
      <c r="E863" s="168" t="s">
        <v>1718</v>
      </c>
      <c r="F863" s="168" t="s">
        <v>1719</v>
      </c>
      <c r="G863" s="169">
        <v>44029</v>
      </c>
      <c r="H863" s="169">
        <v>44578</v>
      </c>
      <c r="I863" s="182">
        <v>80</v>
      </c>
      <c r="J863" s="167" t="s">
        <v>62</v>
      </c>
      <c r="K863" s="167" t="s">
        <v>698</v>
      </c>
      <c r="L863" s="167" t="s">
        <v>699</v>
      </c>
      <c r="M863" s="167" t="s">
        <v>36</v>
      </c>
      <c r="N863" s="171" t="s">
        <v>219</v>
      </c>
      <c r="O863" s="172">
        <v>667725.42400000012</v>
      </c>
      <c r="P863" s="172">
        <v>166931.35999999999</v>
      </c>
      <c r="Q863" s="183">
        <v>92739.64</v>
      </c>
      <c r="R863" s="172"/>
      <c r="S863" s="183">
        <v>75540.100000000006</v>
      </c>
      <c r="T863" s="183">
        <f t="shared" si="166"/>
        <v>1002936.5240000001</v>
      </c>
      <c r="U863" s="173" t="s">
        <v>541</v>
      </c>
      <c r="V863" s="173"/>
      <c r="W863" s="172">
        <v>664896.97</v>
      </c>
      <c r="X863" s="213">
        <v>166224.24</v>
      </c>
    </row>
    <row r="864" spans="1:24" s="95" customFormat="1" ht="45" customHeight="1" x14ac:dyDescent="0.25">
      <c r="A864" s="166">
        <v>40</v>
      </c>
      <c r="B864" s="167" t="s">
        <v>1312</v>
      </c>
      <c r="C864" s="167">
        <v>130075</v>
      </c>
      <c r="D864" s="168" t="s">
        <v>1786</v>
      </c>
      <c r="E864" s="168" t="s">
        <v>1787</v>
      </c>
      <c r="F864" s="168" t="s">
        <v>1788</v>
      </c>
      <c r="G864" s="169">
        <v>44043</v>
      </c>
      <c r="H864" s="169">
        <v>45138</v>
      </c>
      <c r="I864" s="182" t="s">
        <v>1518</v>
      </c>
      <c r="J864" s="167" t="s">
        <v>3348</v>
      </c>
      <c r="K864" s="167" t="s">
        <v>1789</v>
      </c>
      <c r="L864" s="167" t="s">
        <v>1790</v>
      </c>
      <c r="M864" s="167" t="s">
        <v>36</v>
      </c>
      <c r="N864" s="171" t="s">
        <v>229</v>
      </c>
      <c r="O864" s="172">
        <v>4531364.99</v>
      </c>
      <c r="P864" s="172">
        <v>1057561.8799999999</v>
      </c>
      <c r="Q864" s="183">
        <v>2152639.35</v>
      </c>
      <c r="R864" s="172"/>
      <c r="S864" s="183">
        <v>744514.74</v>
      </c>
      <c r="T864" s="183">
        <f t="shared" si="166"/>
        <v>8486080.9600000009</v>
      </c>
      <c r="U864" s="173" t="s">
        <v>47</v>
      </c>
      <c r="V864" s="173"/>
      <c r="W864" s="172">
        <v>1558806.57</v>
      </c>
      <c r="X864" s="213">
        <v>349101.24999999994</v>
      </c>
    </row>
    <row r="865" spans="1:24" s="95" customFormat="1" ht="45" customHeight="1" x14ac:dyDescent="0.25">
      <c r="A865" s="166">
        <v>41</v>
      </c>
      <c r="B865" s="167" t="s">
        <v>1542</v>
      </c>
      <c r="C865" s="167">
        <v>114698</v>
      </c>
      <c r="D865" s="168" t="s">
        <v>1843</v>
      </c>
      <c r="E865" s="168" t="s">
        <v>1844</v>
      </c>
      <c r="F865" s="168" t="s">
        <v>1845</v>
      </c>
      <c r="G865" s="169">
        <v>44071</v>
      </c>
      <c r="H865" s="169">
        <v>44801</v>
      </c>
      <c r="I865" s="182">
        <v>80</v>
      </c>
      <c r="J865" s="167" t="s">
        <v>62</v>
      </c>
      <c r="K865" s="167" t="s">
        <v>698</v>
      </c>
      <c r="L865" s="167" t="s">
        <v>721</v>
      </c>
      <c r="M865" s="167" t="s">
        <v>36</v>
      </c>
      <c r="N865" s="171" t="s">
        <v>219</v>
      </c>
      <c r="O865" s="172">
        <v>597467.64</v>
      </c>
      <c r="P865" s="172">
        <v>149366.93</v>
      </c>
      <c r="Q865" s="183">
        <v>82981.62</v>
      </c>
      <c r="R865" s="172"/>
      <c r="S865" s="183">
        <v>9520</v>
      </c>
      <c r="T865" s="183">
        <f t="shared" si="166"/>
        <v>839336.19000000006</v>
      </c>
      <c r="U865" s="173" t="s">
        <v>1852</v>
      </c>
      <c r="V865" s="173"/>
      <c r="W865" s="172">
        <v>495625.00000000006</v>
      </c>
      <c r="X865" s="213">
        <v>123906.28000000001</v>
      </c>
    </row>
    <row r="866" spans="1:24" s="95" customFormat="1" ht="45" customHeight="1" x14ac:dyDescent="0.25">
      <c r="A866" s="166">
        <v>42</v>
      </c>
      <c r="B866" s="167" t="s">
        <v>1928</v>
      </c>
      <c r="C866" s="167">
        <v>109522</v>
      </c>
      <c r="D866" s="168" t="s">
        <v>1929</v>
      </c>
      <c r="E866" s="168" t="s">
        <v>1930</v>
      </c>
      <c r="F866" s="168" t="s">
        <v>1931</v>
      </c>
      <c r="G866" s="169">
        <v>44194</v>
      </c>
      <c r="H866" s="169">
        <v>45106</v>
      </c>
      <c r="I866" s="182">
        <v>80</v>
      </c>
      <c r="J866" s="167" t="s">
        <v>62</v>
      </c>
      <c r="K866" s="167" t="s">
        <v>698</v>
      </c>
      <c r="L866" s="167" t="s">
        <v>699</v>
      </c>
      <c r="M866" s="167" t="s">
        <v>45</v>
      </c>
      <c r="N866" s="171" t="s">
        <v>46</v>
      </c>
      <c r="O866" s="172">
        <v>3534000</v>
      </c>
      <c r="P866" s="172">
        <v>883500</v>
      </c>
      <c r="Q866" s="183">
        <v>0</v>
      </c>
      <c r="R866" s="172"/>
      <c r="S866" s="183">
        <v>92500</v>
      </c>
      <c r="T866" s="183">
        <f t="shared" si="166"/>
        <v>4510000</v>
      </c>
      <c r="U866" s="173" t="s">
        <v>47</v>
      </c>
      <c r="V866" s="173"/>
      <c r="W866" s="172">
        <v>1263295.3400000001</v>
      </c>
      <c r="X866" s="213">
        <v>315823.83999999997</v>
      </c>
    </row>
    <row r="867" spans="1:24" s="95" customFormat="1" ht="45" customHeight="1" x14ac:dyDescent="0.25">
      <c r="A867" s="166">
        <v>43</v>
      </c>
      <c r="B867" s="167" t="s">
        <v>1928</v>
      </c>
      <c r="C867" s="167">
        <v>107596</v>
      </c>
      <c r="D867" s="168" t="s">
        <v>1951</v>
      </c>
      <c r="E867" s="168" t="s">
        <v>1526</v>
      </c>
      <c r="F867" s="168" t="s">
        <v>1952</v>
      </c>
      <c r="G867" s="169">
        <v>44228</v>
      </c>
      <c r="H867" s="169">
        <v>45107</v>
      </c>
      <c r="I867" s="182" t="s">
        <v>1518</v>
      </c>
      <c r="J867" s="167" t="s">
        <v>3349</v>
      </c>
      <c r="K867" s="167" t="s">
        <v>1953</v>
      </c>
      <c r="L867" s="167" t="s">
        <v>1954</v>
      </c>
      <c r="M867" s="167" t="s">
        <v>45</v>
      </c>
      <c r="N867" s="171" t="s">
        <v>46</v>
      </c>
      <c r="O867" s="172">
        <v>3740000</v>
      </c>
      <c r="P867" s="172">
        <v>760000</v>
      </c>
      <c r="Q867" s="183">
        <v>0</v>
      </c>
      <c r="R867" s="172"/>
      <c r="S867" s="183">
        <v>5000</v>
      </c>
      <c r="T867" s="183">
        <f t="shared" si="166"/>
        <v>4505000</v>
      </c>
      <c r="U867" s="173" t="s">
        <v>47</v>
      </c>
      <c r="V867" s="173"/>
      <c r="W867" s="172">
        <v>1212443.7800000003</v>
      </c>
      <c r="X867" s="213">
        <v>245651.20000000001</v>
      </c>
    </row>
    <row r="868" spans="1:24" s="95" customFormat="1" ht="45" customHeight="1" x14ac:dyDescent="0.25">
      <c r="A868" s="166">
        <v>44</v>
      </c>
      <c r="B868" s="167" t="s">
        <v>1236</v>
      </c>
      <c r="C868" s="167">
        <v>137529</v>
      </c>
      <c r="D868" s="168" t="s">
        <v>1971</v>
      </c>
      <c r="E868" s="168" t="s">
        <v>1474</v>
      </c>
      <c r="F868" s="168" t="s">
        <v>1972</v>
      </c>
      <c r="G868" s="169">
        <v>44274</v>
      </c>
      <c r="H868" s="169">
        <v>45107</v>
      </c>
      <c r="I868" s="182">
        <v>80</v>
      </c>
      <c r="J868" s="167" t="s">
        <v>62</v>
      </c>
      <c r="K868" s="167" t="s">
        <v>698</v>
      </c>
      <c r="L868" s="167" t="s">
        <v>713</v>
      </c>
      <c r="M868" s="167" t="s">
        <v>45</v>
      </c>
      <c r="N868" s="171" t="s">
        <v>46</v>
      </c>
      <c r="O868" s="172">
        <v>4699000</v>
      </c>
      <c r="P868" s="172">
        <v>1174750</v>
      </c>
      <c r="Q868" s="183">
        <v>0</v>
      </c>
      <c r="R868" s="172"/>
      <c r="S868" s="183">
        <v>5950.03</v>
      </c>
      <c r="T868" s="183">
        <f t="shared" si="166"/>
        <v>5879700.0300000003</v>
      </c>
      <c r="U868" s="173" t="s">
        <v>47</v>
      </c>
      <c r="V868" s="173"/>
      <c r="W868" s="172">
        <v>2459737.59</v>
      </c>
      <c r="X868" s="213">
        <v>614934.4</v>
      </c>
    </row>
    <row r="869" spans="1:24" s="95" customFormat="1" ht="45" customHeight="1" x14ac:dyDescent="0.25">
      <c r="A869" s="166">
        <v>45</v>
      </c>
      <c r="B869" s="167" t="s">
        <v>1973</v>
      </c>
      <c r="C869" s="167">
        <v>144034</v>
      </c>
      <c r="D869" s="168" t="s">
        <v>2157</v>
      </c>
      <c r="E869" s="168" t="s">
        <v>2158</v>
      </c>
      <c r="F869" s="168" t="s">
        <v>2159</v>
      </c>
      <c r="G869" s="169">
        <v>44312</v>
      </c>
      <c r="H869" s="169">
        <v>44799</v>
      </c>
      <c r="I869" s="182">
        <v>80</v>
      </c>
      <c r="J869" s="167" t="s">
        <v>62</v>
      </c>
      <c r="K869" s="167" t="s">
        <v>698</v>
      </c>
      <c r="L869" s="167" t="s">
        <v>713</v>
      </c>
      <c r="M869" s="167" t="s">
        <v>45</v>
      </c>
      <c r="N869" s="171" t="s">
        <v>1365</v>
      </c>
      <c r="O869" s="172">
        <v>366041.62</v>
      </c>
      <c r="P869" s="172">
        <v>91510.399999999994</v>
      </c>
      <c r="Q869" s="183">
        <v>0</v>
      </c>
      <c r="R869" s="172"/>
      <c r="S869" s="183">
        <v>5950</v>
      </c>
      <c r="T869" s="183">
        <f>SUM(O869:S869)</f>
        <v>463502.02</v>
      </c>
      <c r="U869" s="173" t="s">
        <v>541</v>
      </c>
      <c r="V869" s="173" t="s">
        <v>48</v>
      </c>
      <c r="W869" s="172">
        <v>241814.39</v>
      </c>
      <c r="X869" s="213">
        <v>60453.599999999999</v>
      </c>
    </row>
    <row r="870" spans="1:24" s="95" customFormat="1" ht="45" customHeight="1" x14ac:dyDescent="0.25">
      <c r="A870" s="166">
        <v>46</v>
      </c>
      <c r="B870" s="167" t="s">
        <v>3898</v>
      </c>
      <c r="C870" s="167">
        <v>144170</v>
      </c>
      <c r="D870" s="168" t="s">
        <v>2919</v>
      </c>
      <c r="E870" s="168" t="s">
        <v>2920</v>
      </c>
      <c r="F870" s="168" t="s">
        <v>2921</v>
      </c>
      <c r="G870" s="169">
        <v>44398</v>
      </c>
      <c r="H870" s="169">
        <v>44672</v>
      </c>
      <c r="I870" s="182">
        <v>80</v>
      </c>
      <c r="J870" s="167" t="s">
        <v>62</v>
      </c>
      <c r="K870" s="167" t="s">
        <v>698</v>
      </c>
      <c r="L870" s="167" t="s">
        <v>1073</v>
      </c>
      <c r="M870" s="167" t="s">
        <v>45</v>
      </c>
      <c r="N870" s="171" t="s">
        <v>1365</v>
      </c>
      <c r="O870" s="172">
        <v>394529.1</v>
      </c>
      <c r="P870" s="172">
        <v>88769.04</v>
      </c>
      <c r="Q870" s="183">
        <v>9863.23</v>
      </c>
      <c r="R870" s="172"/>
      <c r="S870" s="183">
        <v>0</v>
      </c>
      <c r="T870" s="183">
        <f t="shared" ref="T870" si="167">SUM(O870:S870)</f>
        <v>493161.36999999994</v>
      </c>
      <c r="U870" s="173" t="s">
        <v>541</v>
      </c>
      <c r="V870" s="173"/>
      <c r="W870" s="172">
        <v>332796.84999999998</v>
      </c>
      <c r="X870" s="213">
        <v>74879.3</v>
      </c>
    </row>
    <row r="871" spans="1:24" s="95" customFormat="1" ht="45" customHeight="1" x14ac:dyDescent="0.25">
      <c r="A871" s="166">
        <v>47</v>
      </c>
      <c r="B871" s="167" t="s">
        <v>3898</v>
      </c>
      <c r="C871" s="167">
        <v>145323</v>
      </c>
      <c r="D871" s="168" t="s">
        <v>2922</v>
      </c>
      <c r="E871" s="168" t="s">
        <v>2923</v>
      </c>
      <c r="F871" s="168" t="s">
        <v>2924</v>
      </c>
      <c r="G871" s="169">
        <v>44407</v>
      </c>
      <c r="H871" s="169">
        <v>44772</v>
      </c>
      <c r="I871" s="182">
        <v>85</v>
      </c>
      <c r="J871" s="167" t="s">
        <v>62</v>
      </c>
      <c r="K871" s="167" t="s">
        <v>698</v>
      </c>
      <c r="L871" s="167" t="s">
        <v>2925</v>
      </c>
      <c r="M871" s="167" t="s">
        <v>45</v>
      </c>
      <c r="N871" s="171" t="s">
        <v>1365</v>
      </c>
      <c r="O871" s="172">
        <v>688464.95</v>
      </c>
      <c r="P871" s="172">
        <v>154904.60999999999</v>
      </c>
      <c r="Q871" s="183">
        <v>17211.63</v>
      </c>
      <c r="R871" s="172"/>
      <c r="S871" s="183">
        <v>84058.92</v>
      </c>
      <c r="T871" s="183">
        <f t="shared" ref="T871:T872" si="168">SUM(O871:S871)</f>
        <v>944640.11</v>
      </c>
      <c r="U871" s="173" t="s">
        <v>541</v>
      </c>
      <c r="V871" s="173" t="s">
        <v>48</v>
      </c>
      <c r="W871" s="172">
        <v>664304.80000000005</v>
      </c>
      <c r="X871" s="213">
        <v>149468.57</v>
      </c>
    </row>
    <row r="872" spans="1:24" s="95" customFormat="1" ht="45" customHeight="1" x14ac:dyDescent="0.25">
      <c r="A872" s="166">
        <v>48</v>
      </c>
      <c r="B872" s="167" t="s">
        <v>1973</v>
      </c>
      <c r="C872" s="167">
        <v>145013</v>
      </c>
      <c r="D872" s="168" t="s">
        <v>3928</v>
      </c>
      <c r="E872" s="168" t="s">
        <v>3929</v>
      </c>
      <c r="F872" s="168" t="s">
        <v>3930</v>
      </c>
      <c r="G872" s="169">
        <v>44566</v>
      </c>
      <c r="H872" s="169">
        <v>44900</v>
      </c>
      <c r="I872" s="182">
        <v>85</v>
      </c>
      <c r="J872" s="167" t="s">
        <v>62</v>
      </c>
      <c r="K872" s="167" t="s">
        <v>698</v>
      </c>
      <c r="L872" s="167" t="s">
        <v>721</v>
      </c>
      <c r="M872" s="167" t="s">
        <v>45</v>
      </c>
      <c r="N872" s="171" t="s">
        <v>1365</v>
      </c>
      <c r="O872" s="172">
        <v>2710070.44</v>
      </c>
      <c r="P872" s="172">
        <v>609765.82999999996</v>
      </c>
      <c r="Q872" s="183">
        <v>67751.78</v>
      </c>
      <c r="R872" s="172"/>
      <c r="S872" s="183">
        <v>39506</v>
      </c>
      <c r="T872" s="183">
        <f t="shared" si="168"/>
        <v>3427094.05</v>
      </c>
      <c r="U872" s="173" t="s">
        <v>47</v>
      </c>
      <c r="V872" s="173" t="s">
        <v>48</v>
      </c>
      <c r="W872" s="172">
        <v>4000</v>
      </c>
      <c r="X872" s="213">
        <v>900</v>
      </c>
    </row>
    <row r="873" spans="1:24" s="95" customFormat="1" ht="45" customHeight="1" thickBot="1" x14ac:dyDescent="0.3">
      <c r="A873" s="166">
        <v>49</v>
      </c>
      <c r="B873" s="167" t="s">
        <v>1542</v>
      </c>
      <c r="C873" s="167">
        <v>119972</v>
      </c>
      <c r="D873" s="168" t="s">
        <v>3947</v>
      </c>
      <c r="E873" s="168" t="s">
        <v>3948</v>
      </c>
      <c r="F873" s="168" t="s">
        <v>3949</v>
      </c>
      <c r="G873" s="169">
        <v>44659</v>
      </c>
      <c r="H873" s="169">
        <v>45085</v>
      </c>
      <c r="I873" s="182">
        <v>85</v>
      </c>
      <c r="J873" s="167" t="s">
        <v>62</v>
      </c>
      <c r="K873" s="167" t="s">
        <v>698</v>
      </c>
      <c r="L873" s="167" t="s">
        <v>1662</v>
      </c>
      <c r="M873" s="167" t="s">
        <v>36</v>
      </c>
      <c r="N873" s="171" t="s">
        <v>219</v>
      </c>
      <c r="O873" s="172">
        <v>669600</v>
      </c>
      <c r="P873" s="172">
        <v>167400</v>
      </c>
      <c r="Q873" s="183">
        <v>93000</v>
      </c>
      <c r="R873" s="172"/>
      <c r="S873" s="183">
        <v>30713</v>
      </c>
      <c r="T873" s="183">
        <f t="shared" ref="T873" si="169">SUM(O873:S873)</f>
        <v>960713</v>
      </c>
      <c r="U873" s="173" t="s">
        <v>47</v>
      </c>
      <c r="V873" s="173"/>
      <c r="W873" s="172">
        <v>74673.600000000006</v>
      </c>
      <c r="X873" s="213">
        <v>0</v>
      </c>
    </row>
    <row r="874" spans="1:24" s="121" customFormat="1" ht="21" customHeight="1" thickBot="1" x14ac:dyDescent="0.3">
      <c r="A874" s="40" t="s">
        <v>761</v>
      </c>
      <c r="B874" s="41"/>
      <c r="C874" s="41"/>
      <c r="D874" s="41"/>
      <c r="E874" s="41"/>
      <c r="F874" s="41"/>
      <c r="G874" s="41"/>
      <c r="H874" s="41"/>
      <c r="I874" s="41"/>
      <c r="J874" s="41"/>
      <c r="K874" s="41"/>
      <c r="L874" s="41"/>
      <c r="M874" s="41"/>
      <c r="N874" s="42"/>
      <c r="O874" s="76">
        <f>SUM(O825:O873)</f>
        <v>883548124.67094815</v>
      </c>
      <c r="P874" s="76">
        <f t="shared" ref="P874:X874" si="170">SUM(P825:P873)</f>
        <v>216043497.63305196</v>
      </c>
      <c r="Q874" s="76">
        <f t="shared" si="170"/>
        <v>25311192.760000002</v>
      </c>
      <c r="R874" s="76">
        <f t="shared" si="170"/>
        <v>0</v>
      </c>
      <c r="S874" s="76">
        <f t="shared" si="170"/>
        <v>171848573.64000002</v>
      </c>
      <c r="T874" s="76">
        <f t="shared" si="170"/>
        <v>1296751388.704</v>
      </c>
      <c r="U874" s="76"/>
      <c r="V874" s="76"/>
      <c r="W874" s="76">
        <f t="shared" si="170"/>
        <v>713597767.72000039</v>
      </c>
      <c r="X874" s="212">
        <f t="shared" si="170"/>
        <v>38199294.400000021</v>
      </c>
    </row>
    <row r="875" spans="1:24" s="120" customFormat="1" ht="21" customHeight="1" thickBot="1" x14ac:dyDescent="0.3">
      <c r="A875" s="31" t="s">
        <v>775</v>
      </c>
      <c r="B875" s="32"/>
      <c r="C875" s="32"/>
      <c r="D875" s="32"/>
      <c r="E875" s="32"/>
      <c r="F875" s="32"/>
      <c r="G875" s="32"/>
      <c r="H875" s="32"/>
      <c r="I875" s="32"/>
      <c r="J875" s="32"/>
      <c r="K875" s="32"/>
      <c r="L875" s="32"/>
      <c r="M875" s="32"/>
      <c r="N875" s="32"/>
      <c r="O875" s="32"/>
      <c r="P875" s="32"/>
      <c r="Q875" s="32"/>
      <c r="R875" s="32"/>
      <c r="S875" s="32"/>
      <c r="T875" s="32"/>
      <c r="U875" s="32"/>
      <c r="V875" s="32"/>
      <c r="W875" s="32"/>
      <c r="X875" s="33"/>
    </row>
    <row r="876" spans="1:24" s="95" customFormat="1" ht="45" customHeight="1" x14ac:dyDescent="0.25">
      <c r="A876" s="9">
        <v>1</v>
      </c>
      <c r="B876" s="143" t="s">
        <v>226</v>
      </c>
      <c r="C876" s="142">
        <v>118785</v>
      </c>
      <c r="D876" s="143" t="s">
        <v>762</v>
      </c>
      <c r="E876" s="143" t="s">
        <v>763</v>
      </c>
      <c r="F876" s="143" t="s">
        <v>762</v>
      </c>
      <c r="G876" s="144">
        <v>43000</v>
      </c>
      <c r="H876" s="144">
        <v>43730</v>
      </c>
      <c r="I876" s="148">
        <v>85</v>
      </c>
      <c r="J876" s="142" t="s">
        <v>331</v>
      </c>
      <c r="K876" s="142" t="s">
        <v>764</v>
      </c>
      <c r="L876" s="142" t="s">
        <v>765</v>
      </c>
      <c r="M876" s="142" t="s">
        <v>36</v>
      </c>
      <c r="N876" s="145" t="s">
        <v>229</v>
      </c>
      <c r="O876" s="149">
        <v>2796496.02</v>
      </c>
      <c r="P876" s="149">
        <v>493499.3</v>
      </c>
      <c r="Q876" s="149">
        <v>1593524.6300000004</v>
      </c>
      <c r="R876" s="146"/>
      <c r="S876" s="149">
        <v>78000</v>
      </c>
      <c r="T876" s="149">
        <f>SUM(O876:S876)</f>
        <v>4961519.95</v>
      </c>
      <c r="U876" s="147" t="s">
        <v>541</v>
      </c>
      <c r="V876" s="147"/>
      <c r="W876" s="146">
        <v>2490583.14</v>
      </c>
      <c r="X876" s="207">
        <v>440990.5</v>
      </c>
    </row>
    <row r="877" spans="1:24" s="95" customFormat="1" ht="45" customHeight="1" x14ac:dyDescent="0.25">
      <c r="A877" s="9">
        <v>2</v>
      </c>
      <c r="B877" s="143" t="s">
        <v>226</v>
      </c>
      <c r="C877" s="142">
        <v>116017</v>
      </c>
      <c r="D877" s="143" t="s">
        <v>766</v>
      </c>
      <c r="E877" s="143" t="s">
        <v>767</v>
      </c>
      <c r="F877" s="143" t="s">
        <v>766</v>
      </c>
      <c r="G877" s="144">
        <v>42951</v>
      </c>
      <c r="H877" s="144">
        <v>44047</v>
      </c>
      <c r="I877" s="148">
        <v>85</v>
      </c>
      <c r="J877" s="142" t="s">
        <v>331</v>
      </c>
      <c r="K877" s="142" t="s">
        <v>764</v>
      </c>
      <c r="L877" s="142" t="s">
        <v>765</v>
      </c>
      <c r="M877" s="142" t="s">
        <v>36</v>
      </c>
      <c r="N877" s="145" t="s">
        <v>229</v>
      </c>
      <c r="O877" s="149">
        <v>2831658.65</v>
      </c>
      <c r="P877" s="149">
        <v>499704.47</v>
      </c>
      <c r="Q877" s="149">
        <v>988628.37999999989</v>
      </c>
      <c r="R877" s="146"/>
      <c r="S877" s="149">
        <v>52800</v>
      </c>
      <c r="T877" s="149">
        <f>SUM(O877:S877)</f>
        <v>4372791.5</v>
      </c>
      <c r="U877" s="147" t="s">
        <v>541</v>
      </c>
      <c r="V877" s="147"/>
      <c r="W877" s="146">
        <v>2590187.2399999998</v>
      </c>
      <c r="X877" s="207">
        <v>457091.84000000003</v>
      </c>
    </row>
    <row r="878" spans="1:24" s="95" customFormat="1" ht="45" customHeight="1" x14ac:dyDescent="0.25">
      <c r="A878" s="9">
        <v>3</v>
      </c>
      <c r="B878" s="143" t="s">
        <v>226</v>
      </c>
      <c r="C878" s="142">
        <v>115823</v>
      </c>
      <c r="D878" s="143" t="s">
        <v>768</v>
      </c>
      <c r="E878" s="143" t="s">
        <v>769</v>
      </c>
      <c r="F878" s="143" t="s">
        <v>768</v>
      </c>
      <c r="G878" s="144">
        <v>42950</v>
      </c>
      <c r="H878" s="144">
        <v>44107</v>
      </c>
      <c r="I878" s="148">
        <v>85</v>
      </c>
      <c r="J878" s="142" t="s">
        <v>331</v>
      </c>
      <c r="K878" s="142" t="s">
        <v>764</v>
      </c>
      <c r="L878" s="142" t="s">
        <v>765</v>
      </c>
      <c r="M878" s="142" t="s">
        <v>36</v>
      </c>
      <c r="N878" s="145" t="s">
        <v>229</v>
      </c>
      <c r="O878" s="149">
        <v>1905574.88</v>
      </c>
      <c r="P878" s="149">
        <v>336277.92</v>
      </c>
      <c r="Q878" s="149">
        <v>805699.20000000019</v>
      </c>
      <c r="R878" s="146"/>
      <c r="S878" s="149">
        <v>120935.33999999985</v>
      </c>
      <c r="T878" s="149">
        <f>SUM(O878:S878)</f>
        <v>3168487.34</v>
      </c>
      <c r="U878" s="147" t="s">
        <v>541</v>
      </c>
      <c r="V878" s="147" t="s">
        <v>48</v>
      </c>
      <c r="W878" s="146">
        <v>1890913.33</v>
      </c>
      <c r="X878" s="207">
        <v>333690.58</v>
      </c>
    </row>
    <row r="879" spans="1:24" s="95" customFormat="1" ht="45" customHeight="1" x14ac:dyDescent="0.25">
      <c r="A879" s="9">
        <v>4</v>
      </c>
      <c r="B879" s="143" t="s">
        <v>226</v>
      </c>
      <c r="C879" s="142">
        <v>115878</v>
      </c>
      <c r="D879" s="143" t="s">
        <v>770</v>
      </c>
      <c r="E879" s="143" t="s">
        <v>771</v>
      </c>
      <c r="F879" s="143" t="s">
        <v>772</v>
      </c>
      <c r="G879" s="144">
        <v>42915</v>
      </c>
      <c r="H879" s="144">
        <v>43645</v>
      </c>
      <c r="I879" s="148">
        <v>85</v>
      </c>
      <c r="J879" s="142" t="s">
        <v>331</v>
      </c>
      <c r="K879" s="142" t="s">
        <v>764</v>
      </c>
      <c r="L879" s="142" t="s">
        <v>765</v>
      </c>
      <c r="M879" s="142" t="s">
        <v>36</v>
      </c>
      <c r="N879" s="145" t="s">
        <v>229</v>
      </c>
      <c r="O879" s="149">
        <v>2687480.06</v>
      </c>
      <c r="P879" s="149">
        <v>474261.19</v>
      </c>
      <c r="Q879" s="149">
        <v>1030875.2999999998</v>
      </c>
      <c r="R879" s="146"/>
      <c r="S879" s="149">
        <v>347221.37999999989</v>
      </c>
      <c r="T879" s="149">
        <f t="shared" ref="T879:T880" si="171">SUM(O879:S879)</f>
        <v>4539837.93</v>
      </c>
      <c r="U879" s="147" t="s">
        <v>541</v>
      </c>
      <c r="V879" s="147"/>
      <c r="W879" s="146">
        <v>2130343.7600000007</v>
      </c>
      <c r="X879" s="207">
        <v>375943.04</v>
      </c>
    </row>
    <row r="880" spans="1:24" s="95" customFormat="1" ht="45" customHeight="1" x14ac:dyDescent="0.25">
      <c r="A880" s="9">
        <v>5</v>
      </c>
      <c r="B880" s="143" t="s">
        <v>226</v>
      </c>
      <c r="C880" s="142">
        <v>116038</v>
      </c>
      <c r="D880" s="143" t="s">
        <v>773</v>
      </c>
      <c r="E880" s="143" t="s">
        <v>774</v>
      </c>
      <c r="F880" s="143" t="s">
        <v>773</v>
      </c>
      <c r="G880" s="144">
        <v>42951</v>
      </c>
      <c r="H880" s="144">
        <v>44083</v>
      </c>
      <c r="I880" s="148">
        <v>85</v>
      </c>
      <c r="J880" s="142" t="s">
        <v>331</v>
      </c>
      <c r="K880" s="142" t="s">
        <v>764</v>
      </c>
      <c r="L880" s="142" t="s">
        <v>765</v>
      </c>
      <c r="M880" s="142" t="s">
        <v>36</v>
      </c>
      <c r="N880" s="145" t="s">
        <v>229</v>
      </c>
      <c r="O880" s="149">
        <v>2132352.7999999998</v>
      </c>
      <c r="P880" s="149">
        <v>376297.55</v>
      </c>
      <c r="Q880" s="149">
        <v>1443616.24</v>
      </c>
      <c r="R880" s="146"/>
      <c r="S880" s="149">
        <v>204076</v>
      </c>
      <c r="T880" s="149">
        <f t="shared" si="171"/>
        <v>4156342.59</v>
      </c>
      <c r="U880" s="147" t="s">
        <v>541</v>
      </c>
      <c r="V880" s="147" t="s">
        <v>48</v>
      </c>
      <c r="W880" s="146">
        <v>974130.17</v>
      </c>
      <c r="X880" s="207">
        <v>171905.32</v>
      </c>
    </row>
    <row r="881" spans="1:24" s="95" customFormat="1" ht="45" customHeight="1" x14ac:dyDescent="0.25">
      <c r="A881" s="9">
        <v>6</v>
      </c>
      <c r="B881" s="143" t="s">
        <v>1312</v>
      </c>
      <c r="C881" s="142">
        <v>129002</v>
      </c>
      <c r="D881" s="143" t="s">
        <v>1330</v>
      </c>
      <c r="E881" s="143" t="s">
        <v>1331</v>
      </c>
      <c r="F881" s="143" t="s">
        <v>1332</v>
      </c>
      <c r="G881" s="144">
        <v>43816</v>
      </c>
      <c r="H881" s="144">
        <v>44729</v>
      </c>
      <c r="I881" s="150">
        <v>85</v>
      </c>
      <c r="J881" s="142" t="s">
        <v>331</v>
      </c>
      <c r="K881" s="142" t="s">
        <v>764</v>
      </c>
      <c r="L881" s="142" t="s">
        <v>765</v>
      </c>
      <c r="M881" s="142" t="s">
        <v>1141</v>
      </c>
      <c r="N881" s="145" t="s">
        <v>229</v>
      </c>
      <c r="O881" s="146">
        <v>10712652.470000001</v>
      </c>
      <c r="P881" s="146">
        <v>1890468.04</v>
      </c>
      <c r="Q881" s="149">
        <v>4862615.3099999996</v>
      </c>
      <c r="R881" s="146"/>
      <c r="S881" s="149">
        <v>1581949.21</v>
      </c>
      <c r="T881" s="149">
        <f>SUM(O881:S881)</f>
        <v>19047685.030000001</v>
      </c>
      <c r="U881" s="147" t="s">
        <v>541</v>
      </c>
      <c r="V881" s="147"/>
      <c r="W881" s="146">
        <v>9579456.1400000006</v>
      </c>
      <c r="X881" s="207">
        <v>1690710.4100000004</v>
      </c>
    </row>
    <row r="882" spans="1:24" s="95" customFormat="1" ht="45" customHeight="1" x14ac:dyDescent="0.25">
      <c r="A882" s="9">
        <v>7</v>
      </c>
      <c r="B882" s="143" t="s">
        <v>1312</v>
      </c>
      <c r="C882" s="142">
        <v>128985</v>
      </c>
      <c r="D882" s="143" t="s">
        <v>1394</v>
      </c>
      <c r="E882" s="143" t="s">
        <v>1395</v>
      </c>
      <c r="F882" s="143" t="s">
        <v>1396</v>
      </c>
      <c r="G882" s="144">
        <v>43922</v>
      </c>
      <c r="H882" s="144">
        <v>45017</v>
      </c>
      <c r="I882" s="150">
        <v>85</v>
      </c>
      <c r="J882" s="142" t="s">
        <v>331</v>
      </c>
      <c r="K882" s="142" t="s">
        <v>764</v>
      </c>
      <c r="L882" s="142" t="s">
        <v>765</v>
      </c>
      <c r="M882" s="142" t="s">
        <v>1141</v>
      </c>
      <c r="N882" s="145" t="s">
        <v>229</v>
      </c>
      <c r="O882" s="146">
        <v>3783887.3</v>
      </c>
      <c r="P882" s="146">
        <v>667744.81000000006</v>
      </c>
      <c r="Q882" s="149">
        <v>2632430.71</v>
      </c>
      <c r="R882" s="146"/>
      <c r="S882" s="149">
        <v>893549.96</v>
      </c>
      <c r="T882" s="149">
        <f t="shared" ref="T882:T884" si="172">SUM(O882:S882)</f>
        <v>7977612.7799999993</v>
      </c>
      <c r="U882" s="147" t="s">
        <v>47</v>
      </c>
      <c r="V882" s="147" t="s">
        <v>48</v>
      </c>
      <c r="W882" s="146">
        <v>2336741.9400000004</v>
      </c>
      <c r="X882" s="207">
        <v>412366.21</v>
      </c>
    </row>
    <row r="883" spans="1:24" s="95" customFormat="1" ht="45" customHeight="1" x14ac:dyDescent="0.25">
      <c r="A883" s="9">
        <v>8</v>
      </c>
      <c r="B883" s="143" t="s">
        <v>1505</v>
      </c>
      <c r="C883" s="142">
        <v>120906</v>
      </c>
      <c r="D883" s="143" t="s">
        <v>1676</v>
      </c>
      <c r="E883" s="143" t="s">
        <v>1677</v>
      </c>
      <c r="F883" s="143" t="s">
        <v>1678</v>
      </c>
      <c r="G883" s="144">
        <v>43998</v>
      </c>
      <c r="H883" s="144">
        <v>45093</v>
      </c>
      <c r="I883" s="150">
        <v>85</v>
      </c>
      <c r="J883" s="142" t="s">
        <v>331</v>
      </c>
      <c r="K883" s="142" t="s">
        <v>764</v>
      </c>
      <c r="L883" s="142" t="s">
        <v>765</v>
      </c>
      <c r="M883" s="142" t="s">
        <v>36</v>
      </c>
      <c r="N883" s="145" t="s">
        <v>114</v>
      </c>
      <c r="O883" s="146">
        <v>2868123.57</v>
      </c>
      <c r="P883" s="146">
        <v>506139.37</v>
      </c>
      <c r="Q883" s="149">
        <v>1537523.1</v>
      </c>
      <c r="R883" s="146"/>
      <c r="S883" s="149">
        <v>782294.93</v>
      </c>
      <c r="T883" s="149">
        <f t="shared" si="172"/>
        <v>5694080.9699999997</v>
      </c>
      <c r="U883" s="147" t="s">
        <v>47</v>
      </c>
      <c r="V883" s="147"/>
      <c r="W883" s="146">
        <v>1305832.1399999999</v>
      </c>
      <c r="X883" s="207">
        <v>230440.92</v>
      </c>
    </row>
    <row r="884" spans="1:24" s="95" customFormat="1" ht="45" customHeight="1" x14ac:dyDescent="0.25">
      <c r="A884" s="9">
        <v>9</v>
      </c>
      <c r="B884" s="143" t="s">
        <v>1505</v>
      </c>
      <c r="C884" s="142">
        <v>121434</v>
      </c>
      <c r="D884" s="143" t="s">
        <v>1679</v>
      </c>
      <c r="E884" s="143" t="s">
        <v>1680</v>
      </c>
      <c r="F884" s="143" t="s">
        <v>1681</v>
      </c>
      <c r="G884" s="144">
        <v>44004</v>
      </c>
      <c r="H884" s="144">
        <v>45107</v>
      </c>
      <c r="I884" s="150">
        <v>85</v>
      </c>
      <c r="J884" s="142" t="s">
        <v>331</v>
      </c>
      <c r="K884" s="142" t="s">
        <v>764</v>
      </c>
      <c r="L884" s="142" t="s">
        <v>1682</v>
      </c>
      <c r="M884" s="142" t="s">
        <v>36</v>
      </c>
      <c r="N884" s="145" t="s">
        <v>114</v>
      </c>
      <c r="O884" s="146">
        <v>19003056.760000002</v>
      </c>
      <c r="P884" s="146">
        <v>3353480.6</v>
      </c>
      <c r="Q884" s="149">
        <v>17409246.789999999</v>
      </c>
      <c r="R884" s="146"/>
      <c r="S884" s="149">
        <v>8537044.9700000007</v>
      </c>
      <c r="T884" s="149">
        <f t="shared" si="172"/>
        <v>48302829.120000005</v>
      </c>
      <c r="U884" s="147" t="s">
        <v>47</v>
      </c>
      <c r="V884" s="147"/>
      <c r="W884" s="146">
        <v>2891382.66</v>
      </c>
      <c r="X884" s="207">
        <v>510243.96</v>
      </c>
    </row>
    <row r="885" spans="1:24" s="95" customFormat="1" ht="45" customHeight="1" x14ac:dyDescent="0.25">
      <c r="A885" s="9">
        <v>10</v>
      </c>
      <c r="B885" s="143" t="s">
        <v>3898</v>
      </c>
      <c r="C885" s="142">
        <v>144042</v>
      </c>
      <c r="D885" s="143" t="s">
        <v>2160</v>
      </c>
      <c r="E885" s="143" t="s">
        <v>2161</v>
      </c>
      <c r="F885" s="143" t="s">
        <v>2162</v>
      </c>
      <c r="G885" s="144">
        <v>44312</v>
      </c>
      <c r="H885" s="144">
        <v>44799</v>
      </c>
      <c r="I885" s="150">
        <v>85</v>
      </c>
      <c r="J885" s="142" t="s">
        <v>331</v>
      </c>
      <c r="K885" s="142" t="s">
        <v>764</v>
      </c>
      <c r="L885" s="142" t="s">
        <v>765</v>
      </c>
      <c r="M885" s="142" t="s">
        <v>45</v>
      </c>
      <c r="N885" s="145" t="s">
        <v>1365</v>
      </c>
      <c r="O885" s="146">
        <v>33671481.899999999</v>
      </c>
      <c r="P885" s="146">
        <v>5149756.05</v>
      </c>
      <c r="Q885" s="149">
        <v>792270.16</v>
      </c>
      <c r="R885" s="146"/>
      <c r="S885" s="149">
        <v>11900</v>
      </c>
      <c r="T885" s="149">
        <f t="shared" ref="T885:T890" si="173">SUM(O885:S885)</f>
        <v>39625408.109999992</v>
      </c>
      <c r="U885" s="147" t="s">
        <v>541</v>
      </c>
      <c r="V885" s="147" t="s">
        <v>48</v>
      </c>
      <c r="W885" s="146">
        <v>15989877.309999999</v>
      </c>
      <c r="X885" s="207">
        <v>2445510.64</v>
      </c>
    </row>
    <row r="886" spans="1:24" s="95" customFormat="1" ht="45" customHeight="1" x14ac:dyDescent="0.25">
      <c r="A886" s="9">
        <v>11</v>
      </c>
      <c r="B886" s="143" t="s">
        <v>1973</v>
      </c>
      <c r="C886" s="142">
        <v>144065</v>
      </c>
      <c r="D886" s="143" t="s">
        <v>2328</v>
      </c>
      <c r="E886" s="143" t="s">
        <v>2329</v>
      </c>
      <c r="F886" s="143" t="s">
        <v>2330</v>
      </c>
      <c r="G886" s="144">
        <v>44356</v>
      </c>
      <c r="H886" s="144">
        <v>44873</v>
      </c>
      <c r="I886" s="150">
        <v>85</v>
      </c>
      <c r="J886" s="142" t="s">
        <v>331</v>
      </c>
      <c r="K886" s="142" t="s">
        <v>764</v>
      </c>
      <c r="L886" s="142" t="s">
        <v>2331</v>
      </c>
      <c r="M886" s="142" t="s">
        <v>45</v>
      </c>
      <c r="N886" s="145" t="s">
        <v>1365</v>
      </c>
      <c r="O886" s="146">
        <v>835982.54</v>
      </c>
      <c r="P886" s="146">
        <v>147526.34</v>
      </c>
      <c r="Q886" s="149">
        <v>0</v>
      </c>
      <c r="R886" s="146"/>
      <c r="S886" s="149">
        <v>20230</v>
      </c>
      <c r="T886" s="149">
        <f t="shared" si="173"/>
        <v>1003738.88</v>
      </c>
      <c r="U886" s="147" t="s">
        <v>47</v>
      </c>
      <c r="V886" s="147" t="s">
        <v>48</v>
      </c>
      <c r="W886" s="146">
        <v>7284.5</v>
      </c>
      <c r="X886" s="207">
        <v>1285.5</v>
      </c>
    </row>
    <row r="887" spans="1:24" s="95" customFormat="1" ht="45" customHeight="1" x14ac:dyDescent="0.25">
      <c r="A887" s="9">
        <v>12</v>
      </c>
      <c r="B887" s="143" t="s">
        <v>1973</v>
      </c>
      <c r="C887" s="142">
        <v>144381</v>
      </c>
      <c r="D887" s="143" t="s">
        <v>2647</v>
      </c>
      <c r="E887" s="143" t="s">
        <v>2648</v>
      </c>
      <c r="F887" s="143" t="s">
        <v>2649</v>
      </c>
      <c r="G887" s="144">
        <v>44389</v>
      </c>
      <c r="H887" s="144">
        <v>44754</v>
      </c>
      <c r="I887" s="150">
        <v>85</v>
      </c>
      <c r="J887" s="142" t="s">
        <v>331</v>
      </c>
      <c r="K887" s="142" t="s">
        <v>764</v>
      </c>
      <c r="L887" s="142" t="s">
        <v>2650</v>
      </c>
      <c r="M887" s="142" t="s">
        <v>45</v>
      </c>
      <c r="N887" s="145" t="s">
        <v>1365</v>
      </c>
      <c r="O887" s="146">
        <v>783584.58</v>
      </c>
      <c r="P887" s="146">
        <v>119842.34</v>
      </c>
      <c r="Q887" s="149">
        <v>18437.28</v>
      </c>
      <c r="R887" s="146"/>
      <c r="S887" s="149">
        <v>33082</v>
      </c>
      <c r="T887" s="149">
        <f t="shared" si="173"/>
        <v>954946.2</v>
      </c>
      <c r="U887" s="147" t="s">
        <v>541</v>
      </c>
      <c r="V887" s="147" t="s">
        <v>48</v>
      </c>
      <c r="W887" s="146">
        <v>384414.76</v>
      </c>
      <c r="X887" s="207">
        <v>58792.85</v>
      </c>
    </row>
    <row r="888" spans="1:24" s="95" customFormat="1" ht="45" customHeight="1" x14ac:dyDescent="0.25">
      <c r="A888" s="9">
        <v>13</v>
      </c>
      <c r="B888" s="143" t="s">
        <v>3898</v>
      </c>
      <c r="C888" s="142">
        <v>144387</v>
      </c>
      <c r="D888" s="143" t="s">
        <v>2651</v>
      </c>
      <c r="E888" s="143" t="s">
        <v>2926</v>
      </c>
      <c r="F888" s="143" t="s">
        <v>2652</v>
      </c>
      <c r="G888" s="144">
        <v>44389</v>
      </c>
      <c r="H888" s="144">
        <v>44754</v>
      </c>
      <c r="I888" s="150">
        <v>85</v>
      </c>
      <c r="J888" s="142" t="s">
        <v>331</v>
      </c>
      <c r="K888" s="142" t="s">
        <v>764</v>
      </c>
      <c r="L888" s="142" t="s">
        <v>2653</v>
      </c>
      <c r="M888" s="142" t="s">
        <v>45</v>
      </c>
      <c r="N888" s="145" t="s">
        <v>1365</v>
      </c>
      <c r="O888" s="146">
        <v>877610.37</v>
      </c>
      <c r="P888" s="146">
        <v>134222.76999999999</v>
      </c>
      <c r="Q888" s="149">
        <v>20649.650000000001</v>
      </c>
      <c r="R888" s="146"/>
      <c r="S888" s="149">
        <v>33082</v>
      </c>
      <c r="T888" s="149">
        <f t="shared" si="173"/>
        <v>1065564.79</v>
      </c>
      <c r="U888" s="147" t="s">
        <v>541</v>
      </c>
      <c r="V888" s="147"/>
      <c r="W888" s="146">
        <v>488284.89</v>
      </c>
      <c r="X888" s="207">
        <v>74678.86</v>
      </c>
    </row>
    <row r="889" spans="1:24" s="95" customFormat="1" ht="45" customHeight="1" x14ac:dyDescent="0.25">
      <c r="A889" s="9">
        <v>14</v>
      </c>
      <c r="B889" s="143" t="s">
        <v>3898</v>
      </c>
      <c r="C889" s="142">
        <v>144318</v>
      </c>
      <c r="D889" s="143" t="s">
        <v>2927</v>
      </c>
      <c r="E889" s="143" t="s">
        <v>2928</v>
      </c>
      <c r="F889" s="143" t="s">
        <v>2672</v>
      </c>
      <c r="G889" s="144">
        <v>44393</v>
      </c>
      <c r="H889" s="144">
        <v>44820</v>
      </c>
      <c r="I889" s="150">
        <v>85</v>
      </c>
      <c r="J889" s="142" t="s">
        <v>331</v>
      </c>
      <c r="K889" s="142" t="s">
        <v>764</v>
      </c>
      <c r="L889" s="142" t="s">
        <v>2929</v>
      </c>
      <c r="M889" s="142" t="s">
        <v>45</v>
      </c>
      <c r="N889" s="145" t="s">
        <v>1365</v>
      </c>
      <c r="O889" s="146">
        <v>611746.93000000005</v>
      </c>
      <c r="P889" s="146">
        <v>93561.29</v>
      </c>
      <c r="Q889" s="149">
        <v>14394.05</v>
      </c>
      <c r="R889" s="146"/>
      <c r="S889" s="149">
        <v>6900</v>
      </c>
      <c r="T889" s="149">
        <f t="shared" si="173"/>
        <v>726602.27000000014</v>
      </c>
      <c r="U889" s="147" t="s">
        <v>541</v>
      </c>
      <c r="V889" s="147" t="s">
        <v>48</v>
      </c>
      <c r="W889" s="146">
        <v>387875.48</v>
      </c>
      <c r="X889" s="207">
        <v>59322.13</v>
      </c>
    </row>
    <row r="890" spans="1:24" s="95" customFormat="1" ht="45" customHeight="1" x14ac:dyDescent="0.25">
      <c r="A890" s="9">
        <v>15</v>
      </c>
      <c r="B890" s="143" t="s">
        <v>1973</v>
      </c>
      <c r="C890" s="142">
        <v>145045</v>
      </c>
      <c r="D890" s="143" t="s">
        <v>2930</v>
      </c>
      <c r="E890" s="143" t="s">
        <v>2931</v>
      </c>
      <c r="F890" s="143" t="s">
        <v>2932</v>
      </c>
      <c r="G890" s="144">
        <v>44406</v>
      </c>
      <c r="H890" s="144">
        <v>44894</v>
      </c>
      <c r="I890" s="150">
        <v>85</v>
      </c>
      <c r="J890" s="142" t="s">
        <v>331</v>
      </c>
      <c r="K890" s="142" t="s">
        <v>764</v>
      </c>
      <c r="L890" s="142" t="s">
        <v>2933</v>
      </c>
      <c r="M890" s="142" t="s">
        <v>45</v>
      </c>
      <c r="N890" s="145" t="s">
        <v>1365</v>
      </c>
      <c r="O890" s="146">
        <v>550225.1</v>
      </c>
      <c r="P890" s="146">
        <v>97098.54</v>
      </c>
      <c r="Q890" s="149">
        <v>0</v>
      </c>
      <c r="R890" s="146"/>
      <c r="S890" s="149">
        <v>10470</v>
      </c>
      <c r="T890" s="149">
        <f t="shared" si="173"/>
        <v>657793.64</v>
      </c>
      <c r="U890" s="147" t="s">
        <v>47</v>
      </c>
      <c r="V890" s="147" t="s">
        <v>48</v>
      </c>
      <c r="W890" s="146">
        <v>4421.09</v>
      </c>
      <c r="X890" s="207">
        <v>780.19</v>
      </c>
    </row>
    <row r="891" spans="1:24" s="95" customFormat="1" ht="45" customHeight="1" x14ac:dyDescent="0.25">
      <c r="A891" s="9">
        <v>16</v>
      </c>
      <c r="B891" s="143" t="s">
        <v>1973</v>
      </c>
      <c r="C891" s="142">
        <v>144960</v>
      </c>
      <c r="D891" s="143" t="s">
        <v>2934</v>
      </c>
      <c r="E891" s="143" t="s">
        <v>2935</v>
      </c>
      <c r="F891" s="143" t="s">
        <v>2936</v>
      </c>
      <c r="G891" s="144">
        <v>44406</v>
      </c>
      <c r="H891" s="144">
        <v>44863</v>
      </c>
      <c r="I891" s="150">
        <v>85</v>
      </c>
      <c r="J891" s="142" t="s">
        <v>331</v>
      </c>
      <c r="K891" s="142" t="s">
        <v>764</v>
      </c>
      <c r="L891" s="142" t="s">
        <v>2933</v>
      </c>
      <c r="M891" s="142" t="s">
        <v>45</v>
      </c>
      <c r="N891" s="145" t="s">
        <v>1365</v>
      </c>
      <c r="O891" s="146">
        <v>478894.44</v>
      </c>
      <c r="P891" s="146">
        <v>84510.78</v>
      </c>
      <c r="Q891" s="149">
        <v>0</v>
      </c>
      <c r="R891" s="146"/>
      <c r="S891" s="149">
        <v>10470</v>
      </c>
      <c r="T891" s="149">
        <f t="shared" ref="T891" si="174">SUM(O891:S891)</f>
        <v>573875.22</v>
      </c>
      <c r="U891" s="147" t="s">
        <v>47</v>
      </c>
      <c r="V891" s="147" t="s">
        <v>3939</v>
      </c>
      <c r="W891" s="146">
        <v>374708.80000000005</v>
      </c>
      <c r="X891" s="207">
        <v>66125.069999999992</v>
      </c>
    </row>
    <row r="892" spans="1:24" s="95" customFormat="1" ht="45" customHeight="1" x14ac:dyDescent="0.25">
      <c r="A892" s="9">
        <v>17</v>
      </c>
      <c r="B892" s="143" t="s">
        <v>1973</v>
      </c>
      <c r="C892" s="142">
        <v>144345</v>
      </c>
      <c r="D892" s="143" t="s">
        <v>3211</v>
      </c>
      <c r="E892" s="143" t="s">
        <v>3212</v>
      </c>
      <c r="F892" s="143" t="s">
        <v>3213</v>
      </c>
      <c r="G892" s="144">
        <v>44419</v>
      </c>
      <c r="H892" s="144">
        <v>44541</v>
      </c>
      <c r="I892" s="150">
        <v>85</v>
      </c>
      <c r="J892" s="142" t="s">
        <v>331</v>
      </c>
      <c r="K892" s="142" t="s">
        <v>764</v>
      </c>
      <c r="L892" s="142" t="s">
        <v>3214</v>
      </c>
      <c r="M892" s="142" t="s">
        <v>45</v>
      </c>
      <c r="N892" s="145" t="s">
        <v>1365</v>
      </c>
      <c r="O892" s="146">
        <v>580035.43999999994</v>
      </c>
      <c r="P892" s="146">
        <v>88711.31</v>
      </c>
      <c r="Q892" s="149">
        <v>13647.89</v>
      </c>
      <c r="R892" s="146"/>
      <c r="S892" s="149">
        <v>12649.84</v>
      </c>
      <c r="T892" s="149">
        <f t="shared" ref="T892:T897" si="175">SUM(O892:S892)</f>
        <v>695044.48</v>
      </c>
      <c r="U892" s="147" t="s">
        <v>541</v>
      </c>
      <c r="V892" s="147"/>
      <c r="W892" s="146">
        <v>401931.87</v>
      </c>
      <c r="X892" s="207">
        <v>61471.94</v>
      </c>
    </row>
    <row r="893" spans="1:24" s="95" customFormat="1" ht="45" customHeight="1" x14ac:dyDescent="0.25">
      <c r="A893" s="9">
        <v>18</v>
      </c>
      <c r="B893" s="143" t="s">
        <v>3898</v>
      </c>
      <c r="C893" s="142">
        <v>144398</v>
      </c>
      <c r="D893" s="143" t="s">
        <v>3602</v>
      </c>
      <c r="E893" s="143" t="s">
        <v>3603</v>
      </c>
      <c r="F893" s="143" t="s">
        <v>3604</v>
      </c>
      <c r="G893" s="144">
        <v>44461</v>
      </c>
      <c r="H893" s="144">
        <v>44826</v>
      </c>
      <c r="I893" s="150">
        <v>85</v>
      </c>
      <c r="J893" s="142" t="s">
        <v>331</v>
      </c>
      <c r="K893" s="142" t="s">
        <v>764</v>
      </c>
      <c r="L893" s="142" t="s">
        <v>3605</v>
      </c>
      <c r="M893" s="142" t="s">
        <v>45</v>
      </c>
      <c r="N893" s="145" t="s">
        <v>1365</v>
      </c>
      <c r="O893" s="146">
        <v>4968906.4000000004</v>
      </c>
      <c r="P893" s="146">
        <v>759950.34</v>
      </c>
      <c r="Q893" s="149">
        <v>116915.5</v>
      </c>
      <c r="R893" s="146"/>
      <c r="S893" s="149">
        <v>18800</v>
      </c>
      <c r="T893" s="149">
        <f t="shared" si="175"/>
        <v>5864572.2400000002</v>
      </c>
      <c r="U893" s="147" t="s">
        <v>541</v>
      </c>
      <c r="V893" s="147" t="s">
        <v>48</v>
      </c>
      <c r="W893" s="146">
        <v>3601885.87</v>
      </c>
      <c r="X893" s="207">
        <v>550876.63</v>
      </c>
    </row>
    <row r="894" spans="1:24" s="95" customFormat="1" ht="45" customHeight="1" x14ac:dyDescent="0.25">
      <c r="A894" s="9">
        <v>19</v>
      </c>
      <c r="B894" s="143" t="s">
        <v>3898</v>
      </c>
      <c r="C894" s="142">
        <v>145448</v>
      </c>
      <c r="D894" s="143" t="s">
        <v>3606</v>
      </c>
      <c r="E894" s="143" t="s">
        <v>3607</v>
      </c>
      <c r="F894" s="143" t="s">
        <v>3608</v>
      </c>
      <c r="G894" s="144">
        <v>44461</v>
      </c>
      <c r="H894" s="144">
        <v>44826</v>
      </c>
      <c r="I894" s="150">
        <v>85</v>
      </c>
      <c r="J894" s="142" t="s">
        <v>331</v>
      </c>
      <c r="K894" s="142" t="s">
        <v>764</v>
      </c>
      <c r="L894" s="142" t="s">
        <v>3609</v>
      </c>
      <c r="M894" s="142" t="s">
        <v>45</v>
      </c>
      <c r="N894" s="145" t="s">
        <v>1365</v>
      </c>
      <c r="O894" s="146">
        <v>286483.40000000002</v>
      </c>
      <c r="P894" s="146">
        <v>50555.9</v>
      </c>
      <c r="Q894" s="149">
        <v>0</v>
      </c>
      <c r="R894" s="146"/>
      <c r="S894" s="149">
        <v>8570</v>
      </c>
      <c r="T894" s="149">
        <f t="shared" si="175"/>
        <v>345609.30000000005</v>
      </c>
      <c r="U894" s="147" t="s">
        <v>541</v>
      </c>
      <c r="V894" s="147" t="s">
        <v>48</v>
      </c>
      <c r="W894" s="146">
        <v>159070.18</v>
      </c>
      <c r="X894" s="207">
        <v>28071.21</v>
      </c>
    </row>
    <row r="895" spans="1:24" s="95" customFormat="1" ht="45" customHeight="1" x14ac:dyDescent="0.25">
      <c r="A895" s="9">
        <v>20</v>
      </c>
      <c r="B895" s="143" t="s">
        <v>3898</v>
      </c>
      <c r="C895" s="142">
        <v>144801</v>
      </c>
      <c r="D895" s="143" t="s">
        <v>3610</v>
      </c>
      <c r="E895" s="143" t="s">
        <v>3611</v>
      </c>
      <c r="F895" s="143" t="s">
        <v>3612</v>
      </c>
      <c r="G895" s="144">
        <v>44461</v>
      </c>
      <c r="H895" s="144">
        <v>44826</v>
      </c>
      <c r="I895" s="150">
        <v>85</v>
      </c>
      <c r="J895" s="142" t="s">
        <v>331</v>
      </c>
      <c r="K895" s="142" t="s">
        <v>764</v>
      </c>
      <c r="L895" s="142" t="s">
        <v>3613</v>
      </c>
      <c r="M895" s="142" t="s">
        <v>45</v>
      </c>
      <c r="N895" s="145" t="s">
        <v>1365</v>
      </c>
      <c r="O895" s="146">
        <v>377059.25</v>
      </c>
      <c r="P895" s="146">
        <v>57667.87</v>
      </c>
      <c r="Q895" s="149">
        <v>8871.99</v>
      </c>
      <c r="R895" s="146"/>
      <c r="S895" s="149">
        <v>23560</v>
      </c>
      <c r="T895" s="149">
        <f t="shared" si="175"/>
        <v>467159.11</v>
      </c>
      <c r="U895" s="147" t="s">
        <v>541</v>
      </c>
      <c r="V895" s="147" t="s">
        <v>48</v>
      </c>
      <c r="W895" s="146">
        <v>4250</v>
      </c>
      <c r="X895" s="207">
        <v>650</v>
      </c>
    </row>
    <row r="896" spans="1:24" s="95" customFormat="1" ht="45" customHeight="1" x14ac:dyDescent="0.25">
      <c r="A896" s="9">
        <v>21</v>
      </c>
      <c r="B896" s="143" t="s">
        <v>3898</v>
      </c>
      <c r="C896" s="142">
        <v>144160</v>
      </c>
      <c r="D896" s="143" t="s">
        <v>3614</v>
      </c>
      <c r="E896" s="143" t="s">
        <v>3615</v>
      </c>
      <c r="F896" s="143" t="s">
        <v>3616</v>
      </c>
      <c r="G896" s="144">
        <v>44462</v>
      </c>
      <c r="H896" s="144">
        <v>44925</v>
      </c>
      <c r="I896" s="150">
        <v>85</v>
      </c>
      <c r="J896" s="142" t="s">
        <v>331</v>
      </c>
      <c r="K896" s="142" t="s">
        <v>764</v>
      </c>
      <c r="L896" s="142" t="s">
        <v>3617</v>
      </c>
      <c r="M896" s="142" t="s">
        <v>45</v>
      </c>
      <c r="N896" s="145" t="s">
        <v>1365</v>
      </c>
      <c r="O896" s="146">
        <v>1470351.47</v>
      </c>
      <c r="P896" s="146">
        <v>259473.79</v>
      </c>
      <c r="Q896" s="149">
        <v>0</v>
      </c>
      <c r="R896" s="146"/>
      <c r="S896" s="149">
        <v>0.01</v>
      </c>
      <c r="T896" s="149">
        <f t="shared" si="175"/>
        <v>1729825.27</v>
      </c>
      <c r="U896" s="147" t="s">
        <v>47</v>
      </c>
      <c r="V896" s="147" t="s">
        <v>48</v>
      </c>
      <c r="W896" s="146">
        <v>0</v>
      </c>
      <c r="X896" s="207">
        <v>0</v>
      </c>
    </row>
    <row r="897" spans="1:24" s="95" customFormat="1" ht="45" customHeight="1" x14ac:dyDescent="0.25">
      <c r="A897" s="9">
        <v>22</v>
      </c>
      <c r="B897" s="143" t="s">
        <v>3898</v>
      </c>
      <c r="C897" s="142">
        <v>145643</v>
      </c>
      <c r="D897" s="143" t="s">
        <v>3618</v>
      </c>
      <c r="E897" s="143" t="s">
        <v>3619</v>
      </c>
      <c r="F897" s="143" t="s">
        <v>2239</v>
      </c>
      <c r="G897" s="144">
        <v>44463</v>
      </c>
      <c r="H897" s="144">
        <v>44766</v>
      </c>
      <c r="I897" s="150">
        <v>85</v>
      </c>
      <c r="J897" s="142" t="s">
        <v>331</v>
      </c>
      <c r="K897" s="142" t="s">
        <v>764</v>
      </c>
      <c r="L897" s="142" t="s">
        <v>3620</v>
      </c>
      <c r="M897" s="142" t="s">
        <v>45</v>
      </c>
      <c r="N897" s="145" t="s">
        <v>1365</v>
      </c>
      <c r="O897" s="146">
        <v>362762.51</v>
      </c>
      <c r="P897" s="146">
        <v>55481.32</v>
      </c>
      <c r="Q897" s="149">
        <v>8535.59</v>
      </c>
      <c r="R897" s="146"/>
      <c r="S897" s="149">
        <v>28322</v>
      </c>
      <c r="T897" s="149">
        <f t="shared" si="175"/>
        <v>455101.42000000004</v>
      </c>
      <c r="U897" s="147" t="s">
        <v>541</v>
      </c>
      <c r="V897" s="147"/>
      <c r="W897" s="146">
        <v>209010.76</v>
      </c>
      <c r="X897" s="207">
        <v>31966.35</v>
      </c>
    </row>
    <row r="898" spans="1:24" s="95" customFormat="1" ht="45" customHeight="1" x14ac:dyDescent="0.25">
      <c r="A898" s="9">
        <v>23</v>
      </c>
      <c r="B898" s="143" t="s">
        <v>3898</v>
      </c>
      <c r="C898" s="142">
        <v>145285</v>
      </c>
      <c r="D898" s="143" t="s">
        <v>3621</v>
      </c>
      <c r="E898" s="143" t="s">
        <v>3622</v>
      </c>
      <c r="F898" s="143" t="s">
        <v>3623</v>
      </c>
      <c r="G898" s="144">
        <v>44467</v>
      </c>
      <c r="H898" s="144">
        <v>44770</v>
      </c>
      <c r="I898" s="150">
        <v>85</v>
      </c>
      <c r="J898" s="142" t="s">
        <v>331</v>
      </c>
      <c r="K898" s="142" t="s">
        <v>764</v>
      </c>
      <c r="L898" s="142" t="s">
        <v>3624</v>
      </c>
      <c r="M898" s="142" t="s">
        <v>45</v>
      </c>
      <c r="N898" s="145" t="s">
        <v>1365</v>
      </c>
      <c r="O898" s="146">
        <v>598657.72</v>
      </c>
      <c r="P898" s="146">
        <v>91559.41</v>
      </c>
      <c r="Q898" s="149">
        <v>14086.07</v>
      </c>
      <c r="R898" s="146"/>
      <c r="S898" s="149">
        <v>49819.99</v>
      </c>
      <c r="T898" s="149">
        <f t="shared" ref="T898" si="176">SUM(O898:S898)</f>
        <v>754123.19</v>
      </c>
      <c r="U898" s="147" t="s">
        <v>541</v>
      </c>
      <c r="V898" s="147"/>
      <c r="W898" s="146">
        <v>527740.55000000005</v>
      </c>
      <c r="X898" s="207">
        <v>80713.259999999995</v>
      </c>
    </row>
    <row r="899" spans="1:24" s="95" customFormat="1" ht="45" customHeight="1" thickBot="1" x14ac:dyDescent="0.3">
      <c r="A899" s="9">
        <v>24</v>
      </c>
      <c r="B899" s="143" t="s">
        <v>1505</v>
      </c>
      <c r="C899" s="142">
        <v>121447</v>
      </c>
      <c r="D899" s="143" t="s">
        <v>3851</v>
      </c>
      <c r="E899" s="143" t="s">
        <v>769</v>
      </c>
      <c r="F899" s="143" t="s">
        <v>3852</v>
      </c>
      <c r="G899" s="144">
        <v>44470</v>
      </c>
      <c r="H899" s="144">
        <v>45291</v>
      </c>
      <c r="I899" s="150">
        <v>85</v>
      </c>
      <c r="J899" s="142" t="s">
        <v>331</v>
      </c>
      <c r="K899" s="142" t="s">
        <v>764</v>
      </c>
      <c r="L899" s="142" t="s">
        <v>765</v>
      </c>
      <c r="M899" s="142" t="s">
        <v>36</v>
      </c>
      <c r="N899" s="145" t="s">
        <v>219</v>
      </c>
      <c r="O899" s="146">
        <v>3631258.7</v>
      </c>
      <c r="P899" s="146">
        <v>640810.34</v>
      </c>
      <c r="Q899" s="149">
        <v>1084401.57</v>
      </c>
      <c r="R899" s="146"/>
      <c r="S899" s="149">
        <v>262428.77</v>
      </c>
      <c r="T899" s="149">
        <f t="shared" ref="T899" si="177">SUM(O899:S899)</f>
        <v>5618899.3800000008</v>
      </c>
      <c r="U899" s="147" t="s">
        <v>47</v>
      </c>
      <c r="V899" s="147"/>
      <c r="W899" s="146">
        <v>677132.09</v>
      </c>
      <c r="X899" s="207">
        <v>96805.29</v>
      </c>
    </row>
    <row r="900" spans="1:24" s="121" customFormat="1" ht="21" customHeight="1" thickBot="1" x14ac:dyDescent="0.3">
      <c r="A900" s="40" t="s">
        <v>776</v>
      </c>
      <c r="B900" s="41"/>
      <c r="C900" s="41"/>
      <c r="D900" s="41"/>
      <c r="E900" s="41"/>
      <c r="F900" s="41"/>
      <c r="G900" s="41"/>
      <c r="H900" s="41"/>
      <c r="I900" s="41"/>
      <c r="J900" s="41"/>
      <c r="K900" s="41"/>
      <c r="L900" s="41"/>
      <c r="M900" s="41"/>
      <c r="N900" s="42"/>
      <c r="O900" s="76">
        <f>SUM(O876:O899)</f>
        <v>98806323.26000002</v>
      </c>
      <c r="P900" s="76">
        <f t="shared" ref="P900:X900" si="178">SUM(P876:P899)</f>
        <v>16428601.639999997</v>
      </c>
      <c r="Q900" s="76">
        <f t="shared" si="178"/>
        <v>34396369.409999996</v>
      </c>
      <c r="R900" s="76">
        <f t="shared" si="178"/>
        <v>0</v>
      </c>
      <c r="S900" s="76">
        <f t="shared" si="178"/>
        <v>13128156.4</v>
      </c>
      <c r="T900" s="76">
        <f t="shared" si="178"/>
        <v>162759450.70999998</v>
      </c>
      <c r="U900" s="76"/>
      <c r="V900" s="76"/>
      <c r="W900" s="76">
        <f t="shared" si="178"/>
        <v>49407458.669999987</v>
      </c>
      <c r="X900" s="212">
        <f t="shared" si="178"/>
        <v>8180432.7000000002</v>
      </c>
    </row>
    <row r="901" spans="1:24" s="120" customFormat="1" ht="21" customHeight="1" x14ac:dyDescent="0.25">
      <c r="A901" s="43" t="s">
        <v>1277</v>
      </c>
      <c r="B901" s="44"/>
      <c r="C901" s="44"/>
      <c r="D901" s="44"/>
      <c r="E901" s="44"/>
      <c r="F901" s="44"/>
      <c r="G901" s="44"/>
      <c r="H901" s="44"/>
      <c r="I901" s="44"/>
      <c r="J901" s="44"/>
      <c r="K901" s="44"/>
      <c r="L901" s="44"/>
      <c r="M901" s="44"/>
      <c r="N901" s="44"/>
      <c r="O901" s="44"/>
      <c r="P901" s="44"/>
      <c r="Q901" s="44"/>
      <c r="R901" s="44"/>
      <c r="S901" s="44"/>
      <c r="T901" s="44"/>
      <c r="U901" s="44"/>
      <c r="V901" s="44"/>
      <c r="W901" s="44"/>
      <c r="X901" s="45"/>
    </row>
    <row r="902" spans="1:24" s="95" customFormat="1" ht="45" customHeight="1" x14ac:dyDescent="0.25">
      <c r="A902" s="163">
        <v>1</v>
      </c>
      <c r="B902" s="142" t="s">
        <v>1148</v>
      </c>
      <c r="C902" s="142">
        <v>127130</v>
      </c>
      <c r="D902" s="143" t="s">
        <v>1279</v>
      </c>
      <c r="E902" s="143" t="s">
        <v>1172</v>
      </c>
      <c r="F902" s="143" t="s">
        <v>1280</v>
      </c>
      <c r="G902" s="144">
        <v>43658</v>
      </c>
      <c r="H902" s="144">
        <v>45118</v>
      </c>
      <c r="I902" s="150">
        <v>85</v>
      </c>
      <c r="J902" s="142" t="s">
        <v>534</v>
      </c>
      <c r="K902" s="142" t="s">
        <v>1281</v>
      </c>
      <c r="L902" s="142" t="s">
        <v>2445</v>
      </c>
      <c r="M902" s="142" t="s">
        <v>36</v>
      </c>
      <c r="N902" s="145" t="s">
        <v>1049</v>
      </c>
      <c r="O902" s="146">
        <v>18418179.170000002</v>
      </c>
      <c r="P902" s="146">
        <v>3250266.91</v>
      </c>
      <c r="Q902" s="146">
        <v>3298063.82</v>
      </c>
      <c r="R902" s="146"/>
      <c r="S902" s="146">
        <v>4546996.74</v>
      </c>
      <c r="T902" s="146">
        <f>SUM(O902:S902)</f>
        <v>29513506.640000001</v>
      </c>
      <c r="U902" s="147" t="s">
        <v>47</v>
      </c>
      <c r="V902" s="147" t="s">
        <v>3939</v>
      </c>
      <c r="W902" s="146">
        <v>6761279.3199999994</v>
      </c>
      <c r="X902" s="207">
        <v>1193166.95</v>
      </c>
    </row>
    <row r="903" spans="1:24" s="95" customFormat="1" ht="45" customHeight="1" x14ac:dyDescent="0.25">
      <c r="A903" s="163">
        <v>2</v>
      </c>
      <c r="B903" s="142" t="s">
        <v>3898</v>
      </c>
      <c r="C903" s="142">
        <v>144314</v>
      </c>
      <c r="D903" s="143" t="s">
        <v>2332</v>
      </c>
      <c r="E903" s="143" t="s">
        <v>2333</v>
      </c>
      <c r="F903" s="143" t="s">
        <v>2334</v>
      </c>
      <c r="G903" s="144">
        <v>44356</v>
      </c>
      <c r="H903" s="144">
        <v>44843</v>
      </c>
      <c r="I903" s="150">
        <v>85</v>
      </c>
      <c r="J903" s="142" t="s">
        <v>534</v>
      </c>
      <c r="K903" s="142" t="s">
        <v>1281</v>
      </c>
      <c r="L903" s="142" t="s">
        <v>2335</v>
      </c>
      <c r="M903" s="142" t="s">
        <v>45</v>
      </c>
      <c r="N903" s="145" t="s">
        <v>1365</v>
      </c>
      <c r="O903" s="146">
        <v>534337.67000000004</v>
      </c>
      <c r="P903" s="146">
        <v>81722.240000000005</v>
      </c>
      <c r="Q903" s="149">
        <v>12572.65</v>
      </c>
      <c r="R903" s="146"/>
      <c r="S903" s="149">
        <v>11900</v>
      </c>
      <c r="T903" s="149">
        <f t="shared" ref="T903:T906" si="179">SUM(O903:S903)</f>
        <v>640532.56000000006</v>
      </c>
      <c r="U903" s="147" t="s">
        <v>47</v>
      </c>
      <c r="V903" s="147"/>
      <c r="W903" s="146">
        <v>300133.05</v>
      </c>
      <c r="X903" s="207">
        <v>45902.71</v>
      </c>
    </row>
    <row r="904" spans="1:24" s="95" customFormat="1" ht="45" customHeight="1" x14ac:dyDescent="0.25">
      <c r="A904" s="163">
        <v>3</v>
      </c>
      <c r="B904" s="142" t="s">
        <v>1973</v>
      </c>
      <c r="C904" s="142">
        <v>144280</v>
      </c>
      <c r="D904" s="143" t="s">
        <v>2654</v>
      </c>
      <c r="E904" s="143" t="s">
        <v>2655</v>
      </c>
      <c r="F904" s="143" t="s">
        <v>2656</v>
      </c>
      <c r="G904" s="144">
        <v>44392</v>
      </c>
      <c r="H904" s="144">
        <v>45046</v>
      </c>
      <c r="I904" s="150">
        <v>85</v>
      </c>
      <c r="J904" s="142" t="s">
        <v>534</v>
      </c>
      <c r="K904" s="142" t="s">
        <v>1281</v>
      </c>
      <c r="L904" s="142" t="s">
        <v>2657</v>
      </c>
      <c r="M904" s="142" t="s">
        <v>45</v>
      </c>
      <c r="N904" s="145" t="s">
        <v>1365</v>
      </c>
      <c r="O904" s="146">
        <v>1494506.79</v>
      </c>
      <c r="P904" s="146">
        <v>228571.62</v>
      </c>
      <c r="Q904" s="149">
        <v>35164.870000000003</v>
      </c>
      <c r="R904" s="146"/>
      <c r="S904" s="149">
        <v>5950</v>
      </c>
      <c r="T904" s="149">
        <f t="shared" si="179"/>
        <v>1764193.2800000003</v>
      </c>
      <c r="U904" s="147" t="s">
        <v>47</v>
      </c>
      <c r="V904" s="147" t="s">
        <v>64</v>
      </c>
      <c r="W904" s="146">
        <v>0</v>
      </c>
      <c r="X904" s="207">
        <v>0</v>
      </c>
    </row>
    <row r="905" spans="1:24" s="95" customFormat="1" ht="45" customHeight="1" x14ac:dyDescent="0.25">
      <c r="A905" s="163">
        <v>4</v>
      </c>
      <c r="B905" s="142" t="s">
        <v>1973</v>
      </c>
      <c r="C905" s="142">
        <v>145172</v>
      </c>
      <c r="D905" s="143" t="s">
        <v>3215</v>
      </c>
      <c r="E905" s="143" t="s">
        <v>3216</v>
      </c>
      <c r="F905" s="143" t="s">
        <v>3217</v>
      </c>
      <c r="G905" s="144">
        <v>44411</v>
      </c>
      <c r="H905" s="144">
        <v>44776</v>
      </c>
      <c r="I905" s="150">
        <v>85</v>
      </c>
      <c r="J905" s="142" t="s">
        <v>534</v>
      </c>
      <c r="K905" s="142" t="s">
        <v>3218</v>
      </c>
      <c r="L905" s="142" t="s">
        <v>3219</v>
      </c>
      <c r="M905" s="142" t="s">
        <v>45</v>
      </c>
      <c r="N905" s="145" t="s">
        <v>1365</v>
      </c>
      <c r="O905" s="146">
        <v>676453.32</v>
      </c>
      <c r="P905" s="146">
        <v>103457.56</v>
      </c>
      <c r="Q905" s="149">
        <v>15916.55</v>
      </c>
      <c r="R905" s="146"/>
      <c r="S905" s="149">
        <v>27000</v>
      </c>
      <c r="T905" s="149">
        <f t="shared" si="179"/>
        <v>822827.42999999993</v>
      </c>
      <c r="U905" s="147" t="s">
        <v>541</v>
      </c>
      <c r="V905" s="147"/>
      <c r="W905" s="146">
        <v>387423.24</v>
      </c>
      <c r="X905" s="207">
        <v>59252.959999999999</v>
      </c>
    </row>
    <row r="906" spans="1:24" s="95" customFormat="1" ht="45" customHeight="1" x14ac:dyDescent="0.25">
      <c r="A906" s="163">
        <v>5</v>
      </c>
      <c r="B906" s="142" t="s">
        <v>3898</v>
      </c>
      <c r="C906" s="142">
        <v>145768</v>
      </c>
      <c r="D906" s="143" t="s">
        <v>3625</v>
      </c>
      <c r="E906" s="143" t="s">
        <v>3626</v>
      </c>
      <c r="F906" s="143" t="s">
        <v>3627</v>
      </c>
      <c r="G906" s="144">
        <v>44461</v>
      </c>
      <c r="H906" s="144">
        <v>44917</v>
      </c>
      <c r="I906" s="150">
        <v>85</v>
      </c>
      <c r="J906" s="142" t="s">
        <v>534</v>
      </c>
      <c r="K906" s="142" t="s">
        <v>1281</v>
      </c>
      <c r="L906" s="142" t="s">
        <v>3628</v>
      </c>
      <c r="M906" s="142" t="s">
        <v>45</v>
      </c>
      <c r="N906" s="145" t="s">
        <v>1365</v>
      </c>
      <c r="O906" s="146">
        <v>408919.3</v>
      </c>
      <c r="P906" s="146">
        <v>62540.6</v>
      </c>
      <c r="Q906" s="149">
        <v>9621.6299999999992</v>
      </c>
      <c r="R906" s="146"/>
      <c r="S906" s="149">
        <v>0</v>
      </c>
      <c r="T906" s="149">
        <f t="shared" si="179"/>
        <v>481081.52999999997</v>
      </c>
      <c r="U906" s="147" t="s">
        <v>47</v>
      </c>
      <c r="V906" s="147" t="s">
        <v>64</v>
      </c>
      <c r="W906" s="146">
        <v>0</v>
      </c>
      <c r="X906" s="207">
        <v>0</v>
      </c>
    </row>
    <row r="907" spans="1:24" s="95" customFormat="1" ht="45" customHeight="1" x14ac:dyDescent="0.25">
      <c r="A907" s="163">
        <v>6</v>
      </c>
      <c r="B907" s="142" t="s">
        <v>3898</v>
      </c>
      <c r="C907" s="142">
        <v>145722</v>
      </c>
      <c r="D907" s="143" t="s">
        <v>3629</v>
      </c>
      <c r="E907" s="143" t="s">
        <v>3630</v>
      </c>
      <c r="F907" s="143" t="s">
        <v>3631</v>
      </c>
      <c r="G907" s="144">
        <v>44467</v>
      </c>
      <c r="H907" s="144">
        <v>44832</v>
      </c>
      <c r="I907" s="150">
        <v>85</v>
      </c>
      <c r="J907" s="142" t="s">
        <v>534</v>
      </c>
      <c r="K907" s="142" t="s">
        <v>1281</v>
      </c>
      <c r="L907" s="142" t="s">
        <v>3632</v>
      </c>
      <c r="M907" s="142" t="s">
        <v>45</v>
      </c>
      <c r="N907" s="145" t="s">
        <v>1365</v>
      </c>
      <c r="O907" s="146">
        <v>448376.08</v>
      </c>
      <c r="P907" s="146">
        <v>79125.19</v>
      </c>
      <c r="Q907" s="149">
        <v>0</v>
      </c>
      <c r="R907" s="146"/>
      <c r="S907" s="149">
        <v>0</v>
      </c>
      <c r="T907" s="149">
        <f t="shared" ref="T907" si="180">SUM(O907:S907)</f>
        <v>527501.27</v>
      </c>
      <c r="U907" s="147" t="s">
        <v>541</v>
      </c>
      <c r="V907" s="147" t="s">
        <v>48</v>
      </c>
      <c r="W907" s="146">
        <v>244590.43</v>
      </c>
      <c r="X907" s="207">
        <v>43163.02</v>
      </c>
    </row>
    <row r="908" spans="1:24" s="95" customFormat="1" ht="45" customHeight="1" thickBot="1" x14ac:dyDescent="0.3">
      <c r="A908" s="164">
        <v>7</v>
      </c>
      <c r="B908" s="187" t="s">
        <v>1973</v>
      </c>
      <c r="C908" s="187">
        <v>144862</v>
      </c>
      <c r="D908" s="188" t="s">
        <v>3931</v>
      </c>
      <c r="E908" s="188" t="s">
        <v>3932</v>
      </c>
      <c r="F908" s="188" t="s">
        <v>3933</v>
      </c>
      <c r="G908" s="189">
        <v>44568</v>
      </c>
      <c r="H908" s="189">
        <v>44933</v>
      </c>
      <c r="I908" s="190">
        <v>85</v>
      </c>
      <c r="J908" s="187" t="s">
        <v>534</v>
      </c>
      <c r="K908" s="187" t="s">
        <v>1281</v>
      </c>
      <c r="L908" s="187" t="s">
        <v>3934</v>
      </c>
      <c r="M908" s="187" t="s">
        <v>45</v>
      </c>
      <c r="N908" s="191" t="s">
        <v>1365</v>
      </c>
      <c r="O908" s="192">
        <v>11627001.720000001</v>
      </c>
      <c r="P908" s="192">
        <v>1778247.32</v>
      </c>
      <c r="Q908" s="193">
        <v>273576.52</v>
      </c>
      <c r="R908" s="192"/>
      <c r="S908" s="193">
        <v>4760</v>
      </c>
      <c r="T908" s="193">
        <f t="shared" ref="T908" si="181">SUM(O908:S908)</f>
        <v>13683585.560000001</v>
      </c>
      <c r="U908" s="194" t="s">
        <v>47</v>
      </c>
      <c r="V908" s="194"/>
      <c r="W908" s="192">
        <v>7613335.9699999997</v>
      </c>
      <c r="X908" s="215">
        <v>1164392.55</v>
      </c>
    </row>
    <row r="909" spans="1:24" s="121" customFormat="1" ht="21" customHeight="1" thickBot="1" x14ac:dyDescent="0.3">
      <c r="A909" s="40" t="s">
        <v>1278</v>
      </c>
      <c r="B909" s="41"/>
      <c r="C909" s="41"/>
      <c r="D909" s="41"/>
      <c r="E909" s="41"/>
      <c r="F909" s="41"/>
      <c r="G909" s="41"/>
      <c r="H909" s="41"/>
      <c r="I909" s="41"/>
      <c r="J909" s="41"/>
      <c r="K909" s="41"/>
      <c r="L909" s="41"/>
      <c r="M909" s="41"/>
      <c r="N909" s="42"/>
      <c r="O909" s="76">
        <f>SUM(O902:O908)</f>
        <v>33607774.050000004</v>
      </c>
      <c r="P909" s="76">
        <f t="shared" ref="P909:X909" si="182">SUM(P902:P908)</f>
        <v>5583931.4400000004</v>
      </c>
      <c r="Q909" s="76">
        <f t="shared" si="182"/>
        <v>3644916.0399999996</v>
      </c>
      <c r="R909" s="76">
        <f t="shared" si="182"/>
        <v>0</v>
      </c>
      <c r="S909" s="76">
        <f t="shared" si="182"/>
        <v>4596606.74</v>
      </c>
      <c r="T909" s="76">
        <f t="shared" si="182"/>
        <v>47433228.270000003</v>
      </c>
      <c r="U909" s="76"/>
      <c r="V909" s="76"/>
      <c r="W909" s="76">
        <f t="shared" si="182"/>
        <v>15306762.009999998</v>
      </c>
      <c r="X909" s="212">
        <f t="shared" si="182"/>
        <v>2505878.19</v>
      </c>
    </row>
    <row r="910" spans="1:24" s="120" customFormat="1" ht="21" customHeight="1" thickBot="1" x14ac:dyDescent="0.3">
      <c r="A910" s="31" t="s">
        <v>777</v>
      </c>
      <c r="B910" s="32"/>
      <c r="C910" s="32"/>
      <c r="D910" s="32"/>
      <c r="E910" s="32"/>
      <c r="F910" s="32"/>
      <c r="G910" s="32"/>
      <c r="H910" s="32"/>
      <c r="I910" s="32"/>
      <c r="J910" s="32"/>
      <c r="K910" s="32"/>
      <c r="L910" s="32"/>
      <c r="M910" s="32"/>
      <c r="N910" s="32"/>
      <c r="O910" s="32"/>
      <c r="P910" s="32"/>
      <c r="Q910" s="32"/>
      <c r="R910" s="32"/>
      <c r="S910" s="32"/>
      <c r="T910" s="32"/>
      <c r="U910" s="32"/>
      <c r="V910" s="32"/>
      <c r="W910" s="32"/>
      <c r="X910" s="33"/>
    </row>
    <row r="911" spans="1:24" s="95" customFormat="1" ht="45" customHeight="1" x14ac:dyDescent="0.25">
      <c r="A911" s="9">
        <v>1</v>
      </c>
      <c r="B911" s="142" t="s">
        <v>30</v>
      </c>
      <c r="C911" s="142">
        <v>103545</v>
      </c>
      <c r="D911" s="143" t="s">
        <v>779</v>
      </c>
      <c r="E911" s="143" t="s">
        <v>780</v>
      </c>
      <c r="F911" s="143" t="s">
        <v>4043</v>
      </c>
      <c r="G911" s="144">
        <v>42618</v>
      </c>
      <c r="H911" s="144">
        <v>42860</v>
      </c>
      <c r="I911" s="150">
        <v>85</v>
      </c>
      <c r="J911" s="142" t="s">
        <v>33</v>
      </c>
      <c r="K911" s="142" t="s">
        <v>781</v>
      </c>
      <c r="L911" s="142" t="s">
        <v>782</v>
      </c>
      <c r="M911" s="142" t="s">
        <v>36</v>
      </c>
      <c r="N911" s="145" t="s">
        <v>37</v>
      </c>
      <c r="O911" s="146">
        <v>4309196.3459999999</v>
      </c>
      <c r="P911" s="146">
        <v>760446.41399999987</v>
      </c>
      <c r="Q911" s="146">
        <v>2172704.04</v>
      </c>
      <c r="R911" s="146"/>
      <c r="S911" s="146">
        <v>652057.81000000006</v>
      </c>
      <c r="T911" s="146">
        <f t="shared" ref="T911:T923" si="183">SUM(O911:S911)</f>
        <v>7894404.6099999994</v>
      </c>
      <c r="U911" s="147" t="s">
        <v>541</v>
      </c>
      <c r="V911" s="147" t="s">
        <v>48</v>
      </c>
      <c r="W911" s="146">
        <v>4309196.3499999996</v>
      </c>
      <c r="X911" s="207">
        <v>760446.41</v>
      </c>
    </row>
    <row r="912" spans="1:24" s="95" customFormat="1" ht="45" customHeight="1" x14ac:dyDescent="0.25">
      <c r="A912" s="9">
        <v>2</v>
      </c>
      <c r="B912" s="142" t="s">
        <v>30</v>
      </c>
      <c r="C912" s="142">
        <v>103850</v>
      </c>
      <c r="D912" s="143" t="s">
        <v>783</v>
      </c>
      <c r="E912" s="143" t="s">
        <v>784</v>
      </c>
      <c r="F912" s="143" t="s">
        <v>785</v>
      </c>
      <c r="G912" s="144">
        <v>42618</v>
      </c>
      <c r="H912" s="144">
        <v>43529</v>
      </c>
      <c r="I912" s="150">
        <v>85</v>
      </c>
      <c r="J912" s="142" t="s">
        <v>33</v>
      </c>
      <c r="K912" s="142" t="s">
        <v>781</v>
      </c>
      <c r="L912" s="142" t="s">
        <v>782</v>
      </c>
      <c r="M912" s="142" t="s">
        <v>36</v>
      </c>
      <c r="N912" s="145" t="s">
        <v>37</v>
      </c>
      <c r="O912" s="146">
        <v>3864073.3525</v>
      </c>
      <c r="P912" s="146">
        <v>681895.29750000034</v>
      </c>
      <c r="Q912" s="146">
        <v>3030645.77</v>
      </c>
      <c r="R912" s="146"/>
      <c r="S912" s="146">
        <v>239633.98</v>
      </c>
      <c r="T912" s="146">
        <f t="shared" si="183"/>
        <v>7816248.4000000004</v>
      </c>
      <c r="U912" s="147" t="s">
        <v>38</v>
      </c>
      <c r="V912" s="147" t="s">
        <v>77</v>
      </c>
      <c r="W912" s="146">
        <v>0</v>
      </c>
      <c r="X912" s="207">
        <v>0</v>
      </c>
    </row>
    <row r="913" spans="1:24" s="95" customFormat="1" ht="45" customHeight="1" x14ac:dyDescent="0.25">
      <c r="A913" s="9">
        <v>3</v>
      </c>
      <c r="B913" s="142" t="s">
        <v>39</v>
      </c>
      <c r="C913" s="142">
        <v>103544</v>
      </c>
      <c r="D913" s="143" t="s">
        <v>786</v>
      </c>
      <c r="E913" s="143" t="s">
        <v>780</v>
      </c>
      <c r="F913" s="143" t="s">
        <v>787</v>
      </c>
      <c r="G913" s="144">
        <v>42614</v>
      </c>
      <c r="H913" s="144">
        <v>44256</v>
      </c>
      <c r="I913" s="150">
        <v>84.435339999999997</v>
      </c>
      <c r="J913" s="142" t="s">
        <v>33</v>
      </c>
      <c r="K913" s="142" t="s">
        <v>781</v>
      </c>
      <c r="L913" s="142" t="s">
        <v>782</v>
      </c>
      <c r="M913" s="142" t="s">
        <v>36</v>
      </c>
      <c r="N913" s="145" t="s">
        <v>219</v>
      </c>
      <c r="O913" s="146">
        <v>7276617</v>
      </c>
      <c r="P913" s="146">
        <v>1340883</v>
      </c>
      <c r="Q913" s="146">
        <v>509292.01</v>
      </c>
      <c r="R913" s="146"/>
      <c r="S913" s="146">
        <v>1059856.72</v>
      </c>
      <c r="T913" s="146">
        <f t="shared" si="183"/>
        <v>10186648.73</v>
      </c>
      <c r="U913" s="147" t="s">
        <v>541</v>
      </c>
      <c r="V913" s="147" t="s">
        <v>128</v>
      </c>
      <c r="W913" s="146">
        <v>7010946.8899999997</v>
      </c>
      <c r="X913" s="207">
        <v>1291985.99</v>
      </c>
    </row>
    <row r="914" spans="1:24" s="95" customFormat="1" ht="45" customHeight="1" x14ac:dyDescent="0.25">
      <c r="A914" s="9">
        <v>4</v>
      </c>
      <c r="B914" s="142" t="s">
        <v>39</v>
      </c>
      <c r="C914" s="142">
        <v>103431</v>
      </c>
      <c r="D914" s="143" t="s">
        <v>788</v>
      </c>
      <c r="E914" s="143" t="s">
        <v>789</v>
      </c>
      <c r="F914" s="143" t="s">
        <v>790</v>
      </c>
      <c r="G914" s="144">
        <v>42618</v>
      </c>
      <c r="H914" s="144">
        <v>44260</v>
      </c>
      <c r="I914" s="150">
        <v>84.435339999999997</v>
      </c>
      <c r="J914" s="142" t="s">
        <v>33</v>
      </c>
      <c r="K914" s="142" t="s">
        <v>781</v>
      </c>
      <c r="L914" s="142" t="s">
        <v>782</v>
      </c>
      <c r="M914" s="142" t="s">
        <v>45</v>
      </c>
      <c r="N914" s="145" t="s">
        <v>46</v>
      </c>
      <c r="O914" s="146">
        <v>7156656.4611560004</v>
      </c>
      <c r="P914" s="146">
        <v>1318777.5288439998</v>
      </c>
      <c r="Q914" s="146">
        <v>0</v>
      </c>
      <c r="R914" s="146"/>
      <c r="S914" s="146">
        <v>304042.34999999998</v>
      </c>
      <c r="T914" s="146">
        <f t="shared" si="183"/>
        <v>8779476.3399999999</v>
      </c>
      <c r="U914" s="147" t="s">
        <v>541</v>
      </c>
      <c r="V914" s="147" t="s">
        <v>89</v>
      </c>
      <c r="W914" s="146">
        <v>7156082.6200000001</v>
      </c>
      <c r="X914" s="207">
        <v>1319139.6800000002</v>
      </c>
    </row>
    <row r="915" spans="1:24" s="95" customFormat="1" ht="45" customHeight="1" x14ac:dyDescent="0.25">
      <c r="A915" s="9">
        <v>5</v>
      </c>
      <c r="B915" s="142" t="s">
        <v>39</v>
      </c>
      <c r="C915" s="142">
        <v>103432</v>
      </c>
      <c r="D915" s="143" t="s">
        <v>791</v>
      </c>
      <c r="E915" s="143" t="s">
        <v>789</v>
      </c>
      <c r="F915" s="143" t="s">
        <v>792</v>
      </c>
      <c r="G915" s="144">
        <v>42618</v>
      </c>
      <c r="H915" s="144">
        <v>44260</v>
      </c>
      <c r="I915" s="150">
        <v>84.435339999999997</v>
      </c>
      <c r="J915" s="142" t="s">
        <v>33</v>
      </c>
      <c r="K915" s="142" t="s">
        <v>781</v>
      </c>
      <c r="L915" s="142" t="s">
        <v>782</v>
      </c>
      <c r="M915" s="142" t="s">
        <v>45</v>
      </c>
      <c r="N915" s="145" t="s">
        <v>46</v>
      </c>
      <c r="O915" s="146">
        <v>7163019.276920001</v>
      </c>
      <c r="P915" s="146">
        <v>1319950.0230799997</v>
      </c>
      <c r="Q915" s="146">
        <v>0</v>
      </c>
      <c r="R915" s="146"/>
      <c r="S915" s="146">
        <v>373162.09</v>
      </c>
      <c r="T915" s="146">
        <f t="shared" si="183"/>
        <v>8856131.3900000006</v>
      </c>
      <c r="U915" s="147" t="s">
        <v>541</v>
      </c>
      <c r="V915" s="147" t="s">
        <v>89</v>
      </c>
      <c r="W915" s="146">
        <v>7162381.3400000008</v>
      </c>
      <c r="X915" s="207">
        <v>1320300.6899999997</v>
      </c>
    </row>
    <row r="916" spans="1:24" s="95" customFormat="1" ht="45" customHeight="1" x14ac:dyDescent="0.25">
      <c r="A916" s="9">
        <v>6</v>
      </c>
      <c r="B916" s="142" t="s">
        <v>110</v>
      </c>
      <c r="C916" s="142">
        <v>106968</v>
      </c>
      <c r="D916" s="143" t="s">
        <v>793</v>
      </c>
      <c r="E916" s="143" t="s">
        <v>794</v>
      </c>
      <c r="F916" s="143" t="s">
        <v>795</v>
      </c>
      <c r="G916" s="144">
        <v>43012</v>
      </c>
      <c r="H916" s="144">
        <v>43803</v>
      </c>
      <c r="I916" s="148">
        <v>85.000000600549313</v>
      </c>
      <c r="J916" s="142" t="s">
        <v>33</v>
      </c>
      <c r="K916" s="142" t="s">
        <v>781</v>
      </c>
      <c r="L916" s="142" t="s">
        <v>782</v>
      </c>
      <c r="M916" s="142" t="s">
        <v>36</v>
      </c>
      <c r="N916" s="145" t="s">
        <v>219</v>
      </c>
      <c r="O916" s="146">
        <v>707685.44</v>
      </c>
      <c r="P916" s="146">
        <v>124885.66</v>
      </c>
      <c r="Q916" s="146">
        <v>92507.9</v>
      </c>
      <c r="R916" s="146"/>
      <c r="S916" s="146">
        <v>72876</v>
      </c>
      <c r="T916" s="146">
        <f t="shared" si="183"/>
        <v>997955</v>
      </c>
      <c r="U916" s="147" t="s">
        <v>541</v>
      </c>
      <c r="V916" s="147" t="s">
        <v>64</v>
      </c>
      <c r="W916" s="146">
        <v>707682.35999999987</v>
      </c>
      <c r="X916" s="207">
        <v>124885.14</v>
      </c>
    </row>
    <row r="917" spans="1:24" s="95" customFormat="1" ht="45" customHeight="1" x14ac:dyDescent="0.25">
      <c r="A917" s="9">
        <v>7</v>
      </c>
      <c r="B917" s="142" t="s">
        <v>110</v>
      </c>
      <c r="C917" s="142">
        <v>108076</v>
      </c>
      <c r="D917" s="143" t="s">
        <v>796</v>
      </c>
      <c r="E917" s="143" t="s">
        <v>797</v>
      </c>
      <c r="F917" s="143" t="s">
        <v>798</v>
      </c>
      <c r="G917" s="144">
        <v>43063</v>
      </c>
      <c r="H917" s="144">
        <v>43793</v>
      </c>
      <c r="I917" s="148">
        <v>85</v>
      </c>
      <c r="J917" s="142" t="s">
        <v>33</v>
      </c>
      <c r="K917" s="142" t="s">
        <v>781</v>
      </c>
      <c r="L917" s="142" t="s">
        <v>782</v>
      </c>
      <c r="M917" s="142" t="s">
        <v>36</v>
      </c>
      <c r="N917" s="145" t="s">
        <v>219</v>
      </c>
      <c r="O917" s="146">
        <v>709741.44</v>
      </c>
      <c r="P917" s="146">
        <v>125248.49</v>
      </c>
      <c r="Q917" s="146">
        <v>92776.68</v>
      </c>
      <c r="R917" s="146"/>
      <c r="S917" s="146">
        <v>61342.5</v>
      </c>
      <c r="T917" s="146">
        <f t="shared" si="183"/>
        <v>989109.10999999987</v>
      </c>
      <c r="U917" s="147" t="s">
        <v>541</v>
      </c>
      <c r="V917" s="147" t="s">
        <v>64</v>
      </c>
      <c r="W917" s="146">
        <v>709741.43</v>
      </c>
      <c r="X917" s="207">
        <v>125248.48999999996</v>
      </c>
    </row>
    <row r="918" spans="1:24" s="95" customFormat="1" ht="45" customHeight="1" x14ac:dyDescent="0.25">
      <c r="A918" s="9">
        <v>8</v>
      </c>
      <c r="B918" s="142" t="s">
        <v>226</v>
      </c>
      <c r="C918" s="142">
        <v>117373</v>
      </c>
      <c r="D918" s="143" t="s">
        <v>799</v>
      </c>
      <c r="E918" s="143" t="s">
        <v>800</v>
      </c>
      <c r="F918" s="143" t="s">
        <v>801</v>
      </c>
      <c r="G918" s="144">
        <v>42950</v>
      </c>
      <c r="H918" s="144">
        <v>43680</v>
      </c>
      <c r="I918" s="148">
        <v>85</v>
      </c>
      <c r="J918" s="142" t="s">
        <v>33</v>
      </c>
      <c r="K918" s="142" t="s">
        <v>781</v>
      </c>
      <c r="L918" s="142" t="s">
        <v>782</v>
      </c>
      <c r="M918" s="142" t="s">
        <v>36</v>
      </c>
      <c r="N918" s="145" t="s">
        <v>229</v>
      </c>
      <c r="O918" s="149">
        <v>585378.31000000006</v>
      </c>
      <c r="P918" s="149">
        <v>103302.05</v>
      </c>
      <c r="Q918" s="149">
        <v>536078.44000000006</v>
      </c>
      <c r="R918" s="146"/>
      <c r="S918" s="149">
        <v>52556.119999999879</v>
      </c>
      <c r="T918" s="149">
        <f t="shared" si="183"/>
        <v>1277314.9200000002</v>
      </c>
      <c r="U918" s="147" t="s">
        <v>541</v>
      </c>
      <c r="V918" s="147"/>
      <c r="W918" s="146">
        <v>549129.37999999989</v>
      </c>
      <c r="X918" s="207">
        <v>96905.170000000013</v>
      </c>
    </row>
    <row r="919" spans="1:24" s="95" customFormat="1" ht="45" customHeight="1" x14ac:dyDescent="0.25">
      <c r="A919" s="9">
        <v>9</v>
      </c>
      <c r="B919" s="142" t="s">
        <v>226</v>
      </c>
      <c r="C919" s="142">
        <v>116348</v>
      </c>
      <c r="D919" s="143" t="s">
        <v>802</v>
      </c>
      <c r="E919" s="143" t="s">
        <v>803</v>
      </c>
      <c r="F919" s="143" t="s">
        <v>802</v>
      </c>
      <c r="G919" s="144">
        <v>42950</v>
      </c>
      <c r="H919" s="144">
        <v>43499</v>
      </c>
      <c r="I919" s="148">
        <v>85</v>
      </c>
      <c r="J919" s="142" t="s">
        <v>33</v>
      </c>
      <c r="K919" s="142" t="s">
        <v>781</v>
      </c>
      <c r="L919" s="142" t="s">
        <v>804</v>
      </c>
      <c r="M919" s="142" t="s">
        <v>36</v>
      </c>
      <c r="N919" s="145" t="s">
        <v>229</v>
      </c>
      <c r="O919" s="149">
        <v>421753.99</v>
      </c>
      <c r="P919" s="149">
        <v>74427.17</v>
      </c>
      <c r="Q919" s="149">
        <v>235914.43</v>
      </c>
      <c r="R919" s="146"/>
      <c r="S919" s="149">
        <v>28171.690000000061</v>
      </c>
      <c r="T919" s="149">
        <f t="shared" si="183"/>
        <v>760267.28</v>
      </c>
      <c r="U919" s="147" t="s">
        <v>541</v>
      </c>
      <c r="V919" s="147"/>
      <c r="W919" s="146">
        <v>381324.23</v>
      </c>
      <c r="X919" s="207">
        <v>67292.52</v>
      </c>
    </row>
    <row r="920" spans="1:24" s="95" customFormat="1" ht="45" customHeight="1" x14ac:dyDescent="0.25">
      <c r="A920" s="9">
        <v>10</v>
      </c>
      <c r="B920" s="142" t="s">
        <v>226</v>
      </c>
      <c r="C920" s="142">
        <v>115970</v>
      </c>
      <c r="D920" s="143" t="s">
        <v>805</v>
      </c>
      <c r="E920" s="143" t="s">
        <v>806</v>
      </c>
      <c r="F920" s="143" t="s">
        <v>805</v>
      </c>
      <c r="G920" s="144">
        <v>42950</v>
      </c>
      <c r="H920" s="144">
        <v>44046</v>
      </c>
      <c r="I920" s="148">
        <v>85</v>
      </c>
      <c r="J920" s="142" t="s">
        <v>33</v>
      </c>
      <c r="K920" s="142" t="s">
        <v>781</v>
      </c>
      <c r="L920" s="142" t="s">
        <v>807</v>
      </c>
      <c r="M920" s="142" t="s">
        <v>36</v>
      </c>
      <c r="N920" s="145" t="s">
        <v>229</v>
      </c>
      <c r="O920" s="149">
        <v>1402482.53</v>
      </c>
      <c r="P920" s="149">
        <v>247496.92</v>
      </c>
      <c r="Q920" s="149">
        <v>758551.05</v>
      </c>
      <c r="R920" s="146"/>
      <c r="S920" s="149">
        <v>206178.97999999998</v>
      </c>
      <c r="T920" s="149">
        <f t="shared" si="183"/>
        <v>2614709.48</v>
      </c>
      <c r="U920" s="147" t="s">
        <v>541</v>
      </c>
      <c r="V920" s="147"/>
      <c r="W920" s="146">
        <v>1391865.2699999998</v>
      </c>
      <c r="X920" s="207">
        <v>245623.23</v>
      </c>
    </row>
    <row r="921" spans="1:24" s="95" customFormat="1" ht="45" customHeight="1" x14ac:dyDescent="0.25">
      <c r="A921" s="9">
        <v>11</v>
      </c>
      <c r="B921" s="142" t="s">
        <v>226</v>
      </c>
      <c r="C921" s="142">
        <v>115654</v>
      </c>
      <c r="D921" s="143" t="s">
        <v>808</v>
      </c>
      <c r="E921" s="143" t="s">
        <v>809</v>
      </c>
      <c r="F921" s="143" t="s">
        <v>808</v>
      </c>
      <c r="G921" s="144">
        <v>42950</v>
      </c>
      <c r="H921" s="144">
        <v>44046</v>
      </c>
      <c r="I921" s="148">
        <v>85</v>
      </c>
      <c r="J921" s="142" t="s">
        <v>33</v>
      </c>
      <c r="K921" s="142" t="s">
        <v>781</v>
      </c>
      <c r="L921" s="142" t="s">
        <v>782</v>
      </c>
      <c r="M921" s="142" t="s">
        <v>36</v>
      </c>
      <c r="N921" s="145" t="s">
        <v>229</v>
      </c>
      <c r="O921" s="149">
        <v>1373787.97</v>
      </c>
      <c r="P921" s="149">
        <v>242433.17</v>
      </c>
      <c r="Q921" s="149">
        <v>416610.68000000017</v>
      </c>
      <c r="R921" s="146"/>
      <c r="S921" s="149">
        <v>1085367.9000000001</v>
      </c>
      <c r="T921" s="149">
        <f t="shared" si="183"/>
        <v>3118199.72</v>
      </c>
      <c r="U921" s="147" t="s">
        <v>541</v>
      </c>
      <c r="V921" s="147"/>
      <c r="W921" s="146">
        <v>1340847.3900000001</v>
      </c>
      <c r="X921" s="207">
        <v>236620.13</v>
      </c>
    </row>
    <row r="922" spans="1:24" s="95" customFormat="1" ht="45" customHeight="1" x14ac:dyDescent="0.25">
      <c r="A922" s="9">
        <v>12</v>
      </c>
      <c r="B922" s="142" t="s">
        <v>30</v>
      </c>
      <c r="C922" s="142">
        <v>103845</v>
      </c>
      <c r="D922" s="143" t="s">
        <v>938</v>
      </c>
      <c r="E922" s="143" t="s">
        <v>939</v>
      </c>
      <c r="F922" s="143" t="s">
        <v>940</v>
      </c>
      <c r="G922" s="144">
        <v>42629</v>
      </c>
      <c r="H922" s="144">
        <v>43906</v>
      </c>
      <c r="I922" s="150">
        <v>85</v>
      </c>
      <c r="J922" s="142" t="s">
        <v>33</v>
      </c>
      <c r="K922" s="142" t="s">
        <v>781</v>
      </c>
      <c r="L922" s="142" t="s">
        <v>782</v>
      </c>
      <c r="M922" s="142" t="s">
        <v>36</v>
      </c>
      <c r="N922" s="145" t="s">
        <v>37</v>
      </c>
      <c r="O922" s="146">
        <v>9731788.3499999996</v>
      </c>
      <c r="P922" s="146">
        <v>1717374.41</v>
      </c>
      <c r="Q922" s="146">
        <v>4906784.04</v>
      </c>
      <c r="R922" s="146"/>
      <c r="S922" s="146">
        <v>3870865.57</v>
      </c>
      <c r="T922" s="146">
        <f t="shared" si="183"/>
        <v>20226812.370000001</v>
      </c>
      <c r="U922" s="147" t="s">
        <v>541</v>
      </c>
      <c r="V922" s="147" t="s">
        <v>77</v>
      </c>
      <c r="W922" s="146">
        <v>9131248.120000001</v>
      </c>
      <c r="X922" s="207">
        <v>1611396.7200000002</v>
      </c>
    </row>
    <row r="923" spans="1:24" s="95" customFormat="1" ht="45" customHeight="1" x14ac:dyDescent="0.25">
      <c r="A923" s="9">
        <v>13</v>
      </c>
      <c r="B923" s="142" t="s">
        <v>226</v>
      </c>
      <c r="C923" s="142">
        <v>115641</v>
      </c>
      <c r="D923" s="143" t="s">
        <v>1010</v>
      </c>
      <c r="E923" s="143" t="s">
        <v>1011</v>
      </c>
      <c r="F923" s="143" t="s">
        <v>1010</v>
      </c>
      <c r="G923" s="144">
        <v>42954</v>
      </c>
      <c r="H923" s="144">
        <v>44050</v>
      </c>
      <c r="I923" s="148">
        <v>85</v>
      </c>
      <c r="J923" s="142" t="s">
        <v>33</v>
      </c>
      <c r="K923" s="142" t="s">
        <v>781</v>
      </c>
      <c r="L923" s="142" t="s">
        <v>782</v>
      </c>
      <c r="M923" s="142" t="s">
        <v>36</v>
      </c>
      <c r="N923" s="145" t="s">
        <v>229</v>
      </c>
      <c r="O923" s="149">
        <v>3502338.02</v>
      </c>
      <c r="P923" s="149">
        <v>618059.65</v>
      </c>
      <c r="Q923" s="149">
        <v>1383427.29</v>
      </c>
      <c r="R923" s="146"/>
      <c r="S923" s="149">
        <v>383093.25999999978</v>
      </c>
      <c r="T923" s="149">
        <f t="shared" si="183"/>
        <v>5886918.2199999997</v>
      </c>
      <c r="U923" s="147" t="s">
        <v>541</v>
      </c>
      <c r="V923" s="147"/>
      <c r="W923" s="146">
        <v>3130593.38</v>
      </c>
      <c r="X923" s="207">
        <v>552457.67999999993</v>
      </c>
    </row>
    <row r="924" spans="1:24" s="95" customFormat="1" ht="45" customHeight="1" x14ac:dyDescent="0.25">
      <c r="A924" s="9">
        <v>14</v>
      </c>
      <c r="B924" s="142" t="s">
        <v>1148</v>
      </c>
      <c r="C924" s="142">
        <v>127137</v>
      </c>
      <c r="D924" s="143" t="s">
        <v>1269</v>
      </c>
      <c r="E924" s="143" t="s">
        <v>1201</v>
      </c>
      <c r="F924" s="143" t="s">
        <v>1270</v>
      </c>
      <c r="G924" s="144">
        <v>43658</v>
      </c>
      <c r="H924" s="144">
        <v>45119</v>
      </c>
      <c r="I924" s="150">
        <v>85</v>
      </c>
      <c r="J924" s="142" t="s">
        <v>33</v>
      </c>
      <c r="K924" s="142" t="s">
        <v>781</v>
      </c>
      <c r="L924" s="142" t="s">
        <v>1271</v>
      </c>
      <c r="M924" s="142" t="s">
        <v>36</v>
      </c>
      <c r="N924" s="145" t="s">
        <v>1049</v>
      </c>
      <c r="O924" s="146">
        <v>7481665.29</v>
      </c>
      <c r="P924" s="146">
        <v>1320293.8700000001</v>
      </c>
      <c r="Q924" s="149">
        <v>1087882.58</v>
      </c>
      <c r="R924" s="146"/>
      <c r="S924" s="149">
        <v>1877315.64</v>
      </c>
      <c r="T924" s="149">
        <f t="shared" ref="T924:T932" si="184">SUM(O924:S924)</f>
        <v>11767157.380000001</v>
      </c>
      <c r="U924" s="147" t="s">
        <v>47</v>
      </c>
      <c r="V924" s="147" t="s">
        <v>3939</v>
      </c>
      <c r="W924" s="146">
        <v>3337303.79</v>
      </c>
      <c r="X924" s="207">
        <v>588935.98</v>
      </c>
    </row>
    <row r="925" spans="1:24" s="95" customFormat="1" ht="45" customHeight="1" x14ac:dyDescent="0.25">
      <c r="A925" s="9">
        <v>15</v>
      </c>
      <c r="B925" s="142" t="s">
        <v>1312</v>
      </c>
      <c r="C925" s="142">
        <v>130106</v>
      </c>
      <c r="D925" s="143" t="s">
        <v>1846</v>
      </c>
      <c r="E925" s="143" t="s">
        <v>809</v>
      </c>
      <c r="F925" s="143" t="s">
        <v>1847</v>
      </c>
      <c r="G925" s="144">
        <v>44064</v>
      </c>
      <c r="H925" s="144">
        <v>45159</v>
      </c>
      <c r="I925" s="150">
        <v>85</v>
      </c>
      <c r="J925" s="142" t="s">
        <v>33</v>
      </c>
      <c r="K925" s="142" t="s">
        <v>781</v>
      </c>
      <c r="L925" s="142" t="s">
        <v>782</v>
      </c>
      <c r="M925" s="142" t="s">
        <v>36</v>
      </c>
      <c r="N925" s="145" t="s">
        <v>229</v>
      </c>
      <c r="O925" s="146">
        <v>3262590.01</v>
      </c>
      <c r="P925" s="146">
        <v>575751.14</v>
      </c>
      <c r="Q925" s="149">
        <v>988698.67</v>
      </c>
      <c r="R925" s="146"/>
      <c r="S925" s="149">
        <v>1479583.31</v>
      </c>
      <c r="T925" s="149">
        <f t="shared" si="184"/>
        <v>6306623.1300000008</v>
      </c>
      <c r="U925" s="147" t="s">
        <v>47</v>
      </c>
      <c r="V925" s="147"/>
      <c r="W925" s="146">
        <v>2473660.15</v>
      </c>
      <c r="X925" s="207">
        <v>409380.98</v>
      </c>
    </row>
    <row r="926" spans="1:24" s="95" customFormat="1" ht="45" customHeight="1" x14ac:dyDescent="0.25">
      <c r="A926" s="9">
        <v>16</v>
      </c>
      <c r="B926" s="142" t="s">
        <v>1973</v>
      </c>
      <c r="C926" s="142">
        <v>144146</v>
      </c>
      <c r="D926" s="143" t="s">
        <v>2336</v>
      </c>
      <c r="E926" s="143" t="s">
        <v>2337</v>
      </c>
      <c r="F926" s="143" t="s">
        <v>2338</v>
      </c>
      <c r="G926" s="144">
        <v>44355</v>
      </c>
      <c r="H926" s="144">
        <v>44842</v>
      </c>
      <c r="I926" s="150">
        <v>85</v>
      </c>
      <c r="J926" s="142" t="s">
        <v>33</v>
      </c>
      <c r="K926" s="142" t="s">
        <v>781</v>
      </c>
      <c r="L926" s="142" t="s">
        <v>2079</v>
      </c>
      <c r="M926" s="142" t="s">
        <v>45</v>
      </c>
      <c r="N926" s="145" t="s">
        <v>1365</v>
      </c>
      <c r="O926" s="146">
        <v>279297.90999999997</v>
      </c>
      <c r="P926" s="146">
        <v>49287.86</v>
      </c>
      <c r="Q926" s="149">
        <v>0</v>
      </c>
      <c r="R926" s="146"/>
      <c r="S926" s="149">
        <v>5000</v>
      </c>
      <c r="T926" s="149">
        <f t="shared" si="184"/>
        <v>333585.76999999996</v>
      </c>
      <c r="U926" s="147" t="s">
        <v>47</v>
      </c>
      <c r="V926" s="147" t="s">
        <v>48</v>
      </c>
      <c r="W926" s="146">
        <v>203545.05</v>
      </c>
      <c r="X926" s="207">
        <v>35919.71</v>
      </c>
    </row>
    <row r="927" spans="1:24" s="95" customFormat="1" ht="45" customHeight="1" x14ac:dyDescent="0.25">
      <c r="A927" s="9">
        <v>17</v>
      </c>
      <c r="B927" s="142" t="s">
        <v>1973</v>
      </c>
      <c r="C927" s="142">
        <v>144248</v>
      </c>
      <c r="D927" s="143" t="s">
        <v>2339</v>
      </c>
      <c r="E927" s="143" t="s">
        <v>2340</v>
      </c>
      <c r="F927" s="143" t="s">
        <v>2341</v>
      </c>
      <c r="G927" s="144">
        <v>44356</v>
      </c>
      <c r="H927" s="144">
        <v>44843</v>
      </c>
      <c r="I927" s="150">
        <v>85</v>
      </c>
      <c r="J927" s="142" t="s">
        <v>33</v>
      </c>
      <c r="K927" s="142" t="s">
        <v>781</v>
      </c>
      <c r="L927" s="142" t="s">
        <v>2342</v>
      </c>
      <c r="M927" s="142" t="s">
        <v>45</v>
      </c>
      <c r="N927" s="145" t="s">
        <v>1365</v>
      </c>
      <c r="O927" s="146">
        <v>493893.99</v>
      </c>
      <c r="P927" s="146">
        <v>87157.759999999995</v>
      </c>
      <c r="Q927" s="149">
        <v>0</v>
      </c>
      <c r="R927" s="146"/>
      <c r="S927" s="149">
        <v>5000</v>
      </c>
      <c r="T927" s="149">
        <f t="shared" si="184"/>
        <v>586051.75</v>
      </c>
      <c r="U927" s="147" t="s">
        <v>47</v>
      </c>
      <c r="V927" s="147" t="s">
        <v>48</v>
      </c>
      <c r="W927" s="146">
        <v>849.66</v>
      </c>
      <c r="X927" s="207">
        <v>149.94</v>
      </c>
    </row>
    <row r="928" spans="1:24" s="95" customFormat="1" ht="45" customHeight="1" x14ac:dyDescent="0.25">
      <c r="A928" s="9">
        <v>18</v>
      </c>
      <c r="B928" s="142" t="s">
        <v>1973</v>
      </c>
      <c r="C928" s="142">
        <v>144107</v>
      </c>
      <c r="D928" s="143" t="s">
        <v>2343</v>
      </c>
      <c r="E928" s="143" t="s">
        <v>2344</v>
      </c>
      <c r="F928" s="143" t="s">
        <v>2345</v>
      </c>
      <c r="G928" s="144">
        <v>44357</v>
      </c>
      <c r="H928" s="144">
        <v>44904</v>
      </c>
      <c r="I928" s="150">
        <v>85</v>
      </c>
      <c r="J928" s="142" t="s">
        <v>33</v>
      </c>
      <c r="K928" s="142" t="s">
        <v>781</v>
      </c>
      <c r="L928" s="142" t="s">
        <v>2346</v>
      </c>
      <c r="M928" s="142" t="s">
        <v>45</v>
      </c>
      <c r="N928" s="145" t="s">
        <v>1365</v>
      </c>
      <c r="O928" s="146">
        <v>1196900.8</v>
      </c>
      <c r="P928" s="146">
        <v>211217.79</v>
      </c>
      <c r="Q928" s="149">
        <v>0</v>
      </c>
      <c r="R928" s="146"/>
      <c r="S928" s="149">
        <v>5000</v>
      </c>
      <c r="T928" s="149">
        <f t="shared" si="184"/>
        <v>1413118.59</v>
      </c>
      <c r="U928" s="147" t="s">
        <v>47</v>
      </c>
      <c r="V928" s="147" t="s">
        <v>48</v>
      </c>
      <c r="W928" s="146">
        <v>849.66</v>
      </c>
      <c r="X928" s="207">
        <v>149.94</v>
      </c>
    </row>
    <row r="929" spans="1:24" s="95" customFormat="1" ht="45" customHeight="1" x14ac:dyDescent="0.25">
      <c r="A929" s="9">
        <v>19</v>
      </c>
      <c r="B929" s="142" t="s">
        <v>3898</v>
      </c>
      <c r="C929" s="142">
        <v>144161</v>
      </c>
      <c r="D929" s="143" t="s">
        <v>2347</v>
      </c>
      <c r="E929" s="143" t="s">
        <v>2348</v>
      </c>
      <c r="F929" s="143" t="s">
        <v>2349</v>
      </c>
      <c r="G929" s="144">
        <v>44361</v>
      </c>
      <c r="H929" s="144">
        <v>44726</v>
      </c>
      <c r="I929" s="150">
        <v>85</v>
      </c>
      <c r="J929" s="142" t="s">
        <v>33</v>
      </c>
      <c r="K929" s="142" t="s">
        <v>781</v>
      </c>
      <c r="L929" s="142" t="s">
        <v>2350</v>
      </c>
      <c r="M929" s="142" t="s">
        <v>45</v>
      </c>
      <c r="N929" s="145" t="s">
        <v>1365</v>
      </c>
      <c r="O929" s="146">
        <v>375299.35</v>
      </c>
      <c r="P929" s="146">
        <v>66229.289999999994</v>
      </c>
      <c r="Q929" s="149">
        <v>0</v>
      </c>
      <c r="R929" s="146"/>
      <c r="S929" s="149">
        <v>5000</v>
      </c>
      <c r="T929" s="149">
        <f t="shared" si="184"/>
        <v>446528.63999999996</v>
      </c>
      <c r="U929" s="147" t="s">
        <v>541</v>
      </c>
      <c r="V929" s="147" t="s">
        <v>48</v>
      </c>
      <c r="W929" s="146">
        <v>849.66</v>
      </c>
      <c r="X929" s="207">
        <v>149.94</v>
      </c>
    </row>
    <row r="930" spans="1:24" s="95" customFormat="1" ht="45" customHeight="1" x14ac:dyDescent="0.25">
      <c r="A930" s="9">
        <v>20</v>
      </c>
      <c r="B930" s="142" t="s">
        <v>1973</v>
      </c>
      <c r="C930" s="142">
        <v>144542</v>
      </c>
      <c r="D930" s="143" t="s">
        <v>2937</v>
      </c>
      <c r="E930" s="143" t="s">
        <v>2938</v>
      </c>
      <c r="F930" s="143" t="s">
        <v>2939</v>
      </c>
      <c r="G930" s="144">
        <v>44398</v>
      </c>
      <c r="H930" s="144">
        <v>44763</v>
      </c>
      <c r="I930" s="150">
        <v>85</v>
      </c>
      <c r="J930" s="142" t="s">
        <v>33</v>
      </c>
      <c r="K930" s="142" t="s">
        <v>781</v>
      </c>
      <c r="L930" s="142" t="s">
        <v>2940</v>
      </c>
      <c r="M930" s="142" t="s">
        <v>45</v>
      </c>
      <c r="N930" s="145" t="s">
        <v>1365</v>
      </c>
      <c r="O930" s="146">
        <v>1141597.25</v>
      </c>
      <c r="P930" s="146">
        <v>174597.22</v>
      </c>
      <c r="Q930" s="149">
        <v>26861.11</v>
      </c>
      <c r="R930" s="146"/>
      <c r="S930" s="149">
        <v>111890.7</v>
      </c>
      <c r="T930" s="149">
        <f t="shared" si="184"/>
        <v>1454946.28</v>
      </c>
      <c r="U930" s="147" t="s">
        <v>541</v>
      </c>
      <c r="V930" s="147" t="s">
        <v>48</v>
      </c>
      <c r="W930" s="146">
        <v>319030.84999999998</v>
      </c>
      <c r="X930" s="207">
        <v>48792.95</v>
      </c>
    </row>
    <row r="931" spans="1:24" s="95" customFormat="1" ht="45" customHeight="1" x14ac:dyDescent="0.25">
      <c r="A931" s="9">
        <v>21</v>
      </c>
      <c r="B931" s="142" t="s">
        <v>1973</v>
      </c>
      <c r="C931" s="142">
        <v>145338</v>
      </c>
      <c r="D931" s="143" t="s">
        <v>2941</v>
      </c>
      <c r="E931" s="143" t="s">
        <v>2910</v>
      </c>
      <c r="F931" s="143" t="s">
        <v>2942</v>
      </c>
      <c r="G931" s="144">
        <v>44398</v>
      </c>
      <c r="H931" s="144">
        <v>44855</v>
      </c>
      <c r="I931" s="150">
        <v>85</v>
      </c>
      <c r="J931" s="142" t="s">
        <v>33</v>
      </c>
      <c r="K931" s="142" t="s">
        <v>781</v>
      </c>
      <c r="L931" s="142" t="s">
        <v>2912</v>
      </c>
      <c r="M931" s="142" t="s">
        <v>45</v>
      </c>
      <c r="N931" s="145" t="s">
        <v>1365</v>
      </c>
      <c r="O931" s="146">
        <v>723580.21</v>
      </c>
      <c r="P931" s="146">
        <v>110665.2</v>
      </c>
      <c r="Q931" s="149">
        <v>17025.419999999998</v>
      </c>
      <c r="R931" s="146"/>
      <c r="S931" s="149">
        <v>101106.12</v>
      </c>
      <c r="T931" s="149">
        <f t="shared" si="184"/>
        <v>952376.95</v>
      </c>
      <c r="U931" s="147" t="s">
        <v>47</v>
      </c>
      <c r="V931" s="147" t="s">
        <v>48</v>
      </c>
      <c r="W931" s="146">
        <v>441944.03</v>
      </c>
      <c r="X931" s="207">
        <v>67591.430000000008</v>
      </c>
    </row>
    <row r="932" spans="1:24" s="95" customFormat="1" ht="45" customHeight="1" x14ac:dyDescent="0.25">
      <c r="A932" s="9">
        <v>22</v>
      </c>
      <c r="B932" s="142" t="s">
        <v>1973</v>
      </c>
      <c r="C932" s="142">
        <v>144694</v>
      </c>
      <c r="D932" s="143" t="s">
        <v>2943</v>
      </c>
      <c r="E932" s="143" t="s">
        <v>2944</v>
      </c>
      <c r="F932" s="143" t="s">
        <v>2945</v>
      </c>
      <c r="G932" s="144">
        <v>44405</v>
      </c>
      <c r="H932" s="144">
        <v>44862</v>
      </c>
      <c r="I932" s="150">
        <v>85</v>
      </c>
      <c r="J932" s="142" t="s">
        <v>33</v>
      </c>
      <c r="K932" s="142" t="s">
        <v>781</v>
      </c>
      <c r="L932" s="142" t="s">
        <v>2946</v>
      </c>
      <c r="M932" s="142" t="s">
        <v>45</v>
      </c>
      <c r="N932" s="145" t="s">
        <v>1365</v>
      </c>
      <c r="O932" s="146">
        <v>432958.24</v>
      </c>
      <c r="P932" s="146">
        <v>66217.14</v>
      </c>
      <c r="Q932" s="149">
        <v>10187.25</v>
      </c>
      <c r="R932" s="146"/>
      <c r="S932" s="149">
        <v>74986.990000000005</v>
      </c>
      <c r="T932" s="149">
        <f t="shared" si="184"/>
        <v>584349.62</v>
      </c>
      <c r="U932" s="147" t="s">
        <v>47</v>
      </c>
      <c r="V932" s="147" t="s">
        <v>48</v>
      </c>
      <c r="W932" s="146">
        <v>261996.95</v>
      </c>
      <c r="X932" s="207">
        <v>40070.120000000003</v>
      </c>
    </row>
    <row r="933" spans="1:24" s="95" customFormat="1" ht="45" customHeight="1" x14ac:dyDescent="0.25">
      <c r="A933" s="9">
        <v>23</v>
      </c>
      <c r="B933" s="142" t="s">
        <v>3898</v>
      </c>
      <c r="C933" s="142">
        <v>144358</v>
      </c>
      <c r="D933" s="143" t="s">
        <v>2947</v>
      </c>
      <c r="E933" s="143" t="s">
        <v>2948</v>
      </c>
      <c r="F933" s="143" t="s">
        <v>2949</v>
      </c>
      <c r="G933" s="144">
        <v>44406</v>
      </c>
      <c r="H933" s="144">
        <v>44863</v>
      </c>
      <c r="I933" s="150">
        <v>85</v>
      </c>
      <c r="J933" s="142" t="s">
        <v>33</v>
      </c>
      <c r="K933" s="142" t="s">
        <v>781</v>
      </c>
      <c r="L933" s="142" t="s">
        <v>2950</v>
      </c>
      <c r="M933" s="142" t="s">
        <v>45</v>
      </c>
      <c r="N933" s="145" t="s">
        <v>1365</v>
      </c>
      <c r="O933" s="146">
        <v>308670.03000000003</v>
      </c>
      <c r="P933" s="146">
        <v>47208.36</v>
      </c>
      <c r="Q933" s="149">
        <v>7262.82</v>
      </c>
      <c r="R933" s="146"/>
      <c r="S933" s="149">
        <v>20000</v>
      </c>
      <c r="T933" s="149">
        <f t="shared" ref="T933:T940" si="185">SUM(O933:S933)</f>
        <v>383141.21</v>
      </c>
      <c r="U933" s="147" t="s">
        <v>47</v>
      </c>
      <c r="V933" s="147" t="s">
        <v>48</v>
      </c>
      <c r="W933" s="146">
        <v>221737.97</v>
      </c>
      <c r="X933" s="207">
        <v>33912.869999999995</v>
      </c>
    </row>
    <row r="934" spans="1:24" s="95" customFormat="1" ht="45" customHeight="1" x14ac:dyDescent="0.25">
      <c r="A934" s="9">
        <v>24</v>
      </c>
      <c r="B934" s="142" t="s">
        <v>1973</v>
      </c>
      <c r="C934" s="142">
        <v>149760</v>
      </c>
      <c r="D934" s="143" t="s">
        <v>3272</v>
      </c>
      <c r="E934" s="143" t="s">
        <v>3273</v>
      </c>
      <c r="F934" s="143" t="s">
        <v>3274</v>
      </c>
      <c r="G934" s="144">
        <v>44425</v>
      </c>
      <c r="H934" s="144">
        <v>44790</v>
      </c>
      <c r="I934" s="150">
        <v>85</v>
      </c>
      <c r="J934" s="142" t="s">
        <v>33</v>
      </c>
      <c r="K934" s="142" t="s">
        <v>781</v>
      </c>
      <c r="L934" s="142" t="s">
        <v>782</v>
      </c>
      <c r="M934" s="142" t="s">
        <v>45</v>
      </c>
      <c r="N934" s="145" t="s">
        <v>1365</v>
      </c>
      <c r="O934" s="146">
        <v>1540832.66</v>
      </c>
      <c r="P934" s="146">
        <v>235656.75</v>
      </c>
      <c r="Q934" s="149">
        <v>36254.89</v>
      </c>
      <c r="R934" s="146"/>
      <c r="S934" s="149">
        <v>0</v>
      </c>
      <c r="T934" s="149">
        <f t="shared" si="185"/>
        <v>1812744.2999999998</v>
      </c>
      <c r="U934" s="147" t="s">
        <v>541</v>
      </c>
      <c r="V934" s="147"/>
      <c r="W934" s="146">
        <v>0</v>
      </c>
      <c r="X934" s="207">
        <v>0</v>
      </c>
    </row>
    <row r="935" spans="1:24" s="95" customFormat="1" ht="45" customHeight="1" x14ac:dyDescent="0.25">
      <c r="A935" s="9">
        <v>25</v>
      </c>
      <c r="B935" s="142" t="s">
        <v>3898</v>
      </c>
      <c r="C935" s="142">
        <v>145565</v>
      </c>
      <c r="D935" s="143" t="s">
        <v>3633</v>
      </c>
      <c r="E935" s="143" t="s">
        <v>3634</v>
      </c>
      <c r="F935" s="143" t="s">
        <v>3635</v>
      </c>
      <c r="G935" s="144">
        <v>44461</v>
      </c>
      <c r="H935" s="144">
        <v>44826</v>
      </c>
      <c r="I935" s="150">
        <v>85</v>
      </c>
      <c r="J935" s="142" t="s">
        <v>33</v>
      </c>
      <c r="K935" s="142" t="s">
        <v>781</v>
      </c>
      <c r="L935" s="142" t="s">
        <v>3636</v>
      </c>
      <c r="M935" s="142" t="s">
        <v>45</v>
      </c>
      <c r="N935" s="145" t="s">
        <v>1365</v>
      </c>
      <c r="O935" s="146">
        <v>1049444.1200000001</v>
      </c>
      <c r="P935" s="146">
        <v>160503.22</v>
      </c>
      <c r="Q935" s="149">
        <v>24692.799999999999</v>
      </c>
      <c r="R935" s="146"/>
      <c r="S935" s="149">
        <v>106924.02</v>
      </c>
      <c r="T935" s="149">
        <f t="shared" si="185"/>
        <v>1341564.1600000001</v>
      </c>
      <c r="U935" s="147" t="s">
        <v>541</v>
      </c>
      <c r="V935" s="147" t="s">
        <v>48</v>
      </c>
      <c r="W935" s="146">
        <v>678159.82</v>
      </c>
      <c r="X935" s="207">
        <v>103718.57</v>
      </c>
    </row>
    <row r="936" spans="1:24" s="95" customFormat="1" ht="45" customHeight="1" x14ac:dyDescent="0.25">
      <c r="A936" s="9">
        <v>26</v>
      </c>
      <c r="B936" s="142" t="s">
        <v>3898</v>
      </c>
      <c r="C936" s="142">
        <v>144061</v>
      </c>
      <c r="D936" s="143" t="s">
        <v>3637</v>
      </c>
      <c r="E936" s="143" t="s">
        <v>3638</v>
      </c>
      <c r="F936" s="143" t="s">
        <v>3639</v>
      </c>
      <c r="G936" s="144">
        <v>44461</v>
      </c>
      <c r="H936" s="144">
        <v>44826</v>
      </c>
      <c r="I936" s="150">
        <v>85</v>
      </c>
      <c r="J936" s="142" t="s">
        <v>33</v>
      </c>
      <c r="K936" s="142" t="s">
        <v>781</v>
      </c>
      <c r="L936" s="142" t="s">
        <v>3640</v>
      </c>
      <c r="M936" s="142" t="s">
        <v>45</v>
      </c>
      <c r="N936" s="145" t="s">
        <v>1365</v>
      </c>
      <c r="O936" s="146">
        <v>262343.98</v>
      </c>
      <c r="P936" s="146">
        <v>40123.21</v>
      </c>
      <c r="Q936" s="149">
        <v>6172.79</v>
      </c>
      <c r="R936" s="146"/>
      <c r="S936" s="149">
        <v>56394.97</v>
      </c>
      <c r="T936" s="149">
        <f t="shared" si="185"/>
        <v>365034.94999999995</v>
      </c>
      <c r="U936" s="147" t="s">
        <v>541</v>
      </c>
      <c r="V936" s="147" t="s">
        <v>48</v>
      </c>
      <c r="W936" s="146">
        <v>138177.49</v>
      </c>
      <c r="X936" s="207">
        <v>21133.030000000002</v>
      </c>
    </row>
    <row r="937" spans="1:24" s="95" customFormat="1" ht="45" customHeight="1" x14ac:dyDescent="0.25">
      <c r="A937" s="9">
        <v>27</v>
      </c>
      <c r="B937" s="142" t="s">
        <v>3898</v>
      </c>
      <c r="C937" s="142">
        <v>144284</v>
      </c>
      <c r="D937" s="143" t="s">
        <v>3641</v>
      </c>
      <c r="E937" s="143" t="s">
        <v>3642</v>
      </c>
      <c r="F937" s="143" t="s">
        <v>2549</v>
      </c>
      <c r="G937" s="144">
        <v>44461</v>
      </c>
      <c r="H937" s="144">
        <v>44830</v>
      </c>
      <c r="I937" s="150">
        <v>85</v>
      </c>
      <c r="J937" s="142" t="s">
        <v>33</v>
      </c>
      <c r="K937" s="142" t="s">
        <v>781</v>
      </c>
      <c r="L937" s="142" t="s">
        <v>3643</v>
      </c>
      <c r="M937" s="142" t="s">
        <v>45</v>
      </c>
      <c r="N937" s="145" t="s">
        <v>1365</v>
      </c>
      <c r="O937" s="146">
        <v>702904.08</v>
      </c>
      <c r="P937" s="146">
        <v>107502.97</v>
      </c>
      <c r="Q937" s="149">
        <v>16538.93</v>
      </c>
      <c r="R937" s="146"/>
      <c r="S937" s="149">
        <v>6900</v>
      </c>
      <c r="T937" s="149">
        <f t="shared" si="185"/>
        <v>833845.98</v>
      </c>
      <c r="U937" s="147" t="s">
        <v>541</v>
      </c>
      <c r="V937" s="147"/>
      <c r="W937" s="146">
        <v>0</v>
      </c>
      <c r="X937" s="207">
        <v>0</v>
      </c>
    </row>
    <row r="938" spans="1:24" s="95" customFormat="1" ht="45" customHeight="1" x14ac:dyDescent="0.25">
      <c r="A938" s="9">
        <v>28</v>
      </c>
      <c r="B938" s="142" t="s">
        <v>1505</v>
      </c>
      <c r="C938" s="142">
        <v>120499</v>
      </c>
      <c r="D938" s="143" t="s">
        <v>3644</v>
      </c>
      <c r="E938" s="143" t="s">
        <v>3645</v>
      </c>
      <c r="F938" s="143" t="s">
        <v>3646</v>
      </c>
      <c r="G938" s="144">
        <v>44466</v>
      </c>
      <c r="H938" s="144">
        <v>45291</v>
      </c>
      <c r="I938" s="150">
        <v>85</v>
      </c>
      <c r="J938" s="142" t="s">
        <v>33</v>
      </c>
      <c r="K938" s="142" t="s">
        <v>781</v>
      </c>
      <c r="L938" s="142" t="s">
        <v>3647</v>
      </c>
      <c r="M938" s="142" t="s">
        <v>36</v>
      </c>
      <c r="N938" s="145" t="s">
        <v>219</v>
      </c>
      <c r="O938" s="146">
        <v>5517429.6799999997</v>
      </c>
      <c r="P938" s="146">
        <v>973664.06</v>
      </c>
      <c r="Q938" s="149">
        <v>4309468.75</v>
      </c>
      <c r="R938" s="146"/>
      <c r="S938" s="149">
        <v>1484264.99</v>
      </c>
      <c r="T938" s="149">
        <f t="shared" si="185"/>
        <v>12284827.48</v>
      </c>
      <c r="U938" s="147" t="s">
        <v>47</v>
      </c>
      <c r="V938" s="147"/>
      <c r="W938" s="146">
        <v>498009.1</v>
      </c>
      <c r="X938" s="207">
        <v>75628.98000000001</v>
      </c>
    </row>
    <row r="939" spans="1:24" s="95" customFormat="1" ht="45" customHeight="1" x14ac:dyDescent="0.25">
      <c r="A939" s="9">
        <v>29</v>
      </c>
      <c r="B939" s="142" t="s">
        <v>3898</v>
      </c>
      <c r="C939" s="142">
        <v>145134</v>
      </c>
      <c r="D939" s="143" t="s">
        <v>3648</v>
      </c>
      <c r="E939" s="143" t="s">
        <v>3649</v>
      </c>
      <c r="F939" s="143" t="s">
        <v>3650</v>
      </c>
      <c r="G939" s="144">
        <v>44467</v>
      </c>
      <c r="H939" s="144">
        <v>44832</v>
      </c>
      <c r="I939" s="150">
        <v>85</v>
      </c>
      <c r="J939" s="142" t="s">
        <v>33</v>
      </c>
      <c r="K939" s="142" t="s">
        <v>781</v>
      </c>
      <c r="L939" s="142" t="s">
        <v>3651</v>
      </c>
      <c r="M939" s="142" t="s">
        <v>45</v>
      </c>
      <c r="N939" s="145" t="s">
        <v>1365</v>
      </c>
      <c r="O939" s="146">
        <v>312943.73</v>
      </c>
      <c r="P939" s="146">
        <v>55225.36</v>
      </c>
      <c r="Q939" s="149">
        <v>0</v>
      </c>
      <c r="R939" s="146"/>
      <c r="S939" s="149">
        <v>33080</v>
      </c>
      <c r="T939" s="149">
        <f t="shared" si="185"/>
        <v>401249.08999999997</v>
      </c>
      <c r="U939" s="147" t="s">
        <v>541</v>
      </c>
      <c r="V939" s="147" t="s">
        <v>48</v>
      </c>
      <c r="W939" s="146">
        <v>160164.64000000001</v>
      </c>
      <c r="X939" s="207">
        <v>28264.34</v>
      </c>
    </row>
    <row r="940" spans="1:24" s="95" customFormat="1" ht="45" customHeight="1" thickBot="1" x14ac:dyDescent="0.3">
      <c r="A940" s="9">
        <v>30</v>
      </c>
      <c r="B940" s="142" t="s">
        <v>3898</v>
      </c>
      <c r="C940" s="142">
        <v>145021</v>
      </c>
      <c r="D940" s="143" t="s">
        <v>3652</v>
      </c>
      <c r="E940" s="143" t="s">
        <v>3653</v>
      </c>
      <c r="F940" s="143" t="s">
        <v>3654</v>
      </c>
      <c r="G940" s="144">
        <v>44468</v>
      </c>
      <c r="H940" s="144">
        <v>44833</v>
      </c>
      <c r="I940" s="150">
        <v>85</v>
      </c>
      <c r="J940" s="142" t="s">
        <v>33</v>
      </c>
      <c r="K940" s="142" t="s">
        <v>781</v>
      </c>
      <c r="L940" s="142" t="s">
        <v>3647</v>
      </c>
      <c r="M940" s="142" t="s">
        <v>45</v>
      </c>
      <c r="N940" s="145" t="s">
        <v>1365</v>
      </c>
      <c r="O940" s="146">
        <v>1793476.15</v>
      </c>
      <c r="P940" s="146">
        <v>316495.78999999998</v>
      </c>
      <c r="Q940" s="149">
        <v>0</v>
      </c>
      <c r="R940" s="146"/>
      <c r="S940" s="149">
        <v>5000</v>
      </c>
      <c r="T940" s="149">
        <f t="shared" si="185"/>
        <v>2114971.94</v>
      </c>
      <c r="U940" s="147" t="s">
        <v>541</v>
      </c>
      <c r="V940" s="147" t="s">
        <v>48</v>
      </c>
      <c r="W940" s="146">
        <v>404.6</v>
      </c>
      <c r="X940" s="207">
        <v>71.400000000000006</v>
      </c>
    </row>
    <row r="941" spans="1:24" s="121" customFormat="1" ht="21" customHeight="1" thickBot="1" x14ac:dyDescent="0.3">
      <c r="A941" s="40" t="s">
        <v>778</v>
      </c>
      <c r="B941" s="41"/>
      <c r="C941" s="41"/>
      <c r="D941" s="41"/>
      <c r="E941" s="41"/>
      <c r="F941" s="41"/>
      <c r="G941" s="41"/>
      <c r="H941" s="41"/>
      <c r="I941" s="41"/>
      <c r="J941" s="41"/>
      <c r="K941" s="41"/>
      <c r="L941" s="41"/>
      <c r="M941" s="41"/>
      <c r="N941" s="42"/>
      <c r="O941" s="76">
        <f>SUM(O911:O940)</f>
        <v>75080345.966575995</v>
      </c>
      <c r="P941" s="76">
        <f t="shared" ref="P941:X941" si="186">SUM(P911:P940)</f>
        <v>13272976.773423998</v>
      </c>
      <c r="Q941" s="76">
        <f t="shared" si="186"/>
        <v>20666338.339999996</v>
      </c>
      <c r="R941" s="76">
        <f t="shared" si="186"/>
        <v>0</v>
      </c>
      <c r="S941" s="76">
        <f t="shared" si="186"/>
        <v>13766651.709999999</v>
      </c>
      <c r="T941" s="76">
        <f t="shared" si="186"/>
        <v>122786312.78999999</v>
      </c>
      <c r="U941" s="76"/>
      <c r="V941" s="76"/>
      <c r="W941" s="76">
        <f t="shared" si="186"/>
        <v>51717722.179999992</v>
      </c>
      <c r="X941" s="212">
        <f t="shared" si="186"/>
        <v>9206172.0299999975</v>
      </c>
    </row>
    <row r="942" spans="1:24" s="120" customFormat="1" ht="21" customHeight="1" thickBot="1" x14ac:dyDescent="0.3">
      <c r="A942" s="31" t="s">
        <v>1186</v>
      </c>
      <c r="B942" s="32"/>
      <c r="C942" s="32"/>
      <c r="D942" s="32"/>
      <c r="E942" s="32"/>
      <c r="F942" s="32"/>
      <c r="G942" s="32"/>
      <c r="H942" s="32"/>
      <c r="I942" s="32"/>
      <c r="J942" s="32"/>
      <c r="K942" s="32"/>
      <c r="L942" s="32"/>
      <c r="M942" s="32"/>
      <c r="N942" s="32"/>
      <c r="O942" s="32"/>
      <c r="P942" s="32"/>
      <c r="Q942" s="32"/>
      <c r="R942" s="32"/>
      <c r="S942" s="32"/>
      <c r="T942" s="32"/>
      <c r="U942" s="32"/>
      <c r="V942" s="32"/>
      <c r="W942" s="32"/>
      <c r="X942" s="33"/>
    </row>
    <row r="943" spans="1:24" s="95" customFormat="1" ht="45" customHeight="1" x14ac:dyDescent="0.25">
      <c r="A943" s="195">
        <v>1</v>
      </c>
      <c r="B943" s="196" t="s">
        <v>1148</v>
      </c>
      <c r="C943" s="196">
        <v>127131</v>
      </c>
      <c r="D943" s="188" t="s">
        <v>1188</v>
      </c>
      <c r="E943" s="188" t="s">
        <v>1172</v>
      </c>
      <c r="F943" s="188" t="s">
        <v>1189</v>
      </c>
      <c r="G943" s="189">
        <v>43529</v>
      </c>
      <c r="H943" s="189">
        <v>44990</v>
      </c>
      <c r="I943" s="190">
        <v>85</v>
      </c>
      <c r="J943" s="187" t="s">
        <v>580</v>
      </c>
      <c r="K943" s="187" t="s">
        <v>1190</v>
      </c>
      <c r="L943" s="187" t="s">
        <v>1191</v>
      </c>
      <c r="M943" s="187" t="s">
        <v>36</v>
      </c>
      <c r="N943" s="191" t="s">
        <v>1049</v>
      </c>
      <c r="O943" s="192">
        <v>11511361.74</v>
      </c>
      <c r="P943" s="192">
        <v>2031416.79</v>
      </c>
      <c r="Q943" s="197">
        <v>1551691.43</v>
      </c>
      <c r="R943" s="197"/>
      <c r="S943" s="197">
        <v>2866953.75</v>
      </c>
      <c r="T943" s="197">
        <f>SUM(O943:S943)</f>
        <v>17961423.710000001</v>
      </c>
      <c r="U943" s="198" t="s">
        <v>47</v>
      </c>
      <c r="V943" s="198" t="s">
        <v>48</v>
      </c>
      <c r="W943" s="197">
        <v>9703728.6699999999</v>
      </c>
      <c r="X943" s="216">
        <v>1621247.73</v>
      </c>
    </row>
    <row r="944" spans="1:24" s="95" customFormat="1" ht="45" customHeight="1" x14ac:dyDescent="0.25">
      <c r="A944" s="163">
        <v>2</v>
      </c>
      <c r="B944" s="142" t="s">
        <v>1973</v>
      </c>
      <c r="C944" s="142">
        <v>144046</v>
      </c>
      <c r="D944" s="143" t="s">
        <v>2212</v>
      </c>
      <c r="E944" s="143" t="s">
        <v>2213</v>
      </c>
      <c r="F944" s="143" t="s">
        <v>2214</v>
      </c>
      <c r="G944" s="144">
        <v>44340</v>
      </c>
      <c r="H944" s="144">
        <v>44705</v>
      </c>
      <c r="I944" s="150">
        <v>85</v>
      </c>
      <c r="J944" s="142" t="s">
        <v>580</v>
      </c>
      <c r="K944" s="142" t="s">
        <v>1190</v>
      </c>
      <c r="L944" s="142" t="s">
        <v>2215</v>
      </c>
      <c r="M944" s="142" t="s">
        <v>45</v>
      </c>
      <c r="N944" s="145" t="s">
        <v>1365</v>
      </c>
      <c r="O944" s="146">
        <v>1276847.72</v>
      </c>
      <c r="P944" s="146">
        <v>195282.58</v>
      </c>
      <c r="Q944" s="149">
        <v>30043.49</v>
      </c>
      <c r="R944" s="146"/>
      <c r="S944" s="149">
        <v>43802.26</v>
      </c>
      <c r="T944" s="149">
        <f t="shared" ref="T944:T952" si="187">SUM(O944:S944)</f>
        <v>1545976.05</v>
      </c>
      <c r="U944" s="147" t="s">
        <v>541</v>
      </c>
      <c r="V944" s="147" t="s">
        <v>48</v>
      </c>
      <c r="W944" s="146">
        <v>805684.72</v>
      </c>
      <c r="X944" s="207">
        <v>123222.36</v>
      </c>
    </row>
    <row r="945" spans="1:24" s="95" customFormat="1" ht="45" customHeight="1" x14ac:dyDescent="0.25">
      <c r="A945" s="163">
        <v>3</v>
      </c>
      <c r="B945" s="142" t="s">
        <v>1973</v>
      </c>
      <c r="C945" s="142">
        <v>144080</v>
      </c>
      <c r="D945" s="143" t="s">
        <v>2658</v>
      </c>
      <c r="E945" s="143" t="s">
        <v>2659</v>
      </c>
      <c r="F945" s="143" t="s">
        <v>2660</v>
      </c>
      <c r="G945" s="144">
        <v>44389</v>
      </c>
      <c r="H945" s="144">
        <v>44632</v>
      </c>
      <c r="I945" s="150">
        <v>85</v>
      </c>
      <c r="J945" s="142" t="s">
        <v>580</v>
      </c>
      <c r="K945" s="142" t="s">
        <v>1190</v>
      </c>
      <c r="L945" s="142" t="s">
        <v>2661</v>
      </c>
      <c r="M945" s="142" t="s">
        <v>45</v>
      </c>
      <c r="N945" s="145" t="s">
        <v>1365</v>
      </c>
      <c r="O945" s="146">
        <v>922571.3</v>
      </c>
      <c r="P945" s="146">
        <v>141099.14000000001</v>
      </c>
      <c r="Q945" s="149">
        <v>21707.56</v>
      </c>
      <c r="R945" s="146"/>
      <c r="S945" s="149">
        <v>99205.59</v>
      </c>
      <c r="T945" s="149">
        <f t="shared" si="187"/>
        <v>1184583.5900000001</v>
      </c>
      <c r="U945" s="147" t="s">
        <v>3268</v>
      </c>
      <c r="V945" s="147"/>
      <c r="W945" s="146">
        <v>603506.09000000008</v>
      </c>
      <c r="X945" s="207">
        <v>92300.93</v>
      </c>
    </row>
    <row r="946" spans="1:24" s="95" customFormat="1" ht="45" customHeight="1" x14ac:dyDescent="0.25">
      <c r="A946" s="163">
        <v>4</v>
      </c>
      <c r="B946" s="142" t="s">
        <v>3898</v>
      </c>
      <c r="C946" s="142">
        <v>144364</v>
      </c>
      <c r="D946" s="143" t="s">
        <v>2662</v>
      </c>
      <c r="E946" s="143" t="s">
        <v>2663</v>
      </c>
      <c r="F946" s="143" t="s">
        <v>2664</v>
      </c>
      <c r="G946" s="144">
        <v>44392</v>
      </c>
      <c r="H946" s="144">
        <v>44788</v>
      </c>
      <c r="I946" s="150">
        <v>85</v>
      </c>
      <c r="J946" s="142" t="s">
        <v>580</v>
      </c>
      <c r="K946" s="142" t="s">
        <v>1190</v>
      </c>
      <c r="L946" s="142" t="s">
        <v>2665</v>
      </c>
      <c r="M946" s="142" t="s">
        <v>45</v>
      </c>
      <c r="N946" s="145" t="s">
        <v>1365</v>
      </c>
      <c r="O946" s="146">
        <v>718383.23</v>
      </c>
      <c r="P946" s="146">
        <v>109870.38</v>
      </c>
      <c r="Q946" s="149">
        <v>16903.13</v>
      </c>
      <c r="R946" s="146"/>
      <c r="S946" s="149">
        <v>12649.84</v>
      </c>
      <c r="T946" s="149">
        <f t="shared" si="187"/>
        <v>857806.58</v>
      </c>
      <c r="U946" s="147" t="s">
        <v>541</v>
      </c>
      <c r="V946" s="147" t="s">
        <v>48</v>
      </c>
      <c r="W946" s="146">
        <v>416112.85</v>
      </c>
      <c r="X946" s="207">
        <v>63640.79</v>
      </c>
    </row>
    <row r="947" spans="1:24" s="95" customFormat="1" ht="45" customHeight="1" x14ac:dyDescent="0.25">
      <c r="A947" s="163">
        <v>5</v>
      </c>
      <c r="B947" s="142" t="s">
        <v>3898</v>
      </c>
      <c r="C947" s="142">
        <v>144346</v>
      </c>
      <c r="D947" s="143" t="s">
        <v>2666</v>
      </c>
      <c r="E947" s="143" t="s">
        <v>2667</v>
      </c>
      <c r="F947" s="143" t="s">
        <v>2668</v>
      </c>
      <c r="G947" s="144">
        <v>44392</v>
      </c>
      <c r="H947" s="144">
        <v>44819</v>
      </c>
      <c r="I947" s="150">
        <v>85</v>
      </c>
      <c r="J947" s="142" t="s">
        <v>580</v>
      </c>
      <c r="K947" s="142" t="s">
        <v>1190</v>
      </c>
      <c r="L947" s="142" t="s">
        <v>2669</v>
      </c>
      <c r="M947" s="142" t="s">
        <v>45</v>
      </c>
      <c r="N947" s="145" t="s">
        <v>1365</v>
      </c>
      <c r="O947" s="146">
        <v>476809.14</v>
      </c>
      <c r="P947" s="146">
        <v>72923.73</v>
      </c>
      <c r="Q947" s="149">
        <v>11219.05</v>
      </c>
      <c r="R947" s="146"/>
      <c r="S947" s="149">
        <v>6900</v>
      </c>
      <c r="T947" s="149">
        <f t="shared" si="187"/>
        <v>567851.92000000004</v>
      </c>
      <c r="U947" s="147" t="s">
        <v>541</v>
      </c>
      <c r="V947" s="147" t="s">
        <v>48</v>
      </c>
      <c r="W947" s="146">
        <v>321209.98</v>
      </c>
      <c r="X947" s="207">
        <v>49126.22</v>
      </c>
    </row>
    <row r="948" spans="1:24" s="95" customFormat="1" ht="45" customHeight="1" x14ac:dyDescent="0.25">
      <c r="A948" s="163">
        <v>6</v>
      </c>
      <c r="B948" s="142" t="s">
        <v>3898</v>
      </c>
      <c r="C948" s="142">
        <v>144417</v>
      </c>
      <c r="D948" s="143" t="s">
        <v>2670</v>
      </c>
      <c r="E948" s="143" t="s">
        <v>2671</v>
      </c>
      <c r="F948" s="143" t="s">
        <v>2672</v>
      </c>
      <c r="G948" s="144">
        <v>44392</v>
      </c>
      <c r="H948" s="144">
        <v>44696</v>
      </c>
      <c r="I948" s="150">
        <v>85</v>
      </c>
      <c r="J948" s="142" t="s">
        <v>580</v>
      </c>
      <c r="K948" s="142" t="s">
        <v>1190</v>
      </c>
      <c r="L948" s="142" t="s">
        <v>2673</v>
      </c>
      <c r="M948" s="142" t="s">
        <v>45</v>
      </c>
      <c r="N948" s="145" t="s">
        <v>1365</v>
      </c>
      <c r="O948" s="146">
        <v>1365030.94</v>
      </c>
      <c r="P948" s="146">
        <v>208769.42</v>
      </c>
      <c r="Q948" s="149">
        <v>32118.38</v>
      </c>
      <c r="R948" s="146"/>
      <c r="S948" s="149">
        <v>12649.84</v>
      </c>
      <c r="T948" s="149">
        <f t="shared" si="187"/>
        <v>1618568.5799999998</v>
      </c>
      <c r="U948" s="147" t="s">
        <v>3268</v>
      </c>
      <c r="V948" s="147"/>
      <c r="W948" s="146">
        <v>797313.18</v>
      </c>
      <c r="X948" s="207">
        <v>121942.01</v>
      </c>
    </row>
    <row r="949" spans="1:24" s="95" customFormat="1" ht="45" customHeight="1" x14ac:dyDescent="0.25">
      <c r="A949" s="163">
        <v>7</v>
      </c>
      <c r="B949" s="142" t="s">
        <v>3898</v>
      </c>
      <c r="C949" s="142">
        <v>144465</v>
      </c>
      <c r="D949" s="143" t="s">
        <v>2951</v>
      </c>
      <c r="E949" s="143" t="s">
        <v>2952</v>
      </c>
      <c r="F949" s="143" t="s">
        <v>2549</v>
      </c>
      <c r="G949" s="144">
        <v>44393</v>
      </c>
      <c r="H949" s="144">
        <v>44758</v>
      </c>
      <c r="I949" s="150">
        <v>85</v>
      </c>
      <c r="J949" s="142" t="s">
        <v>580</v>
      </c>
      <c r="K949" s="142" t="s">
        <v>1190</v>
      </c>
      <c r="L949" s="142" t="s">
        <v>2953</v>
      </c>
      <c r="M949" s="142" t="s">
        <v>45</v>
      </c>
      <c r="N949" s="145" t="s">
        <v>1365</v>
      </c>
      <c r="O949" s="146">
        <v>301942.07</v>
      </c>
      <c r="P949" s="146">
        <v>46179.35</v>
      </c>
      <c r="Q949" s="149">
        <v>7104.54</v>
      </c>
      <c r="R949" s="146"/>
      <c r="S949" s="149">
        <v>12649.84</v>
      </c>
      <c r="T949" s="149">
        <f t="shared" si="187"/>
        <v>367875.8</v>
      </c>
      <c r="U949" s="147" t="s">
        <v>541</v>
      </c>
      <c r="V949" s="147" t="s">
        <v>48</v>
      </c>
      <c r="W949" s="146">
        <v>176772.12</v>
      </c>
      <c r="X949" s="207">
        <v>27035.73</v>
      </c>
    </row>
    <row r="950" spans="1:24" s="95" customFormat="1" ht="45" customHeight="1" x14ac:dyDescent="0.25">
      <c r="A950" s="163">
        <v>8</v>
      </c>
      <c r="B950" s="142" t="s">
        <v>3898</v>
      </c>
      <c r="C950" s="142">
        <v>144461</v>
      </c>
      <c r="D950" s="143" t="s">
        <v>3655</v>
      </c>
      <c r="E950" s="143" t="s">
        <v>3656</v>
      </c>
      <c r="F950" s="143" t="s">
        <v>2549</v>
      </c>
      <c r="G950" s="144">
        <v>44461</v>
      </c>
      <c r="H950" s="144">
        <v>45006</v>
      </c>
      <c r="I950" s="150">
        <v>85</v>
      </c>
      <c r="J950" s="142" t="s">
        <v>580</v>
      </c>
      <c r="K950" s="142" t="s">
        <v>1190</v>
      </c>
      <c r="L950" s="142" t="s">
        <v>3657</v>
      </c>
      <c r="M950" s="142" t="s">
        <v>45</v>
      </c>
      <c r="N950" s="145" t="s">
        <v>1365</v>
      </c>
      <c r="O950" s="146">
        <v>7918235.4800000004</v>
      </c>
      <c r="P950" s="146">
        <v>1211024.24</v>
      </c>
      <c r="Q950" s="149">
        <v>186311.43</v>
      </c>
      <c r="R950" s="146"/>
      <c r="S950" s="149">
        <v>12649.84</v>
      </c>
      <c r="T950" s="149">
        <f t="shared" si="187"/>
        <v>9328220.9900000002</v>
      </c>
      <c r="U950" s="147" t="s">
        <v>47</v>
      </c>
      <c r="V950" s="147" t="s">
        <v>48</v>
      </c>
      <c r="W950" s="146">
        <v>0</v>
      </c>
      <c r="X950" s="207">
        <v>0</v>
      </c>
    </row>
    <row r="951" spans="1:24" s="95" customFormat="1" ht="45" customHeight="1" x14ac:dyDescent="0.25">
      <c r="A951" s="163">
        <v>9</v>
      </c>
      <c r="B951" s="142" t="s">
        <v>3898</v>
      </c>
      <c r="C951" s="142">
        <v>144331</v>
      </c>
      <c r="D951" s="143" t="s">
        <v>3658</v>
      </c>
      <c r="E951" s="143" t="s">
        <v>3659</v>
      </c>
      <c r="F951" s="143" t="s">
        <v>2672</v>
      </c>
      <c r="G951" s="144">
        <v>44462</v>
      </c>
      <c r="H951" s="144">
        <v>44735</v>
      </c>
      <c r="I951" s="150">
        <v>85</v>
      </c>
      <c r="J951" s="142" t="s">
        <v>580</v>
      </c>
      <c r="K951" s="142" t="s">
        <v>1190</v>
      </c>
      <c r="L951" s="142" t="s">
        <v>3660</v>
      </c>
      <c r="M951" s="142" t="s">
        <v>45</v>
      </c>
      <c r="N951" s="145" t="s">
        <v>1365</v>
      </c>
      <c r="O951" s="146">
        <v>611772.71</v>
      </c>
      <c r="P951" s="146">
        <v>93565.23</v>
      </c>
      <c r="Q951" s="149">
        <v>14394.66</v>
      </c>
      <c r="R951" s="146"/>
      <c r="S951" s="149">
        <v>6900</v>
      </c>
      <c r="T951" s="149">
        <f t="shared" si="187"/>
        <v>726632.6</v>
      </c>
      <c r="U951" s="147" t="s">
        <v>3268</v>
      </c>
      <c r="V951" s="147" t="s">
        <v>48</v>
      </c>
      <c r="W951" s="146">
        <v>378415.67</v>
      </c>
      <c r="X951" s="207">
        <v>57875.22</v>
      </c>
    </row>
    <row r="952" spans="1:24" s="95" customFormat="1" ht="45" customHeight="1" thickBot="1" x14ac:dyDescent="0.3">
      <c r="A952" s="163">
        <v>10</v>
      </c>
      <c r="B952" s="142" t="s">
        <v>3898</v>
      </c>
      <c r="C952" s="142">
        <v>144111</v>
      </c>
      <c r="D952" s="143" t="s">
        <v>3661</v>
      </c>
      <c r="E952" s="143" t="s">
        <v>3662</v>
      </c>
      <c r="F952" s="143" t="s">
        <v>3663</v>
      </c>
      <c r="G952" s="144">
        <v>44467</v>
      </c>
      <c r="H952" s="144">
        <v>44832</v>
      </c>
      <c r="I952" s="150">
        <v>85</v>
      </c>
      <c r="J952" s="142" t="s">
        <v>580</v>
      </c>
      <c r="K952" s="142" t="s">
        <v>1190</v>
      </c>
      <c r="L952" s="142" t="s">
        <v>3664</v>
      </c>
      <c r="M952" s="142" t="s">
        <v>45</v>
      </c>
      <c r="N952" s="145" t="s">
        <v>1365</v>
      </c>
      <c r="O952" s="146">
        <v>596044.72</v>
      </c>
      <c r="P952" s="146">
        <v>91159.77</v>
      </c>
      <c r="Q952" s="149">
        <v>14024.59</v>
      </c>
      <c r="R952" s="146"/>
      <c r="S952" s="149">
        <v>58670.52</v>
      </c>
      <c r="T952" s="149">
        <f t="shared" si="187"/>
        <v>759899.6</v>
      </c>
      <c r="U952" s="147" t="s">
        <v>541</v>
      </c>
      <c r="V952" s="147" t="s">
        <v>48</v>
      </c>
      <c r="W952" s="146">
        <v>585363.99</v>
      </c>
      <c r="X952" s="207">
        <v>89526.25</v>
      </c>
    </row>
    <row r="953" spans="1:24" s="121" customFormat="1" ht="21" customHeight="1" thickBot="1" x14ac:dyDescent="0.3">
      <c r="A953" s="40" t="s">
        <v>1187</v>
      </c>
      <c r="B953" s="41"/>
      <c r="C953" s="41"/>
      <c r="D953" s="41"/>
      <c r="E953" s="41"/>
      <c r="F953" s="41"/>
      <c r="G953" s="41"/>
      <c r="H953" s="41"/>
      <c r="I953" s="41"/>
      <c r="J953" s="41"/>
      <c r="K953" s="41"/>
      <c r="L953" s="41"/>
      <c r="M953" s="41"/>
      <c r="N953" s="42"/>
      <c r="O953" s="76">
        <f>SUM(O943:O952)</f>
        <v>25698999.050000004</v>
      </c>
      <c r="P953" s="76">
        <f t="shared" ref="P953:X953" si="188">SUM(P943:P952)</f>
        <v>4201290.63</v>
      </c>
      <c r="Q953" s="76">
        <f t="shared" si="188"/>
        <v>1885518.2599999998</v>
      </c>
      <c r="R953" s="76">
        <f t="shared" si="188"/>
        <v>0</v>
      </c>
      <c r="S953" s="76">
        <f t="shared" si="188"/>
        <v>3133031.4799999991</v>
      </c>
      <c r="T953" s="76">
        <f t="shared" si="188"/>
        <v>34918839.420000002</v>
      </c>
      <c r="U953" s="76"/>
      <c r="V953" s="76"/>
      <c r="W953" s="76">
        <f t="shared" si="188"/>
        <v>13788107.27</v>
      </c>
      <c r="X953" s="212">
        <f t="shared" si="188"/>
        <v>2245917.2400000002</v>
      </c>
    </row>
    <row r="954" spans="1:24" s="120" customFormat="1" ht="21" customHeight="1" thickBot="1" x14ac:dyDescent="0.3">
      <c r="A954" s="31" t="s">
        <v>810</v>
      </c>
      <c r="B954" s="32"/>
      <c r="C954" s="32"/>
      <c r="D954" s="32"/>
      <c r="E954" s="32"/>
      <c r="F954" s="32"/>
      <c r="G954" s="32"/>
      <c r="H954" s="32"/>
      <c r="I954" s="32"/>
      <c r="J954" s="32"/>
      <c r="K954" s="32"/>
      <c r="L954" s="32"/>
      <c r="M954" s="32"/>
      <c r="N954" s="32"/>
      <c r="O954" s="32"/>
      <c r="P954" s="32"/>
      <c r="Q954" s="32"/>
      <c r="R954" s="32"/>
      <c r="S954" s="32"/>
      <c r="T954" s="32"/>
      <c r="U954" s="32"/>
      <c r="V954" s="32"/>
      <c r="W954" s="32"/>
      <c r="X954" s="33"/>
    </row>
    <row r="955" spans="1:24" s="95" customFormat="1" ht="45" customHeight="1" x14ac:dyDescent="0.25">
      <c r="A955" s="199">
        <v>1</v>
      </c>
      <c r="B955" s="152" t="s">
        <v>30</v>
      </c>
      <c r="C955" s="152">
        <v>103655</v>
      </c>
      <c r="D955" s="200" t="s">
        <v>812</v>
      </c>
      <c r="E955" s="200" t="s">
        <v>813</v>
      </c>
      <c r="F955" s="200" t="s">
        <v>814</v>
      </c>
      <c r="G955" s="201">
        <v>42618</v>
      </c>
      <c r="H955" s="201">
        <v>43528</v>
      </c>
      <c r="I955" s="202">
        <v>85</v>
      </c>
      <c r="J955" s="152" t="s">
        <v>534</v>
      </c>
      <c r="K955" s="152" t="s">
        <v>815</v>
      </c>
      <c r="L955" s="152" t="s">
        <v>816</v>
      </c>
      <c r="M955" s="152" t="s">
        <v>36</v>
      </c>
      <c r="N955" s="157" t="s">
        <v>37</v>
      </c>
      <c r="O955" s="203">
        <v>30586694.9925</v>
      </c>
      <c r="P955" s="203">
        <v>5397652.0575000001</v>
      </c>
      <c r="Q955" s="146">
        <v>35984347.049999997</v>
      </c>
      <c r="R955" s="146"/>
      <c r="S955" s="146">
        <v>43069193.659999996</v>
      </c>
      <c r="T955" s="146">
        <f t="shared" ref="T955" si="189">SUM(O955:S955)</f>
        <v>115037887.75999999</v>
      </c>
      <c r="U955" s="147" t="s">
        <v>3268</v>
      </c>
      <c r="V955" s="147" t="s">
        <v>64</v>
      </c>
      <c r="W955" s="146">
        <v>29505017.050000001</v>
      </c>
      <c r="X955" s="207">
        <v>5206767.71</v>
      </c>
    </row>
    <row r="956" spans="1:24" s="95" customFormat="1" ht="45" customHeight="1" x14ac:dyDescent="0.25">
      <c r="A956" s="163">
        <v>2</v>
      </c>
      <c r="B956" s="142" t="s">
        <v>30</v>
      </c>
      <c r="C956" s="142">
        <v>121367</v>
      </c>
      <c r="D956" s="143" t="s">
        <v>1139</v>
      </c>
      <c r="E956" s="143" t="s">
        <v>1140</v>
      </c>
      <c r="F956" s="143" t="s">
        <v>1259</v>
      </c>
      <c r="G956" s="144">
        <v>43311</v>
      </c>
      <c r="H956" s="144">
        <v>43676</v>
      </c>
      <c r="I956" s="150">
        <v>85</v>
      </c>
      <c r="J956" s="142" t="s">
        <v>534</v>
      </c>
      <c r="K956" s="142" t="s">
        <v>815</v>
      </c>
      <c r="L956" s="142" t="s">
        <v>816</v>
      </c>
      <c r="M956" s="142" t="s">
        <v>36</v>
      </c>
      <c r="N956" s="145" t="s">
        <v>37</v>
      </c>
      <c r="O956" s="146">
        <v>4922512.42</v>
      </c>
      <c r="P956" s="146">
        <v>868678.66</v>
      </c>
      <c r="Q956" s="146">
        <v>5791191.0899999999</v>
      </c>
      <c r="R956" s="146"/>
      <c r="S956" s="146">
        <v>5344219.49</v>
      </c>
      <c r="T956" s="146">
        <f>SUM(O956:S956)</f>
        <v>16926601.66</v>
      </c>
      <c r="U956" s="147" t="s">
        <v>38</v>
      </c>
      <c r="V956" s="147"/>
      <c r="W956" s="146">
        <v>0</v>
      </c>
      <c r="X956" s="207">
        <v>0</v>
      </c>
    </row>
    <row r="957" spans="1:24" s="95" customFormat="1" ht="45" customHeight="1" x14ac:dyDescent="0.25">
      <c r="A957" s="163">
        <v>3</v>
      </c>
      <c r="B957" s="142" t="s">
        <v>1148</v>
      </c>
      <c r="C957" s="142">
        <v>127134</v>
      </c>
      <c r="D957" s="143" t="s">
        <v>1214</v>
      </c>
      <c r="E957" s="143" t="s">
        <v>1201</v>
      </c>
      <c r="F957" s="143" t="s">
        <v>1215</v>
      </c>
      <c r="G957" s="144">
        <v>43529</v>
      </c>
      <c r="H957" s="144">
        <v>44990</v>
      </c>
      <c r="I957" s="150">
        <v>85</v>
      </c>
      <c r="J957" s="142" t="s">
        <v>534</v>
      </c>
      <c r="K957" s="142" t="s">
        <v>815</v>
      </c>
      <c r="L957" s="142" t="s">
        <v>1216</v>
      </c>
      <c r="M957" s="142" t="s">
        <v>36</v>
      </c>
      <c r="N957" s="145" t="s">
        <v>1049</v>
      </c>
      <c r="O957" s="146">
        <v>7481797.96</v>
      </c>
      <c r="P957" s="146">
        <v>1320317.29</v>
      </c>
      <c r="Q957" s="146">
        <v>993250.04</v>
      </c>
      <c r="R957" s="146"/>
      <c r="S957" s="146">
        <v>1803206.51</v>
      </c>
      <c r="T957" s="146">
        <f>SUM(O957:S957)</f>
        <v>11598571.799999999</v>
      </c>
      <c r="U957" s="147" t="s">
        <v>47</v>
      </c>
      <c r="V957" s="147" t="s">
        <v>48</v>
      </c>
      <c r="W957" s="146">
        <v>3656596.16</v>
      </c>
      <c r="X957" s="207">
        <v>645281.67999999993</v>
      </c>
    </row>
    <row r="958" spans="1:24" s="95" customFormat="1" ht="45" customHeight="1" x14ac:dyDescent="0.25">
      <c r="A958" s="164">
        <v>4</v>
      </c>
      <c r="B958" s="142" t="s">
        <v>1973</v>
      </c>
      <c r="C958" s="142">
        <v>144281</v>
      </c>
      <c r="D958" s="143" t="s">
        <v>2163</v>
      </c>
      <c r="E958" s="143" t="s">
        <v>2164</v>
      </c>
      <c r="F958" s="143" t="s">
        <v>2118</v>
      </c>
      <c r="G958" s="144">
        <v>44312</v>
      </c>
      <c r="H958" s="144">
        <v>44921</v>
      </c>
      <c r="I958" s="150">
        <v>85</v>
      </c>
      <c r="J958" s="142" t="s">
        <v>534</v>
      </c>
      <c r="K958" s="142" t="s">
        <v>815</v>
      </c>
      <c r="L958" s="142" t="s">
        <v>2165</v>
      </c>
      <c r="M958" s="142" t="s">
        <v>45</v>
      </c>
      <c r="N958" s="145" t="s">
        <v>1365</v>
      </c>
      <c r="O958" s="146">
        <v>1792634.33</v>
      </c>
      <c r="P958" s="146">
        <v>316347.24</v>
      </c>
      <c r="Q958" s="149">
        <v>0</v>
      </c>
      <c r="R958" s="146"/>
      <c r="S958" s="149">
        <v>0</v>
      </c>
      <c r="T958" s="149">
        <f>SUM(O958:S958)</f>
        <v>2108981.5700000003</v>
      </c>
      <c r="U958" s="147" t="s">
        <v>47</v>
      </c>
      <c r="V958" s="147" t="s">
        <v>64</v>
      </c>
      <c r="W958" s="146">
        <v>0</v>
      </c>
      <c r="X958" s="207">
        <v>0</v>
      </c>
    </row>
    <row r="959" spans="1:24" s="95" customFormat="1" ht="45" customHeight="1" x14ac:dyDescent="0.25">
      <c r="A959" s="164">
        <v>5</v>
      </c>
      <c r="B959" s="142" t="s">
        <v>3898</v>
      </c>
      <c r="C959" s="142">
        <v>144003</v>
      </c>
      <c r="D959" s="143" t="s">
        <v>2166</v>
      </c>
      <c r="E959" s="143" t="s">
        <v>2167</v>
      </c>
      <c r="F959" s="143" t="s">
        <v>2168</v>
      </c>
      <c r="G959" s="144">
        <v>44312</v>
      </c>
      <c r="H959" s="144">
        <v>44921</v>
      </c>
      <c r="I959" s="150">
        <v>85</v>
      </c>
      <c r="J959" s="142" t="s">
        <v>534</v>
      </c>
      <c r="K959" s="142" t="s">
        <v>815</v>
      </c>
      <c r="L959" s="142" t="s">
        <v>816</v>
      </c>
      <c r="M959" s="142" t="s">
        <v>45</v>
      </c>
      <c r="N959" s="145" t="s">
        <v>1365</v>
      </c>
      <c r="O959" s="146">
        <v>3751850.29</v>
      </c>
      <c r="P959" s="146">
        <v>662301.23</v>
      </c>
      <c r="Q959" s="149">
        <v>0</v>
      </c>
      <c r="R959" s="146"/>
      <c r="S959" s="149">
        <v>0</v>
      </c>
      <c r="T959" s="149">
        <f>SUM(O959:S959)</f>
        <v>4414151.5199999996</v>
      </c>
      <c r="U959" s="147" t="s">
        <v>47</v>
      </c>
      <c r="V959" s="147" t="s">
        <v>48</v>
      </c>
      <c r="W959" s="146">
        <v>0</v>
      </c>
      <c r="X959" s="207">
        <v>0</v>
      </c>
    </row>
    <row r="960" spans="1:24" s="95" customFormat="1" ht="45" customHeight="1" x14ac:dyDescent="0.25">
      <c r="A960" s="164">
        <v>6</v>
      </c>
      <c r="B960" s="142" t="s">
        <v>1973</v>
      </c>
      <c r="C960" s="142">
        <v>144029</v>
      </c>
      <c r="D960" s="143" t="s">
        <v>2169</v>
      </c>
      <c r="E960" s="143" t="s">
        <v>2170</v>
      </c>
      <c r="F960" s="143" t="s">
        <v>2168</v>
      </c>
      <c r="G960" s="144">
        <v>44312</v>
      </c>
      <c r="H960" s="144">
        <v>44921</v>
      </c>
      <c r="I960" s="150">
        <v>85</v>
      </c>
      <c r="J960" s="142" t="s">
        <v>534</v>
      </c>
      <c r="K960" s="142" t="s">
        <v>815</v>
      </c>
      <c r="L960" s="142" t="s">
        <v>2165</v>
      </c>
      <c r="M960" s="142" t="s">
        <v>45</v>
      </c>
      <c r="N960" s="145" t="s">
        <v>1365</v>
      </c>
      <c r="O960" s="146">
        <v>1768791.49</v>
      </c>
      <c r="P960" s="146">
        <v>312139.68</v>
      </c>
      <c r="Q960" s="149">
        <v>0</v>
      </c>
      <c r="R960" s="146"/>
      <c r="S960" s="149">
        <v>0</v>
      </c>
      <c r="T960" s="149">
        <f>SUM(O960:S960)</f>
        <v>2080931.17</v>
      </c>
      <c r="U960" s="147" t="s">
        <v>47</v>
      </c>
      <c r="V960" s="147" t="s">
        <v>48</v>
      </c>
      <c r="W960" s="146">
        <v>0</v>
      </c>
      <c r="X960" s="207">
        <v>0</v>
      </c>
    </row>
    <row r="961" spans="1:24" s="95" customFormat="1" ht="45" customHeight="1" x14ac:dyDescent="0.25">
      <c r="A961" s="164">
        <v>7</v>
      </c>
      <c r="B961" s="142" t="s">
        <v>3898</v>
      </c>
      <c r="C961" s="142">
        <v>144555</v>
      </c>
      <c r="D961" s="143" t="s">
        <v>2446</v>
      </c>
      <c r="E961" s="143" t="s">
        <v>2447</v>
      </c>
      <c r="F961" s="143" t="s">
        <v>2448</v>
      </c>
      <c r="G961" s="144">
        <v>44371</v>
      </c>
      <c r="H961" s="144">
        <v>44675</v>
      </c>
      <c r="I961" s="150">
        <v>85</v>
      </c>
      <c r="J961" s="142" t="s">
        <v>534</v>
      </c>
      <c r="K961" s="142" t="s">
        <v>815</v>
      </c>
      <c r="L961" s="142" t="s">
        <v>2449</v>
      </c>
      <c r="M961" s="142" t="s">
        <v>45</v>
      </c>
      <c r="N961" s="145" t="s">
        <v>1365</v>
      </c>
      <c r="O961" s="146">
        <v>343403.12</v>
      </c>
      <c r="P961" s="146">
        <v>52520.47</v>
      </c>
      <c r="Q961" s="149">
        <v>8080.08</v>
      </c>
      <c r="R961" s="146"/>
      <c r="S961" s="149">
        <v>5950</v>
      </c>
      <c r="T961" s="149">
        <f t="shared" ref="T961:T968" si="190">SUM(O961:S961)</f>
        <v>409953.67</v>
      </c>
      <c r="U961" s="147" t="s">
        <v>3268</v>
      </c>
      <c r="V961" s="147" t="s">
        <v>48</v>
      </c>
      <c r="W961" s="146">
        <v>202263.11</v>
      </c>
      <c r="X961" s="207">
        <v>30934.35</v>
      </c>
    </row>
    <row r="962" spans="1:24" s="95" customFormat="1" ht="45" customHeight="1" x14ac:dyDescent="0.25">
      <c r="A962" s="164">
        <v>8</v>
      </c>
      <c r="B962" s="142" t="s">
        <v>1973</v>
      </c>
      <c r="C962" s="142">
        <v>144525</v>
      </c>
      <c r="D962" s="143" t="s">
        <v>2674</v>
      </c>
      <c r="E962" s="143" t="s">
        <v>2675</v>
      </c>
      <c r="F962" s="143" t="s">
        <v>2676</v>
      </c>
      <c r="G962" s="144">
        <v>44389</v>
      </c>
      <c r="H962" s="144">
        <v>44877</v>
      </c>
      <c r="I962" s="150">
        <v>85</v>
      </c>
      <c r="J962" s="142" t="s">
        <v>534</v>
      </c>
      <c r="K962" s="142" t="s">
        <v>815</v>
      </c>
      <c r="L962" s="142" t="s">
        <v>2677</v>
      </c>
      <c r="M962" s="142" t="s">
        <v>45</v>
      </c>
      <c r="N962" s="145" t="s">
        <v>1365</v>
      </c>
      <c r="O962" s="146">
        <v>256085.58</v>
      </c>
      <c r="P962" s="146">
        <v>45191.57</v>
      </c>
      <c r="Q962" s="149">
        <v>0</v>
      </c>
      <c r="R962" s="146"/>
      <c r="S962" s="149">
        <v>18800</v>
      </c>
      <c r="T962" s="149">
        <f t="shared" si="190"/>
        <v>320077.14999999997</v>
      </c>
      <c r="U962" s="147" t="s">
        <v>47</v>
      </c>
      <c r="V962" s="147" t="s">
        <v>48</v>
      </c>
      <c r="W962" s="146">
        <v>165581.82</v>
      </c>
      <c r="X962" s="207">
        <v>29220.32</v>
      </c>
    </row>
    <row r="963" spans="1:24" s="95" customFormat="1" ht="45" customHeight="1" x14ac:dyDescent="0.25">
      <c r="A963" s="164">
        <v>9</v>
      </c>
      <c r="B963" s="142" t="s">
        <v>3898</v>
      </c>
      <c r="C963" s="142">
        <v>144327</v>
      </c>
      <c r="D963" s="143" t="s">
        <v>2678</v>
      </c>
      <c r="E963" s="143" t="s">
        <v>2679</v>
      </c>
      <c r="F963" s="143" t="s">
        <v>2549</v>
      </c>
      <c r="G963" s="144">
        <v>44392</v>
      </c>
      <c r="H963" s="144">
        <v>44849</v>
      </c>
      <c r="I963" s="150">
        <v>85</v>
      </c>
      <c r="J963" s="142" t="s">
        <v>534</v>
      </c>
      <c r="K963" s="142" t="s">
        <v>815</v>
      </c>
      <c r="L963" s="142" t="s">
        <v>2680</v>
      </c>
      <c r="M963" s="142" t="s">
        <v>45</v>
      </c>
      <c r="N963" s="145" t="s">
        <v>1365</v>
      </c>
      <c r="O963" s="146">
        <v>300442.15999999997</v>
      </c>
      <c r="P963" s="146">
        <v>45949.96</v>
      </c>
      <c r="Q963" s="149">
        <v>7069.24</v>
      </c>
      <c r="R963" s="146"/>
      <c r="S963" s="149">
        <v>6900</v>
      </c>
      <c r="T963" s="149">
        <f t="shared" si="190"/>
        <v>360361.36</v>
      </c>
      <c r="U963" s="147" t="s">
        <v>47</v>
      </c>
      <c r="V963" s="147" t="s">
        <v>48</v>
      </c>
      <c r="W963" s="146">
        <v>225811.20000000001</v>
      </c>
      <c r="X963" s="207">
        <v>34535.83</v>
      </c>
    </row>
    <row r="964" spans="1:24" s="95" customFormat="1" ht="45" customHeight="1" x14ac:dyDescent="0.25">
      <c r="A964" s="164">
        <v>10</v>
      </c>
      <c r="B964" s="142" t="s">
        <v>3898</v>
      </c>
      <c r="C964" s="142">
        <v>145279</v>
      </c>
      <c r="D964" s="143" t="s">
        <v>2681</v>
      </c>
      <c r="E964" s="143" t="s">
        <v>2682</v>
      </c>
      <c r="F964" s="143" t="s">
        <v>2118</v>
      </c>
      <c r="G964" s="144">
        <v>44392</v>
      </c>
      <c r="H964" s="144">
        <v>44910</v>
      </c>
      <c r="I964" s="150">
        <v>85</v>
      </c>
      <c r="J964" s="142" t="s">
        <v>534</v>
      </c>
      <c r="K964" s="142" t="s">
        <v>815</v>
      </c>
      <c r="L964" s="142" t="s">
        <v>2683</v>
      </c>
      <c r="M964" s="142" t="s">
        <v>45</v>
      </c>
      <c r="N964" s="145" t="s">
        <v>1365</v>
      </c>
      <c r="O964" s="146">
        <v>376769.22</v>
      </c>
      <c r="P964" s="146">
        <v>66488.679999999993</v>
      </c>
      <c r="Q964" s="149">
        <v>0</v>
      </c>
      <c r="R964" s="146"/>
      <c r="S964" s="149">
        <v>0</v>
      </c>
      <c r="T964" s="149">
        <f t="shared" si="190"/>
        <v>443257.89999999997</v>
      </c>
      <c r="U964" s="147" t="s">
        <v>47</v>
      </c>
      <c r="V964" s="147" t="s">
        <v>48</v>
      </c>
      <c r="W964" s="146">
        <v>0</v>
      </c>
      <c r="X964" s="207">
        <v>0</v>
      </c>
    </row>
    <row r="965" spans="1:24" s="95" customFormat="1" ht="45" customHeight="1" x14ac:dyDescent="0.25">
      <c r="A965" s="164">
        <v>11</v>
      </c>
      <c r="B965" s="142" t="s">
        <v>3898</v>
      </c>
      <c r="C965" s="142">
        <v>145322</v>
      </c>
      <c r="D965" s="143" t="s">
        <v>2954</v>
      </c>
      <c r="E965" s="143" t="s">
        <v>2955</v>
      </c>
      <c r="F965" s="143" t="s">
        <v>2118</v>
      </c>
      <c r="G965" s="144">
        <v>44396</v>
      </c>
      <c r="H965" s="144">
        <v>44914</v>
      </c>
      <c r="I965" s="150">
        <v>85</v>
      </c>
      <c r="J965" s="142" t="s">
        <v>534</v>
      </c>
      <c r="K965" s="142" t="s">
        <v>815</v>
      </c>
      <c r="L965" s="142" t="s">
        <v>2956</v>
      </c>
      <c r="M965" s="142" t="s">
        <v>45</v>
      </c>
      <c r="N965" s="145" t="s">
        <v>1365</v>
      </c>
      <c r="O965" s="146">
        <v>230665.52</v>
      </c>
      <c r="P965" s="146">
        <v>35383.51</v>
      </c>
      <c r="Q965" s="149">
        <v>5429.6</v>
      </c>
      <c r="R965" s="146"/>
      <c r="S965" s="149">
        <v>0</v>
      </c>
      <c r="T965" s="149">
        <f t="shared" si="190"/>
        <v>271478.62999999995</v>
      </c>
      <c r="U965" s="147" t="s">
        <v>47</v>
      </c>
      <c r="V965" s="147" t="s">
        <v>48</v>
      </c>
      <c r="W965" s="146">
        <v>0</v>
      </c>
      <c r="X965" s="207">
        <v>0</v>
      </c>
    </row>
    <row r="966" spans="1:24" s="95" customFormat="1" ht="45" customHeight="1" x14ac:dyDescent="0.25">
      <c r="A966" s="164">
        <v>12</v>
      </c>
      <c r="B966" s="142" t="s">
        <v>3898</v>
      </c>
      <c r="C966" s="142">
        <v>144256</v>
      </c>
      <c r="D966" s="143" t="s">
        <v>2957</v>
      </c>
      <c r="E966" s="143" t="s">
        <v>2958</v>
      </c>
      <c r="F966" s="143" t="s">
        <v>2959</v>
      </c>
      <c r="G966" s="144">
        <v>44396</v>
      </c>
      <c r="H966" s="144">
        <v>45004</v>
      </c>
      <c r="I966" s="150">
        <v>85</v>
      </c>
      <c r="J966" s="142" t="s">
        <v>534</v>
      </c>
      <c r="K966" s="142" t="s">
        <v>815</v>
      </c>
      <c r="L966" s="142" t="s">
        <v>2960</v>
      </c>
      <c r="M966" s="142" t="s">
        <v>45</v>
      </c>
      <c r="N966" s="145" t="s">
        <v>1365</v>
      </c>
      <c r="O966" s="146">
        <v>774915.67</v>
      </c>
      <c r="P966" s="146">
        <v>118516.49</v>
      </c>
      <c r="Q966" s="149">
        <v>18233.330000000002</v>
      </c>
      <c r="R966" s="146"/>
      <c r="S966" s="149">
        <v>86101.02</v>
      </c>
      <c r="T966" s="149">
        <f t="shared" si="190"/>
        <v>997766.51</v>
      </c>
      <c r="U966" s="147" t="s">
        <v>47</v>
      </c>
      <c r="V966" s="147" t="s">
        <v>48</v>
      </c>
      <c r="W966" s="146">
        <v>0</v>
      </c>
      <c r="X966" s="207">
        <v>0</v>
      </c>
    </row>
    <row r="967" spans="1:24" s="95" customFormat="1" ht="45" customHeight="1" x14ac:dyDescent="0.25">
      <c r="A967" s="164">
        <v>13</v>
      </c>
      <c r="B967" s="142" t="s">
        <v>3898</v>
      </c>
      <c r="C967" s="142">
        <v>145247</v>
      </c>
      <c r="D967" s="143" t="s">
        <v>2961</v>
      </c>
      <c r="E967" s="143" t="s">
        <v>2962</v>
      </c>
      <c r="F967" s="143" t="s">
        <v>2963</v>
      </c>
      <c r="G967" s="144">
        <v>44396</v>
      </c>
      <c r="H967" s="144">
        <v>45004</v>
      </c>
      <c r="I967" s="150">
        <v>85</v>
      </c>
      <c r="J967" s="142" t="s">
        <v>534</v>
      </c>
      <c r="K967" s="142" t="s">
        <v>815</v>
      </c>
      <c r="L967" s="142" t="s">
        <v>2964</v>
      </c>
      <c r="M967" s="142" t="s">
        <v>45</v>
      </c>
      <c r="N967" s="145" t="s">
        <v>1365</v>
      </c>
      <c r="O967" s="146">
        <v>356851.24</v>
      </c>
      <c r="P967" s="146">
        <v>54577.25</v>
      </c>
      <c r="Q967" s="149">
        <v>8396.49</v>
      </c>
      <c r="R967" s="146"/>
      <c r="S967" s="149">
        <v>42840</v>
      </c>
      <c r="T967" s="149">
        <f t="shared" si="190"/>
        <v>462664.98</v>
      </c>
      <c r="U967" s="147" t="s">
        <v>47</v>
      </c>
      <c r="V967" s="147" t="s">
        <v>48</v>
      </c>
      <c r="W967" s="146">
        <v>0</v>
      </c>
      <c r="X967" s="207">
        <v>0</v>
      </c>
    </row>
    <row r="968" spans="1:24" s="95" customFormat="1" ht="45" customHeight="1" x14ac:dyDescent="0.25">
      <c r="A968" s="164">
        <v>14</v>
      </c>
      <c r="B968" s="142" t="s">
        <v>3898</v>
      </c>
      <c r="C968" s="142">
        <v>144338</v>
      </c>
      <c r="D968" s="143" t="s">
        <v>2965</v>
      </c>
      <c r="E968" s="143" t="s">
        <v>2966</v>
      </c>
      <c r="F968" s="143" t="s">
        <v>2664</v>
      </c>
      <c r="G968" s="144">
        <v>44398</v>
      </c>
      <c r="H968" s="144">
        <v>44825</v>
      </c>
      <c r="I968" s="150">
        <v>85</v>
      </c>
      <c r="J968" s="142" t="s">
        <v>534</v>
      </c>
      <c r="K968" s="142" t="s">
        <v>815</v>
      </c>
      <c r="L968" s="142" t="s">
        <v>2967</v>
      </c>
      <c r="M968" s="142" t="s">
        <v>45</v>
      </c>
      <c r="N968" s="145" t="s">
        <v>1365</v>
      </c>
      <c r="O968" s="146">
        <v>340295.92</v>
      </c>
      <c r="P968" s="146">
        <v>52045.25</v>
      </c>
      <c r="Q968" s="149">
        <v>8006.96</v>
      </c>
      <c r="R968" s="146"/>
      <c r="S968" s="149">
        <v>12649.84</v>
      </c>
      <c r="T968" s="149">
        <f t="shared" si="190"/>
        <v>412997.97000000003</v>
      </c>
      <c r="U968" s="147" t="s">
        <v>541</v>
      </c>
      <c r="V968" s="147" t="s">
        <v>48</v>
      </c>
      <c r="W968" s="146">
        <v>210146.67</v>
      </c>
      <c r="X968" s="207">
        <v>32140.07</v>
      </c>
    </row>
    <row r="969" spans="1:24" s="95" customFormat="1" ht="45" customHeight="1" x14ac:dyDescent="0.25">
      <c r="A969" s="164">
        <v>15</v>
      </c>
      <c r="B969" s="142" t="s">
        <v>3898</v>
      </c>
      <c r="C969" s="142">
        <v>145207</v>
      </c>
      <c r="D969" s="143" t="s">
        <v>2968</v>
      </c>
      <c r="E969" s="143" t="s">
        <v>2969</v>
      </c>
      <c r="F969" s="143" t="s">
        <v>2970</v>
      </c>
      <c r="G969" s="144">
        <v>44407</v>
      </c>
      <c r="H969" s="144">
        <v>44895</v>
      </c>
      <c r="I969" s="150">
        <v>85</v>
      </c>
      <c r="J969" s="142" t="s">
        <v>534</v>
      </c>
      <c r="K969" s="142" t="s">
        <v>815</v>
      </c>
      <c r="L969" s="142" t="s">
        <v>2971</v>
      </c>
      <c r="M969" s="142" t="s">
        <v>45</v>
      </c>
      <c r="N969" s="145" t="s">
        <v>1365</v>
      </c>
      <c r="O969" s="146">
        <v>368697.72</v>
      </c>
      <c r="P969" s="146">
        <v>56389.04</v>
      </c>
      <c r="Q969" s="149">
        <v>8675.26</v>
      </c>
      <c r="R969" s="146"/>
      <c r="S969" s="149">
        <v>18800</v>
      </c>
      <c r="T969" s="149">
        <f t="shared" ref="T969:T977" si="191">SUM(O969:S969)</f>
        <v>452562.01999999996</v>
      </c>
      <c r="U969" s="147" t="s">
        <v>47</v>
      </c>
      <c r="V969" s="147" t="s">
        <v>48</v>
      </c>
      <c r="W969" s="146">
        <v>246393.72</v>
      </c>
      <c r="X969" s="207">
        <v>37683.729999999996</v>
      </c>
    </row>
    <row r="970" spans="1:24" s="95" customFormat="1" ht="45" customHeight="1" x14ac:dyDescent="0.25">
      <c r="A970" s="164">
        <v>16</v>
      </c>
      <c r="B970" s="142" t="s">
        <v>3898</v>
      </c>
      <c r="C970" s="142">
        <v>144236</v>
      </c>
      <c r="D970" s="143" t="s">
        <v>3220</v>
      </c>
      <c r="E970" s="143" t="s">
        <v>3221</v>
      </c>
      <c r="F970" s="143" t="s">
        <v>3222</v>
      </c>
      <c r="G970" s="144">
        <v>44413</v>
      </c>
      <c r="H970" s="144">
        <v>44931</v>
      </c>
      <c r="I970" s="150">
        <v>85</v>
      </c>
      <c r="J970" s="142" t="s">
        <v>534</v>
      </c>
      <c r="K970" s="142" t="s">
        <v>815</v>
      </c>
      <c r="L970" s="142" t="s">
        <v>3223</v>
      </c>
      <c r="M970" s="142" t="s">
        <v>45</v>
      </c>
      <c r="N970" s="145" t="s">
        <v>1365</v>
      </c>
      <c r="O970" s="146">
        <v>538102.81999999995</v>
      </c>
      <c r="P970" s="146">
        <v>82298.09</v>
      </c>
      <c r="Q970" s="149">
        <v>12661.23</v>
      </c>
      <c r="R970" s="146"/>
      <c r="S970" s="149">
        <v>56970.06</v>
      </c>
      <c r="T970" s="149">
        <f t="shared" si="191"/>
        <v>690032.2</v>
      </c>
      <c r="U970" s="147" t="s">
        <v>47</v>
      </c>
      <c r="V970" s="147" t="s">
        <v>48</v>
      </c>
      <c r="W970" s="146">
        <v>0</v>
      </c>
      <c r="X970" s="207">
        <v>0</v>
      </c>
    </row>
    <row r="971" spans="1:24" s="95" customFormat="1" ht="45" customHeight="1" x14ac:dyDescent="0.25">
      <c r="A971" s="164">
        <v>17</v>
      </c>
      <c r="B971" s="142" t="s">
        <v>3898</v>
      </c>
      <c r="C971" s="142">
        <v>145520</v>
      </c>
      <c r="D971" s="143" t="s">
        <v>3315</v>
      </c>
      <c r="E971" s="143" t="s">
        <v>3316</v>
      </c>
      <c r="F971" s="143" t="s">
        <v>3317</v>
      </c>
      <c r="G971" s="144">
        <v>44446</v>
      </c>
      <c r="H971" s="144">
        <v>44932</v>
      </c>
      <c r="I971" s="150">
        <v>85</v>
      </c>
      <c r="J971" s="142" t="s">
        <v>534</v>
      </c>
      <c r="K971" s="142" t="s">
        <v>815</v>
      </c>
      <c r="L971" s="142" t="s">
        <v>3318</v>
      </c>
      <c r="M971" s="142" t="s">
        <v>45</v>
      </c>
      <c r="N971" s="145" t="s">
        <v>1365</v>
      </c>
      <c r="O971" s="146">
        <v>457278.71999999997</v>
      </c>
      <c r="P971" s="146">
        <v>69936.73</v>
      </c>
      <c r="Q971" s="149">
        <v>10759.51</v>
      </c>
      <c r="R971" s="146"/>
      <c r="S971" s="149">
        <v>74970</v>
      </c>
      <c r="T971" s="149">
        <f t="shared" si="191"/>
        <v>612944.96</v>
      </c>
      <c r="U971" s="147" t="s">
        <v>47</v>
      </c>
      <c r="V971" s="147" t="s">
        <v>48</v>
      </c>
      <c r="W971" s="146">
        <v>0</v>
      </c>
      <c r="X971" s="207">
        <v>0</v>
      </c>
    </row>
    <row r="972" spans="1:24" s="95" customFormat="1" ht="45" customHeight="1" x14ac:dyDescent="0.25">
      <c r="A972" s="164">
        <v>18</v>
      </c>
      <c r="B972" s="142" t="s">
        <v>3898</v>
      </c>
      <c r="C972" s="142">
        <v>144895</v>
      </c>
      <c r="D972" s="143" t="s">
        <v>3665</v>
      </c>
      <c r="E972" s="143" t="s">
        <v>3666</v>
      </c>
      <c r="F972" s="143" t="s">
        <v>2118</v>
      </c>
      <c r="G972" s="144">
        <v>44461</v>
      </c>
      <c r="H972" s="144">
        <v>45007</v>
      </c>
      <c r="I972" s="150">
        <v>85</v>
      </c>
      <c r="J972" s="142" t="s">
        <v>534</v>
      </c>
      <c r="K972" s="142" t="s">
        <v>815</v>
      </c>
      <c r="L972" s="142" t="s">
        <v>2165</v>
      </c>
      <c r="M972" s="142" t="s">
        <v>45</v>
      </c>
      <c r="N972" s="145" t="s">
        <v>1365</v>
      </c>
      <c r="O972" s="146">
        <v>570730.43999999994</v>
      </c>
      <c r="P972" s="146">
        <v>100717.13</v>
      </c>
      <c r="Q972" s="149">
        <v>0</v>
      </c>
      <c r="R972" s="146"/>
      <c r="S972" s="149">
        <v>0</v>
      </c>
      <c r="T972" s="149">
        <f t="shared" si="191"/>
        <v>671447.57</v>
      </c>
      <c r="U972" s="147" t="s">
        <v>47</v>
      </c>
      <c r="V972" s="147" t="s">
        <v>48</v>
      </c>
      <c r="W972" s="146">
        <v>0</v>
      </c>
      <c r="X972" s="207">
        <v>0</v>
      </c>
    </row>
    <row r="973" spans="1:24" s="95" customFormat="1" ht="45" customHeight="1" x14ac:dyDescent="0.25">
      <c r="A973" s="164">
        <v>19</v>
      </c>
      <c r="B973" s="142" t="s">
        <v>3898</v>
      </c>
      <c r="C973" s="142">
        <v>145586</v>
      </c>
      <c r="D973" s="143" t="s">
        <v>3667</v>
      </c>
      <c r="E973" s="143" t="s">
        <v>3668</v>
      </c>
      <c r="F973" s="143" t="s">
        <v>2118</v>
      </c>
      <c r="G973" s="144">
        <v>44461</v>
      </c>
      <c r="H973" s="144">
        <v>44948</v>
      </c>
      <c r="I973" s="150">
        <v>85</v>
      </c>
      <c r="J973" s="142" t="s">
        <v>534</v>
      </c>
      <c r="K973" s="142" t="s">
        <v>815</v>
      </c>
      <c r="L973" s="142" t="s">
        <v>3669</v>
      </c>
      <c r="M973" s="142" t="s">
        <v>45</v>
      </c>
      <c r="N973" s="145" t="s">
        <v>1365</v>
      </c>
      <c r="O973" s="146">
        <v>278187.89</v>
      </c>
      <c r="P973" s="146">
        <v>42546.38</v>
      </c>
      <c r="Q973" s="149">
        <v>6545.6</v>
      </c>
      <c r="R973" s="146"/>
      <c r="S973" s="149">
        <v>0</v>
      </c>
      <c r="T973" s="149">
        <f t="shared" si="191"/>
        <v>327279.87</v>
      </c>
      <c r="U973" s="147" t="s">
        <v>47</v>
      </c>
      <c r="V973" s="147" t="s">
        <v>64</v>
      </c>
      <c r="W973" s="146">
        <v>0</v>
      </c>
      <c r="X973" s="207">
        <v>0</v>
      </c>
    </row>
    <row r="974" spans="1:24" s="95" customFormat="1" ht="45" customHeight="1" x14ac:dyDescent="0.25">
      <c r="A974" s="164">
        <v>20</v>
      </c>
      <c r="B974" s="142" t="s">
        <v>3898</v>
      </c>
      <c r="C974" s="142">
        <v>144478</v>
      </c>
      <c r="D974" s="143" t="s">
        <v>3670</v>
      </c>
      <c r="E974" s="143" t="s">
        <v>3671</v>
      </c>
      <c r="F974" s="143" t="s">
        <v>3672</v>
      </c>
      <c r="G974" s="144">
        <v>44462</v>
      </c>
      <c r="H974" s="144">
        <v>44827</v>
      </c>
      <c r="I974" s="150">
        <v>85</v>
      </c>
      <c r="J974" s="142" t="s">
        <v>534</v>
      </c>
      <c r="K974" s="142" t="s">
        <v>815</v>
      </c>
      <c r="L974" s="142" t="s">
        <v>3673</v>
      </c>
      <c r="M974" s="142" t="s">
        <v>45</v>
      </c>
      <c r="N974" s="145" t="s">
        <v>1365</v>
      </c>
      <c r="O974" s="146">
        <v>1036972.15</v>
      </c>
      <c r="P974" s="146">
        <v>158595.72</v>
      </c>
      <c r="Q974" s="149">
        <v>24399.360000000001</v>
      </c>
      <c r="R974" s="146"/>
      <c r="S974" s="149">
        <v>54500</v>
      </c>
      <c r="T974" s="149">
        <f t="shared" si="191"/>
        <v>1274467.2300000002</v>
      </c>
      <c r="U974" s="147" t="s">
        <v>541</v>
      </c>
      <c r="V974" s="147"/>
      <c r="W974" s="146">
        <v>0</v>
      </c>
      <c r="X974" s="207">
        <v>0</v>
      </c>
    </row>
    <row r="975" spans="1:24" s="95" customFormat="1" ht="45" customHeight="1" x14ac:dyDescent="0.25">
      <c r="A975" s="164">
        <v>21</v>
      </c>
      <c r="B975" s="142" t="s">
        <v>3898</v>
      </c>
      <c r="C975" s="142">
        <v>144313</v>
      </c>
      <c r="D975" s="143" t="s">
        <v>3674</v>
      </c>
      <c r="E975" s="143" t="s">
        <v>3675</v>
      </c>
      <c r="F975" s="143" t="s">
        <v>2672</v>
      </c>
      <c r="G975" s="144">
        <v>44463</v>
      </c>
      <c r="H975" s="144">
        <v>44736</v>
      </c>
      <c r="I975" s="150">
        <v>85</v>
      </c>
      <c r="J975" s="142" t="s">
        <v>534</v>
      </c>
      <c r="K975" s="142" t="s">
        <v>815</v>
      </c>
      <c r="L975" s="142" t="s">
        <v>3676</v>
      </c>
      <c r="M975" s="142" t="s">
        <v>45</v>
      </c>
      <c r="N975" s="145" t="s">
        <v>1365</v>
      </c>
      <c r="O975" s="146">
        <v>243053.82</v>
      </c>
      <c r="P975" s="146">
        <v>37172.910000000003</v>
      </c>
      <c r="Q975" s="149">
        <v>5718.93</v>
      </c>
      <c r="R975" s="146"/>
      <c r="S975" s="149">
        <v>0</v>
      </c>
      <c r="T975" s="149">
        <f t="shared" si="191"/>
        <v>285945.65999999997</v>
      </c>
      <c r="U975" s="147" t="s">
        <v>3268</v>
      </c>
      <c r="V975" s="147" t="s">
        <v>48</v>
      </c>
      <c r="W975" s="146">
        <v>146624.01</v>
      </c>
      <c r="X975" s="207">
        <v>22424.84</v>
      </c>
    </row>
    <row r="976" spans="1:24" s="95" customFormat="1" ht="45" customHeight="1" x14ac:dyDescent="0.25">
      <c r="A976" s="164">
        <v>22</v>
      </c>
      <c r="B976" s="142" t="s">
        <v>3898</v>
      </c>
      <c r="C976" s="142">
        <v>144374</v>
      </c>
      <c r="D976" s="143" t="s">
        <v>3677</v>
      </c>
      <c r="E976" s="143" t="s">
        <v>3678</v>
      </c>
      <c r="F976" s="143" t="s">
        <v>2672</v>
      </c>
      <c r="G976" s="144">
        <v>44463</v>
      </c>
      <c r="H976" s="144">
        <v>44918</v>
      </c>
      <c r="I976" s="150">
        <v>85</v>
      </c>
      <c r="J976" s="142" t="s">
        <v>534</v>
      </c>
      <c r="K976" s="142" t="s">
        <v>815</v>
      </c>
      <c r="L976" s="142" t="s">
        <v>3679</v>
      </c>
      <c r="M976" s="142" t="s">
        <v>45</v>
      </c>
      <c r="N976" s="145" t="s">
        <v>1365</v>
      </c>
      <c r="O976" s="146">
        <v>1285816.1399999999</v>
      </c>
      <c r="P976" s="146">
        <v>196654.22</v>
      </c>
      <c r="Q976" s="149">
        <v>30254.5</v>
      </c>
      <c r="R976" s="146"/>
      <c r="S976" s="149">
        <v>12649.84</v>
      </c>
      <c r="T976" s="149">
        <f t="shared" si="191"/>
        <v>1525374.7</v>
      </c>
      <c r="U976" s="147" t="s">
        <v>47</v>
      </c>
      <c r="V976" s="147" t="s">
        <v>48</v>
      </c>
      <c r="W976" s="146">
        <v>0</v>
      </c>
      <c r="X976" s="207">
        <v>0</v>
      </c>
    </row>
    <row r="977" spans="1:24" s="95" customFormat="1" ht="45" customHeight="1" x14ac:dyDescent="0.25">
      <c r="A977" s="164">
        <v>23</v>
      </c>
      <c r="B977" s="142" t="s">
        <v>3898</v>
      </c>
      <c r="C977" s="142">
        <v>145727</v>
      </c>
      <c r="D977" s="143" t="s">
        <v>3680</v>
      </c>
      <c r="E977" s="143" t="s">
        <v>3681</v>
      </c>
      <c r="F977" s="143" t="s">
        <v>3682</v>
      </c>
      <c r="G977" s="144">
        <v>44463</v>
      </c>
      <c r="H977" s="144">
        <v>44950</v>
      </c>
      <c r="I977" s="150">
        <v>85</v>
      </c>
      <c r="J977" s="142" t="s">
        <v>534</v>
      </c>
      <c r="K977" s="142" t="s">
        <v>815</v>
      </c>
      <c r="L977" s="142" t="s">
        <v>3683</v>
      </c>
      <c r="M977" s="142" t="s">
        <v>45</v>
      </c>
      <c r="N977" s="145" t="s">
        <v>1365</v>
      </c>
      <c r="O977" s="146">
        <v>276176.15999999997</v>
      </c>
      <c r="P977" s="146">
        <v>42238.7</v>
      </c>
      <c r="Q977" s="149">
        <v>6498.27</v>
      </c>
      <c r="R977" s="146"/>
      <c r="S977" s="149">
        <v>44030</v>
      </c>
      <c r="T977" s="149">
        <f t="shared" si="191"/>
        <v>368943.13</v>
      </c>
      <c r="U977" s="147" t="s">
        <v>47</v>
      </c>
      <c r="V977" s="147" t="s">
        <v>64</v>
      </c>
      <c r="W977" s="146">
        <v>0</v>
      </c>
      <c r="X977" s="207">
        <v>0</v>
      </c>
    </row>
    <row r="978" spans="1:24" s="95" customFormat="1" ht="45" customHeight="1" x14ac:dyDescent="0.25">
      <c r="A978" s="164">
        <v>24</v>
      </c>
      <c r="B978" s="142" t="s">
        <v>3898</v>
      </c>
      <c r="C978" s="142">
        <v>144958</v>
      </c>
      <c r="D978" s="143" t="s">
        <v>3684</v>
      </c>
      <c r="E978" s="143" t="s">
        <v>3685</v>
      </c>
      <c r="F978" s="143" t="s">
        <v>2118</v>
      </c>
      <c r="G978" s="144">
        <v>44463</v>
      </c>
      <c r="H978" s="144">
        <v>45008</v>
      </c>
      <c r="I978" s="150">
        <v>85</v>
      </c>
      <c r="J978" s="142" t="s">
        <v>534</v>
      </c>
      <c r="K978" s="142" t="s">
        <v>815</v>
      </c>
      <c r="L978" s="142" t="s">
        <v>2165</v>
      </c>
      <c r="M978" s="142" t="s">
        <v>45</v>
      </c>
      <c r="N978" s="145" t="s">
        <v>1365</v>
      </c>
      <c r="O978" s="146">
        <v>839313.27</v>
      </c>
      <c r="P978" s="146">
        <v>148114.10999999999</v>
      </c>
      <c r="Q978" s="149">
        <v>0</v>
      </c>
      <c r="R978" s="146"/>
      <c r="S978" s="149">
        <v>0</v>
      </c>
      <c r="T978" s="149">
        <f t="shared" ref="T978" si="192">SUM(O978:S978)</f>
        <v>987427.38</v>
      </c>
      <c r="U978" s="147" t="s">
        <v>47</v>
      </c>
      <c r="V978" s="147" t="s">
        <v>48</v>
      </c>
      <c r="W978" s="146">
        <v>0</v>
      </c>
      <c r="X978" s="207">
        <v>0</v>
      </c>
    </row>
    <row r="979" spans="1:24" s="95" customFormat="1" ht="45" customHeight="1" thickBot="1" x14ac:dyDescent="0.3">
      <c r="A979" s="164">
        <v>25</v>
      </c>
      <c r="B979" s="142" t="s">
        <v>1973</v>
      </c>
      <c r="C979" s="142">
        <v>144560</v>
      </c>
      <c r="D979" s="143" t="s">
        <v>3925</v>
      </c>
      <c r="E979" s="143" t="s">
        <v>3926</v>
      </c>
      <c r="F979" s="143" t="s">
        <v>3927</v>
      </c>
      <c r="G979" s="144">
        <v>44564</v>
      </c>
      <c r="H979" s="144">
        <v>44929</v>
      </c>
      <c r="I979" s="150">
        <v>85</v>
      </c>
      <c r="J979" s="142" t="s">
        <v>534</v>
      </c>
      <c r="K979" s="142" t="s">
        <v>815</v>
      </c>
      <c r="L979" s="142" t="s">
        <v>816</v>
      </c>
      <c r="M979" s="142" t="s">
        <v>45</v>
      </c>
      <c r="N979" s="145" t="s">
        <v>1365</v>
      </c>
      <c r="O979" s="146">
        <v>16193755.82</v>
      </c>
      <c r="P979" s="146">
        <v>2476692.0499999998</v>
      </c>
      <c r="Q979" s="149">
        <v>381029.56</v>
      </c>
      <c r="R979" s="146"/>
      <c r="S979" s="149">
        <v>20000</v>
      </c>
      <c r="T979" s="149">
        <f t="shared" ref="T979" si="193">SUM(O979:S979)</f>
        <v>19071477.43</v>
      </c>
      <c r="U979" s="147" t="s">
        <v>47</v>
      </c>
      <c r="V979" s="147"/>
      <c r="W979" s="146">
        <v>758.62</v>
      </c>
      <c r="X979" s="207">
        <v>116.03</v>
      </c>
    </row>
    <row r="980" spans="1:24" s="121" customFormat="1" ht="21" customHeight="1" thickBot="1" x14ac:dyDescent="0.3">
      <c r="A980" s="40" t="s">
        <v>811</v>
      </c>
      <c r="B980" s="41"/>
      <c r="C980" s="41"/>
      <c r="D980" s="41"/>
      <c r="E980" s="41"/>
      <c r="F980" s="41"/>
      <c r="G980" s="41"/>
      <c r="H980" s="41"/>
      <c r="I980" s="41"/>
      <c r="J980" s="41"/>
      <c r="K980" s="41"/>
      <c r="L980" s="41"/>
      <c r="M980" s="41"/>
      <c r="N980" s="42"/>
      <c r="O980" s="76">
        <f>SUM(O955:O979)</f>
        <v>75371794.862499997</v>
      </c>
      <c r="P980" s="76">
        <f t="shared" ref="P980:X980" si="194">SUM(P955:P979)</f>
        <v>12759464.417500004</v>
      </c>
      <c r="Q980" s="76">
        <f t="shared" si="194"/>
        <v>43310546.100000001</v>
      </c>
      <c r="R980" s="76">
        <f t="shared" si="194"/>
        <v>0</v>
      </c>
      <c r="S980" s="76">
        <f t="shared" si="194"/>
        <v>50671780.420000009</v>
      </c>
      <c r="T980" s="76">
        <f t="shared" si="194"/>
        <v>182113585.79999995</v>
      </c>
      <c r="U980" s="76"/>
      <c r="V980" s="76"/>
      <c r="W980" s="76">
        <f t="shared" si="194"/>
        <v>34359192.359999999</v>
      </c>
      <c r="X980" s="212">
        <f t="shared" si="194"/>
        <v>6039104.5600000005</v>
      </c>
    </row>
    <row r="981" spans="1:24" s="120" customFormat="1" ht="21" customHeight="1" thickBot="1" x14ac:dyDescent="0.3">
      <c r="A981" s="31" t="s">
        <v>849</v>
      </c>
      <c r="B981" s="32"/>
      <c r="C981" s="32"/>
      <c r="D981" s="32"/>
      <c r="E981" s="32"/>
      <c r="F981" s="32"/>
      <c r="G981" s="32"/>
      <c r="H981" s="32"/>
      <c r="I981" s="32"/>
      <c r="J981" s="32"/>
      <c r="K981" s="32"/>
      <c r="L981" s="32"/>
      <c r="M981" s="32"/>
      <c r="N981" s="32"/>
      <c r="O981" s="32"/>
      <c r="P981" s="32"/>
      <c r="Q981" s="32"/>
      <c r="R981" s="32"/>
      <c r="S981" s="32"/>
      <c r="T981" s="32"/>
      <c r="U981" s="32"/>
      <c r="V981" s="32"/>
      <c r="W981" s="32"/>
      <c r="X981" s="33"/>
    </row>
    <row r="982" spans="1:24" s="95" customFormat="1" ht="45" customHeight="1" x14ac:dyDescent="0.25">
      <c r="A982" s="9">
        <v>1</v>
      </c>
      <c r="B982" s="142" t="s">
        <v>30</v>
      </c>
      <c r="C982" s="142">
        <v>103278</v>
      </c>
      <c r="D982" s="143" t="s">
        <v>817</v>
      </c>
      <c r="E982" s="143" t="s">
        <v>818</v>
      </c>
      <c r="F982" s="143" t="s">
        <v>819</v>
      </c>
      <c r="G982" s="144">
        <v>42618</v>
      </c>
      <c r="H982" s="144">
        <v>43044</v>
      </c>
      <c r="I982" s="150">
        <v>85</v>
      </c>
      <c r="J982" s="142" t="s">
        <v>2227</v>
      </c>
      <c r="K982" s="142" t="s">
        <v>820</v>
      </c>
      <c r="L982" s="142" t="s">
        <v>821</v>
      </c>
      <c r="M982" s="142" t="s">
        <v>36</v>
      </c>
      <c r="N982" s="145" t="s">
        <v>37</v>
      </c>
      <c r="O982" s="146">
        <v>4779748.2029999997</v>
      </c>
      <c r="P982" s="146">
        <v>843484.97699999996</v>
      </c>
      <c r="Q982" s="146">
        <v>3748822.12</v>
      </c>
      <c r="R982" s="146"/>
      <c r="S982" s="146">
        <v>4878392.17</v>
      </c>
      <c r="T982" s="146">
        <f t="shared" ref="T982:T994" si="195">SUM(O982:S982)</f>
        <v>14250447.470000001</v>
      </c>
      <c r="U982" s="147" t="s">
        <v>38</v>
      </c>
      <c r="V982" s="147"/>
      <c r="W982" s="146">
        <v>0</v>
      </c>
      <c r="X982" s="207">
        <v>0</v>
      </c>
    </row>
    <row r="983" spans="1:24" s="95" customFormat="1" ht="45" customHeight="1" x14ac:dyDescent="0.25">
      <c r="A983" s="9">
        <v>2</v>
      </c>
      <c r="B983" s="142" t="s">
        <v>30</v>
      </c>
      <c r="C983" s="142">
        <v>103279</v>
      </c>
      <c r="D983" s="143" t="s">
        <v>822</v>
      </c>
      <c r="E983" s="143" t="s">
        <v>823</v>
      </c>
      <c r="F983" s="143" t="s">
        <v>824</v>
      </c>
      <c r="G983" s="144">
        <v>42618</v>
      </c>
      <c r="H983" s="144">
        <v>43348</v>
      </c>
      <c r="I983" s="150">
        <v>85</v>
      </c>
      <c r="J983" s="142" t="s">
        <v>2227</v>
      </c>
      <c r="K983" s="142" t="s">
        <v>820</v>
      </c>
      <c r="L983" s="142" t="s">
        <v>821</v>
      </c>
      <c r="M983" s="142" t="s">
        <v>36</v>
      </c>
      <c r="N983" s="145" t="s">
        <v>37</v>
      </c>
      <c r="O983" s="146">
        <v>17588973.449000001</v>
      </c>
      <c r="P983" s="146">
        <v>3103936.4910000004</v>
      </c>
      <c r="Q983" s="146">
        <v>8868389.9800000004</v>
      </c>
      <c r="R983" s="146"/>
      <c r="S983" s="146">
        <v>13436666.810000001</v>
      </c>
      <c r="T983" s="146">
        <f t="shared" si="195"/>
        <v>42997966.730000004</v>
      </c>
      <c r="U983" s="147" t="s">
        <v>3268</v>
      </c>
      <c r="V983" s="147" t="s">
        <v>77</v>
      </c>
      <c r="W983" s="146">
        <v>17588970</v>
      </c>
      <c r="X983" s="207">
        <v>3103935.89</v>
      </c>
    </row>
    <row r="984" spans="1:24" s="95" customFormat="1" ht="45" customHeight="1" x14ac:dyDescent="0.25">
      <c r="A984" s="9">
        <v>3</v>
      </c>
      <c r="B984" s="142" t="s">
        <v>110</v>
      </c>
      <c r="C984" s="142">
        <v>106101</v>
      </c>
      <c r="D984" s="143" t="s">
        <v>825</v>
      </c>
      <c r="E984" s="143" t="s">
        <v>826</v>
      </c>
      <c r="F984" s="143" t="s">
        <v>827</v>
      </c>
      <c r="G984" s="144">
        <v>42653</v>
      </c>
      <c r="H984" s="144">
        <v>43383</v>
      </c>
      <c r="I984" s="148">
        <v>85</v>
      </c>
      <c r="J984" s="142" t="s">
        <v>2227</v>
      </c>
      <c r="K984" s="142" t="s">
        <v>820</v>
      </c>
      <c r="L984" s="142" t="s">
        <v>828</v>
      </c>
      <c r="M984" s="142" t="s">
        <v>36</v>
      </c>
      <c r="N984" s="145" t="s">
        <v>219</v>
      </c>
      <c r="O984" s="146">
        <v>711917.15149999992</v>
      </c>
      <c r="P984" s="146">
        <v>125632.43850000005</v>
      </c>
      <c r="Q984" s="146">
        <v>93061.07</v>
      </c>
      <c r="R984" s="146"/>
      <c r="S984" s="146">
        <v>120773.53</v>
      </c>
      <c r="T984" s="146">
        <f t="shared" si="195"/>
        <v>1051384.19</v>
      </c>
      <c r="U984" s="147" t="s">
        <v>3268</v>
      </c>
      <c r="V984" s="147" t="s">
        <v>48</v>
      </c>
      <c r="W984" s="146">
        <v>703599.73</v>
      </c>
      <c r="X984" s="207">
        <v>124164.67000000001</v>
      </c>
    </row>
    <row r="985" spans="1:24" s="95" customFormat="1" ht="45" customHeight="1" x14ac:dyDescent="0.25">
      <c r="A985" s="9">
        <v>4</v>
      </c>
      <c r="B985" s="142" t="s">
        <v>118</v>
      </c>
      <c r="C985" s="142">
        <v>105000</v>
      </c>
      <c r="D985" s="143" t="s">
        <v>829</v>
      </c>
      <c r="E985" s="143" t="s">
        <v>830</v>
      </c>
      <c r="F985" s="143" t="s">
        <v>831</v>
      </c>
      <c r="G985" s="144">
        <v>42622</v>
      </c>
      <c r="H985" s="144">
        <v>43352</v>
      </c>
      <c r="I985" s="148">
        <v>85</v>
      </c>
      <c r="J985" s="142" t="s">
        <v>2227</v>
      </c>
      <c r="K985" s="142" t="s">
        <v>820</v>
      </c>
      <c r="L985" s="142" t="s">
        <v>821</v>
      </c>
      <c r="M985" s="142" t="s">
        <v>36</v>
      </c>
      <c r="N985" s="145" t="s">
        <v>219</v>
      </c>
      <c r="O985" s="146">
        <v>5576201.5689999992</v>
      </c>
      <c r="P985" s="146">
        <v>984035.57100000046</v>
      </c>
      <c r="Q985" s="146">
        <v>0</v>
      </c>
      <c r="R985" s="146"/>
      <c r="S985" s="146">
        <v>776748.51</v>
      </c>
      <c r="T985" s="146">
        <f t="shared" si="195"/>
        <v>7336985.6499999994</v>
      </c>
      <c r="U985" s="147" t="s">
        <v>3268</v>
      </c>
      <c r="V985" s="147" t="s">
        <v>48</v>
      </c>
      <c r="W985" s="146">
        <v>4458820.7299999995</v>
      </c>
      <c r="X985" s="207">
        <v>786850.72</v>
      </c>
    </row>
    <row r="986" spans="1:24" s="95" customFormat="1" ht="45" customHeight="1" x14ac:dyDescent="0.25">
      <c r="A986" s="9">
        <v>5</v>
      </c>
      <c r="B986" s="142" t="s">
        <v>185</v>
      </c>
      <c r="C986" s="142">
        <v>119636</v>
      </c>
      <c r="D986" s="143" t="s">
        <v>832</v>
      </c>
      <c r="E986" s="143" t="s">
        <v>833</v>
      </c>
      <c r="F986" s="143" t="s">
        <v>834</v>
      </c>
      <c r="G986" s="144">
        <v>42653</v>
      </c>
      <c r="H986" s="144">
        <v>43383</v>
      </c>
      <c r="I986" s="150">
        <v>85</v>
      </c>
      <c r="J986" s="142" t="s">
        <v>2227</v>
      </c>
      <c r="K986" s="142" t="s">
        <v>820</v>
      </c>
      <c r="L986" s="142" t="s">
        <v>835</v>
      </c>
      <c r="M986" s="142" t="s">
        <v>45</v>
      </c>
      <c r="N986" s="145" t="s">
        <v>188</v>
      </c>
      <c r="O986" s="146">
        <v>4709744.6849999996</v>
      </c>
      <c r="P986" s="146">
        <v>831131.41500000004</v>
      </c>
      <c r="Q986" s="146">
        <v>0</v>
      </c>
      <c r="R986" s="146"/>
      <c r="S986" s="146">
        <v>1548950</v>
      </c>
      <c r="T986" s="146">
        <f t="shared" si="195"/>
        <v>7089826.0999999996</v>
      </c>
      <c r="U986" s="147" t="s">
        <v>3268</v>
      </c>
      <c r="V986" s="147" t="s">
        <v>64</v>
      </c>
      <c r="W986" s="146">
        <v>4650756.5300000012</v>
      </c>
      <c r="X986" s="207">
        <v>820721.73</v>
      </c>
    </row>
    <row r="987" spans="1:24" s="95" customFormat="1" ht="45" customHeight="1" x14ac:dyDescent="0.25">
      <c r="A987" s="9">
        <v>6</v>
      </c>
      <c r="B987" s="142" t="s">
        <v>110</v>
      </c>
      <c r="C987" s="142">
        <v>119849</v>
      </c>
      <c r="D987" s="165" t="s">
        <v>836</v>
      </c>
      <c r="E987" s="165" t="s">
        <v>837</v>
      </c>
      <c r="F987" s="143" t="s">
        <v>838</v>
      </c>
      <c r="G987" s="144">
        <v>43005</v>
      </c>
      <c r="H987" s="144">
        <v>43735</v>
      </c>
      <c r="I987" s="148">
        <v>84.999999701780197</v>
      </c>
      <c r="J987" s="142" t="s">
        <v>2227</v>
      </c>
      <c r="K987" s="142" t="s">
        <v>820</v>
      </c>
      <c r="L987" s="142" t="s">
        <v>821</v>
      </c>
      <c r="M987" s="142" t="s">
        <v>36</v>
      </c>
      <c r="N987" s="145" t="s">
        <v>219</v>
      </c>
      <c r="O987" s="146">
        <v>712561.67</v>
      </c>
      <c r="P987" s="146">
        <v>125746.18</v>
      </c>
      <c r="Q987" s="146">
        <v>93145.35</v>
      </c>
      <c r="R987" s="146"/>
      <c r="S987" s="146">
        <v>159716.85</v>
      </c>
      <c r="T987" s="146">
        <f t="shared" si="195"/>
        <v>1091170.05</v>
      </c>
      <c r="U987" s="147" t="s">
        <v>38</v>
      </c>
      <c r="V987" s="147"/>
      <c r="W987" s="146">
        <v>0</v>
      </c>
      <c r="X987" s="207">
        <v>0</v>
      </c>
    </row>
    <row r="988" spans="1:24" s="95" customFormat="1" ht="45" customHeight="1" x14ac:dyDescent="0.25">
      <c r="A988" s="9">
        <v>7</v>
      </c>
      <c r="B988" s="142" t="s">
        <v>226</v>
      </c>
      <c r="C988" s="142">
        <v>115549</v>
      </c>
      <c r="D988" s="143" t="s">
        <v>839</v>
      </c>
      <c r="E988" s="143" t="s">
        <v>840</v>
      </c>
      <c r="F988" s="143" t="s">
        <v>839</v>
      </c>
      <c r="G988" s="144">
        <v>42880</v>
      </c>
      <c r="H988" s="144">
        <v>43610</v>
      </c>
      <c r="I988" s="148">
        <v>85</v>
      </c>
      <c r="J988" s="142" t="s">
        <v>2227</v>
      </c>
      <c r="K988" s="142" t="s">
        <v>820</v>
      </c>
      <c r="L988" s="142" t="s">
        <v>821</v>
      </c>
      <c r="M988" s="142" t="s">
        <v>36</v>
      </c>
      <c r="N988" s="145" t="s">
        <v>229</v>
      </c>
      <c r="O988" s="149">
        <v>3440127.01</v>
      </c>
      <c r="P988" s="149">
        <v>607081.24</v>
      </c>
      <c r="Q988" s="149">
        <v>2115708</v>
      </c>
      <c r="R988" s="146"/>
      <c r="S988" s="149">
        <v>1170954.0899999999</v>
      </c>
      <c r="T988" s="149">
        <f t="shared" si="195"/>
        <v>7333870.3399999999</v>
      </c>
      <c r="U988" s="147" t="s">
        <v>3268</v>
      </c>
      <c r="V988" s="147"/>
      <c r="W988" s="146">
        <v>3336540.28</v>
      </c>
      <c r="X988" s="207">
        <v>588801.22</v>
      </c>
    </row>
    <row r="989" spans="1:24" s="95" customFormat="1" ht="45" customHeight="1" x14ac:dyDescent="0.25">
      <c r="A989" s="9">
        <v>8</v>
      </c>
      <c r="B989" s="142" t="s">
        <v>226</v>
      </c>
      <c r="C989" s="142">
        <v>116063</v>
      </c>
      <c r="D989" s="143" t="s">
        <v>841</v>
      </c>
      <c r="E989" s="143" t="s">
        <v>842</v>
      </c>
      <c r="F989" s="143" t="s">
        <v>841</v>
      </c>
      <c r="G989" s="144">
        <v>42955</v>
      </c>
      <c r="H989" s="144">
        <v>43685</v>
      </c>
      <c r="I989" s="148">
        <v>85</v>
      </c>
      <c r="J989" s="142" t="s">
        <v>2227</v>
      </c>
      <c r="K989" s="142" t="s">
        <v>820</v>
      </c>
      <c r="L989" s="142" t="s">
        <v>821</v>
      </c>
      <c r="M989" s="142" t="s">
        <v>36</v>
      </c>
      <c r="N989" s="145" t="s">
        <v>229</v>
      </c>
      <c r="O989" s="149">
        <v>2697279.93</v>
      </c>
      <c r="P989" s="149">
        <v>475990.57</v>
      </c>
      <c r="Q989" s="149">
        <v>1065463.5</v>
      </c>
      <c r="R989" s="146"/>
      <c r="S989" s="149">
        <v>826005.96</v>
      </c>
      <c r="T989" s="149">
        <f t="shared" si="195"/>
        <v>5064739.96</v>
      </c>
      <c r="U989" s="147" t="s">
        <v>541</v>
      </c>
      <c r="V989" s="147"/>
      <c r="W989" s="146">
        <v>2618068.4300000002</v>
      </c>
      <c r="X989" s="207">
        <v>462012.07</v>
      </c>
    </row>
    <row r="990" spans="1:24" s="95" customFormat="1" ht="45" customHeight="1" x14ac:dyDescent="0.25">
      <c r="A990" s="9">
        <v>9</v>
      </c>
      <c r="B990" s="142" t="s">
        <v>226</v>
      </c>
      <c r="C990" s="142">
        <v>115607</v>
      </c>
      <c r="D990" s="143" t="s">
        <v>843</v>
      </c>
      <c r="E990" s="143" t="s">
        <v>844</v>
      </c>
      <c r="F990" s="143" t="s">
        <v>843</v>
      </c>
      <c r="G990" s="144">
        <v>42954</v>
      </c>
      <c r="H990" s="144">
        <v>43562</v>
      </c>
      <c r="I990" s="148">
        <v>85</v>
      </c>
      <c r="J990" s="142" t="s">
        <v>2227</v>
      </c>
      <c r="K990" s="142" t="s">
        <v>820</v>
      </c>
      <c r="L990" s="142" t="s">
        <v>821</v>
      </c>
      <c r="M990" s="142" t="s">
        <v>36</v>
      </c>
      <c r="N990" s="145" t="s">
        <v>229</v>
      </c>
      <c r="O990" s="149">
        <v>3345152.8</v>
      </c>
      <c r="P990" s="149">
        <v>590321.07999999996</v>
      </c>
      <c r="Q990" s="149">
        <v>1132968.1100000003</v>
      </c>
      <c r="R990" s="146"/>
      <c r="S990" s="149">
        <v>68622.349999999627</v>
      </c>
      <c r="T990" s="149">
        <f t="shared" si="195"/>
        <v>5137064.34</v>
      </c>
      <c r="U990" s="147" t="s">
        <v>541</v>
      </c>
      <c r="V990" s="147" t="s">
        <v>64</v>
      </c>
      <c r="W990" s="146">
        <v>2941783.01</v>
      </c>
      <c r="X990" s="207">
        <v>519138.19000000006</v>
      </c>
    </row>
    <row r="991" spans="1:24" s="95" customFormat="1" ht="45" customHeight="1" x14ac:dyDescent="0.25">
      <c r="A991" s="9">
        <v>10</v>
      </c>
      <c r="B991" s="142" t="s">
        <v>226</v>
      </c>
      <c r="C991" s="142">
        <v>115793</v>
      </c>
      <c r="D991" s="143" t="s">
        <v>845</v>
      </c>
      <c r="E991" s="143" t="s">
        <v>846</v>
      </c>
      <c r="F991" s="143" t="s">
        <v>845</v>
      </c>
      <c r="G991" s="144">
        <v>43059</v>
      </c>
      <c r="H991" s="144">
        <v>43881</v>
      </c>
      <c r="I991" s="148">
        <v>85</v>
      </c>
      <c r="J991" s="142" t="s">
        <v>2227</v>
      </c>
      <c r="K991" s="142" t="s">
        <v>820</v>
      </c>
      <c r="L991" s="142" t="s">
        <v>821</v>
      </c>
      <c r="M991" s="142" t="s">
        <v>36</v>
      </c>
      <c r="N991" s="145" t="s">
        <v>229</v>
      </c>
      <c r="O991" s="149">
        <v>2460026.65</v>
      </c>
      <c r="P991" s="149">
        <v>434122.35</v>
      </c>
      <c r="Q991" s="149">
        <v>964537.5</v>
      </c>
      <c r="R991" s="146"/>
      <c r="S991" s="149">
        <v>801920.54</v>
      </c>
      <c r="T991" s="149">
        <f t="shared" si="195"/>
        <v>4660607.04</v>
      </c>
      <c r="U991" s="147" t="s">
        <v>541</v>
      </c>
      <c r="V991" s="147" t="s">
        <v>48</v>
      </c>
      <c r="W991" s="146">
        <v>2331325.4900000002</v>
      </c>
      <c r="X991" s="207">
        <v>411410.38</v>
      </c>
    </row>
    <row r="992" spans="1:24" s="95" customFormat="1" ht="45" customHeight="1" x14ac:dyDescent="0.25">
      <c r="A992" s="9">
        <v>11</v>
      </c>
      <c r="B992" s="142" t="s">
        <v>226</v>
      </c>
      <c r="C992" s="142">
        <v>117293</v>
      </c>
      <c r="D992" s="143" t="s">
        <v>847</v>
      </c>
      <c r="E992" s="143" t="s">
        <v>848</v>
      </c>
      <c r="F992" s="143" t="s">
        <v>847</v>
      </c>
      <c r="G992" s="144">
        <v>42915</v>
      </c>
      <c r="H992" s="144">
        <v>44011</v>
      </c>
      <c r="I992" s="148">
        <v>85</v>
      </c>
      <c r="J992" s="142" t="s">
        <v>2227</v>
      </c>
      <c r="K992" s="142" t="s">
        <v>820</v>
      </c>
      <c r="L992" s="142" t="s">
        <v>821</v>
      </c>
      <c r="M992" s="142" t="s">
        <v>36</v>
      </c>
      <c r="N992" s="145" t="s">
        <v>229</v>
      </c>
      <c r="O992" s="149">
        <v>1598080.23</v>
      </c>
      <c r="P992" s="149">
        <v>282014.15999999997</v>
      </c>
      <c r="Q992" s="149">
        <v>1456962.8</v>
      </c>
      <c r="R992" s="146"/>
      <c r="S992" s="149">
        <v>0</v>
      </c>
      <c r="T992" s="149">
        <f t="shared" si="195"/>
        <v>3337057.19</v>
      </c>
      <c r="U992" s="147" t="s">
        <v>541</v>
      </c>
      <c r="V992" s="147" t="s">
        <v>48</v>
      </c>
      <c r="W992" s="146">
        <v>1551548.54</v>
      </c>
      <c r="X992" s="207">
        <v>273802.69</v>
      </c>
    </row>
    <row r="993" spans="1:24" s="95" customFormat="1" ht="45" customHeight="1" x14ac:dyDescent="0.25">
      <c r="A993" s="9">
        <v>12</v>
      </c>
      <c r="B993" s="142" t="s">
        <v>226</v>
      </c>
      <c r="C993" s="142">
        <v>115906</v>
      </c>
      <c r="D993" s="143" t="s">
        <v>1006</v>
      </c>
      <c r="E993" s="143" t="s">
        <v>1007</v>
      </c>
      <c r="F993" s="143" t="s">
        <v>1006</v>
      </c>
      <c r="G993" s="144">
        <v>42951</v>
      </c>
      <c r="H993" s="144">
        <v>43620</v>
      </c>
      <c r="I993" s="148">
        <v>85</v>
      </c>
      <c r="J993" s="142" t="s">
        <v>3304</v>
      </c>
      <c r="K993" s="142" t="s">
        <v>820</v>
      </c>
      <c r="L993" s="142" t="s">
        <v>821</v>
      </c>
      <c r="M993" s="142" t="s">
        <v>36</v>
      </c>
      <c r="N993" s="145" t="s">
        <v>229</v>
      </c>
      <c r="O993" s="149">
        <v>3076224.45</v>
      </c>
      <c r="P993" s="149">
        <v>542863.14</v>
      </c>
      <c r="Q993" s="149">
        <v>769918.06000000052</v>
      </c>
      <c r="R993" s="146"/>
      <c r="S993" s="149">
        <v>183630.81999999937</v>
      </c>
      <c r="T993" s="149">
        <f t="shared" si="195"/>
        <v>4572636.47</v>
      </c>
      <c r="U993" s="147" t="s">
        <v>38</v>
      </c>
      <c r="V993" s="147"/>
      <c r="W993" s="146">
        <v>380380.1</v>
      </c>
      <c r="X993" s="207">
        <v>67125.899999999994</v>
      </c>
    </row>
    <row r="994" spans="1:24" s="95" customFormat="1" ht="45" customHeight="1" x14ac:dyDescent="0.25">
      <c r="A994" s="9">
        <v>13</v>
      </c>
      <c r="B994" s="142" t="s">
        <v>1312</v>
      </c>
      <c r="C994" s="142">
        <v>129052</v>
      </c>
      <c r="D994" s="143" t="s">
        <v>1313</v>
      </c>
      <c r="E994" s="143" t="s">
        <v>1314</v>
      </c>
      <c r="F994" s="143" t="s">
        <v>1315</v>
      </c>
      <c r="G994" s="144">
        <v>43810</v>
      </c>
      <c r="H994" s="144">
        <v>44662</v>
      </c>
      <c r="I994" s="150">
        <v>85</v>
      </c>
      <c r="J994" s="142" t="s">
        <v>3304</v>
      </c>
      <c r="K994" s="142" t="s">
        <v>820</v>
      </c>
      <c r="L994" s="142" t="s">
        <v>821</v>
      </c>
      <c r="M994" s="142" t="s">
        <v>1141</v>
      </c>
      <c r="N994" s="145" t="s">
        <v>229</v>
      </c>
      <c r="O994" s="146">
        <v>13646665</v>
      </c>
      <c r="P994" s="146">
        <v>2408235</v>
      </c>
      <c r="Q994" s="149">
        <v>6655900</v>
      </c>
      <c r="R994" s="146"/>
      <c r="S994" s="149">
        <v>4370625</v>
      </c>
      <c r="T994" s="149">
        <f t="shared" si="195"/>
        <v>27081425</v>
      </c>
      <c r="U994" s="147" t="s">
        <v>541</v>
      </c>
      <c r="V994" s="147" t="s">
        <v>48</v>
      </c>
      <c r="W994" s="146">
        <v>13499411</v>
      </c>
      <c r="X994" s="207">
        <v>2382249</v>
      </c>
    </row>
    <row r="995" spans="1:24" s="95" customFormat="1" ht="45" customHeight="1" x14ac:dyDescent="0.25">
      <c r="A995" s="9">
        <v>14</v>
      </c>
      <c r="B995" s="142" t="s">
        <v>1312</v>
      </c>
      <c r="C995" s="142">
        <v>128998</v>
      </c>
      <c r="D995" s="143" t="s">
        <v>1316</v>
      </c>
      <c r="E995" s="143" t="s">
        <v>1201</v>
      </c>
      <c r="F995" s="143" t="s">
        <v>1317</v>
      </c>
      <c r="G995" s="144">
        <v>43810</v>
      </c>
      <c r="H995" s="144">
        <v>44753</v>
      </c>
      <c r="I995" s="150">
        <v>85</v>
      </c>
      <c r="J995" s="142" t="s">
        <v>3304</v>
      </c>
      <c r="K995" s="142" t="s">
        <v>820</v>
      </c>
      <c r="L995" s="142" t="s">
        <v>821</v>
      </c>
      <c r="M995" s="142" t="s">
        <v>1141</v>
      </c>
      <c r="N995" s="145" t="s">
        <v>229</v>
      </c>
      <c r="O995" s="146">
        <v>13893547.51</v>
      </c>
      <c r="P995" s="146">
        <v>2451802.4900000002</v>
      </c>
      <c r="Q995" s="149">
        <v>6836292.8600000003</v>
      </c>
      <c r="R995" s="146"/>
      <c r="S995" s="149">
        <v>4539910.51</v>
      </c>
      <c r="T995" s="149">
        <f t="shared" ref="T995:T996" si="196">SUM(O995:S995)</f>
        <v>27721553.369999997</v>
      </c>
      <c r="U995" s="147" t="s">
        <v>541</v>
      </c>
      <c r="V995" s="147" t="s">
        <v>48</v>
      </c>
      <c r="W995" s="146">
        <v>13841989.550000001</v>
      </c>
      <c r="X995" s="207">
        <v>2442704.04</v>
      </c>
    </row>
    <row r="996" spans="1:24" s="95" customFormat="1" ht="45" customHeight="1" x14ac:dyDescent="0.25">
      <c r="A996" s="9">
        <v>15</v>
      </c>
      <c r="B996" s="142" t="s">
        <v>1312</v>
      </c>
      <c r="C996" s="142">
        <v>129084</v>
      </c>
      <c r="D996" s="143" t="s">
        <v>1318</v>
      </c>
      <c r="E996" s="143" t="s">
        <v>1319</v>
      </c>
      <c r="F996" s="143" t="s">
        <v>1320</v>
      </c>
      <c r="G996" s="144">
        <v>43810</v>
      </c>
      <c r="H996" s="144">
        <v>44723</v>
      </c>
      <c r="I996" s="150">
        <v>85</v>
      </c>
      <c r="J996" s="142" t="s">
        <v>3304</v>
      </c>
      <c r="K996" s="142" t="s">
        <v>820</v>
      </c>
      <c r="L996" s="142" t="s">
        <v>821</v>
      </c>
      <c r="M996" s="142" t="s">
        <v>1141</v>
      </c>
      <c r="N996" s="145" t="s">
        <v>229</v>
      </c>
      <c r="O996" s="146">
        <v>14384561.9</v>
      </c>
      <c r="P996" s="146">
        <v>2538452.1</v>
      </c>
      <c r="Q996" s="149">
        <v>6788406</v>
      </c>
      <c r="R996" s="146"/>
      <c r="S996" s="149">
        <v>4505169.8</v>
      </c>
      <c r="T996" s="149">
        <f t="shared" si="196"/>
        <v>28216589.800000001</v>
      </c>
      <c r="U996" s="147" t="s">
        <v>541</v>
      </c>
      <c r="V996" s="147" t="s">
        <v>48</v>
      </c>
      <c r="W996" s="146">
        <v>14013552.219999999</v>
      </c>
      <c r="X996" s="207">
        <v>2472979.81</v>
      </c>
    </row>
    <row r="997" spans="1:24" s="95" customFormat="1" ht="45" customHeight="1" x14ac:dyDescent="0.25">
      <c r="A997" s="9">
        <v>16</v>
      </c>
      <c r="B997" s="142" t="s">
        <v>1312</v>
      </c>
      <c r="C997" s="142">
        <v>129020</v>
      </c>
      <c r="D997" s="143" t="s">
        <v>1321</v>
      </c>
      <c r="E997" s="143" t="s">
        <v>1322</v>
      </c>
      <c r="F997" s="143" t="s">
        <v>1323</v>
      </c>
      <c r="G997" s="144">
        <v>43812</v>
      </c>
      <c r="H997" s="144">
        <v>44543</v>
      </c>
      <c r="I997" s="150">
        <v>85</v>
      </c>
      <c r="J997" s="142" t="s">
        <v>3304</v>
      </c>
      <c r="K997" s="142" t="s">
        <v>820</v>
      </c>
      <c r="L997" s="142" t="s">
        <v>821</v>
      </c>
      <c r="M997" s="142" t="s">
        <v>1141</v>
      </c>
      <c r="N997" s="145" t="s">
        <v>229</v>
      </c>
      <c r="O997" s="146">
        <v>14371012.9</v>
      </c>
      <c r="P997" s="146">
        <v>2536061.1</v>
      </c>
      <c r="Q997" s="149">
        <v>6805396</v>
      </c>
      <c r="R997" s="146"/>
      <c r="S997" s="149">
        <v>4505369.3</v>
      </c>
      <c r="T997" s="149">
        <f t="shared" ref="T997" si="197">SUM(O997:S997)</f>
        <v>28217839.300000001</v>
      </c>
      <c r="U997" s="147" t="s">
        <v>541</v>
      </c>
      <c r="V997" s="147" t="s">
        <v>48</v>
      </c>
      <c r="W997" s="146">
        <v>13803366.75</v>
      </c>
      <c r="X997" s="207">
        <v>2435888.25</v>
      </c>
    </row>
    <row r="998" spans="1:24" s="95" customFormat="1" ht="45" customHeight="1" x14ac:dyDescent="0.25">
      <c r="A998" s="9">
        <v>17</v>
      </c>
      <c r="B998" s="142" t="s">
        <v>1312</v>
      </c>
      <c r="C998" s="142">
        <v>129076</v>
      </c>
      <c r="D998" s="143" t="s">
        <v>1338</v>
      </c>
      <c r="E998" s="143" t="s">
        <v>1155</v>
      </c>
      <c r="F998" s="143" t="s">
        <v>1339</v>
      </c>
      <c r="G998" s="144">
        <v>43822</v>
      </c>
      <c r="H998" s="144">
        <v>44734</v>
      </c>
      <c r="I998" s="150">
        <v>85</v>
      </c>
      <c r="J998" s="142" t="s">
        <v>3304</v>
      </c>
      <c r="K998" s="142" t="s">
        <v>820</v>
      </c>
      <c r="L998" s="142" t="s">
        <v>821</v>
      </c>
      <c r="M998" s="142" t="s">
        <v>1141</v>
      </c>
      <c r="N998" s="145" t="s">
        <v>229</v>
      </c>
      <c r="O998" s="146">
        <v>13683958.75</v>
      </c>
      <c r="P998" s="146">
        <v>2414816.25</v>
      </c>
      <c r="Q998" s="149">
        <v>6718475</v>
      </c>
      <c r="R998" s="146"/>
      <c r="S998" s="149">
        <v>4462786</v>
      </c>
      <c r="T998" s="149">
        <f t="shared" ref="T998" si="198">SUM(O998:S998)</f>
        <v>27280036</v>
      </c>
      <c r="U998" s="147" t="s">
        <v>541</v>
      </c>
      <c r="V998" s="147" t="s">
        <v>64</v>
      </c>
      <c r="W998" s="146">
        <v>13618272.200000001</v>
      </c>
      <c r="X998" s="207">
        <v>2403224.5</v>
      </c>
    </row>
    <row r="999" spans="1:24" s="95" customFormat="1" ht="45" customHeight="1" x14ac:dyDescent="0.25">
      <c r="A999" s="9">
        <v>18</v>
      </c>
      <c r="B999" s="142" t="s">
        <v>1312</v>
      </c>
      <c r="C999" s="142">
        <v>129221</v>
      </c>
      <c r="D999" s="143" t="s">
        <v>1340</v>
      </c>
      <c r="E999" s="143" t="s">
        <v>1341</v>
      </c>
      <c r="F999" s="143" t="s">
        <v>1342</v>
      </c>
      <c r="G999" s="144">
        <v>43823</v>
      </c>
      <c r="H999" s="144">
        <v>44567</v>
      </c>
      <c r="I999" s="150">
        <v>85</v>
      </c>
      <c r="J999" s="142" t="s">
        <v>3304</v>
      </c>
      <c r="K999" s="142" t="s">
        <v>820</v>
      </c>
      <c r="L999" s="142" t="s">
        <v>1343</v>
      </c>
      <c r="M999" s="142" t="s">
        <v>1141</v>
      </c>
      <c r="N999" s="145" t="s">
        <v>229</v>
      </c>
      <c r="O999" s="146">
        <v>14561863.4</v>
      </c>
      <c r="P999" s="146">
        <v>2569740.6</v>
      </c>
      <c r="Q999" s="149">
        <v>6869540.2800000003</v>
      </c>
      <c r="R999" s="146"/>
      <c r="S999" s="149">
        <v>4560217.41</v>
      </c>
      <c r="T999" s="149">
        <f t="shared" ref="T999" si="199">SUM(O999:S999)</f>
        <v>28561361.690000001</v>
      </c>
      <c r="U999" s="147" t="s">
        <v>541</v>
      </c>
      <c r="V999" s="147"/>
      <c r="W999" s="146">
        <v>14235568.220000003</v>
      </c>
      <c r="X999" s="207">
        <v>2512159.1099999994</v>
      </c>
    </row>
    <row r="1000" spans="1:24" s="95" customFormat="1" ht="45" customHeight="1" x14ac:dyDescent="0.25">
      <c r="A1000" s="9">
        <v>19</v>
      </c>
      <c r="B1000" s="142" t="s">
        <v>1312</v>
      </c>
      <c r="C1000" s="142">
        <v>129092</v>
      </c>
      <c r="D1000" s="143" t="s">
        <v>1356</v>
      </c>
      <c r="E1000" s="143" t="s">
        <v>1357</v>
      </c>
      <c r="F1000" s="143" t="s">
        <v>1358</v>
      </c>
      <c r="G1000" s="144">
        <v>43853</v>
      </c>
      <c r="H1000" s="144">
        <v>44584</v>
      </c>
      <c r="I1000" s="150">
        <v>85</v>
      </c>
      <c r="J1000" s="142" t="s">
        <v>3304</v>
      </c>
      <c r="K1000" s="142" t="s">
        <v>820</v>
      </c>
      <c r="L1000" s="142" t="s">
        <v>1359</v>
      </c>
      <c r="M1000" s="142" t="s">
        <v>1141</v>
      </c>
      <c r="N1000" s="145" t="s">
        <v>229</v>
      </c>
      <c r="O1000" s="146">
        <v>4042791.52</v>
      </c>
      <c r="P1000" s="146">
        <v>713433.78</v>
      </c>
      <c r="Q1000" s="149">
        <v>1775393.7</v>
      </c>
      <c r="R1000" s="146"/>
      <c r="S1000" s="149">
        <v>830698.81</v>
      </c>
      <c r="T1000" s="149">
        <f t="shared" ref="T1000:T1013" si="200">SUM(O1000:S1000)</f>
        <v>7362317.8100000005</v>
      </c>
      <c r="U1000" s="147" t="s">
        <v>541</v>
      </c>
      <c r="V1000" s="147"/>
      <c r="W1000" s="146">
        <v>3989221.3400000003</v>
      </c>
      <c r="X1000" s="207">
        <v>703980.24</v>
      </c>
    </row>
    <row r="1001" spans="1:24" s="95" customFormat="1" ht="45" customHeight="1" x14ac:dyDescent="0.25">
      <c r="A1001" s="9">
        <v>20</v>
      </c>
      <c r="B1001" s="142" t="s">
        <v>1312</v>
      </c>
      <c r="C1001" s="142">
        <v>129006</v>
      </c>
      <c r="D1001" s="143" t="s">
        <v>1360</v>
      </c>
      <c r="E1001" s="143" t="s">
        <v>1361</v>
      </c>
      <c r="F1001" s="143" t="s">
        <v>1362</v>
      </c>
      <c r="G1001" s="144">
        <v>43857</v>
      </c>
      <c r="H1001" s="144">
        <v>44769</v>
      </c>
      <c r="I1001" s="150">
        <v>85</v>
      </c>
      <c r="J1001" s="142" t="s">
        <v>3304</v>
      </c>
      <c r="K1001" s="142" t="s">
        <v>820</v>
      </c>
      <c r="L1001" s="142" t="s">
        <v>821</v>
      </c>
      <c r="M1001" s="142" t="s">
        <v>1141</v>
      </c>
      <c r="N1001" s="145" t="s">
        <v>229</v>
      </c>
      <c r="O1001" s="146">
        <v>13457728.66</v>
      </c>
      <c r="P1001" s="146">
        <v>2374893.2599999998</v>
      </c>
      <c r="Q1001" s="149">
        <v>6067128.9199999999</v>
      </c>
      <c r="R1001" s="146"/>
      <c r="S1001" s="149">
        <v>2335.0500000000002</v>
      </c>
      <c r="T1001" s="149">
        <f t="shared" si="200"/>
        <v>21902085.890000001</v>
      </c>
      <c r="U1001" s="147" t="s">
        <v>541</v>
      </c>
      <c r="V1001" s="147" t="s">
        <v>48</v>
      </c>
      <c r="W1001" s="146">
        <v>12570074.999999998</v>
      </c>
      <c r="X1001" s="207">
        <v>2218248.5</v>
      </c>
    </row>
    <row r="1002" spans="1:24" s="95" customFormat="1" ht="45" customHeight="1" x14ac:dyDescent="0.25">
      <c r="A1002" s="9">
        <v>21</v>
      </c>
      <c r="B1002" s="142" t="s">
        <v>1312</v>
      </c>
      <c r="C1002" s="142">
        <v>129332</v>
      </c>
      <c r="D1002" s="143" t="s">
        <v>1381</v>
      </c>
      <c r="E1002" s="143" t="s">
        <v>1172</v>
      </c>
      <c r="F1002" s="143" t="s">
        <v>1382</v>
      </c>
      <c r="G1002" s="144">
        <v>43908</v>
      </c>
      <c r="H1002" s="144">
        <v>44669</v>
      </c>
      <c r="I1002" s="150">
        <v>85</v>
      </c>
      <c r="J1002" s="142" t="s">
        <v>3304</v>
      </c>
      <c r="K1002" s="142" t="s">
        <v>820</v>
      </c>
      <c r="L1002" s="142" t="s">
        <v>1383</v>
      </c>
      <c r="M1002" s="142" t="s">
        <v>1141</v>
      </c>
      <c r="N1002" s="145" t="s">
        <v>229</v>
      </c>
      <c r="O1002" s="146">
        <v>13799724.5</v>
      </c>
      <c r="P1002" s="146">
        <v>2435245.5</v>
      </c>
      <c r="Q1002" s="149">
        <v>6901130</v>
      </c>
      <c r="R1002" s="146"/>
      <c r="S1002" s="149">
        <v>5296927</v>
      </c>
      <c r="T1002" s="149">
        <f t="shared" si="200"/>
        <v>28433027</v>
      </c>
      <c r="U1002" s="147" t="s">
        <v>541</v>
      </c>
      <c r="V1002" s="147" t="s">
        <v>48</v>
      </c>
      <c r="W1002" s="146">
        <v>13602255.050000001</v>
      </c>
      <c r="X1002" s="207">
        <v>2400397.9500000002</v>
      </c>
    </row>
    <row r="1003" spans="1:24" s="95" customFormat="1" ht="45" customHeight="1" x14ac:dyDescent="0.25">
      <c r="A1003" s="9">
        <v>22</v>
      </c>
      <c r="B1003" s="142" t="s">
        <v>1312</v>
      </c>
      <c r="C1003" s="142">
        <v>129321</v>
      </c>
      <c r="D1003" s="143" t="s">
        <v>1384</v>
      </c>
      <c r="E1003" s="143" t="s">
        <v>1385</v>
      </c>
      <c r="F1003" s="143" t="s">
        <v>1386</v>
      </c>
      <c r="G1003" s="144">
        <v>43909</v>
      </c>
      <c r="H1003" s="144">
        <v>44639</v>
      </c>
      <c r="I1003" s="150">
        <v>85</v>
      </c>
      <c r="J1003" s="142" t="s">
        <v>3304</v>
      </c>
      <c r="K1003" s="142" t="s">
        <v>820</v>
      </c>
      <c r="L1003" s="142" t="s">
        <v>821</v>
      </c>
      <c r="M1003" s="142" t="s">
        <v>1141</v>
      </c>
      <c r="N1003" s="145" t="s">
        <v>229</v>
      </c>
      <c r="O1003" s="146">
        <v>13822933.75</v>
      </c>
      <c r="P1003" s="146">
        <v>2439341.25</v>
      </c>
      <c r="Q1003" s="149">
        <v>6784975</v>
      </c>
      <c r="R1003" s="146"/>
      <c r="S1003" s="149">
        <v>4506515.75</v>
      </c>
      <c r="T1003" s="149">
        <f t="shared" si="200"/>
        <v>27553765.75</v>
      </c>
      <c r="U1003" s="147" t="s">
        <v>541</v>
      </c>
      <c r="V1003" s="147"/>
      <c r="W1003" s="146">
        <v>13729192.35</v>
      </c>
      <c r="X1003" s="207">
        <v>2422798.65</v>
      </c>
    </row>
    <row r="1004" spans="1:24" s="95" customFormat="1" ht="45" customHeight="1" x14ac:dyDescent="0.25">
      <c r="A1004" s="9">
        <v>23</v>
      </c>
      <c r="B1004" s="142" t="s">
        <v>1312</v>
      </c>
      <c r="C1004" s="142">
        <v>129760</v>
      </c>
      <c r="D1004" s="143" t="s">
        <v>1387</v>
      </c>
      <c r="E1004" s="143" t="s">
        <v>1388</v>
      </c>
      <c r="F1004" s="143" t="s">
        <v>1389</v>
      </c>
      <c r="G1004" s="144">
        <v>43915</v>
      </c>
      <c r="H1004" s="144">
        <v>44645</v>
      </c>
      <c r="I1004" s="150">
        <v>85</v>
      </c>
      <c r="J1004" s="142" t="s">
        <v>3304</v>
      </c>
      <c r="K1004" s="142" t="s">
        <v>820</v>
      </c>
      <c r="L1004" s="142" t="s">
        <v>1390</v>
      </c>
      <c r="M1004" s="142" t="s">
        <v>1141</v>
      </c>
      <c r="N1004" s="145" t="s">
        <v>229</v>
      </c>
      <c r="O1004" s="146">
        <v>13875341.689999999</v>
      </c>
      <c r="P1004" s="146">
        <v>2448589.71</v>
      </c>
      <c r="Q1004" s="149">
        <v>10602037.6</v>
      </c>
      <c r="R1004" s="146"/>
      <c r="S1004" s="149">
        <v>5279202.1100000003</v>
      </c>
      <c r="T1004" s="149">
        <f t="shared" si="200"/>
        <v>32205171.109999999</v>
      </c>
      <c r="U1004" s="147" t="s">
        <v>541</v>
      </c>
      <c r="V1004" s="147"/>
      <c r="W1004" s="146">
        <v>13719722.509999998</v>
      </c>
      <c r="X1004" s="207">
        <v>2421127.4900000002</v>
      </c>
    </row>
    <row r="1005" spans="1:24" s="95" customFormat="1" ht="45" customHeight="1" x14ac:dyDescent="0.25">
      <c r="A1005" s="9">
        <v>24</v>
      </c>
      <c r="B1005" s="142" t="s">
        <v>1312</v>
      </c>
      <c r="C1005" s="142">
        <v>129271</v>
      </c>
      <c r="D1005" s="143" t="s">
        <v>1391</v>
      </c>
      <c r="E1005" s="143" t="s">
        <v>1392</v>
      </c>
      <c r="F1005" s="143" t="s">
        <v>1393</v>
      </c>
      <c r="G1005" s="144">
        <v>43921</v>
      </c>
      <c r="H1005" s="144">
        <v>45016</v>
      </c>
      <c r="I1005" s="150">
        <v>85</v>
      </c>
      <c r="J1005" s="142" t="s">
        <v>3304</v>
      </c>
      <c r="K1005" s="142" t="s">
        <v>820</v>
      </c>
      <c r="L1005" s="142" t="s">
        <v>821</v>
      </c>
      <c r="M1005" s="142" t="s">
        <v>1141</v>
      </c>
      <c r="N1005" s="145" t="s">
        <v>229</v>
      </c>
      <c r="O1005" s="146">
        <v>13599979.77</v>
      </c>
      <c r="P1005" s="146">
        <v>2399996.4300000002</v>
      </c>
      <c r="Q1005" s="149">
        <v>4627491.53</v>
      </c>
      <c r="R1005" s="146"/>
      <c r="S1005" s="149">
        <v>685340.91</v>
      </c>
      <c r="T1005" s="149">
        <f t="shared" si="200"/>
        <v>21312808.640000001</v>
      </c>
      <c r="U1005" s="147" t="s">
        <v>47</v>
      </c>
      <c r="V1005" s="147"/>
      <c r="W1005" s="146">
        <v>11239625.809999999</v>
      </c>
      <c r="X1005" s="207">
        <v>1694827.87</v>
      </c>
    </row>
    <row r="1006" spans="1:24" s="95" customFormat="1" ht="45" customHeight="1" x14ac:dyDescent="0.25">
      <c r="A1006" s="9">
        <v>25</v>
      </c>
      <c r="B1006" s="142" t="s">
        <v>1312</v>
      </c>
      <c r="C1006" s="142">
        <v>130051</v>
      </c>
      <c r="D1006" s="143" t="s">
        <v>1397</v>
      </c>
      <c r="E1006" s="143" t="s">
        <v>1398</v>
      </c>
      <c r="F1006" s="143" t="s">
        <v>1399</v>
      </c>
      <c r="G1006" s="144">
        <v>43922</v>
      </c>
      <c r="H1006" s="144">
        <v>44652</v>
      </c>
      <c r="I1006" s="150">
        <v>85</v>
      </c>
      <c r="J1006" s="142" t="s">
        <v>3304</v>
      </c>
      <c r="K1006" s="142" t="s">
        <v>820</v>
      </c>
      <c r="L1006" s="142" t="s">
        <v>821</v>
      </c>
      <c r="M1006" s="142" t="s">
        <v>1141</v>
      </c>
      <c r="N1006" s="145" t="s">
        <v>229</v>
      </c>
      <c r="O1006" s="146">
        <v>12936799.4</v>
      </c>
      <c r="P1006" s="146">
        <v>2282964.6</v>
      </c>
      <c r="Q1006" s="149">
        <v>6523756</v>
      </c>
      <c r="R1006" s="146"/>
      <c r="S1006" s="149">
        <v>4258777.3</v>
      </c>
      <c r="T1006" s="149">
        <f t="shared" si="200"/>
        <v>26002297.300000001</v>
      </c>
      <c r="U1006" s="147" t="s">
        <v>541</v>
      </c>
      <c r="V1006" s="147"/>
      <c r="W1006" s="146">
        <v>12697528.469999999</v>
      </c>
      <c r="X1006" s="207">
        <v>2240740.3200000003</v>
      </c>
    </row>
    <row r="1007" spans="1:24" s="95" customFormat="1" ht="45" customHeight="1" x14ac:dyDescent="0.25">
      <c r="A1007" s="9">
        <v>26</v>
      </c>
      <c r="B1007" s="142" t="s">
        <v>1312</v>
      </c>
      <c r="C1007" s="142">
        <v>129888</v>
      </c>
      <c r="D1007" s="143" t="s">
        <v>1400</v>
      </c>
      <c r="E1007" s="143" t="s">
        <v>325</v>
      </c>
      <c r="F1007" s="143" t="s">
        <v>1401</v>
      </c>
      <c r="G1007" s="144">
        <v>43927</v>
      </c>
      <c r="H1007" s="144">
        <v>44748</v>
      </c>
      <c r="I1007" s="150">
        <v>85</v>
      </c>
      <c r="J1007" s="142" t="s">
        <v>3304</v>
      </c>
      <c r="K1007" s="142" t="s">
        <v>820</v>
      </c>
      <c r="L1007" s="142" t="s">
        <v>821</v>
      </c>
      <c r="M1007" s="142" t="s">
        <v>1141</v>
      </c>
      <c r="N1007" s="145" t="s">
        <v>229</v>
      </c>
      <c r="O1007" s="146">
        <v>13782482.25</v>
      </c>
      <c r="P1007" s="146">
        <v>2432202.75</v>
      </c>
      <c r="Q1007" s="149">
        <v>6723615</v>
      </c>
      <c r="R1007" s="146"/>
      <c r="S1007" s="149">
        <v>4509436.75</v>
      </c>
      <c r="T1007" s="149">
        <f t="shared" si="200"/>
        <v>27447736.75</v>
      </c>
      <c r="U1007" s="147" t="s">
        <v>541</v>
      </c>
      <c r="V1007" s="147" t="s">
        <v>48</v>
      </c>
      <c r="W1007" s="146">
        <v>10986482.600000001</v>
      </c>
      <c r="X1007" s="207">
        <v>1938791.05</v>
      </c>
    </row>
    <row r="1008" spans="1:24" s="95" customFormat="1" ht="45" customHeight="1" x14ac:dyDescent="0.25">
      <c r="A1008" s="9">
        <v>27</v>
      </c>
      <c r="B1008" s="142" t="s">
        <v>1312</v>
      </c>
      <c r="C1008" s="142">
        <v>130068</v>
      </c>
      <c r="D1008" s="143" t="s">
        <v>1537</v>
      </c>
      <c r="E1008" s="143" t="s">
        <v>1538</v>
      </c>
      <c r="F1008" s="143" t="s">
        <v>1539</v>
      </c>
      <c r="G1008" s="144">
        <v>43986</v>
      </c>
      <c r="H1008" s="144">
        <v>44716</v>
      </c>
      <c r="I1008" s="150">
        <v>85</v>
      </c>
      <c r="J1008" s="142" t="s">
        <v>2227</v>
      </c>
      <c r="K1008" s="142" t="s">
        <v>820</v>
      </c>
      <c r="L1008" s="142" t="s">
        <v>821</v>
      </c>
      <c r="M1008" s="142" t="s">
        <v>36</v>
      </c>
      <c r="N1008" s="145" t="s">
        <v>229</v>
      </c>
      <c r="O1008" s="146">
        <v>13779145.66</v>
      </c>
      <c r="P1008" s="146">
        <v>2431613.94</v>
      </c>
      <c r="Q1008" s="149">
        <v>6755968.4000000004</v>
      </c>
      <c r="R1008" s="146"/>
      <c r="S1008" s="149">
        <v>4491038.07</v>
      </c>
      <c r="T1008" s="149">
        <f t="shared" si="200"/>
        <v>27457766.07</v>
      </c>
      <c r="U1008" s="147" t="s">
        <v>541</v>
      </c>
      <c r="V1008" s="147"/>
      <c r="W1008" s="146">
        <v>13446277.5</v>
      </c>
      <c r="X1008" s="207">
        <v>2372872.5</v>
      </c>
    </row>
    <row r="1009" spans="1:24" s="95" customFormat="1" ht="45" customHeight="1" x14ac:dyDescent="0.25">
      <c r="A1009" s="9">
        <v>28</v>
      </c>
      <c r="B1009" s="142" t="s">
        <v>1312</v>
      </c>
      <c r="C1009" s="142">
        <v>130078</v>
      </c>
      <c r="D1009" s="143" t="s">
        <v>1540</v>
      </c>
      <c r="E1009" s="143" t="s">
        <v>1829</v>
      </c>
      <c r="F1009" s="143" t="s">
        <v>1541</v>
      </c>
      <c r="G1009" s="144">
        <v>43993</v>
      </c>
      <c r="H1009" s="144">
        <v>44723</v>
      </c>
      <c r="I1009" s="150">
        <v>85</v>
      </c>
      <c r="J1009" s="142" t="s">
        <v>2227</v>
      </c>
      <c r="K1009" s="142" t="s">
        <v>820</v>
      </c>
      <c r="L1009" s="142" t="s">
        <v>821</v>
      </c>
      <c r="M1009" s="142" t="s">
        <v>36</v>
      </c>
      <c r="N1009" s="145" t="s">
        <v>229</v>
      </c>
      <c r="O1009" s="146">
        <v>13718651.5</v>
      </c>
      <c r="P1009" s="146">
        <v>2420938.5</v>
      </c>
      <c r="Q1009" s="149">
        <v>6732610</v>
      </c>
      <c r="R1009" s="146"/>
      <c r="S1009" s="149">
        <v>4473226.5</v>
      </c>
      <c r="T1009" s="149">
        <f t="shared" si="200"/>
        <v>27345426.5</v>
      </c>
      <c r="U1009" s="147" t="s">
        <v>541</v>
      </c>
      <c r="V1009" s="147"/>
      <c r="W1009" s="146">
        <v>12932504.35</v>
      </c>
      <c r="X1009" s="207">
        <v>2282206.65</v>
      </c>
    </row>
    <row r="1010" spans="1:24" s="95" customFormat="1" ht="45" customHeight="1" x14ac:dyDescent="0.25">
      <c r="A1010" s="9">
        <v>29</v>
      </c>
      <c r="B1010" s="142" t="s">
        <v>1505</v>
      </c>
      <c r="C1010" s="142">
        <v>122543</v>
      </c>
      <c r="D1010" s="143" t="s">
        <v>1683</v>
      </c>
      <c r="E1010" s="143" t="s">
        <v>1684</v>
      </c>
      <c r="F1010" s="143" t="s">
        <v>1685</v>
      </c>
      <c r="G1010" s="144">
        <v>44000</v>
      </c>
      <c r="H1010" s="144">
        <v>45095</v>
      </c>
      <c r="I1010" s="150">
        <v>85</v>
      </c>
      <c r="J1010" s="142" t="s">
        <v>2227</v>
      </c>
      <c r="K1010" s="142" t="s">
        <v>820</v>
      </c>
      <c r="L1010" s="142" t="s">
        <v>821</v>
      </c>
      <c r="M1010" s="142" t="s">
        <v>36</v>
      </c>
      <c r="N1010" s="145" t="s">
        <v>114</v>
      </c>
      <c r="O1010" s="146">
        <v>14147190.74</v>
      </c>
      <c r="P1010" s="146">
        <v>2496563.06</v>
      </c>
      <c r="Q1010" s="149">
        <v>3621935.2</v>
      </c>
      <c r="R1010" s="146"/>
      <c r="S1010" s="149">
        <v>1828165.14</v>
      </c>
      <c r="T1010" s="149">
        <f t="shared" si="200"/>
        <v>22093854.140000001</v>
      </c>
      <c r="U1010" s="147" t="s">
        <v>47</v>
      </c>
      <c r="V1010" s="147"/>
      <c r="W1010" s="146">
        <v>5004528.169999999</v>
      </c>
      <c r="X1010" s="207">
        <v>799836.39</v>
      </c>
    </row>
    <row r="1011" spans="1:24" s="95" customFormat="1" ht="45" customHeight="1" x14ac:dyDescent="0.25">
      <c r="A1011" s="9">
        <v>30</v>
      </c>
      <c r="B1011" s="142" t="s">
        <v>1312</v>
      </c>
      <c r="C1011" s="142">
        <v>130119</v>
      </c>
      <c r="D1011" s="143" t="s">
        <v>1686</v>
      </c>
      <c r="E1011" s="143" t="s">
        <v>1687</v>
      </c>
      <c r="F1011" s="143" t="s">
        <v>1688</v>
      </c>
      <c r="G1011" s="144">
        <v>44012</v>
      </c>
      <c r="H1011" s="144">
        <v>44834</v>
      </c>
      <c r="I1011" s="150">
        <v>85</v>
      </c>
      <c r="J1011" s="142" t="s">
        <v>2227</v>
      </c>
      <c r="K1011" s="142" t="s">
        <v>820</v>
      </c>
      <c r="L1011" s="142" t="s">
        <v>821</v>
      </c>
      <c r="M1011" s="142" t="s">
        <v>36</v>
      </c>
      <c r="N1011" s="145" t="s">
        <v>229</v>
      </c>
      <c r="O1011" s="146">
        <v>11338494.689999999</v>
      </c>
      <c r="P1011" s="146">
        <v>2000910.83</v>
      </c>
      <c r="Q1011" s="149">
        <v>5026001.5</v>
      </c>
      <c r="R1011" s="146"/>
      <c r="S1011" s="149">
        <v>3009280.39</v>
      </c>
      <c r="T1011" s="149">
        <f t="shared" si="200"/>
        <v>21374687.41</v>
      </c>
      <c r="U1011" s="147" t="s">
        <v>541</v>
      </c>
      <c r="V1011" s="147" t="s">
        <v>3939</v>
      </c>
      <c r="W1011" s="146">
        <v>9677245.75</v>
      </c>
      <c r="X1011" s="207">
        <v>1707749.25</v>
      </c>
    </row>
    <row r="1012" spans="1:24" s="95" customFormat="1" ht="45" customHeight="1" x14ac:dyDescent="0.25">
      <c r="A1012" s="9">
        <v>31</v>
      </c>
      <c r="B1012" s="142" t="s">
        <v>1312</v>
      </c>
      <c r="C1012" s="142">
        <v>128963</v>
      </c>
      <c r="D1012" s="143" t="s">
        <v>1782</v>
      </c>
      <c r="E1012" s="143" t="s">
        <v>1013</v>
      </c>
      <c r="F1012" s="143" t="s">
        <v>1783</v>
      </c>
      <c r="G1012" s="144">
        <v>44018</v>
      </c>
      <c r="H1012" s="144">
        <v>45083</v>
      </c>
      <c r="I1012" s="150">
        <v>85</v>
      </c>
      <c r="J1012" s="142" t="s">
        <v>3319</v>
      </c>
      <c r="K1012" s="142" t="s">
        <v>1784</v>
      </c>
      <c r="L1012" s="142" t="s">
        <v>1785</v>
      </c>
      <c r="M1012" s="142" t="s">
        <v>36</v>
      </c>
      <c r="N1012" s="145" t="s">
        <v>229</v>
      </c>
      <c r="O1012" s="146">
        <v>5273924.9400000004</v>
      </c>
      <c r="P1012" s="146">
        <v>930692.63</v>
      </c>
      <c r="Q1012" s="149">
        <v>2295165.08</v>
      </c>
      <c r="R1012" s="146"/>
      <c r="S1012" s="149">
        <v>489785.53</v>
      </c>
      <c r="T1012" s="149">
        <f t="shared" si="200"/>
        <v>8989568.1799999997</v>
      </c>
      <c r="U1012" s="147" t="s">
        <v>47</v>
      </c>
      <c r="V1012" s="147"/>
      <c r="W1012" s="146">
        <v>2992077.4099999997</v>
      </c>
      <c r="X1012" s="207">
        <v>453174.30999999994</v>
      </c>
    </row>
    <row r="1013" spans="1:24" s="95" customFormat="1" ht="45" customHeight="1" x14ac:dyDescent="0.25">
      <c r="A1013" s="9">
        <v>32</v>
      </c>
      <c r="B1013" s="142" t="s">
        <v>1312</v>
      </c>
      <c r="C1013" s="142">
        <v>129946</v>
      </c>
      <c r="D1013" s="143" t="s">
        <v>1780</v>
      </c>
      <c r="E1013" s="143" t="s">
        <v>120</v>
      </c>
      <c r="F1013" s="143" t="s">
        <v>1781</v>
      </c>
      <c r="G1013" s="144">
        <v>44022</v>
      </c>
      <c r="H1013" s="144">
        <v>45117</v>
      </c>
      <c r="I1013" s="150">
        <v>85</v>
      </c>
      <c r="J1013" s="142" t="s">
        <v>2227</v>
      </c>
      <c r="K1013" s="142" t="s">
        <v>820</v>
      </c>
      <c r="L1013" s="142" t="s">
        <v>821</v>
      </c>
      <c r="M1013" s="142" t="s">
        <v>36</v>
      </c>
      <c r="N1013" s="145" t="s">
        <v>229</v>
      </c>
      <c r="O1013" s="146">
        <v>9214208.0299999993</v>
      </c>
      <c r="P1013" s="146">
        <v>1626036.71</v>
      </c>
      <c r="Q1013" s="149">
        <v>2924213.06</v>
      </c>
      <c r="R1013" s="146"/>
      <c r="S1013" s="149">
        <v>1500838.43</v>
      </c>
      <c r="T1013" s="149">
        <f t="shared" si="200"/>
        <v>15265296.229999999</v>
      </c>
      <c r="U1013" s="147" t="s">
        <v>38</v>
      </c>
      <c r="V1013" s="147"/>
      <c r="W1013" s="146">
        <v>0</v>
      </c>
      <c r="X1013" s="207">
        <v>0</v>
      </c>
    </row>
    <row r="1014" spans="1:24" s="95" customFormat="1" ht="45" customHeight="1" x14ac:dyDescent="0.25">
      <c r="A1014" s="9">
        <v>33</v>
      </c>
      <c r="B1014" s="142" t="s">
        <v>1312</v>
      </c>
      <c r="C1014" s="142">
        <v>129173</v>
      </c>
      <c r="D1014" s="143" t="s">
        <v>1769</v>
      </c>
      <c r="E1014" s="143" t="s">
        <v>1770</v>
      </c>
      <c r="F1014" s="143" t="s">
        <v>1771</v>
      </c>
      <c r="G1014" s="144">
        <v>44041</v>
      </c>
      <c r="H1014" s="144">
        <v>44771</v>
      </c>
      <c r="I1014" s="150">
        <v>85</v>
      </c>
      <c r="J1014" s="142" t="s">
        <v>2227</v>
      </c>
      <c r="K1014" s="142" t="s">
        <v>820</v>
      </c>
      <c r="L1014" s="142" t="s">
        <v>821</v>
      </c>
      <c r="M1014" s="142" t="s">
        <v>36</v>
      </c>
      <c r="N1014" s="145" t="s">
        <v>229</v>
      </c>
      <c r="O1014" s="146">
        <v>11788429.85</v>
      </c>
      <c r="P1014" s="146">
        <v>2080311.15</v>
      </c>
      <c r="Q1014" s="149">
        <v>5897714</v>
      </c>
      <c r="R1014" s="146"/>
      <c r="S1014" s="149">
        <v>3758006.45</v>
      </c>
      <c r="T1014" s="149">
        <f t="shared" ref="T1014" si="201">SUM(O1014:S1014)</f>
        <v>23524461.449999999</v>
      </c>
      <c r="U1014" s="147" t="s">
        <v>541</v>
      </c>
      <c r="V1014" s="147"/>
      <c r="W1014" s="146">
        <v>10884818.49</v>
      </c>
      <c r="X1014" s="207">
        <v>2016640.31</v>
      </c>
    </row>
    <row r="1015" spans="1:24" s="95" customFormat="1" ht="45" customHeight="1" x14ac:dyDescent="0.25">
      <c r="A1015" s="9">
        <v>34</v>
      </c>
      <c r="B1015" s="142" t="s">
        <v>1312</v>
      </c>
      <c r="C1015" s="142">
        <v>129315</v>
      </c>
      <c r="D1015" s="143" t="s">
        <v>1807</v>
      </c>
      <c r="E1015" s="143" t="s">
        <v>1218</v>
      </c>
      <c r="F1015" s="143" t="s">
        <v>1808</v>
      </c>
      <c r="G1015" s="144">
        <v>44047</v>
      </c>
      <c r="H1015" s="144">
        <v>44777</v>
      </c>
      <c r="I1015" s="150">
        <v>85</v>
      </c>
      <c r="J1015" s="142" t="s">
        <v>2227</v>
      </c>
      <c r="K1015" s="142" t="s">
        <v>820</v>
      </c>
      <c r="L1015" s="142" t="s">
        <v>821</v>
      </c>
      <c r="M1015" s="142" t="s">
        <v>36</v>
      </c>
      <c r="N1015" s="145" t="s">
        <v>229</v>
      </c>
      <c r="O1015" s="146">
        <v>13783094.25</v>
      </c>
      <c r="P1015" s="146">
        <v>2432310.75</v>
      </c>
      <c r="Q1015" s="149">
        <v>6889845</v>
      </c>
      <c r="R1015" s="146"/>
      <c r="S1015" s="149">
        <v>4505516.75</v>
      </c>
      <c r="T1015" s="149">
        <f t="shared" ref="T1015:T1018" si="202">SUM(O1015:S1015)</f>
        <v>27610766.75</v>
      </c>
      <c r="U1015" s="147" t="s">
        <v>541</v>
      </c>
      <c r="V1015" s="147"/>
      <c r="W1015" s="146">
        <v>12755584.5</v>
      </c>
      <c r="X1015" s="207">
        <v>2250985.5</v>
      </c>
    </row>
    <row r="1016" spans="1:24" s="95" customFormat="1" ht="45" customHeight="1" x14ac:dyDescent="0.25">
      <c r="A1016" s="9">
        <v>35</v>
      </c>
      <c r="B1016" s="142" t="s">
        <v>1312</v>
      </c>
      <c r="C1016" s="142">
        <v>129880</v>
      </c>
      <c r="D1016" s="143" t="s">
        <v>1848</v>
      </c>
      <c r="E1016" s="143" t="s">
        <v>1849</v>
      </c>
      <c r="F1016" s="143" t="s">
        <v>1850</v>
      </c>
      <c r="G1016" s="144">
        <v>44063</v>
      </c>
      <c r="H1016" s="144">
        <v>44977</v>
      </c>
      <c r="I1016" s="150">
        <v>85</v>
      </c>
      <c r="J1016" s="142" t="s">
        <v>2227</v>
      </c>
      <c r="K1016" s="142" t="s">
        <v>820</v>
      </c>
      <c r="L1016" s="142" t="s">
        <v>1851</v>
      </c>
      <c r="M1016" s="142" t="s">
        <v>36</v>
      </c>
      <c r="N1016" s="145" t="s">
        <v>229</v>
      </c>
      <c r="O1016" s="146">
        <v>5199363.87</v>
      </c>
      <c r="P1016" s="146">
        <v>917534.79</v>
      </c>
      <c r="Q1016" s="149">
        <v>2441472.86</v>
      </c>
      <c r="R1016" s="146"/>
      <c r="S1016" s="149">
        <v>106144.45</v>
      </c>
      <c r="T1016" s="149">
        <f t="shared" si="202"/>
        <v>8664515.9699999988</v>
      </c>
      <c r="U1016" s="147" t="s">
        <v>47</v>
      </c>
      <c r="V1016" s="147"/>
      <c r="W1016" s="146">
        <v>2036025.8099999998</v>
      </c>
      <c r="X1016" s="207">
        <v>359298.65</v>
      </c>
    </row>
    <row r="1017" spans="1:24" s="95" customFormat="1" ht="45" customHeight="1" x14ac:dyDescent="0.25">
      <c r="A1017" s="9">
        <v>36</v>
      </c>
      <c r="B1017" s="142" t="s">
        <v>1505</v>
      </c>
      <c r="C1017" s="142">
        <v>119659</v>
      </c>
      <c r="D1017" s="143" t="s">
        <v>1894</v>
      </c>
      <c r="E1017" s="143" t="s">
        <v>1895</v>
      </c>
      <c r="F1017" s="143" t="s">
        <v>1896</v>
      </c>
      <c r="G1017" s="144">
        <v>44134</v>
      </c>
      <c r="H1017" s="144">
        <v>45229</v>
      </c>
      <c r="I1017" s="150">
        <v>85</v>
      </c>
      <c r="J1017" s="142" t="s">
        <v>2227</v>
      </c>
      <c r="K1017" s="142" t="s">
        <v>1897</v>
      </c>
      <c r="L1017" s="142" t="s">
        <v>821</v>
      </c>
      <c r="M1017" s="142" t="s">
        <v>36</v>
      </c>
      <c r="N1017" s="145" t="s">
        <v>219</v>
      </c>
      <c r="O1017" s="146">
        <v>16616055.220000001</v>
      </c>
      <c r="P1017" s="146">
        <v>2932244.99</v>
      </c>
      <c r="Q1017" s="149">
        <v>12200483.51</v>
      </c>
      <c r="R1017" s="146"/>
      <c r="S1017" s="149">
        <v>5512504.9199999999</v>
      </c>
      <c r="T1017" s="149">
        <f t="shared" si="202"/>
        <v>37261288.640000001</v>
      </c>
      <c r="U1017" s="147" t="s">
        <v>47</v>
      </c>
      <c r="V1017" s="147"/>
      <c r="W1017" s="146">
        <v>900984.33</v>
      </c>
      <c r="X1017" s="207">
        <v>142903.5</v>
      </c>
    </row>
    <row r="1018" spans="1:24" s="95" customFormat="1" ht="45" customHeight="1" x14ac:dyDescent="0.25">
      <c r="A1018" s="9">
        <v>37</v>
      </c>
      <c r="B1018" s="142" t="s">
        <v>1732</v>
      </c>
      <c r="C1018" s="142">
        <v>126867</v>
      </c>
      <c r="D1018" s="143" t="s">
        <v>1898</v>
      </c>
      <c r="E1018" s="143" t="s">
        <v>1899</v>
      </c>
      <c r="F1018" s="143" t="s">
        <v>1900</v>
      </c>
      <c r="G1018" s="144">
        <v>44141</v>
      </c>
      <c r="H1018" s="144">
        <v>45236</v>
      </c>
      <c r="I1018" s="150">
        <v>85</v>
      </c>
      <c r="J1018" s="142" t="s">
        <v>3958</v>
      </c>
      <c r="K1018" s="142" t="s">
        <v>1901</v>
      </c>
      <c r="L1018" s="142" t="s">
        <v>1902</v>
      </c>
      <c r="M1018" s="142" t="s">
        <v>45</v>
      </c>
      <c r="N1018" s="145" t="s">
        <v>188</v>
      </c>
      <c r="O1018" s="146">
        <v>43054459.609999999</v>
      </c>
      <c r="P1018" s="146">
        <v>7597845.8099999996</v>
      </c>
      <c r="Q1018" s="149">
        <v>0</v>
      </c>
      <c r="R1018" s="146"/>
      <c r="S1018" s="149">
        <v>154224</v>
      </c>
      <c r="T1018" s="149">
        <f t="shared" si="202"/>
        <v>50806529.420000002</v>
      </c>
      <c r="U1018" s="147" t="s">
        <v>47</v>
      </c>
      <c r="V1018" s="147"/>
      <c r="W1018" s="146">
        <v>6732379.0899999999</v>
      </c>
      <c r="X1018" s="207">
        <v>813710.86</v>
      </c>
    </row>
    <row r="1019" spans="1:24" s="95" customFormat="1" ht="45" customHeight="1" x14ac:dyDescent="0.25">
      <c r="A1019" s="9">
        <v>38</v>
      </c>
      <c r="B1019" s="142" t="s">
        <v>1973</v>
      </c>
      <c r="C1019" s="142">
        <v>144191</v>
      </c>
      <c r="D1019" s="143" t="s">
        <v>2351</v>
      </c>
      <c r="E1019" s="143" t="s">
        <v>2352</v>
      </c>
      <c r="F1019" s="143" t="s">
        <v>2353</v>
      </c>
      <c r="G1019" s="144">
        <v>44357</v>
      </c>
      <c r="H1019" s="144">
        <v>44571</v>
      </c>
      <c r="I1019" s="150">
        <v>85</v>
      </c>
      <c r="J1019" s="142" t="s">
        <v>2227</v>
      </c>
      <c r="K1019" s="142" t="s">
        <v>820</v>
      </c>
      <c r="L1019" s="142" t="s">
        <v>2354</v>
      </c>
      <c r="M1019" s="142" t="s">
        <v>45</v>
      </c>
      <c r="N1019" s="145" t="s">
        <v>1365</v>
      </c>
      <c r="O1019" s="146">
        <v>395858.74</v>
      </c>
      <c r="P1019" s="146">
        <v>60543.1</v>
      </c>
      <c r="Q1019" s="149">
        <v>9314.32</v>
      </c>
      <c r="R1019" s="146"/>
      <c r="S1019" s="149">
        <v>16900</v>
      </c>
      <c r="T1019" s="149">
        <f t="shared" ref="T1019:T1030" si="203">SUM(O1019:S1019)</f>
        <v>482616.16</v>
      </c>
      <c r="U1019" s="147" t="s">
        <v>541</v>
      </c>
      <c r="V1019" s="147"/>
      <c r="W1019" s="146">
        <v>351921.98000000004</v>
      </c>
      <c r="X1019" s="207">
        <v>53823.350000000006</v>
      </c>
    </row>
    <row r="1020" spans="1:24" s="95" customFormat="1" ht="45" customHeight="1" x14ac:dyDescent="0.25">
      <c r="A1020" s="9">
        <v>39</v>
      </c>
      <c r="B1020" s="142" t="s">
        <v>3898</v>
      </c>
      <c r="C1020" s="142">
        <v>144069</v>
      </c>
      <c r="D1020" s="143" t="s">
        <v>2450</v>
      </c>
      <c r="E1020" s="143" t="s">
        <v>2451</v>
      </c>
      <c r="F1020" s="143" t="s">
        <v>2452</v>
      </c>
      <c r="G1020" s="144">
        <v>44363</v>
      </c>
      <c r="H1020" s="144">
        <v>44728</v>
      </c>
      <c r="I1020" s="150">
        <v>85</v>
      </c>
      <c r="J1020" s="142" t="s">
        <v>2227</v>
      </c>
      <c r="K1020" s="142" t="s">
        <v>820</v>
      </c>
      <c r="L1020" s="142" t="s">
        <v>747</v>
      </c>
      <c r="M1020" s="142" t="s">
        <v>45</v>
      </c>
      <c r="N1020" s="145" t="s">
        <v>1365</v>
      </c>
      <c r="O1020" s="146">
        <v>916801.55</v>
      </c>
      <c r="P1020" s="146">
        <v>140216.71</v>
      </c>
      <c r="Q1020" s="149">
        <v>21571.8</v>
      </c>
      <c r="R1020" s="146"/>
      <c r="S1020" s="149">
        <v>66736.240000000005</v>
      </c>
      <c r="T1020" s="149">
        <f t="shared" si="203"/>
        <v>1145326.3</v>
      </c>
      <c r="U1020" s="147" t="s">
        <v>541</v>
      </c>
      <c r="V1020" s="147"/>
      <c r="W1020" s="146">
        <v>582033.14</v>
      </c>
      <c r="X1020" s="207">
        <v>89016.829999999987</v>
      </c>
    </row>
    <row r="1021" spans="1:24" s="95" customFormat="1" ht="45" customHeight="1" x14ac:dyDescent="0.25">
      <c r="A1021" s="9">
        <v>40</v>
      </c>
      <c r="B1021" s="142" t="s">
        <v>2397</v>
      </c>
      <c r="C1021" s="142">
        <v>143046</v>
      </c>
      <c r="D1021" s="143" t="s">
        <v>2453</v>
      </c>
      <c r="E1021" s="143" t="s">
        <v>2454</v>
      </c>
      <c r="F1021" s="143" t="s">
        <v>2455</v>
      </c>
      <c r="G1021" s="144">
        <v>44371</v>
      </c>
      <c r="H1021" s="144">
        <v>44950</v>
      </c>
      <c r="I1021" s="150">
        <v>85</v>
      </c>
      <c r="J1021" s="142" t="s">
        <v>2227</v>
      </c>
      <c r="K1021" s="142" t="s">
        <v>820</v>
      </c>
      <c r="L1021" s="142" t="s">
        <v>821</v>
      </c>
      <c r="M1021" s="142" t="s">
        <v>36</v>
      </c>
      <c r="N1021" s="145" t="s">
        <v>229</v>
      </c>
      <c r="O1021" s="146">
        <v>5952498.6200000001</v>
      </c>
      <c r="P1021" s="146">
        <v>1050440.92</v>
      </c>
      <c r="Q1021" s="149">
        <v>1385222.16</v>
      </c>
      <c r="R1021" s="146"/>
      <c r="S1021" s="149">
        <v>0</v>
      </c>
      <c r="T1021" s="149">
        <f t="shared" si="203"/>
        <v>8388161.7000000002</v>
      </c>
      <c r="U1021" s="147" t="s">
        <v>47</v>
      </c>
      <c r="V1021" s="147" t="s">
        <v>3939</v>
      </c>
      <c r="W1021" s="146">
        <v>1686898.35</v>
      </c>
      <c r="X1021" s="207">
        <v>297687.95</v>
      </c>
    </row>
    <row r="1022" spans="1:24" s="95" customFormat="1" ht="45" customHeight="1" x14ac:dyDescent="0.25">
      <c r="A1022" s="9">
        <v>41</v>
      </c>
      <c r="B1022" s="142" t="s">
        <v>2397</v>
      </c>
      <c r="C1022" s="142">
        <v>142837</v>
      </c>
      <c r="D1022" s="143" t="s">
        <v>2456</v>
      </c>
      <c r="E1022" s="143" t="s">
        <v>1314</v>
      </c>
      <c r="F1022" s="143" t="s">
        <v>2457</v>
      </c>
      <c r="G1022" s="144">
        <v>44375</v>
      </c>
      <c r="H1022" s="144">
        <v>45107</v>
      </c>
      <c r="I1022" s="150">
        <v>85</v>
      </c>
      <c r="J1022" s="142" t="s">
        <v>2227</v>
      </c>
      <c r="K1022" s="142" t="s">
        <v>820</v>
      </c>
      <c r="L1022" s="142" t="s">
        <v>821</v>
      </c>
      <c r="M1022" s="142" t="s">
        <v>36</v>
      </c>
      <c r="N1022" s="145" t="s">
        <v>229</v>
      </c>
      <c r="O1022" s="146">
        <v>20718076.800000001</v>
      </c>
      <c r="P1022" s="146">
        <v>3656131.2</v>
      </c>
      <c r="Q1022" s="149">
        <v>10327832</v>
      </c>
      <c r="R1022" s="146"/>
      <c r="S1022" s="149">
        <v>6595767.5999999996</v>
      </c>
      <c r="T1022" s="149">
        <f t="shared" si="203"/>
        <v>41297807.600000001</v>
      </c>
      <c r="U1022" s="147" t="s">
        <v>47</v>
      </c>
      <c r="V1022" s="147"/>
      <c r="W1022" s="146">
        <v>14990668</v>
      </c>
      <c r="X1022" s="207">
        <v>2645412</v>
      </c>
    </row>
    <row r="1023" spans="1:24" s="95" customFormat="1" ht="45" customHeight="1" x14ac:dyDescent="0.25">
      <c r="A1023" s="9">
        <v>42</v>
      </c>
      <c r="B1023" s="142" t="s">
        <v>2397</v>
      </c>
      <c r="C1023" s="142">
        <v>142870</v>
      </c>
      <c r="D1023" s="143" t="s">
        <v>2458</v>
      </c>
      <c r="E1023" s="143" t="s">
        <v>2459</v>
      </c>
      <c r="F1023" s="143" t="s">
        <v>2460</v>
      </c>
      <c r="G1023" s="144">
        <v>44376</v>
      </c>
      <c r="H1023" s="144">
        <v>45107</v>
      </c>
      <c r="I1023" s="150">
        <v>85</v>
      </c>
      <c r="J1023" s="142" t="s">
        <v>2227</v>
      </c>
      <c r="K1023" s="142" t="s">
        <v>820</v>
      </c>
      <c r="L1023" s="142" t="s">
        <v>2461</v>
      </c>
      <c r="M1023" s="142" t="s">
        <v>36</v>
      </c>
      <c r="N1023" s="145" t="s">
        <v>229</v>
      </c>
      <c r="O1023" s="146">
        <v>14428546.85</v>
      </c>
      <c r="P1023" s="146">
        <v>2546214.15</v>
      </c>
      <c r="Q1023" s="149">
        <v>7272585</v>
      </c>
      <c r="R1023" s="146"/>
      <c r="S1023" s="149">
        <v>4268899.0999999996</v>
      </c>
      <c r="T1023" s="149">
        <f t="shared" si="203"/>
        <v>28516245.100000001</v>
      </c>
      <c r="U1023" s="147" t="s">
        <v>47</v>
      </c>
      <c r="V1023" s="147"/>
      <c r="W1023" s="146">
        <v>244735.39999999997</v>
      </c>
      <c r="X1023" s="207">
        <v>43188.600000000006</v>
      </c>
    </row>
    <row r="1024" spans="1:24" s="95" customFormat="1" ht="45" customHeight="1" x14ac:dyDescent="0.25">
      <c r="A1024" s="9">
        <v>43</v>
      </c>
      <c r="B1024" s="142" t="s">
        <v>2397</v>
      </c>
      <c r="C1024" s="142">
        <v>142482</v>
      </c>
      <c r="D1024" s="143" t="s">
        <v>2684</v>
      </c>
      <c r="E1024" s="143" t="s">
        <v>2685</v>
      </c>
      <c r="F1024" s="143" t="s">
        <v>2686</v>
      </c>
      <c r="G1024" s="144">
        <v>44378</v>
      </c>
      <c r="H1024" s="144">
        <v>45108</v>
      </c>
      <c r="I1024" s="150">
        <v>85</v>
      </c>
      <c r="J1024" s="142" t="s">
        <v>2227</v>
      </c>
      <c r="K1024" s="142" t="s">
        <v>820</v>
      </c>
      <c r="L1024" s="142" t="s">
        <v>821</v>
      </c>
      <c r="M1024" s="142" t="s">
        <v>36</v>
      </c>
      <c r="N1024" s="145" t="s">
        <v>229</v>
      </c>
      <c r="O1024" s="146">
        <v>20984018</v>
      </c>
      <c r="P1024" s="146">
        <v>3703062</v>
      </c>
      <c r="Q1024" s="149">
        <v>10326450</v>
      </c>
      <c r="R1024" s="146"/>
      <c r="S1024" s="149">
        <v>6801915.7000000002</v>
      </c>
      <c r="T1024" s="149">
        <f t="shared" si="203"/>
        <v>41815445.700000003</v>
      </c>
      <c r="U1024" s="147" t="s">
        <v>47</v>
      </c>
      <c r="V1024" s="147"/>
      <c r="W1024" s="146">
        <v>13209612</v>
      </c>
      <c r="X1024" s="207">
        <v>2331108</v>
      </c>
    </row>
    <row r="1025" spans="1:24" s="95" customFormat="1" ht="45" customHeight="1" x14ac:dyDescent="0.25">
      <c r="A1025" s="9">
        <v>44</v>
      </c>
      <c r="B1025" s="142" t="s">
        <v>2397</v>
      </c>
      <c r="C1025" s="142">
        <v>142764</v>
      </c>
      <c r="D1025" s="143" t="s">
        <v>2687</v>
      </c>
      <c r="E1025" s="143" t="s">
        <v>325</v>
      </c>
      <c r="F1025" s="143" t="s">
        <v>2688</v>
      </c>
      <c r="G1025" s="144">
        <v>44383</v>
      </c>
      <c r="H1025" s="144">
        <v>45113</v>
      </c>
      <c r="I1025" s="150">
        <v>85</v>
      </c>
      <c r="J1025" s="142" t="s">
        <v>2227</v>
      </c>
      <c r="K1025" s="142" t="s">
        <v>820</v>
      </c>
      <c r="L1025" s="142" t="s">
        <v>821</v>
      </c>
      <c r="M1025" s="142" t="s">
        <v>36</v>
      </c>
      <c r="N1025" s="145" t="s">
        <v>229</v>
      </c>
      <c r="O1025" s="146">
        <v>20728087.25</v>
      </c>
      <c r="P1025" s="146">
        <v>3657897.75</v>
      </c>
      <c r="Q1025" s="149">
        <v>10264665</v>
      </c>
      <c r="R1025" s="146"/>
      <c r="S1025" s="149">
        <v>6723091.5</v>
      </c>
      <c r="T1025" s="149">
        <f t="shared" si="203"/>
        <v>41373741.5</v>
      </c>
      <c r="U1025" s="147" t="s">
        <v>47</v>
      </c>
      <c r="V1025" s="147"/>
      <c r="W1025" s="146">
        <v>12850682.5</v>
      </c>
      <c r="X1025" s="207">
        <v>2267767.5</v>
      </c>
    </row>
    <row r="1026" spans="1:24" s="95" customFormat="1" ht="45" customHeight="1" x14ac:dyDescent="0.25">
      <c r="A1026" s="9">
        <v>45</v>
      </c>
      <c r="B1026" s="142" t="s">
        <v>2397</v>
      </c>
      <c r="C1026" s="142">
        <v>142466</v>
      </c>
      <c r="D1026" s="143" t="s">
        <v>2972</v>
      </c>
      <c r="E1026" s="143" t="s">
        <v>1538</v>
      </c>
      <c r="F1026" s="143" t="s">
        <v>2973</v>
      </c>
      <c r="G1026" s="144">
        <v>44393</v>
      </c>
      <c r="H1026" s="144">
        <v>45123</v>
      </c>
      <c r="I1026" s="150">
        <v>85</v>
      </c>
      <c r="J1026" s="142" t="s">
        <v>2227</v>
      </c>
      <c r="K1026" s="142" t="s">
        <v>820</v>
      </c>
      <c r="L1026" s="142" t="s">
        <v>821</v>
      </c>
      <c r="M1026" s="142" t="s">
        <v>36</v>
      </c>
      <c r="N1026" s="145" t="s">
        <v>229</v>
      </c>
      <c r="O1026" s="146">
        <v>20980528.75</v>
      </c>
      <c r="P1026" s="146">
        <v>3702446.25</v>
      </c>
      <c r="Q1026" s="149">
        <v>10330375</v>
      </c>
      <c r="R1026" s="146"/>
      <c r="S1026" s="149">
        <v>6798073.5</v>
      </c>
      <c r="T1026" s="149">
        <f t="shared" si="203"/>
        <v>41811423.5</v>
      </c>
      <c r="U1026" s="147" t="s">
        <v>47</v>
      </c>
      <c r="V1026" s="147"/>
      <c r="W1026" s="146">
        <v>19580723.09</v>
      </c>
      <c r="X1026" s="207">
        <v>3455421.72</v>
      </c>
    </row>
    <row r="1027" spans="1:24" s="95" customFormat="1" ht="45" customHeight="1" x14ac:dyDescent="0.25">
      <c r="A1027" s="9">
        <v>46</v>
      </c>
      <c r="B1027" s="142" t="s">
        <v>3898</v>
      </c>
      <c r="C1027" s="142">
        <v>144266</v>
      </c>
      <c r="D1027" s="143" t="s">
        <v>2974</v>
      </c>
      <c r="E1027" s="143" t="s">
        <v>2975</v>
      </c>
      <c r="F1027" s="143" t="s">
        <v>2976</v>
      </c>
      <c r="G1027" s="144">
        <v>44396</v>
      </c>
      <c r="H1027" s="144">
        <v>44761</v>
      </c>
      <c r="I1027" s="150">
        <v>85</v>
      </c>
      <c r="J1027" s="142" t="s">
        <v>2227</v>
      </c>
      <c r="K1027" s="142" t="s">
        <v>820</v>
      </c>
      <c r="L1027" s="142" t="s">
        <v>2977</v>
      </c>
      <c r="M1027" s="142" t="s">
        <v>45</v>
      </c>
      <c r="N1027" s="145" t="s">
        <v>1365</v>
      </c>
      <c r="O1027" s="146">
        <v>328785.46999999997</v>
      </c>
      <c r="P1027" s="146">
        <v>50284.82</v>
      </c>
      <c r="Q1027" s="149">
        <v>7736.15</v>
      </c>
      <c r="R1027" s="146"/>
      <c r="S1027" s="149">
        <v>12649.84</v>
      </c>
      <c r="T1027" s="149">
        <f t="shared" si="203"/>
        <v>399456.28</v>
      </c>
      <c r="U1027" s="147" t="s">
        <v>541</v>
      </c>
      <c r="V1027" s="147" t="s">
        <v>48</v>
      </c>
      <c r="W1027" s="146">
        <v>195321.1</v>
      </c>
      <c r="X1027" s="207">
        <v>29872.639999999999</v>
      </c>
    </row>
    <row r="1028" spans="1:24" s="95" customFormat="1" ht="45" customHeight="1" x14ac:dyDescent="0.25">
      <c r="A1028" s="9">
        <v>47</v>
      </c>
      <c r="B1028" s="142" t="s">
        <v>3898</v>
      </c>
      <c r="C1028" s="142">
        <v>144409</v>
      </c>
      <c r="D1028" s="143" t="s">
        <v>2978</v>
      </c>
      <c r="E1028" s="143" t="s">
        <v>2979</v>
      </c>
      <c r="F1028" s="143" t="s">
        <v>2980</v>
      </c>
      <c r="G1028" s="144">
        <v>44398</v>
      </c>
      <c r="H1028" s="144">
        <v>44855</v>
      </c>
      <c r="I1028" s="150">
        <v>85</v>
      </c>
      <c r="J1028" s="142" t="s">
        <v>2227</v>
      </c>
      <c r="K1028" s="142" t="s">
        <v>820</v>
      </c>
      <c r="L1028" s="142" t="s">
        <v>2981</v>
      </c>
      <c r="M1028" s="142" t="s">
        <v>45</v>
      </c>
      <c r="N1028" s="145" t="s">
        <v>1365</v>
      </c>
      <c r="O1028" s="146">
        <v>715438.07</v>
      </c>
      <c r="P1028" s="146">
        <v>109419.94</v>
      </c>
      <c r="Q1028" s="149">
        <v>16833.84</v>
      </c>
      <c r="R1028" s="146"/>
      <c r="S1028" s="149">
        <v>12649.84</v>
      </c>
      <c r="T1028" s="149">
        <f t="shared" si="203"/>
        <v>854341.69</v>
      </c>
      <c r="U1028" s="147" t="s">
        <v>47</v>
      </c>
      <c r="V1028" s="147" t="s">
        <v>48</v>
      </c>
      <c r="W1028" s="146">
        <v>0</v>
      </c>
      <c r="X1028" s="207">
        <v>0</v>
      </c>
    </row>
    <row r="1029" spans="1:24" s="95" customFormat="1" ht="45" customHeight="1" x14ac:dyDescent="0.25">
      <c r="A1029" s="9">
        <v>48</v>
      </c>
      <c r="B1029" s="142" t="s">
        <v>1973</v>
      </c>
      <c r="C1029" s="142">
        <v>144584</v>
      </c>
      <c r="D1029" s="143" t="s">
        <v>2982</v>
      </c>
      <c r="E1029" s="143" t="s">
        <v>2983</v>
      </c>
      <c r="F1029" s="143" t="s">
        <v>2984</v>
      </c>
      <c r="G1029" s="144">
        <v>44398</v>
      </c>
      <c r="H1029" s="144">
        <v>44733</v>
      </c>
      <c r="I1029" s="150">
        <v>85</v>
      </c>
      <c r="J1029" s="142" t="s">
        <v>2227</v>
      </c>
      <c r="K1029" s="142" t="s">
        <v>820</v>
      </c>
      <c r="L1029" s="142" t="s">
        <v>2985</v>
      </c>
      <c r="M1029" s="142" t="s">
        <v>45</v>
      </c>
      <c r="N1029" s="145" t="s">
        <v>1365</v>
      </c>
      <c r="O1029" s="146">
        <v>716283.39</v>
      </c>
      <c r="P1029" s="146">
        <v>109549.2</v>
      </c>
      <c r="Q1029" s="149">
        <v>16853.740000000002</v>
      </c>
      <c r="R1029" s="146"/>
      <c r="S1029" s="149">
        <v>18800</v>
      </c>
      <c r="T1029" s="149">
        <f t="shared" si="203"/>
        <v>861486.33</v>
      </c>
      <c r="U1029" s="147" t="s">
        <v>541</v>
      </c>
      <c r="V1029" s="147" t="s">
        <v>48</v>
      </c>
      <c r="W1029" s="146">
        <v>548210.18999999994</v>
      </c>
      <c r="X1029" s="207">
        <v>83843.89</v>
      </c>
    </row>
    <row r="1030" spans="1:24" s="95" customFormat="1" ht="45" customHeight="1" x14ac:dyDescent="0.25">
      <c r="A1030" s="9">
        <v>49</v>
      </c>
      <c r="B1030" s="142" t="s">
        <v>1973</v>
      </c>
      <c r="C1030" s="142">
        <v>150176</v>
      </c>
      <c r="D1030" s="143" t="s">
        <v>2986</v>
      </c>
      <c r="E1030" s="143" t="s">
        <v>2987</v>
      </c>
      <c r="F1030" s="143" t="s">
        <v>2988</v>
      </c>
      <c r="G1030" s="144">
        <v>44404</v>
      </c>
      <c r="H1030" s="144">
        <v>44953</v>
      </c>
      <c r="I1030" s="150">
        <v>85</v>
      </c>
      <c r="J1030" s="142" t="s">
        <v>2227</v>
      </c>
      <c r="K1030" s="142" t="s">
        <v>820</v>
      </c>
      <c r="L1030" s="142" t="s">
        <v>821</v>
      </c>
      <c r="M1030" s="142" t="s">
        <v>45</v>
      </c>
      <c r="N1030" s="145" t="s">
        <v>1365</v>
      </c>
      <c r="O1030" s="146">
        <v>763857.45</v>
      </c>
      <c r="P1030" s="146">
        <v>116825.25</v>
      </c>
      <c r="Q1030" s="149">
        <v>17973.12</v>
      </c>
      <c r="R1030" s="146"/>
      <c r="S1030" s="149">
        <v>0</v>
      </c>
      <c r="T1030" s="149">
        <f t="shared" si="203"/>
        <v>898655.82</v>
      </c>
      <c r="U1030" s="147" t="s">
        <v>47</v>
      </c>
      <c r="V1030" s="147" t="s">
        <v>3939</v>
      </c>
      <c r="W1030" s="146">
        <v>0</v>
      </c>
      <c r="X1030" s="207">
        <v>0</v>
      </c>
    </row>
    <row r="1031" spans="1:24" s="95" customFormat="1" ht="45" customHeight="1" x14ac:dyDescent="0.25">
      <c r="A1031" s="9">
        <v>50</v>
      </c>
      <c r="B1031" s="142" t="s">
        <v>2397</v>
      </c>
      <c r="C1031" s="142">
        <v>143454</v>
      </c>
      <c r="D1031" s="143" t="s">
        <v>3224</v>
      </c>
      <c r="E1031" s="143" t="s">
        <v>3225</v>
      </c>
      <c r="F1031" s="143" t="s">
        <v>3226</v>
      </c>
      <c r="G1031" s="144">
        <v>44421</v>
      </c>
      <c r="H1031" s="144">
        <v>45169</v>
      </c>
      <c r="I1031" s="150">
        <v>85</v>
      </c>
      <c r="J1031" s="142" t="s">
        <v>2227</v>
      </c>
      <c r="K1031" s="142" t="s">
        <v>820</v>
      </c>
      <c r="L1031" s="142" t="s">
        <v>828</v>
      </c>
      <c r="M1031" s="142" t="s">
        <v>36</v>
      </c>
      <c r="N1031" s="145" t="s">
        <v>229</v>
      </c>
      <c r="O1031" s="146">
        <v>16777250.390000001</v>
      </c>
      <c r="P1031" s="146">
        <v>2960691.23</v>
      </c>
      <c r="Q1031" s="149">
        <v>5772692.4400000004</v>
      </c>
      <c r="R1031" s="146"/>
      <c r="S1031" s="149">
        <v>0</v>
      </c>
      <c r="T1031" s="149">
        <f t="shared" ref="T1031:T1034" si="204">SUM(O1031:S1031)</f>
        <v>25510634.060000002</v>
      </c>
      <c r="U1031" s="147" t="s">
        <v>47</v>
      </c>
      <c r="V1031" s="147"/>
      <c r="W1031" s="146">
        <v>7173712.0300000003</v>
      </c>
      <c r="X1031" s="207">
        <v>721464.62000000011</v>
      </c>
    </row>
    <row r="1032" spans="1:24" s="95" customFormat="1" ht="45" customHeight="1" x14ac:dyDescent="0.25">
      <c r="A1032" s="9">
        <v>51</v>
      </c>
      <c r="B1032" s="142" t="s">
        <v>1732</v>
      </c>
      <c r="C1032" s="142">
        <v>127074</v>
      </c>
      <c r="D1032" s="143" t="s">
        <v>3320</v>
      </c>
      <c r="E1032" s="143" t="s">
        <v>1746</v>
      </c>
      <c r="F1032" s="143" t="s">
        <v>3321</v>
      </c>
      <c r="G1032" s="144">
        <v>44447</v>
      </c>
      <c r="H1032" s="144">
        <v>45291</v>
      </c>
      <c r="I1032" s="150">
        <v>85</v>
      </c>
      <c r="J1032" s="142" t="s">
        <v>2227</v>
      </c>
      <c r="K1032" s="142" t="s">
        <v>820</v>
      </c>
      <c r="L1032" s="142" t="s">
        <v>3322</v>
      </c>
      <c r="M1032" s="142" t="s">
        <v>45</v>
      </c>
      <c r="N1032" s="145" t="s">
        <v>188</v>
      </c>
      <c r="O1032" s="146">
        <v>65787432.399999999</v>
      </c>
      <c r="P1032" s="146">
        <v>11609546.859999999</v>
      </c>
      <c r="Q1032" s="149">
        <v>0</v>
      </c>
      <c r="R1032" s="146"/>
      <c r="S1032" s="149">
        <v>5950</v>
      </c>
      <c r="T1032" s="149">
        <f t="shared" si="204"/>
        <v>77402929.25999999</v>
      </c>
      <c r="U1032" s="147" t="s">
        <v>47</v>
      </c>
      <c r="V1032" s="147"/>
      <c r="W1032" s="146">
        <v>7918556.21</v>
      </c>
      <c r="X1032" s="207">
        <v>49703.73</v>
      </c>
    </row>
    <row r="1033" spans="1:24" s="95" customFormat="1" ht="45" customHeight="1" x14ac:dyDescent="0.25">
      <c r="A1033" s="9">
        <v>52</v>
      </c>
      <c r="B1033" s="142" t="s">
        <v>3898</v>
      </c>
      <c r="C1033" s="142">
        <v>144943</v>
      </c>
      <c r="D1033" s="143" t="s">
        <v>3686</v>
      </c>
      <c r="E1033" s="143" t="s">
        <v>3687</v>
      </c>
      <c r="F1033" s="143" t="s">
        <v>3688</v>
      </c>
      <c r="G1033" s="144">
        <v>44461</v>
      </c>
      <c r="H1033" s="144">
        <v>44916</v>
      </c>
      <c r="I1033" s="150">
        <v>85</v>
      </c>
      <c r="J1033" s="142" t="s">
        <v>3304</v>
      </c>
      <c r="K1033" s="142" t="s">
        <v>820</v>
      </c>
      <c r="L1033" s="142" t="s">
        <v>1359</v>
      </c>
      <c r="M1033" s="142" t="s">
        <v>45</v>
      </c>
      <c r="N1033" s="145" t="s">
        <v>1365</v>
      </c>
      <c r="O1033" s="146">
        <v>807793.89</v>
      </c>
      <c r="P1033" s="146">
        <v>123544.95</v>
      </c>
      <c r="Q1033" s="149">
        <v>19006.91</v>
      </c>
      <c r="R1033" s="146"/>
      <c r="S1033" s="149">
        <v>5000</v>
      </c>
      <c r="T1033" s="149">
        <f t="shared" si="204"/>
        <v>955345.75</v>
      </c>
      <c r="U1033" s="147" t="s">
        <v>47</v>
      </c>
      <c r="V1033" s="147" t="s">
        <v>48</v>
      </c>
      <c r="W1033" s="146">
        <v>0</v>
      </c>
      <c r="X1033" s="207">
        <v>0</v>
      </c>
    </row>
    <row r="1034" spans="1:24" s="95" customFormat="1" ht="45" customHeight="1" x14ac:dyDescent="0.25">
      <c r="A1034" s="9">
        <v>53</v>
      </c>
      <c r="B1034" s="142" t="s">
        <v>1505</v>
      </c>
      <c r="C1034" s="142">
        <v>121456</v>
      </c>
      <c r="D1034" s="143" t="s">
        <v>3689</v>
      </c>
      <c r="E1034" s="143" t="s">
        <v>3690</v>
      </c>
      <c r="F1034" s="143" t="s">
        <v>3691</v>
      </c>
      <c r="G1034" s="144">
        <v>44468</v>
      </c>
      <c r="H1034" s="144">
        <v>45291</v>
      </c>
      <c r="I1034" s="150">
        <v>85</v>
      </c>
      <c r="J1034" s="142" t="s">
        <v>2227</v>
      </c>
      <c r="K1034" s="142" t="s">
        <v>820</v>
      </c>
      <c r="L1034" s="142" t="s">
        <v>1383</v>
      </c>
      <c r="M1034" s="142" t="s">
        <v>36</v>
      </c>
      <c r="N1034" s="145" t="s">
        <v>219</v>
      </c>
      <c r="O1034" s="146">
        <v>10138599.49</v>
      </c>
      <c r="P1034" s="146">
        <v>1789164.61</v>
      </c>
      <c r="Q1034" s="149">
        <v>3161401.48</v>
      </c>
      <c r="R1034" s="146"/>
      <c r="S1034" s="149">
        <v>1491140.03</v>
      </c>
      <c r="T1034" s="149">
        <f t="shared" si="204"/>
        <v>16580305.609999999</v>
      </c>
      <c r="U1034" s="147" t="s">
        <v>47</v>
      </c>
      <c r="V1034" s="147"/>
      <c r="W1034" s="146">
        <v>2861516.24</v>
      </c>
      <c r="X1034" s="207">
        <v>376804.98</v>
      </c>
    </row>
    <row r="1035" spans="1:24" s="95" customFormat="1" ht="45" customHeight="1" x14ac:dyDescent="0.25">
      <c r="A1035" s="9">
        <v>54</v>
      </c>
      <c r="B1035" s="142" t="s">
        <v>1505</v>
      </c>
      <c r="C1035" s="142">
        <v>119879</v>
      </c>
      <c r="D1035" s="143" t="s">
        <v>3692</v>
      </c>
      <c r="E1035" s="143" t="s">
        <v>3693</v>
      </c>
      <c r="F1035" s="143" t="s">
        <v>3694</v>
      </c>
      <c r="G1035" s="144">
        <v>44468</v>
      </c>
      <c r="H1035" s="144">
        <v>45198</v>
      </c>
      <c r="I1035" s="150">
        <v>85</v>
      </c>
      <c r="J1035" s="142" t="s">
        <v>2227</v>
      </c>
      <c r="K1035" s="142" t="s">
        <v>820</v>
      </c>
      <c r="L1035" s="142" t="s">
        <v>821</v>
      </c>
      <c r="M1035" s="142" t="s">
        <v>36</v>
      </c>
      <c r="N1035" s="145" t="s">
        <v>219</v>
      </c>
      <c r="O1035" s="146">
        <v>18986431.190000001</v>
      </c>
      <c r="P1035" s="146">
        <v>3350546.66</v>
      </c>
      <c r="Q1035" s="149">
        <v>8602250.5</v>
      </c>
      <c r="R1035" s="146"/>
      <c r="S1035" s="149">
        <v>6325531</v>
      </c>
      <c r="T1035" s="149">
        <f t="shared" ref="T1035" si="205">SUM(O1035:S1035)</f>
        <v>37264759.350000001</v>
      </c>
      <c r="U1035" s="147" t="s">
        <v>47</v>
      </c>
      <c r="V1035" s="147"/>
      <c r="W1035" s="146">
        <v>533804.04</v>
      </c>
      <c r="X1035" s="207">
        <v>94200.71</v>
      </c>
    </row>
    <row r="1036" spans="1:24" s="95" customFormat="1" ht="45" customHeight="1" x14ac:dyDescent="0.25">
      <c r="A1036" s="9">
        <v>55</v>
      </c>
      <c r="B1036" s="142" t="s">
        <v>3898</v>
      </c>
      <c r="C1036" s="142">
        <v>144950</v>
      </c>
      <c r="D1036" s="143" t="s">
        <v>3853</v>
      </c>
      <c r="E1036" s="143" t="s">
        <v>3854</v>
      </c>
      <c r="F1036" s="143" t="s">
        <v>3855</v>
      </c>
      <c r="G1036" s="144">
        <v>44470</v>
      </c>
      <c r="H1036" s="144">
        <v>44926</v>
      </c>
      <c r="I1036" s="150">
        <v>85</v>
      </c>
      <c r="J1036" s="142" t="s">
        <v>2227</v>
      </c>
      <c r="K1036" s="142" t="s">
        <v>820</v>
      </c>
      <c r="L1036" s="142" t="s">
        <v>821</v>
      </c>
      <c r="M1036" s="142" t="s">
        <v>45</v>
      </c>
      <c r="N1036" s="145" t="s">
        <v>1365</v>
      </c>
      <c r="O1036" s="146">
        <v>20648407.16</v>
      </c>
      <c r="P1036" s="146">
        <v>3157991.68</v>
      </c>
      <c r="Q1036" s="149">
        <v>485844.87</v>
      </c>
      <c r="R1036" s="146"/>
      <c r="S1036" s="149">
        <v>0</v>
      </c>
      <c r="T1036" s="149">
        <f t="shared" ref="T1036" si="206">SUM(O1036:S1036)</f>
        <v>24292243.710000001</v>
      </c>
      <c r="U1036" s="147" t="s">
        <v>47</v>
      </c>
      <c r="V1036" s="147" t="s">
        <v>48</v>
      </c>
      <c r="W1036" s="146">
        <v>0</v>
      </c>
      <c r="X1036" s="207">
        <v>0</v>
      </c>
    </row>
    <row r="1037" spans="1:24" s="95" customFormat="1" ht="45" customHeight="1" x14ac:dyDescent="0.25">
      <c r="A1037" s="9">
        <v>56</v>
      </c>
      <c r="B1037" s="142" t="s">
        <v>1505</v>
      </c>
      <c r="C1037" s="142">
        <v>119829</v>
      </c>
      <c r="D1037" s="143" t="s">
        <v>3856</v>
      </c>
      <c r="E1037" s="143" t="s">
        <v>3857</v>
      </c>
      <c r="F1037" s="143" t="s">
        <v>3858</v>
      </c>
      <c r="G1037" s="144">
        <v>44484</v>
      </c>
      <c r="H1037" s="144">
        <v>45291</v>
      </c>
      <c r="I1037" s="150" t="s">
        <v>3859</v>
      </c>
      <c r="J1037" s="142" t="s">
        <v>3495</v>
      </c>
      <c r="K1037" s="142" t="s">
        <v>3860</v>
      </c>
      <c r="L1037" s="142" t="s">
        <v>3861</v>
      </c>
      <c r="M1037" s="142" t="s">
        <v>36</v>
      </c>
      <c r="N1037" s="145" t="s">
        <v>219</v>
      </c>
      <c r="O1037" s="146">
        <v>16900632.600000001</v>
      </c>
      <c r="P1037" s="146">
        <v>2982464.53</v>
      </c>
      <c r="Q1037" s="149">
        <v>5093863.6900000004</v>
      </c>
      <c r="R1037" s="146"/>
      <c r="S1037" s="149">
        <v>2235465.91</v>
      </c>
      <c r="T1037" s="149">
        <f t="shared" ref="T1037" si="207">SUM(O1037:S1037)</f>
        <v>27212426.730000004</v>
      </c>
      <c r="U1037" s="147" t="s">
        <v>47</v>
      </c>
      <c r="V1037" s="147"/>
      <c r="W1037" s="146">
        <v>471473.06</v>
      </c>
      <c r="X1037" s="207">
        <v>34026.94</v>
      </c>
    </row>
    <row r="1038" spans="1:24" s="95" customFormat="1" ht="45" customHeight="1" x14ac:dyDescent="0.25">
      <c r="A1038" s="9">
        <v>57</v>
      </c>
      <c r="B1038" s="142" t="s">
        <v>1505</v>
      </c>
      <c r="C1038" s="142">
        <v>120353</v>
      </c>
      <c r="D1038" s="143" t="s">
        <v>3915</v>
      </c>
      <c r="E1038" s="143" t="s">
        <v>3916</v>
      </c>
      <c r="F1038" s="143" t="s">
        <v>3917</v>
      </c>
      <c r="G1038" s="144">
        <v>44554</v>
      </c>
      <c r="H1038" s="144">
        <v>45284</v>
      </c>
      <c r="I1038" s="150">
        <v>85</v>
      </c>
      <c r="J1038" s="142" t="s">
        <v>2227</v>
      </c>
      <c r="K1038" s="142" t="s">
        <v>820</v>
      </c>
      <c r="L1038" s="142" t="s">
        <v>3918</v>
      </c>
      <c r="M1038" s="142" t="s">
        <v>36</v>
      </c>
      <c r="N1038" s="145" t="s">
        <v>219</v>
      </c>
      <c r="O1038" s="146">
        <v>3853832.24</v>
      </c>
      <c r="P1038" s="146">
        <v>680088.01</v>
      </c>
      <c r="Q1038" s="149">
        <v>1572532.1</v>
      </c>
      <c r="R1038" s="146"/>
      <c r="S1038" s="149">
        <v>1112082.46</v>
      </c>
      <c r="T1038" s="149">
        <f>SUM(O1038:S1038)</f>
        <v>7218534.8099999996</v>
      </c>
      <c r="U1038" s="147" t="s">
        <v>47</v>
      </c>
      <c r="V1038" s="147"/>
      <c r="W1038" s="146">
        <v>472794.67000000004</v>
      </c>
      <c r="X1038" s="207">
        <v>83434.350000000006</v>
      </c>
    </row>
    <row r="1039" spans="1:24" s="95" customFormat="1" ht="45" customHeight="1" thickBot="1" x14ac:dyDescent="0.3">
      <c r="A1039" s="9">
        <v>58</v>
      </c>
      <c r="B1039" s="142" t="s">
        <v>2397</v>
      </c>
      <c r="C1039" s="142">
        <v>142592</v>
      </c>
      <c r="D1039" s="143" t="s">
        <v>3967</v>
      </c>
      <c r="E1039" s="143" t="s">
        <v>3968</v>
      </c>
      <c r="F1039" s="143" t="s">
        <v>3969</v>
      </c>
      <c r="G1039" s="144">
        <v>44757</v>
      </c>
      <c r="H1039" s="144">
        <v>45291</v>
      </c>
      <c r="I1039" s="150">
        <v>85</v>
      </c>
      <c r="J1039" s="142" t="s">
        <v>2227</v>
      </c>
      <c r="K1039" s="142" t="s">
        <v>820</v>
      </c>
      <c r="L1039" s="142" t="s">
        <v>821</v>
      </c>
      <c r="M1039" s="142" t="s">
        <v>36</v>
      </c>
      <c r="N1039" s="145" t="s">
        <v>229</v>
      </c>
      <c r="O1039" s="146">
        <v>4612508.51</v>
      </c>
      <c r="P1039" s="146">
        <v>813972.09</v>
      </c>
      <c r="Q1039" s="149">
        <v>1151411.3999999999</v>
      </c>
      <c r="R1039" s="146"/>
      <c r="S1039" s="149">
        <v>518931.4</v>
      </c>
      <c r="T1039" s="149">
        <f t="shared" ref="T1039" si="208">SUM(O1039:S1039)</f>
        <v>7096823.4000000004</v>
      </c>
      <c r="U1039" s="147" t="s">
        <v>47</v>
      </c>
      <c r="V1039" s="147"/>
      <c r="W1039" s="146">
        <v>0</v>
      </c>
      <c r="X1039" s="207">
        <v>0</v>
      </c>
    </row>
    <row r="1040" spans="1:24" s="121" customFormat="1" ht="21" customHeight="1" thickBot="1" x14ac:dyDescent="0.3">
      <c r="A1040" s="34" t="s">
        <v>850</v>
      </c>
      <c r="B1040" s="35"/>
      <c r="C1040" s="35"/>
      <c r="D1040" s="35"/>
      <c r="E1040" s="35"/>
      <c r="F1040" s="35"/>
      <c r="G1040" s="35"/>
      <c r="H1040" s="35"/>
      <c r="I1040" s="35"/>
      <c r="J1040" s="35"/>
      <c r="K1040" s="35"/>
      <c r="L1040" s="35"/>
      <c r="M1040" s="35"/>
      <c r="N1040" s="36"/>
      <c r="O1040" s="74">
        <f>SUM(O982:O1039)</f>
        <v>658610115.96750009</v>
      </c>
      <c r="P1040" s="74">
        <f t="shared" ref="P1040:X1040" si="209">SUM(P982:P1039)</f>
        <v>115630179.50250001</v>
      </c>
      <c r="Q1040" s="74">
        <f t="shared" si="209"/>
        <v>241630338.51000002</v>
      </c>
      <c r="R1040" s="74">
        <f t="shared" si="209"/>
        <v>0</v>
      </c>
      <c r="S1040" s="74">
        <f t="shared" si="209"/>
        <v>149124008.07999998</v>
      </c>
      <c r="T1040" s="74">
        <f t="shared" si="209"/>
        <v>1164994642.0600004</v>
      </c>
      <c r="U1040" s="74"/>
      <c r="V1040" s="74"/>
      <c r="W1040" s="74">
        <f t="shared" si="209"/>
        <v>377143143.30999994</v>
      </c>
      <c r="X1040" s="209">
        <f t="shared" si="209"/>
        <v>63704235.969999991</v>
      </c>
    </row>
    <row r="1041" spans="1:24" s="120" customFormat="1" ht="21" customHeight="1" thickBot="1" x14ac:dyDescent="0.3">
      <c r="A1041" s="31" t="s">
        <v>1192</v>
      </c>
      <c r="B1041" s="32"/>
      <c r="C1041" s="32"/>
      <c r="D1041" s="32"/>
      <c r="E1041" s="32"/>
      <c r="F1041" s="32"/>
      <c r="G1041" s="32"/>
      <c r="H1041" s="32"/>
      <c r="I1041" s="32"/>
      <c r="J1041" s="32"/>
      <c r="K1041" s="32"/>
      <c r="L1041" s="32"/>
      <c r="M1041" s="32"/>
      <c r="N1041" s="32"/>
      <c r="O1041" s="32"/>
      <c r="P1041" s="32"/>
      <c r="Q1041" s="32"/>
      <c r="R1041" s="32"/>
      <c r="S1041" s="32"/>
      <c r="T1041" s="32"/>
      <c r="U1041" s="32"/>
      <c r="V1041" s="32"/>
      <c r="W1041" s="32"/>
      <c r="X1041" s="33"/>
    </row>
    <row r="1042" spans="1:24" s="95" customFormat="1" ht="45" customHeight="1" x14ac:dyDescent="0.25">
      <c r="A1042" s="164">
        <v>1</v>
      </c>
      <c r="B1042" s="187" t="s">
        <v>1148</v>
      </c>
      <c r="C1042" s="187">
        <v>127132</v>
      </c>
      <c r="D1042" s="188" t="s">
        <v>1194</v>
      </c>
      <c r="E1042" s="188" t="s">
        <v>1172</v>
      </c>
      <c r="F1042" s="188" t="s">
        <v>1195</v>
      </c>
      <c r="G1042" s="189">
        <v>43529</v>
      </c>
      <c r="H1042" s="189">
        <v>44990</v>
      </c>
      <c r="I1042" s="190">
        <v>85</v>
      </c>
      <c r="J1042" s="187" t="s">
        <v>331</v>
      </c>
      <c r="K1042" s="187" t="s">
        <v>1196</v>
      </c>
      <c r="L1042" s="187" t="s">
        <v>1197</v>
      </c>
      <c r="M1042" s="187" t="s">
        <v>36</v>
      </c>
      <c r="N1042" s="191" t="s">
        <v>1049</v>
      </c>
      <c r="O1042" s="192">
        <v>7482385.29</v>
      </c>
      <c r="P1042" s="192">
        <v>1320420.93</v>
      </c>
      <c r="Q1042" s="197">
        <v>1893481.33</v>
      </c>
      <c r="R1042" s="197"/>
      <c r="S1042" s="197">
        <v>3550491.04</v>
      </c>
      <c r="T1042" s="197">
        <f>SUM(O1042:S1042)</f>
        <v>14246778.59</v>
      </c>
      <c r="U1042" s="198" t="s">
        <v>47</v>
      </c>
      <c r="V1042" s="198" t="s">
        <v>48</v>
      </c>
      <c r="W1042" s="197">
        <v>3048388.46</v>
      </c>
      <c r="X1042" s="216">
        <v>629125.91</v>
      </c>
    </row>
    <row r="1043" spans="1:24" s="95" customFormat="1" ht="45" customHeight="1" x14ac:dyDescent="0.25">
      <c r="A1043" s="163">
        <v>2</v>
      </c>
      <c r="B1043" s="142" t="s">
        <v>3898</v>
      </c>
      <c r="C1043" s="142">
        <v>144615</v>
      </c>
      <c r="D1043" s="143" t="s">
        <v>2689</v>
      </c>
      <c r="E1043" s="143" t="s">
        <v>2690</v>
      </c>
      <c r="F1043" s="143" t="s">
        <v>2691</v>
      </c>
      <c r="G1043" s="144">
        <v>44391</v>
      </c>
      <c r="H1043" s="144">
        <v>44756</v>
      </c>
      <c r="I1043" s="150">
        <v>85</v>
      </c>
      <c r="J1043" s="142" t="s">
        <v>331</v>
      </c>
      <c r="K1043" s="142" t="s">
        <v>1196</v>
      </c>
      <c r="L1043" s="142" t="s">
        <v>2692</v>
      </c>
      <c r="M1043" s="142" t="s">
        <v>45</v>
      </c>
      <c r="N1043" s="145" t="s">
        <v>1365</v>
      </c>
      <c r="O1043" s="146">
        <v>174507.28</v>
      </c>
      <c r="P1043" s="146">
        <v>26689.360000000001</v>
      </c>
      <c r="Q1043" s="149">
        <v>4106.05</v>
      </c>
      <c r="R1043" s="146"/>
      <c r="S1043" s="149">
        <v>29750</v>
      </c>
      <c r="T1043" s="149">
        <f>SUM(O1043:S1043)</f>
        <v>235052.69</v>
      </c>
      <c r="U1043" s="147" t="s">
        <v>541</v>
      </c>
      <c r="V1043" s="147" t="s">
        <v>48</v>
      </c>
      <c r="W1043" s="146">
        <v>0</v>
      </c>
      <c r="X1043" s="207">
        <v>0</v>
      </c>
    </row>
    <row r="1044" spans="1:24" s="95" customFormat="1" ht="45" customHeight="1" x14ac:dyDescent="0.25">
      <c r="A1044" s="163">
        <v>3</v>
      </c>
      <c r="B1044" s="142" t="s">
        <v>3898</v>
      </c>
      <c r="C1044" s="142">
        <v>144856</v>
      </c>
      <c r="D1044" s="143" t="s">
        <v>2693</v>
      </c>
      <c r="E1044" s="143" t="s">
        <v>2694</v>
      </c>
      <c r="F1044" s="143" t="s">
        <v>2695</v>
      </c>
      <c r="G1044" s="144">
        <v>44391</v>
      </c>
      <c r="H1044" s="144">
        <v>44756</v>
      </c>
      <c r="I1044" s="150">
        <v>85</v>
      </c>
      <c r="J1044" s="142" t="s">
        <v>331</v>
      </c>
      <c r="K1044" s="142" t="s">
        <v>1196</v>
      </c>
      <c r="L1044" s="142" t="s">
        <v>2696</v>
      </c>
      <c r="M1044" s="142" t="s">
        <v>45</v>
      </c>
      <c r="N1044" s="145" t="s">
        <v>1365</v>
      </c>
      <c r="O1044" s="146">
        <v>494740.7</v>
      </c>
      <c r="P1044" s="146">
        <v>75666.22</v>
      </c>
      <c r="Q1044" s="149">
        <v>11640.96</v>
      </c>
      <c r="R1044" s="146"/>
      <c r="S1044" s="149">
        <v>29750</v>
      </c>
      <c r="T1044" s="149">
        <f t="shared" ref="T1044:T1047" si="210">SUM(O1044:S1044)</f>
        <v>611797.88</v>
      </c>
      <c r="U1044" s="147" t="s">
        <v>541</v>
      </c>
      <c r="V1044" s="147" t="s">
        <v>48</v>
      </c>
      <c r="W1044" s="146">
        <v>359658.02</v>
      </c>
      <c r="X1044" s="207">
        <v>55006.52</v>
      </c>
    </row>
    <row r="1045" spans="1:24" s="95" customFormat="1" ht="45" customHeight="1" x14ac:dyDescent="0.25">
      <c r="A1045" s="163">
        <v>4</v>
      </c>
      <c r="B1045" s="142" t="s">
        <v>3898</v>
      </c>
      <c r="C1045" s="142">
        <v>144852</v>
      </c>
      <c r="D1045" s="143" t="s">
        <v>2989</v>
      </c>
      <c r="E1045" s="143" t="s">
        <v>2990</v>
      </c>
      <c r="F1045" s="143" t="s">
        <v>2991</v>
      </c>
      <c r="G1045" s="144">
        <v>44398</v>
      </c>
      <c r="H1045" s="144">
        <v>44702</v>
      </c>
      <c r="I1045" s="150">
        <v>85</v>
      </c>
      <c r="J1045" s="142" t="s">
        <v>331</v>
      </c>
      <c r="K1045" s="142" t="s">
        <v>1196</v>
      </c>
      <c r="L1045" s="142" t="s">
        <v>2992</v>
      </c>
      <c r="M1045" s="142" t="s">
        <v>45</v>
      </c>
      <c r="N1045" s="145" t="s">
        <v>1365</v>
      </c>
      <c r="O1045" s="146">
        <v>211063.58</v>
      </c>
      <c r="P1045" s="146">
        <v>32280.32</v>
      </c>
      <c r="Q1045" s="149">
        <v>4966.2</v>
      </c>
      <c r="R1045" s="146"/>
      <c r="S1045" s="149">
        <v>30700</v>
      </c>
      <c r="T1045" s="149">
        <f t="shared" si="210"/>
        <v>279010.09999999998</v>
      </c>
      <c r="U1045" s="147" t="s">
        <v>541</v>
      </c>
      <c r="V1045" s="147" t="s">
        <v>48</v>
      </c>
      <c r="W1045" s="146">
        <v>141512.72</v>
      </c>
      <c r="X1045" s="207">
        <v>21643.119999999999</v>
      </c>
    </row>
    <row r="1046" spans="1:24" s="95" customFormat="1" ht="45" customHeight="1" x14ac:dyDescent="0.25">
      <c r="A1046" s="163">
        <v>5</v>
      </c>
      <c r="B1046" s="142" t="s">
        <v>3898</v>
      </c>
      <c r="C1046" s="142">
        <v>144098</v>
      </c>
      <c r="D1046" s="143" t="s">
        <v>2993</v>
      </c>
      <c r="E1046" s="143" t="s">
        <v>2994</v>
      </c>
      <c r="F1046" s="143" t="s">
        <v>2995</v>
      </c>
      <c r="G1046" s="144">
        <v>44399</v>
      </c>
      <c r="H1046" s="144">
        <v>44764</v>
      </c>
      <c r="I1046" s="150">
        <v>85</v>
      </c>
      <c r="J1046" s="142" t="s">
        <v>331</v>
      </c>
      <c r="K1046" s="142" t="s">
        <v>1196</v>
      </c>
      <c r="L1046" s="142" t="s">
        <v>2996</v>
      </c>
      <c r="M1046" s="142" t="s">
        <v>45</v>
      </c>
      <c r="N1046" s="145" t="s">
        <v>1365</v>
      </c>
      <c r="O1046" s="146">
        <v>470003.14</v>
      </c>
      <c r="P1046" s="146">
        <v>71882.83</v>
      </c>
      <c r="Q1046" s="149">
        <v>11058.9</v>
      </c>
      <c r="R1046" s="146"/>
      <c r="S1046" s="149">
        <v>24750</v>
      </c>
      <c r="T1046" s="149">
        <f t="shared" si="210"/>
        <v>577694.87</v>
      </c>
      <c r="U1046" s="147" t="s">
        <v>541</v>
      </c>
      <c r="V1046" s="147" t="s">
        <v>48</v>
      </c>
      <c r="W1046" s="146">
        <v>0</v>
      </c>
      <c r="X1046" s="207">
        <v>0</v>
      </c>
    </row>
    <row r="1047" spans="1:24" s="95" customFormat="1" ht="45" customHeight="1" x14ac:dyDescent="0.25">
      <c r="A1047" s="163">
        <v>6</v>
      </c>
      <c r="B1047" s="142" t="s">
        <v>1973</v>
      </c>
      <c r="C1047" s="142">
        <v>144093</v>
      </c>
      <c r="D1047" s="143" t="s">
        <v>3227</v>
      </c>
      <c r="E1047" s="143" t="s">
        <v>3228</v>
      </c>
      <c r="F1047" s="143" t="s">
        <v>3229</v>
      </c>
      <c r="G1047" s="144">
        <v>44411</v>
      </c>
      <c r="H1047" s="144">
        <v>44595</v>
      </c>
      <c r="I1047" s="150">
        <v>85</v>
      </c>
      <c r="J1047" s="142" t="s">
        <v>331</v>
      </c>
      <c r="K1047" s="142" t="s">
        <v>1196</v>
      </c>
      <c r="L1047" s="142" t="s">
        <v>3230</v>
      </c>
      <c r="M1047" s="142" t="s">
        <v>45</v>
      </c>
      <c r="N1047" s="145" t="s">
        <v>1365</v>
      </c>
      <c r="O1047" s="146">
        <v>625235.36</v>
      </c>
      <c r="P1047" s="146">
        <v>95624.24</v>
      </c>
      <c r="Q1047" s="149">
        <v>14711.42</v>
      </c>
      <c r="R1047" s="146"/>
      <c r="S1047" s="149">
        <v>37064.99</v>
      </c>
      <c r="T1047" s="149">
        <f t="shared" si="210"/>
        <v>772636.01</v>
      </c>
      <c r="U1047" s="147" t="s">
        <v>541</v>
      </c>
      <c r="V1047" s="147"/>
      <c r="W1047" s="146">
        <v>414584.52</v>
      </c>
      <c r="X1047" s="207">
        <v>63407.03</v>
      </c>
    </row>
    <row r="1048" spans="1:24" s="95" customFormat="1" ht="45" customHeight="1" x14ac:dyDescent="0.25">
      <c r="A1048" s="163">
        <v>7</v>
      </c>
      <c r="B1048" s="142" t="s">
        <v>1973</v>
      </c>
      <c r="C1048" s="142">
        <v>144963</v>
      </c>
      <c r="D1048" s="143" t="s">
        <v>3231</v>
      </c>
      <c r="E1048" s="143" t="s">
        <v>3232</v>
      </c>
      <c r="F1048" s="143" t="s">
        <v>3233</v>
      </c>
      <c r="G1048" s="144">
        <v>44414</v>
      </c>
      <c r="H1048" s="144">
        <v>44626</v>
      </c>
      <c r="I1048" s="150">
        <v>85</v>
      </c>
      <c r="J1048" s="142" t="s">
        <v>331</v>
      </c>
      <c r="K1048" s="142" t="s">
        <v>1196</v>
      </c>
      <c r="L1048" s="142" t="s">
        <v>3234</v>
      </c>
      <c r="M1048" s="142" t="s">
        <v>45</v>
      </c>
      <c r="N1048" s="145" t="s">
        <v>1365</v>
      </c>
      <c r="O1048" s="146">
        <v>212795.36</v>
      </c>
      <c r="P1048" s="146">
        <v>32545.18</v>
      </c>
      <c r="Q1048" s="149">
        <v>5006.95</v>
      </c>
      <c r="R1048" s="146"/>
      <c r="S1048" s="149">
        <v>0</v>
      </c>
      <c r="T1048" s="149">
        <f t="shared" ref="T1048:T1049" si="211">SUM(O1048:S1048)</f>
        <v>250347.49</v>
      </c>
      <c r="U1048" s="147" t="s">
        <v>541</v>
      </c>
      <c r="V1048" s="147" t="s">
        <v>48</v>
      </c>
      <c r="W1048" s="146">
        <v>208230.46</v>
      </c>
      <c r="X1048" s="207">
        <v>31847.02</v>
      </c>
    </row>
    <row r="1049" spans="1:24" s="95" customFormat="1" ht="45" customHeight="1" x14ac:dyDescent="0.25">
      <c r="A1049" s="163">
        <v>8</v>
      </c>
      <c r="B1049" s="142" t="s">
        <v>3898</v>
      </c>
      <c r="C1049" s="142">
        <v>145215</v>
      </c>
      <c r="D1049" s="143" t="s">
        <v>3323</v>
      </c>
      <c r="E1049" s="143" t="s">
        <v>3324</v>
      </c>
      <c r="F1049" s="143" t="s">
        <v>3325</v>
      </c>
      <c r="G1049" s="144">
        <v>44448</v>
      </c>
      <c r="H1049" s="144">
        <v>44751</v>
      </c>
      <c r="I1049" s="150">
        <v>85</v>
      </c>
      <c r="J1049" s="142" t="s">
        <v>331</v>
      </c>
      <c r="K1049" s="142" t="s">
        <v>1196</v>
      </c>
      <c r="L1049" s="142" t="s">
        <v>3326</v>
      </c>
      <c r="M1049" s="142" t="s">
        <v>45</v>
      </c>
      <c r="N1049" s="145" t="s">
        <v>1365</v>
      </c>
      <c r="O1049" s="146">
        <v>387823</v>
      </c>
      <c r="P1049" s="146">
        <v>59314.1</v>
      </c>
      <c r="Q1049" s="149">
        <v>9125.25</v>
      </c>
      <c r="R1049" s="146"/>
      <c r="S1049" s="149">
        <v>36861</v>
      </c>
      <c r="T1049" s="149">
        <f t="shared" si="211"/>
        <v>493123.35</v>
      </c>
      <c r="U1049" s="147" t="s">
        <v>541</v>
      </c>
      <c r="V1049" s="147" t="s">
        <v>48</v>
      </c>
      <c r="W1049" s="146">
        <v>80375.91</v>
      </c>
      <c r="X1049" s="207">
        <v>12292.79</v>
      </c>
    </row>
    <row r="1050" spans="1:24" s="95" customFormat="1" ht="45" customHeight="1" thickBot="1" x14ac:dyDescent="0.3">
      <c r="A1050" s="163">
        <v>9</v>
      </c>
      <c r="B1050" s="142" t="s">
        <v>3898</v>
      </c>
      <c r="C1050" s="142">
        <v>144857</v>
      </c>
      <c r="D1050" s="143" t="s">
        <v>3695</v>
      </c>
      <c r="E1050" s="143" t="s">
        <v>3696</v>
      </c>
      <c r="F1050" s="143" t="s">
        <v>3697</v>
      </c>
      <c r="G1050" s="144">
        <v>44463</v>
      </c>
      <c r="H1050" s="144">
        <v>44828</v>
      </c>
      <c r="I1050" s="150">
        <v>85</v>
      </c>
      <c r="J1050" s="142" t="s">
        <v>331</v>
      </c>
      <c r="K1050" s="142" t="s">
        <v>1196</v>
      </c>
      <c r="L1050" s="142" t="s">
        <v>3698</v>
      </c>
      <c r="M1050" s="142" t="s">
        <v>45</v>
      </c>
      <c r="N1050" s="145" t="s">
        <v>1365</v>
      </c>
      <c r="O1050" s="146">
        <v>265021.31</v>
      </c>
      <c r="P1050" s="146">
        <v>40532.67</v>
      </c>
      <c r="Q1050" s="149">
        <v>6235.8</v>
      </c>
      <c r="R1050" s="146"/>
      <c r="S1050" s="149">
        <v>29750</v>
      </c>
      <c r="T1050" s="149">
        <f t="shared" ref="T1050" si="212">SUM(O1050:S1050)</f>
        <v>341539.77999999997</v>
      </c>
      <c r="U1050" s="147" t="s">
        <v>541</v>
      </c>
      <c r="V1050" s="147" t="s">
        <v>48</v>
      </c>
      <c r="W1050" s="146">
        <v>200269.92</v>
      </c>
      <c r="X1050" s="207">
        <v>30629.52</v>
      </c>
    </row>
    <row r="1051" spans="1:24" s="121" customFormat="1" ht="21" customHeight="1" thickBot="1" x14ac:dyDescent="0.3">
      <c r="A1051" s="40" t="s">
        <v>1193</v>
      </c>
      <c r="B1051" s="41"/>
      <c r="C1051" s="41"/>
      <c r="D1051" s="41"/>
      <c r="E1051" s="41"/>
      <c r="F1051" s="41"/>
      <c r="G1051" s="41"/>
      <c r="H1051" s="41"/>
      <c r="I1051" s="41"/>
      <c r="J1051" s="41"/>
      <c r="K1051" s="41"/>
      <c r="L1051" s="41"/>
      <c r="M1051" s="41"/>
      <c r="N1051" s="42"/>
      <c r="O1051" s="76">
        <f>SUM(O1042:O1050)</f>
        <v>10323575.02</v>
      </c>
      <c r="P1051" s="76">
        <f t="shared" ref="P1051:X1051" si="213">SUM(P1042:P1050)</f>
        <v>1754955.85</v>
      </c>
      <c r="Q1051" s="76">
        <f t="shared" si="213"/>
        <v>1960332.8599999999</v>
      </c>
      <c r="R1051" s="76">
        <f t="shared" si="213"/>
        <v>0</v>
      </c>
      <c r="S1051" s="76">
        <f t="shared" si="213"/>
        <v>3769117.0300000003</v>
      </c>
      <c r="T1051" s="76">
        <f t="shared" si="213"/>
        <v>17807980.760000002</v>
      </c>
      <c r="U1051" s="76"/>
      <c r="V1051" s="76"/>
      <c r="W1051" s="76">
        <f t="shared" si="213"/>
        <v>4453020.01</v>
      </c>
      <c r="X1051" s="212">
        <f t="shared" si="213"/>
        <v>843951.91000000015</v>
      </c>
    </row>
    <row r="1052" spans="1:24" s="120" customFormat="1" ht="21" customHeight="1" thickBot="1" x14ac:dyDescent="0.3">
      <c r="A1052" s="31" t="s">
        <v>2171</v>
      </c>
      <c r="B1052" s="32"/>
      <c r="C1052" s="32"/>
      <c r="D1052" s="32"/>
      <c r="E1052" s="32"/>
      <c r="F1052" s="32"/>
      <c r="G1052" s="32"/>
      <c r="H1052" s="32"/>
      <c r="I1052" s="32"/>
      <c r="J1052" s="32"/>
      <c r="K1052" s="32"/>
      <c r="L1052" s="32"/>
      <c r="M1052" s="32"/>
      <c r="N1052" s="32"/>
      <c r="O1052" s="32"/>
      <c r="P1052" s="32"/>
      <c r="Q1052" s="32"/>
      <c r="R1052" s="32"/>
      <c r="S1052" s="32"/>
      <c r="T1052" s="32"/>
      <c r="U1052" s="32"/>
      <c r="V1052" s="32"/>
      <c r="W1052" s="32"/>
      <c r="X1052" s="33"/>
    </row>
    <row r="1053" spans="1:24" s="95" customFormat="1" ht="45" customHeight="1" x14ac:dyDescent="0.25">
      <c r="A1053" s="9">
        <v>1</v>
      </c>
      <c r="B1053" s="142" t="s">
        <v>3898</v>
      </c>
      <c r="C1053" s="142">
        <v>144304</v>
      </c>
      <c r="D1053" s="143" t="s">
        <v>2173</v>
      </c>
      <c r="E1053" s="143" t="s">
        <v>2174</v>
      </c>
      <c r="F1053" s="143" t="s">
        <v>1992</v>
      </c>
      <c r="G1053" s="144">
        <v>44312</v>
      </c>
      <c r="H1053" s="144">
        <v>44860</v>
      </c>
      <c r="I1053" s="150">
        <v>85</v>
      </c>
      <c r="J1053" s="142" t="s">
        <v>331</v>
      </c>
      <c r="K1053" s="142" t="s">
        <v>2175</v>
      </c>
      <c r="L1053" s="142" t="s">
        <v>2176</v>
      </c>
      <c r="M1053" s="142" t="s">
        <v>45</v>
      </c>
      <c r="N1053" s="145" t="s">
        <v>1365</v>
      </c>
      <c r="O1053" s="146">
        <v>610422.86</v>
      </c>
      <c r="P1053" s="146">
        <v>107721.68</v>
      </c>
      <c r="Q1053" s="149">
        <v>0</v>
      </c>
      <c r="R1053" s="146"/>
      <c r="S1053" s="149">
        <v>74350</v>
      </c>
      <c r="T1053" s="149">
        <f>SUM(O1053:S1053)</f>
        <v>792494.54</v>
      </c>
      <c r="U1053" s="147" t="s">
        <v>47</v>
      </c>
      <c r="V1053" s="147" t="s">
        <v>48</v>
      </c>
      <c r="W1053" s="146">
        <v>330000.87</v>
      </c>
      <c r="X1053" s="207">
        <v>58235.44</v>
      </c>
    </row>
    <row r="1054" spans="1:24" s="95" customFormat="1" ht="45" customHeight="1" x14ac:dyDescent="0.25">
      <c r="A1054" s="9">
        <v>2</v>
      </c>
      <c r="B1054" s="142" t="s">
        <v>1973</v>
      </c>
      <c r="C1054" s="142">
        <v>144066</v>
      </c>
      <c r="D1054" s="143" t="s">
        <v>2177</v>
      </c>
      <c r="E1054" s="143" t="s">
        <v>2178</v>
      </c>
      <c r="F1054" s="143" t="s">
        <v>1980</v>
      </c>
      <c r="G1054" s="144">
        <v>44312</v>
      </c>
      <c r="H1054" s="144">
        <v>44677</v>
      </c>
      <c r="I1054" s="150">
        <v>85</v>
      </c>
      <c r="J1054" s="142" t="s">
        <v>331</v>
      </c>
      <c r="K1054" s="142" t="s">
        <v>2175</v>
      </c>
      <c r="L1054" s="142" t="s">
        <v>2179</v>
      </c>
      <c r="M1054" s="142" t="s">
        <v>45</v>
      </c>
      <c r="N1054" s="145" t="s">
        <v>1365</v>
      </c>
      <c r="O1054" s="146">
        <v>466056.34</v>
      </c>
      <c r="P1054" s="146">
        <v>71279.19</v>
      </c>
      <c r="Q1054" s="149">
        <v>10966.03</v>
      </c>
      <c r="R1054" s="146"/>
      <c r="S1054" s="149">
        <v>74350</v>
      </c>
      <c r="T1054" s="149">
        <f>SUM(O1054:S1054)</f>
        <v>622651.56000000006</v>
      </c>
      <c r="U1054" s="147" t="s">
        <v>541</v>
      </c>
      <c r="V1054" s="147"/>
      <c r="W1054" s="146">
        <v>301032.07</v>
      </c>
      <c r="X1054" s="207">
        <v>46040.19</v>
      </c>
    </row>
    <row r="1055" spans="1:24" s="95" customFormat="1" ht="45" customHeight="1" x14ac:dyDescent="0.25">
      <c r="A1055" s="9">
        <v>3</v>
      </c>
      <c r="B1055" s="142" t="s">
        <v>3898</v>
      </c>
      <c r="C1055" s="142">
        <v>144094</v>
      </c>
      <c r="D1055" s="143" t="s">
        <v>2180</v>
      </c>
      <c r="E1055" s="143" t="s">
        <v>2181</v>
      </c>
      <c r="F1055" s="143" t="s">
        <v>2182</v>
      </c>
      <c r="G1055" s="144">
        <v>44312</v>
      </c>
      <c r="H1055" s="144">
        <v>44677</v>
      </c>
      <c r="I1055" s="150">
        <v>85</v>
      </c>
      <c r="J1055" s="142" t="s">
        <v>331</v>
      </c>
      <c r="K1055" s="142" t="s">
        <v>2175</v>
      </c>
      <c r="L1055" s="142" t="s">
        <v>2183</v>
      </c>
      <c r="M1055" s="142" t="s">
        <v>45</v>
      </c>
      <c r="N1055" s="145" t="s">
        <v>1365</v>
      </c>
      <c r="O1055" s="146">
        <v>704294.87</v>
      </c>
      <c r="P1055" s="146">
        <v>107715.69</v>
      </c>
      <c r="Q1055" s="149">
        <v>16571.64</v>
      </c>
      <c r="R1055" s="146"/>
      <c r="S1055" s="149">
        <v>74350</v>
      </c>
      <c r="T1055" s="149">
        <f>SUM(O1055:S1055)</f>
        <v>902932.20000000007</v>
      </c>
      <c r="U1055" s="147" t="s">
        <v>3268</v>
      </c>
      <c r="V1055" s="147"/>
      <c r="W1055" s="146">
        <v>539757.38</v>
      </c>
      <c r="X1055" s="207">
        <v>82551.14</v>
      </c>
    </row>
    <row r="1056" spans="1:24" s="95" customFormat="1" ht="45" customHeight="1" x14ac:dyDescent="0.25">
      <c r="A1056" s="9">
        <v>4</v>
      </c>
      <c r="B1056" s="142" t="s">
        <v>1973</v>
      </c>
      <c r="C1056" s="142">
        <v>144052</v>
      </c>
      <c r="D1056" s="143" t="s">
        <v>2184</v>
      </c>
      <c r="E1056" s="143" t="s">
        <v>2185</v>
      </c>
      <c r="F1056" s="143" t="s">
        <v>2010</v>
      </c>
      <c r="G1056" s="144">
        <v>44312</v>
      </c>
      <c r="H1056" s="144">
        <v>44618</v>
      </c>
      <c r="I1056" s="150">
        <v>85</v>
      </c>
      <c r="J1056" s="142" t="s">
        <v>331</v>
      </c>
      <c r="K1056" s="142" t="s">
        <v>2175</v>
      </c>
      <c r="L1056" s="142" t="s">
        <v>2186</v>
      </c>
      <c r="M1056" s="142" t="s">
        <v>45</v>
      </c>
      <c r="N1056" s="145" t="s">
        <v>1365</v>
      </c>
      <c r="O1056" s="146">
        <v>726874.21</v>
      </c>
      <c r="P1056" s="146">
        <v>111168.98</v>
      </c>
      <c r="Q1056" s="149">
        <v>17102.93</v>
      </c>
      <c r="R1056" s="146"/>
      <c r="S1056" s="149">
        <v>12852</v>
      </c>
      <c r="T1056" s="149">
        <f>SUM(O1056:S1056)</f>
        <v>867998.12</v>
      </c>
      <c r="U1056" s="147" t="s">
        <v>541</v>
      </c>
      <c r="V1056" s="147" t="s">
        <v>48</v>
      </c>
      <c r="W1056" s="146">
        <v>417861.65</v>
      </c>
      <c r="X1056" s="207">
        <v>63908.25</v>
      </c>
    </row>
    <row r="1057" spans="1:24" s="95" customFormat="1" ht="45" customHeight="1" x14ac:dyDescent="0.25">
      <c r="A1057" s="9">
        <v>5</v>
      </c>
      <c r="B1057" s="142" t="s">
        <v>3898</v>
      </c>
      <c r="C1057" s="142">
        <v>144372</v>
      </c>
      <c r="D1057" s="143" t="s">
        <v>2355</v>
      </c>
      <c r="E1057" s="143" t="s">
        <v>2356</v>
      </c>
      <c r="F1057" s="143" t="s">
        <v>2032</v>
      </c>
      <c r="G1057" s="144">
        <v>44361</v>
      </c>
      <c r="H1057" s="144">
        <v>44818</v>
      </c>
      <c r="I1057" s="150">
        <v>85</v>
      </c>
      <c r="J1057" s="142" t="s">
        <v>331</v>
      </c>
      <c r="K1057" s="142" t="s">
        <v>2175</v>
      </c>
      <c r="L1057" s="142" t="s">
        <v>2357</v>
      </c>
      <c r="M1057" s="142" t="s">
        <v>45</v>
      </c>
      <c r="N1057" s="145" t="s">
        <v>1365</v>
      </c>
      <c r="O1057" s="146">
        <v>238431.08</v>
      </c>
      <c r="P1057" s="146">
        <v>42076.07</v>
      </c>
      <c r="Q1057" s="149">
        <v>0</v>
      </c>
      <c r="R1057" s="146"/>
      <c r="S1057" s="149">
        <v>56500</v>
      </c>
      <c r="T1057" s="149">
        <f t="shared" ref="T1057:T1059" si="214">SUM(O1057:S1057)</f>
        <v>337007.14999999997</v>
      </c>
      <c r="U1057" s="147" t="s">
        <v>541</v>
      </c>
      <c r="V1057" s="147"/>
      <c r="W1057" s="146">
        <v>135059.85</v>
      </c>
      <c r="X1057" s="207">
        <v>23834.09</v>
      </c>
    </row>
    <row r="1058" spans="1:24" s="95" customFormat="1" ht="45" customHeight="1" x14ac:dyDescent="0.25">
      <c r="A1058" s="9">
        <v>6</v>
      </c>
      <c r="B1058" s="142" t="s">
        <v>3898</v>
      </c>
      <c r="C1058" s="142">
        <v>144997</v>
      </c>
      <c r="D1058" s="143" t="s">
        <v>2463</v>
      </c>
      <c r="E1058" s="143" t="s">
        <v>2462</v>
      </c>
      <c r="F1058" s="143" t="s">
        <v>2464</v>
      </c>
      <c r="G1058" s="144">
        <v>44371</v>
      </c>
      <c r="H1058" s="144">
        <v>44828</v>
      </c>
      <c r="I1058" s="150">
        <v>85</v>
      </c>
      <c r="J1058" s="142" t="s">
        <v>331</v>
      </c>
      <c r="K1058" s="142" t="s">
        <v>2175</v>
      </c>
      <c r="L1058" s="142" t="s">
        <v>2465</v>
      </c>
      <c r="M1058" s="142" t="s">
        <v>45</v>
      </c>
      <c r="N1058" s="145" t="s">
        <v>1365</v>
      </c>
      <c r="O1058" s="146">
        <v>697541.87</v>
      </c>
      <c r="P1058" s="146">
        <v>106682.87</v>
      </c>
      <c r="Q1058" s="149">
        <v>16412.75</v>
      </c>
      <c r="R1058" s="146"/>
      <c r="S1058" s="149">
        <v>74350</v>
      </c>
      <c r="T1058" s="149">
        <f t="shared" si="214"/>
        <v>894987.49</v>
      </c>
      <c r="U1058" s="147" t="s">
        <v>541</v>
      </c>
      <c r="V1058" s="147" t="s">
        <v>48</v>
      </c>
      <c r="W1058" s="146">
        <v>418559.83</v>
      </c>
      <c r="X1058" s="207">
        <v>64015.03</v>
      </c>
    </row>
    <row r="1059" spans="1:24" s="95" customFormat="1" ht="45" customHeight="1" thickBot="1" x14ac:dyDescent="0.3">
      <c r="A1059" s="9">
        <v>7</v>
      </c>
      <c r="B1059" s="142" t="s">
        <v>3898</v>
      </c>
      <c r="C1059" s="142">
        <v>144935</v>
      </c>
      <c r="D1059" s="143" t="s">
        <v>2466</v>
      </c>
      <c r="E1059" s="143" t="s">
        <v>2467</v>
      </c>
      <c r="F1059" s="143" t="s">
        <v>1980</v>
      </c>
      <c r="G1059" s="144">
        <v>44375</v>
      </c>
      <c r="H1059" s="144">
        <v>44740</v>
      </c>
      <c r="I1059" s="150">
        <v>85</v>
      </c>
      <c r="J1059" s="142" t="s">
        <v>331</v>
      </c>
      <c r="K1059" s="142" t="s">
        <v>2175</v>
      </c>
      <c r="L1059" s="142" t="s">
        <v>2468</v>
      </c>
      <c r="M1059" s="142" t="s">
        <v>45</v>
      </c>
      <c r="N1059" s="145" t="s">
        <v>1365</v>
      </c>
      <c r="O1059" s="146">
        <v>342084.8</v>
      </c>
      <c r="P1059" s="146">
        <v>52318.84</v>
      </c>
      <c r="Q1059" s="149">
        <v>8049.06</v>
      </c>
      <c r="R1059" s="146"/>
      <c r="S1059" s="149">
        <v>66020</v>
      </c>
      <c r="T1059" s="149">
        <f t="shared" si="214"/>
        <v>468472.7</v>
      </c>
      <c r="U1059" s="147" t="s">
        <v>541</v>
      </c>
      <c r="V1059" s="147"/>
      <c r="W1059" s="146">
        <v>209371.84</v>
      </c>
      <c r="X1059" s="207">
        <v>32021.57</v>
      </c>
    </row>
    <row r="1060" spans="1:24" s="121" customFormat="1" ht="21" customHeight="1" thickBot="1" x14ac:dyDescent="0.3">
      <c r="A1060" s="40" t="s">
        <v>2172</v>
      </c>
      <c r="B1060" s="41"/>
      <c r="C1060" s="41"/>
      <c r="D1060" s="41"/>
      <c r="E1060" s="41"/>
      <c r="F1060" s="41"/>
      <c r="G1060" s="41"/>
      <c r="H1060" s="41"/>
      <c r="I1060" s="41"/>
      <c r="J1060" s="41"/>
      <c r="K1060" s="41"/>
      <c r="L1060" s="41"/>
      <c r="M1060" s="41"/>
      <c r="N1060" s="42"/>
      <c r="O1060" s="76">
        <f>SUM(O1053:O1059)</f>
        <v>3785706.03</v>
      </c>
      <c r="P1060" s="76">
        <f t="shared" ref="P1060:X1060" si="215">SUM(P1053:P1059)</f>
        <v>598963.31999999995</v>
      </c>
      <c r="Q1060" s="76">
        <f t="shared" si="215"/>
        <v>69102.41</v>
      </c>
      <c r="R1060" s="76">
        <f t="shared" si="215"/>
        <v>0</v>
      </c>
      <c r="S1060" s="76">
        <f t="shared" si="215"/>
        <v>432772</v>
      </c>
      <c r="T1060" s="76">
        <f t="shared" si="215"/>
        <v>4886543.7600000007</v>
      </c>
      <c r="U1060" s="76"/>
      <c r="V1060" s="76"/>
      <c r="W1060" s="76">
        <f t="shared" si="215"/>
        <v>2351643.4899999998</v>
      </c>
      <c r="X1060" s="212">
        <f t="shared" si="215"/>
        <v>370605.71</v>
      </c>
    </row>
    <row r="1061" spans="1:24" s="120" customFormat="1" ht="21" customHeight="1" thickBot="1" x14ac:dyDescent="0.3">
      <c r="A1061" s="31" t="s">
        <v>851</v>
      </c>
      <c r="B1061" s="32"/>
      <c r="C1061" s="32"/>
      <c r="D1061" s="32"/>
      <c r="E1061" s="32"/>
      <c r="F1061" s="32"/>
      <c r="G1061" s="32"/>
      <c r="H1061" s="32"/>
      <c r="I1061" s="32"/>
      <c r="J1061" s="32"/>
      <c r="K1061" s="32"/>
      <c r="L1061" s="32"/>
      <c r="M1061" s="32"/>
      <c r="N1061" s="32"/>
      <c r="O1061" s="32"/>
      <c r="P1061" s="32"/>
      <c r="Q1061" s="32"/>
      <c r="R1061" s="32"/>
      <c r="S1061" s="32"/>
      <c r="T1061" s="32"/>
      <c r="U1061" s="32"/>
      <c r="V1061" s="32"/>
      <c r="W1061" s="32"/>
      <c r="X1061" s="33"/>
    </row>
    <row r="1062" spans="1:24" s="95" customFormat="1" ht="45" customHeight="1" x14ac:dyDescent="0.25">
      <c r="A1062" s="9">
        <v>1</v>
      </c>
      <c r="B1062" s="142" t="s">
        <v>30</v>
      </c>
      <c r="C1062" s="142">
        <v>104867</v>
      </c>
      <c r="D1062" s="143" t="s">
        <v>853</v>
      </c>
      <c r="E1062" s="143" t="s">
        <v>854</v>
      </c>
      <c r="F1062" s="143" t="s">
        <v>855</v>
      </c>
      <c r="G1062" s="144">
        <v>42622</v>
      </c>
      <c r="H1062" s="144">
        <v>43017</v>
      </c>
      <c r="I1062" s="150">
        <v>85</v>
      </c>
      <c r="J1062" s="142" t="s">
        <v>33</v>
      </c>
      <c r="K1062" s="142" t="s">
        <v>856</v>
      </c>
      <c r="L1062" s="142" t="s">
        <v>856</v>
      </c>
      <c r="M1062" s="142" t="s">
        <v>36</v>
      </c>
      <c r="N1062" s="145" t="s">
        <v>37</v>
      </c>
      <c r="O1062" s="146">
        <v>16261504.172999999</v>
      </c>
      <c r="P1062" s="146">
        <v>2869677.2070000004</v>
      </c>
      <c r="Q1062" s="146">
        <v>8199077.75</v>
      </c>
      <c r="R1062" s="146"/>
      <c r="S1062" s="146">
        <v>13455570.35</v>
      </c>
      <c r="T1062" s="146">
        <f t="shared" ref="T1062:T1070" si="216">SUM(O1062:S1062)</f>
        <v>40785829.479999997</v>
      </c>
      <c r="U1062" s="147" t="s">
        <v>541</v>
      </c>
      <c r="V1062" s="147" t="s">
        <v>77</v>
      </c>
      <c r="W1062" s="146">
        <v>16009371.51</v>
      </c>
      <c r="X1062" s="207">
        <v>2825183.2</v>
      </c>
    </row>
    <row r="1063" spans="1:24" s="95" customFormat="1" ht="45" customHeight="1" x14ac:dyDescent="0.25">
      <c r="A1063" s="9">
        <v>2</v>
      </c>
      <c r="B1063" s="142" t="s">
        <v>39</v>
      </c>
      <c r="C1063" s="142">
        <v>103050</v>
      </c>
      <c r="D1063" s="143" t="s">
        <v>857</v>
      </c>
      <c r="E1063" s="143" t="s">
        <v>858</v>
      </c>
      <c r="F1063" s="143" t="s">
        <v>859</v>
      </c>
      <c r="G1063" s="144">
        <v>42621</v>
      </c>
      <c r="H1063" s="144">
        <v>44082</v>
      </c>
      <c r="I1063" s="150">
        <v>84.435339999999997</v>
      </c>
      <c r="J1063" s="142" t="s">
        <v>33</v>
      </c>
      <c r="K1063" s="142" t="s">
        <v>856</v>
      </c>
      <c r="L1063" s="142" t="s">
        <v>856</v>
      </c>
      <c r="M1063" s="142" t="s">
        <v>45</v>
      </c>
      <c r="N1063" s="145" t="s">
        <v>46</v>
      </c>
      <c r="O1063" s="146">
        <v>7108271.0323360004</v>
      </c>
      <c r="P1063" s="146">
        <v>1309861.4076639991</v>
      </c>
      <c r="Q1063" s="146">
        <v>0</v>
      </c>
      <c r="R1063" s="146"/>
      <c r="S1063" s="146">
        <v>423650.79</v>
      </c>
      <c r="T1063" s="146">
        <f t="shared" si="216"/>
        <v>8841783.2299999986</v>
      </c>
      <c r="U1063" s="147" t="s">
        <v>541</v>
      </c>
      <c r="V1063" s="147" t="s">
        <v>132</v>
      </c>
      <c r="W1063" s="146">
        <v>6862582.5599999996</v>
      </c>
      <c r="X1063" s="207">
        <v>1264715.77</v>
      </c>
    </row>
    <row r="1064" spans="1:24" s="95" customFormat="1" ht="45" customHeight="1" x14ac:dyDescent="0.25">
      <c r="A1064" s="9">
        <v>3</v>
      </c>
      <c r="B1064" s="142" t="s">
        <v>39</v>
      </c>
      <c r="C1064" s="142">
        <v>103107</v>
      </c>
      <c r="D1064" s="143" t="s">
        <v>860</v>
      </c>
      <c r="E1064" s="143" t="s">
        <v>858</v>
      </c>
      <c r="F1064" s="143" t="s">
        <v>861</v>
      </c>
      <c r="G1064" s="144">
        <v>42621</v>
      </c>
      <c r="H1064" s="144">
        <v>44227</v>
      </c>
      <c r="I1064" s="150">
        <v>84.435339999999997</v>
      </c>
      <c r="J1064" s="142" t="s">
        <v>33</v>
      </c>
      <c r="K1064" s="142" t="s">
        <v>856</v>
      </c>
      <c r="L1064" s="142" t="s">
        <v>856</v>
      </c>
      <c r="M1064" s="142" t="s">
        <v>45</v>
      </c>
      <c r="N1064" s="145" t="s">
        <v>46</v>
      </c>
      <c r="O1064" s="146">
        <v>6947187.3353160005</v>
      </c>
      <c r="P1064" s="146">
        <v>1280178.0546839992</v>
      </c>
      <c r="Q1064" s="146">
        <v>0</v>
      </c>
      <c r="R1064" s="146"/>
      <c r="S1064" s="146">
        <v>698573.03</v>
      </c>
      <c r="T1064" s="146">
        <f t="shared" si="216"/>
        <v>8925938.4199999999</v>
      </c>
      <c r="U1064" s="147" t="s">
        <v>541</v>
      </c>
      <c r="V1064" s="147" t="s">
        <v>128</v>
      </c>
      <c r="W1064" s="146">
        <v>6848693.2499999991</v>
      </c>
      <c r="X1064" s="207">
        <v>1262237.3800000001</v>
      </c>
    </row>
    <row r="1065" spans="1:24" s="95" customFormat="1" ht="45" customHeight="1" x14ac:dyDescent="0.25">
      <c r="A1065" s="9">
        <v>4</v>
      </c>
      <c r="B1065" s="142" t="s">
        <v>110</v>
      </c>
      <c r="C1065" s="142">
        <v>104961</v>
      </c>
      <c r="D1065" s="143" t="s">
        <v>862</v>
      </c>
      <c r="E1065" s="143" t="s">
        <v>863</v>
      </c>
      <c r="F1065" s="143" t="s">
        <v>864</v>
      </c>
      <c r="G1065" s="144">
        <v>42622</v>
      </c>
      <c r="H1065" s="144">
        <v>43290</v>
      </c>
      <c r="I1065" s="148">
        <v>85</v>
      </c>
      <c r="J1065" s="142" t="s">
        <v>33</v>
      </c>
      <c r="K1065" s="142" t="s">
        <v>856</v>
      </c>
      <c r="L1065" s="142" t="s">
        <v>865</v>
      </c>
      <c r="M1065" s="142" t="s">
        <v>36</v>
      </c>
      <c r="N1065" s="145" t="s">
        <v>219</v>
      </c>
      <c r="O1065" s="146">
        <v>697401.92249999999</v>
      </c>
      <c r="P1065" s="146">
        <v>123070.92749999999</v>
      </c>
      <c r="Q1065" s="146">
        <v>91163.65</v>
      </c>
      <c r="R1065" s="146"/>
      <c r="S1065" s="146">
        <v>33129</v>
      </c>
      <c r="T1065" s="146">
        <f t="shared" si="216"/>
        <v>944765.5</v>
      </c>
      <c r="U1065" s="147" t="s">
        <v>541</v>
      </c>
      <c r="V1065" s="147" t="s">
        <v>89</v>
      </c>
      <c r="W1065" s="146">
        <v>671753.93</v>
      </c>
      <c r="X1065" s="207">
        <v>118544.82</v>
      </c>
    </row>
    <row r="1066" spans="1:24" s="95" customFormat="1" ht="45" customHeight="1" x14ac:dyDescent="0.25">
      <c r="A1066" s="9">
        <v>5</v>
      </c>
      <c r="B1066" s="142" t="s">
        <v>118</v>
      </c>
      <c r="C1066" s="142">
        <v>104965</v>
      </c>
      <c r="D1066" s="143" t="s">
        <v>866</v>
      </c>
      <c r="E1066" s="143" t="s">
        <v>867</v>
      </c>
      <c r="F1066" s="143" t="s">
        <v>868</v>
      </c>
      <c r="G1066" s="144">
        <v>42636</v>
      </c>
      <c r="H1066" s="144">
        <v>43366</v>
      </c>
      <c r="I1066" s="148">
        <v>85</v>
      </c>
      <c r="J1066" s="142" t="s">
        <v>33</v>
      </c>
      <c r="K1066" s="142" t="s">
        <v>856</v>
      </c>
      <c r="L1066" s="142" t="s">
        <v>865</v>
      </c>
      <c r="M1066" s="142" t="s">
        <v>36</v>
      </c>
      <c r="N1066" s="145" t="s">
        <v>219</v>
      </c>
      <c r="O1066" s="146">
        <v>5611298.7999999998</v>
      </c>
      <c r="P1066" s="146">
        <v>990229.20000000019</v>
      </c>
      <c r="Q1066" s="146">
        <v>0</v>
      </c>
      <c r="R1066" s="146"/>
      <c r="S1066" s="146">
        <v>48817.599999999999</v>
      </c>
      <c r="T1066" s="146">
        <f t="shared" si="216"/>
        <v>6650345.5999999996</v>
      </c>
      <c r="U1066" s="147" t="s">
        <v>541</v>
      </c>
      <c r="V1066" s="147" t="s">
        <v>132</v>
      </c>
      <c r="W1066" s="146">
        <v>5409677.5199999996</v>
      </c>
      <c r="X1066" s="207">
        <v>954648.96</v>
      </c>
    </row>
    <row r="1067" spans="1:24" s="95" customFormat="1" ht="45" customHeight="1" x14ac:dyDescent="0.25">
      <c r="A1067" s="9">
        <v>6</v>
      </c>
      <c r="B1067" s="142" t="s">
        <v>110</v>
      </c>
      <c r="C1067" s="142">
        <v>113257</v>
      </c>
      <c r="D1067" s="143" t="s">
        <v>869</v>
      </c>
      <c r="E1067" s="143" t="s">
        <v>870</v>
      </c>
      <c r="F1067" s="143" t="s">
        <v>871</v>
      </c>
      <c r="G1067" s="144">
        <v>43005</v>
      </c>
      <c r="H1067" s="144">
        <v>43612</v>
      </c>
      <c r="I1067" s="148">
        <v>85.000000595370992</v>
      </c>
      <c r="J1067" s="142" t="s">
        <v>33</v>
      </c>
      <c r="K1067" s="142" t="s">
        <v>856</v>
      </c>
      <c r="L1067" s="142" t="s">
        <v>856</v>
      </c>
      <c r="M1067" s="142" t="s">
        <v>36</v>
      </c>
      <c r="N1067" s="145" t="s">
        <v>219</v>
      </c>
      <c r="O1067" s="146">
        <v>713840.63</v>
      </c>
      <c r="P1067" s="146">
        <v>125971.87</v>
      </c>
      <c r="Q1067" s="146">
        <v>93312.5</v>
      </c>
      <c r="R1067" s="146"/>
      <c r="S1067" s="146">
        <v>137941.75</v>
      </c>
      <c r="T1067" s="146">
        <f t="shared" si="216"/>
        <v>1071066.75</v>
      </c>
      <c r="U1067" s="147" t="s">
        <v>541</v>
      </c>
      <c r="V1067" s="147" t="s">
        <v>64</v>
      </c>
      <c r="W1067" s="146">
        <v>713058.40999999992</v>
      </c>
      <c r="X1067" s="207">
        <v>125833.83000000002</v>
      </c>
    </row>
    <row r="1068" spans="1:24" s="95" customFormat="1" ht="45" customHeight="1" x14ac:dyDescent="0.25">
      <c r="A1068" s="9">
        <v>7</v>
      </c>
      <c r="B1068" s="142" t="s">
        <v>226</v>
      </c>
      <c r="C1068" s="142">
        <v>115649</v>
      </c>
      <c r="D1068" s="143" t="s">
        <v>872</v>
      </c>
      <c r="E1068" s="143" t="s">
        <v>873</v>
      </c>
      <c r="F1068" s="143" t="s">
        <v>872</v>
      </c>
      <c r="G1068" s="144">
        <v>42914</v>
      </c>
      <c r="H1068" s="144">
        <v>43705</v>
      </c>
      <c r="I1068" s="148">
        <v>85</v>
      </c>
      <c r="J1068" s="142" t="s">
        <v>33</v>
      </c>
      <c r="K1068" s="142" t="s">
        <v>856</v>
      </c>
      <c r="L1068" s="142" t="s">
        <v>856</v>
      </c>
      <c r="M1068" s="142" t="s">
        <v>36</v>
      </c>
      <c r="N1068" s="145" t="s">
        <v>229</v>
      </c>
      <c r="O1068" s="149">
        <v>2730867.25</v>
      </c>
      <c r="P1068" s="149">
        <v>481917.75</v>
      </c>
      <c r="Q1068" s="149">
        <v>2588000</v>
      </c>
      <c r="R1068" s="146"/>
      <c r="S1068" s="149">
        <v>180704</v>
      </c>
      <c r="T1068" s="149">
        <f t="shared" si="216"/>
        <v>5981489</v>
      </c>
      <c r="U1068" s="147" t="s">
        <v>541</v>
      </c>
      <c r="V1068" s="147"/>
      <c r="W1068" s="146">
        <v>2638587.4800000004</v>
      </c>
      <c r="X1068" s="207">
        <v>465633.07000000007</v>
      </c>
    </row>
    <row r="1069" spans="1:24" s="95" customFormat="1" ht="45" customHeight="1" x14ac:dyDescent="0.25">
      <c r="A1069" s="9">
        <v>8</v>
      </c>
      <c r="B1069" s="142" t="s">
        <v>226</v>
      </c>
      <c r="C1069" s="142"/>
      <c r="D1069" s="143" t="s">
        <v>874</v>
      </c>
      <c r="E1069" s="143" t="s">
        <v>875</v>
      </c>
      <c r="F1069" s="143" t="s">
        <v>874</v>
      </c>
      <c r="G1069" s="144">
        <v>42880</v>
      </c>
      <c r="H1069" s="144">
        <v>43794</v>
      </c>
      <c r="I1069" s="148">
        <v>85</v>
      </c>
      <c r="J1069" s="142" t="s">
        <v>33</v>
      </c>
      <c r="K1069" s="142" t="s">
        <v>856</v>
      </c>
      <c r="L1069" s="142" t="s">
        <v>856</v>
      </c>
      <c r="M1069" s="142" t="s">
        <v>36</v>
      </c>
      <c r="N1069" s="145" t="s">
        <v>229</v>
      </c>
      <c r="O1069" s="149">
        <v>1649702.37</v>
      </c>
      <c r="P1069" s="149">
        <v>291123.95</v>
      </c>
      <c r="Q1069" s="149">
        <v>758731.28</v>
      </c>
      <c r="R1069" s="146"/>
      <c r="S1069" s="149">
        <v>441370.10999999987</v>
      </c>
      <c r="T1069" s="149">
        <f t="shared" si="216"/>
        <v>3140927.71</v>
      </c>
      <c r="U1069" s="147" t="s">
        <v>38</v>
      </c>
      <c r="V1069" s="147"/>
      <c r="W1069" s="146">
        <v>0</v>
      </c>
      <c r="X1069" s="207">
        <v>0</v>
      </c>
    </row>
    <row r="1070" spans="1:24" s="95" customFormat="1" ht="45" customHeight="1" x14ac:dyDescent="0.25">
      <c r="A1070" s="9">
        <v>9</v>
      </c>
      <c r="B1070" s="142" t="s">
        <v>30</v>
      </c>
      <c r="C1070" s="142">
        <v>121359</v>
      </c>
      <c r="D1070" s="143" t="s">
        <v>1078</v>
      </c>
      <c r="E1070" s="143" t="s">
        <v>1079</v>
      </c>
      <c r="F1070" s="143" t="s">
        <v>1080</v>
      </c>
      <c r="G1070" s="144">
        <v>43238</v>
      </c>
      <c r="H1070" s="144">
        <v>43695</v>
      </c>
      <c r="I1070" s="148">
        <v>85</v>
      </c>
      <c r="J1070" s="142" t="s">
        <v>33</v>
      </c>
      <c r="K1070" s="142" t="s">
        <v>856</v>
      </c>
      <c r="L1070" s="142" t="s">
        <v>856</v>
      </c>
      <c r="M1070" s="142" t="s">
        <v>36</v>
      </c>
      <c r="N1070" s="145" t="s">
        <v>37</v>
      </c>
      <c r="O1070" s="149">
        <v>7846338.4100000001</v>
      </c>
      <c r="P1070" s="149">
        <v>1384647.95</v>
      </c>
      <c r="Q1070" s="149">
        <v>9230986.3599999994</v>
      </c>
      <c r="R1070" s="146"/>
      <c r="S1070" s="149">
        <v>8152148.7300000004</v>
      </c>
      <c r="T1070" s="149">
        <f t="shared" si="216"/>
        <v>26614121.449999999</v>
      </c>
      <c r="U1070" s="147" t="s">
        <v>541</v>
      </c>
      <c r="V1070" s="147"/>
      <c r="W1070" s="146">
        <v>7846338.4100000001</v>
      </c>
      <c r="X1070" s="207">
        <v>1384647.95</v>
      </c>
    </row>
    <row r="1071" spans="1:24" s="95" customFormat="1" ht="45" customHeight="1" x14ac:dyDescent="0.25">
      <c r="A1071" s="9">
        <v>10</v>
      </c>
      <c r="B1071" s="142" t="s">
        <v>1148</v>
      </c>
      <c r="C1071" s="142">
        <v>126955</v>
      </c>
      <c r="D1071" s="143" t="s">
        <v>1154</v>
      </c>
      <c r="E1071" s="143" t="s">
        <v>1155</v>
      </c>
      <c r="F1071" s="143" t="s">
        <v>1156</v>
      </c>
      <c r="G1071" s="144">
        <v>43469</v>
      </c>
      <c r="H1071" s="144">
        <v>44930</v>
      </c>
      <c r="I1071" s="148">
        <v>85</v>
      </c>
      <c r="J1071" s="142" t="s">
        <v>33</v>
      </c>
      <c r="K1071" s="142" t="s">
        <v>856</v>
      </c>
      <c r="L1071" s="142" t="s">
        <v>1157</v>
      </c>
      <c r="M1071" s="142" t="s">
        <v>36</v>
      </c>
      <c r="N1071" s="145" t="s">
        <v>1049</v>
      </c>
      <c r="O1071" s="149">
        <v>7482384.9500000002</v>
      </c>
      <c r="P1071" s="149">
        <v>1320420.8799999999</v>
      </c>
      <c r="Q1071" s="149">
        <v>1870909.9299999997</v>
      </c>
      <c r="R1071" s="146"/>
      <c r="S1071" s="149">
        <v>3160034.7000000011</v>
      </c>
      <c r="T1071" s="149">
        <f t="shared" ref="T1071" si="217">SUM(O1071:S1071)</f>
        <v>13833750.460000001</v>
      </c>
      <c r="U1071" s="147" t="s">
        <v>47</v>
      </c>
      <c r="V1071" s="147" t="s">
        <v>77</v>
      </c>
      <c r="W1071" s="146">
        <v>4932994.7100000009</v>
      </c>
      <c r="X1071" s="207">
        <v>870528.4800000001</v>
      </c>
    </row>
    <row r="1072" spans="1:24" s="95" customFormat="1" ht="45" customHeight="1" x14ac:dyDescent="0.25">
      <c r="A1072" s="9">
        <v>11</v>
      </c>
      <c r="B1072" s="142" t="s">
        <v>1312</v>
      </c>
      <c r="C1072" s="142">
        <v>129511</v>
      </c>
      <c r="D1072" s="143" t="s">
        <v>1871</v>
      </c>
      <c r="E1072" s="143" t="s">
        <v>1872</v>
      </c>
      <c r="F1072" s="143" t="s">
        <v>1873</v>
      </c>
      <c r="G1072" s="144">
        <v>44084</v>
      </c>
      <c r="H1072" s="144">
        <v>45178</v>
      </c>
      <c r="I1072" s="150">
        <v>85</v>
      </c>
      <c r="J1072" s="142" t="s">
        <v>33</v>
      </c>
      <c r="K1072" s="142" t="s">
        <v>856</v>
      </c>
      <c r="L1072" s="142" t="s">
        <v>856</v>
      </c>
      <c r="M1072" s="142" t="s">
        <v>36</v>
      </c>
      <c r="N1072" s="145" t="s">
        <v>229</v>
      </c>
      <c r="O1072" s="146">
        <v>9398739.9100000001</v>
      </c>
      <c r="P1072" s="146">
        <v>1658601.17</v>
      </c>
      <c r="Q1072" s="149">
        <v>3462206.64</v>
      </c>
      <c r="R1072" s="146"/>
      <c r="S1072" s="149">
        <v>1541387.7</v>
      </c>
      <c r="T1072" s="149">
        <f t="shared" ref="T1072" si="218">SUM(O1072:S1072)</f>
        <v>16060935.42</v>
      </c>
      <c r="U1072" s="147" t="s">
        <v>47</v>
      </c>
      <c r="V1072" s="147" t="s">
        <v>48</v>
      </c>
      <c r="W1072" s="146">
        <v>4433139.9399999995</v>
      </c>
      <c r="X1072" s="207">
        <v>739253.75000000012</v>
      </c>
    </row>
    <row r="1073" spans="1:24" s="95" customFormat="1" ht="45" customHeight="1" x14ac:dyDescent="0.25">
      <c r="A1073" s="9">
        <v>12</v>
      </c>
      <c r="B1073" s="142" t="s">
        <v>1312</v>
      </c>
      <c r="C1073" s="142">
        <v>130044</v>
      </c>
      <c r="D1073" s="143" t="s">
        <v>1887</v>
      </c>
      <c r="E1073" s="143" t="s">
        <v>1888</v>
      </c>
      <c r="F1073" s="143" t="s">
        <v>1889</v>
      </c>
      <c r="G1073" s="144">
        <v>44117</v>
      </c>
      <c r="H1073" s="144">
        <v>45230</v>
      </c>
      <c r="I1073" s="150">
        <v>85</v>
      </c>
      <c r="J1073" s="142" t="s">
        <v>33</v>
      </c>
      <c r="K1073" s="142" t="s">
        <v>856</v>
      </c>
      <c r="L1073" s="142" t="s">
        <v>856</v>
      </c>
      <c r="M1073" s="142" t="s">
        <v>36</v>
      </c>
      <c r="N1073" s="145" t="s">
        <v>229</v>
      </c>
      <c r="O1073" s="146">
        <v>4383684.12</v>
      </c>
      <c r="P1073" s="146">
        <v>773591.31</v>
      </c>
      <c r="Q1073" s="149">
        <v>1022121.33</v>
      </c>
      <c r="R1073" s="146"/>
      <c r="S1073" s="149">
        <v>841307.01</v>
      </c>
      <c r="T1073" s="149">
        <f>SUM(O1073:S1073)</f>
        <v>7020703.7699999996</v>
      </c>
      <c r="U1073" s="147" t="s">
        <v>47</v>
      </c>
      <c r="V1073" s="147" t="s">
        <v>48</v>
      </c>
      <c r="W1073" s="146">
        <v>3327937.87</v>
      </c>
      <c r="X1073" s="207">
        <v>587283.15999999992</v>
      </c>
    </row>
    <row r="1074" spans="1:24" s="95" customFormat="1" ht="45" customHeight="1" x14ac:dyDescent="0.25">
      <c r="A1074" s="9">
        <v>13</v>
      </c>
      <c r="B1074" s="142" t="s">
        <v>3898</v>
      </c>
      <c r="C1074" s="142">
        <v>144289</v>
      </c>
      <c r="D1074" s="143" t="s">
        <v>2997</v>
      </c>
      <c r="E1074" s="143" t="s">
        <v>2998</v>
      </c>
      <c r="F1074" s="143" t="s">
        <v>2672</v>
      </c>
      <c r="G1074" s="144">
        <v>44398</v>
      </c>
      <c r="H1074" s="144">
        <v>44763</v>
      </c>
      <c r="I1074" s="150">
        <v>85</v>
      </c>
      <c r="J1074" s="142" t="s">
        <v>33</v>
      </c>
      <c r="K1074" s="142" t="s">
        <v>856</v>
      </c>
      <c r="L1074" s="142" t="s">
        <v>2999</v>
      </c>
      <c r="M1074" s="142" t="s">
        <v>45</v>
      </c>
      <c r="N1074" s="145" t="s">
        <v>1365</v>
      </c>
      <c r="O1074" s="146">
        <v>306072.76</v>
      </c>
      <c r="P1074" s="146">
        <v>46811.12</v>
      </c>
      <c r="Q1074" s="149">
        <v>7201.72</v>
      </c>
      <c r="R1074" s="146"/>
      <c r="S1074" s="149">
        <v>12649.84</v>
      </c>
      <c r="T1074" s="149">
        <f t="shared" ref="T1074:T1078" si="219">SUM(O1074:S1074)</f>
        <v>372735.44</v>
      </c>
      <c r="U1074" s="147" t="s">
        <v>541</v>
      </c>
      <c r="V1074" s="147" t="s">
        <v>48</v>
      </c>
      <c r="W1074" s="146">
        <v>196946.13</v>
      </c>
      <c r="X1074" s="207">
        <v>30121.17</v>
      </c>
    </row>
    <row r="1075" spans="1:24" s="95" customFormat="1" ht="45" customHeight="1" x14ac:dyDescent="0.25">
      <c r="A1075" s="9">
        <v>14</v>
      </c>
      <c r="B1075" s="142" t="s">
        <v>3898</v>
      </c>
      <c r="C1075" s="142">
        <v>145253</v>
      </c>
      <c r="D1075" s="143" t="s">
        <v>3000</v>
      </c>
      <c r="E1075" s="143" t="s">
        <v>3001</v>
      </c>
      <c r="F1075" s="143" t="s">
        <v>3002</v>
      </c>
      <c r="G1075" s="144">
        <v>44399</v>
      </c>
      <c r="H1075" s="144">
        <v>44764</v>
      </c>
      <c r="I1075" s="150">
        <v>85</v>
      </c>
      <c r="J1075" s="142" t="s">
        <v>33</v>
      </c>
      <c r="K1075" s="142" t="s">
        <v>856</v>
      </c>
      <c r="L1075" s="142" t="s">
        <v>3003</v>
      </c>
      <c r="M1075" s="142" t="s">
        <v>45</v>
      </c>
      <c r="N1075" s="145" t="s">
        <v>1365</v>
      </c>
      <c r="O1075" s="146">
        <v>157133.31</v>
      </c>
      <c r="P1075" s="146">
        <v>24032.15</v>
      </c>
      <c r="Q1075" s="149">
        <v>3697.26</v>
      </c>
      <c r="R1075" s="146"/>
      <c r="S1075" s="149">
        <v>88415</v>
      </c>
      <c r="T1075" s="149">
        <f t="shared" si="219"/>
        <v>273277.71999999997</v>
      </c>
      <c r="U1075" s="147" t="s">
        <v>541</v>
      </c>
      <c r="V1075" s="147"/>
      <c r="W1075" s="146">
        <v>147400.41999999998</v>
      </c>
      <c r="X1075" s="207">
        <v>22543.59</v>
      </c>
    </row>
    <row r="1076" spans="1:24" s="95" customFormat="1" ht="45" customHeight="1" x14ac:dyDescent="0.25">
      <c r="A1076" s="9">
        <v>15</v>
      </c>
      <c r="B1076" s="142" t="s">
        <v>1973</v>
      </c>
      <c r="C1076" s="142">
        <v>145081</v>
      </c>
      <c r="D1076" s="143" t="s">
        <v>3004</v>
      </c>
      <c r="E1076" s="143" t="s">
        <v>3005</v>
      </c>
      <c r="F1076" s="143" t="s">
        <v>3002</v>
      </c>
      <c r="G1076" s="144">
        <v>44405</v>
      </c>
      <c r="H1076" s="144">
        <v>44770</v>
      </c>
      <c r="I1076" s="150">
        <v>85</v>
      </c>
      <c r="J1076" s="142" t="s">
        <v>33</v>
      </c>
      <c r="K1076" s="142" t="s">
        <v>856</v>
      </c>
      <c r="L1076" s="142" t="s">
        <v>3006</v>
      </c>
      <c r="M1076" s="142" t="s">
        <v>45</v>
      </c>
      <c r="N1076" s="145" t="s">
        <v>1365</v>
      </c>
      <c r="O1076" s="146">
        <v>611350.76</v>
      </c>
      <c r="P1076" s="146">
        <v>93500.68</v>
      </c>
      <c r="Q1076" s="149">
        <v>14384.74</v>
      </c>
      <c r="R1076" s="146"/>
      <c r="S1076" s="149">
        <v>88415.11</v>
      </c>
      <c r="T1076" s="149">
        <f t="shared" si="219"/>
        <v>807651.28999999992</v>
      </c>
      <c r="U1076" s="147" t="s">
        <v>541</v>
      </c>
      <c r="V1076" s="147" t="s">
        <v>48</v>
      </c>
      <c r="W1076" s="146">
        <v>233688.64</v>
      </c>
      <c r="X1076" s="207">
        <v>35740.61</v>
      </c>
    </row>
    <row r="1077" spans="1:24" s="95" customFormat="1" ht="45" customHeight="1" x14ac:dyDescent="0.25">
      <c r="A1077" s="9">
        <v>16</v>
      </c>
      <c r="B1077" s="142" t="s">
        <v>1973</v>
      </c>
      <c r="C1077" s="142">
        <v>144108</v>
      </c>
      <c r="D1077" s="143" t="s">
        <v>3007</v>
      </c>
      <c r="E1077" s="143" t="s">
        <v>3008</v>
      </c>
      <c r="F1077" s="143" t="s">
        <v>3009</v>
      </c>
      <c r="G1077" s="144">
        <v>44405</v>
      </c>
      <c r="H1077" s="144">
        <v>44589</v>
      </c>
      <c r="I1077" s="150">
        <v>85</v>
      </c>
      <c r="J1077" s="142" t="s">
        <v>33</v>
      </c>
      <c r="K1077" s="142" t="s">
        <v>856</v>
      </c>
      <c r="L1077" s="142" t="s">
        <v>3010</v>
      </c>
      <c r="M1077" s="142" t="s">
        <v>45</v>
      </c>
      <c r="N1077" s="145" t="s">
        <v>1365</v>
      </c>
      <c r="O1077" s="146">
        <v>516801.37</v>
      </c>
      <c r="P1077" s="146">
        <v>91200.24</v>
      </c>
      <c r="Q1077" s="149">
        <v>0</v>
      </c>
      <c r="R1077" s="146"/>
      <c r="S1077" s="149">
        <v>79928.17</v>
      </c>
      <c r="T1077" s="149">
        <f t="shared" si="219"/>
        <v>687929.78</v>
      </c>
      <c r="U1077" s="147" t="s">
        <v>541</v>
      </c>
      <c r="V1077" s="147"/>
      <c r="W1077" s="146">
        <v>222566.36</v>
      </c>
      <c r="X1077" s="207">
        <v>39276.42</v>
      </c>
    </row>
    <row r="1078" spans="1:24" s="95" customFormat="1" ht="45" customHeight="1" x14ac:dyDescent="0.25">
      <c r="A1078" s="9">
        <v>17</v>
      </c>
      <c r="B1078" s="142" t="s">
        <v>1973</v>
      </c>
      <c r="C1078" s="142">
        <v>149674</v>
      </c>
      <c r="D1078" s="143" t="s">
        <v>3011</v>
      </c>
      <c r="E1078" s="143" t="s">
        <v>3012</v>
      </c>
      <c r="F1078" s="143" t="s">
        <v>3013</v>
      </c>
      <c r="G1078" s="144">
        <v>44406</v>
      </c>
      <c r="H1078" s="144">
        <v>44924</v>
      </c>
      <c r="I1078" s="150">
        <v>85</v>
      </c>
      <c r="J1078" s="142" t="s">
        <v>33</v>
      </c>
      <c r="K1078" s="142" t="s">
        <v>856</v>
      </c>
      <c r="L1078" s="142" t="s">
        <v>856</v>
      </c>
      <c r="M1078" s="142" t="s">
        <v>45</v>
      </c>
      <c r="N1078" s="145" t="s">
        <v>1365</v>
      </c>
      <c r="O1078" s="146">
        <v>936699.83</v>
      </c>
      <c r="P1078" s="146">
        <v>143259.97</v>
      </c>
      <c r="Q1078" s="149">
        <v>22040</v>
      </c>
      <c r="R1078" s="146"/>
      <c r="S1078" s="149">
        <v>0</v>
      </c>
      <c r="T1078" s="149">
        <f t="shared" si="219"/>
        <v>1101999.8</v>
      </c>
      <c r="U1078" s="147" t="s">
        <v>47</v>
      </c>
      <c r="V1078" s="147" t="s">
        <v>48</v>
      </c>
      <c r="W1078" s="146">
        <v>913943.56</v>
      </c>
      <c r="X1078" s="207">
        <v>139779.6</v>
      </c>
    </row>
    <row r="1079" spans="1:24" s="95" customFormat="1" ht="45" customHeight="1" x14ac:dyDescent="0.25">
      <c r="A1079" s="9">
        <v>18</v>
      </c>
      <c r="B1079" s="142" t="s">
        <v>3898</v>
      </c>
      <c r="C1079" s="142">
        <v>144589</v>
      </c>
      <c r="D1079" s="143" t="s">
        <v>3235</v>
      </c>
      <c r="E1079" s="143" t="s">
        <v>3236</v>
      </c>
      <c r="F1079" s="143" t="s">
        <v>3237</v>
      </c>
      <c r="G1079" s="144">
        <v>44412</v>
      </c>
      <c r="H1079" s="144">
        <v>44777</v>
      </c>
      <c r="I1079" s="150">
        <v>85</v>
      </c>
      <c r="J1079" s="142" t="s">
        <v>33</v>
      </c>
      <c r="K1079" s="142" t="s">
        <v>856</v>
      </c>
      <c r="L1079" s="142" t="s">
        <v>3238</v>
      </c>
      <c r="M1079" s="142" t="s">
        <v>45</v>
      </c>
      <c r="N1079" s="145" t="s">
        <v>1365</v>
      </c>
      <c r="O1079" s="146">
        <v>337133.31</v>
      </c>
      <c r="P1079" s="146">
        <v>51561.56</v>
      </c>
      <c r="Q1079" s="149">
        <v>7932.55</v>
      </c>
      <c r="R1079" s="146"/>
      <c r="S1079" s="149">
        <v>88415</v>
      </c>
      <c r="T1079" s="149">
        <f t="shared" ref="T1079:T1087" si="220">SUM(O1079:S1079)</f>
        <v>485042.42</v>
      </c>
      <c r="U1079" s="147" t="s">
        <v>541</v>
      </c>
      <c r="V1079" s="147"/>
      <c r="W1079" s="146">
        <v>248668.85999999996</v>
      </c>
      <c r="X1079" s="207">
        <v>38031.699999999997</v>
      </c>
    </row>
    <row r="1080" spans="1:24" s="95" customFormat="1" ht="45" customHeight="1" x14ac:dyDescent="0.25">
      <c r="A1080" s="9">
        <v>19</v>
      </c>
      <c r="B1080" s="142" t="s">
        <v>3898</v>
      </c>
      <c r="C1080" s="142">
        <v>144784</v>
      </c>
      <c r="D1080" s="143" t="s">
        <v>3699</v>
      </c>
      <c r="E1080" s="143" t="s">
        <v>3700</v>
      </c>
      <c r="F1080" s="143" t="s">
        <v>3002</v>
      </c>
      <c r="G1080" s="144">
        <v>44461</v>
      </c>
      <c r="H1080" s="144">
        <v>44826</v>
      </c>
      <c r="I1080" s="150">
        <v>85</v>
      </c>
      <c r="J1080" s="142" t="s">
        <v>33</v>
      </c>
      <c r="K1080" s="142" t="s">
        <v>856</v>
      </c>
      <c r="L1080" s="142" t="s">
        <v>3701</v>
      </c>
      <c r="M1080" s="142" t="s">
        <v>45</v>
      </c>
      <c r="N1080" s="145" t="s">
        <v>1365</v>
      </c>
      <c r="O1080" s="146">
        <v>981144.11</v>
      </c>
      <c r="P1080" s="146">
        <v>150057.32</v>
      </c>
      <c r="Q1080" s="149">
        <v>23085.75</v>
      </c>
      <c r="R1080" s="146"/>
      <c r="S1080" s="149">
        <v>88415</v>
      </c>
      <c r="T1080" s="149">
        <f t="shared" si="220"/>
        <v>1242702.18</v>
      </c>
      <c r="U1080" s="147" t="s">
        <v>541</v>
      </c>
      <c r="V1080" s="147"/>
      <c r="W1080" s="146">
        <v>0</v>
      </c>
      <c r="X1080" s="207">
        <v>0</v>
      </c>
    </row>
    <row r="1081" spans="1:24" s="95" customFormat="1" ht="45" customHeight="1" x14ac:dyDescent="0.25">
      <c r="A1081" s="9">
        <v>20</v>
      </c>
      <c r="B1081" s="142" t="s">
        <v>3898</v>
      </c>
      <c r="C1081" s="142">
        <v>144765</v>
      </c>
      <c r="D1081" s="143" t="s">
        <v>3702</v>
      </c>
      <c r="E1081" s="143" t="s">
        <v>3703</v>
      </c>
      <c r="F1081" s="143" t="s">
        <v>3704</v>
      </c>
      <c r="G1081" s="144">
        <v>44461</v>
      </c>
      <c r="H1081" s="144">
        <v>44673</v>
      </c>
      <c r="I1081" s="150">
        <v>85</v>
      </c>
      <c r="J1081" s="142" t="s">
        <v>33</v>
      </c>
      <c r="K1081" s="142" t="s">
        <v>856</v>
      </c>
      <c r="L1081" s="142" t="s">
        <v>856</v>
      </c>
      <c r="M1081" s="142" t="s">
        <v>45</v>
      </c>
      <c r="N1081" s="145" t="s">
        <v>1365</v>
      </c>
      <c r="O1081" s="146">
        <v>134150.84</v>
      </c>
      <c r="P1081" s="146">
        <v>23673.68</v>
      </c>
      <c r="Q1081" s="149">
        <v>0</v>
      </c>
      <c r="R1081" s="146"/>
      <c r="S1081" s="149">
        <v>0</v>
      </c>
      <c r="T1081" s="149">
        <f t="shared" si="220"/>
        <v>157824.51999999999</v>
      </c>
      <c r="U1081" s="147" t="s">
        <v>541</v>
      </c>
      <c r="V1081" s="147"/>
      <c r="W1081" s="146">
        <v>133528.71</v>
      </c>
      <c r="X1081" s="207">
        <v>23563.89</v>
      </c>
    </row>
    <row r="1082" spans="1:24" s="95" customFormat="1" ht="45" customHeight="1" x14ac:dyDescent="0.25">
      <c r="A1082" s="9">
        <v>21</v>
      </c>
      <c r="B1082" s="142" t="s">
        <v>3898</v>
      </c>
      <c r="C1082" s="142">
        <v>144473</v>
      </c>
      <c r="D1082" s="143" t="s">
        <v>3705</v>
      </c>
      <c r="E1082" s="143" t="s">
        <v>3706</v>
      </c>
      <c r="F1082" s="143" t="s">
        <v>2549</v>
      </c>
      <c r="G1082" s="144">
        <v>44461</v>
      </c>
      <c r="H1082" s="144">
        <v>44978</v>
      </c>
      <c r="I1082" s="150">
        <v>85</v>
      </c>
      <c r="J1082" s="142" t="s">
        <v>33</v>
      </c>
      <c r="K1082" s="142" t="s">
        <v>856</v>
      </c>
      <c r="L1082" s="142" t="s">
        <v>3707</v>
      </c>
      <c r="M1082" s="142" t="s">
        <v>45</v>
      </c>
      <c r="N1082" s="145" t="s">
        <v>1365</v>
      </c>
      <c r="O1082" s="146">
        <v>295404.69</v>
      </c>
      <c r="P1082" s="146">
        <v>45179.519999999997</v>
      </c>
      <c r="Q1082" s="149">
        <v>6950.71</v>
      </c>
      <c r="R1082" s="146"/>
      <c r="S1082" s="149">
        <v>6900</v>
      </c>
      <c r="T1082" s="149">
        <f t="shared" si="220"/>
        <v>354434.92000000004</v>
      </c>
      <c r="U1082" s="147" t="s">
        <v>47</v>
      </c>
      <c r="V1082" s="147" t="s">
        <v>48</v>
      </c>
      <c r="W1082" s="146">
        <v>0</v>
      </c>
      <c r="X1082" s="207">
        <v>0</v>
      </c>
    </row>
    <row r="1083" spans="1:24" s="95" customFormat="1" ht="45" customHeight="1" x14ac:dyDescent="0.25">
      <c r="A1083" s="9">
        <v>22</v>
      </c>
      <c r="B1083" s="142" t="s">
        <v>3898</v>
      </c>
      <c r="C1083" s="142">
        <v>144041</v>
      </c>
      <c r="D1083" s="143" t="s">
        <v>3708</v>
      </c>
      <c r="E1083" s="143" t="s">
        <v>3709</v>
      </c>
      <c r="F1083" s="143" t="s">
        <v>3710</v>
      </c>
      <c r="G1083" s="144">
        <v>44462</v>
      </c>
      <c r="H1083" s="144">
        <v>44674</v>
      </c>
      <c r="I1083" s="150">
        <v>85</v>
      </c>
      <c r="J1083" s="142" t="s">
        <v>33</v>
      </c>
      <c r="K1083" s="142" t="s">
        <v>856</v>
      </c>
      <c r="L1083" s="142" t="s">
        <v>856</v>
      </c>
      <c r="M1083" s="142" t="s">
        <v>45</v>
      </c>
      <c r="N1083" s="145" t="s">
        <v>1365</v>
      </c>
      <c r="O1083" s="146">
        <v>96489.42</v>
      </c>
      <c r="P1083" s="146">
        <v>17027.55</v>
      </c>
      <c r="Q1083" s="149">
        <v>0</v>
      </c>
      <c r="R1083" s="146"/>
      <c r="S1083" s="149">
        <v>0</v>
      </c>
      <c r="T1083" s="149">
        <f t="shared" si="220"/>
        <v>113516.97</v>
      </c>
      <c r="U1083" s="147" t="s">
        <v>541</v>
      </c>
      <c r="V1083" s="147" t="s">
        <v>48</v>
      </c>
      <c r="W1083" s="146">
        <v>89273.77</v>
      </c>
      <c r="X1083" s="207">
        <v>15754.2</v>
      </c>
    </row>
    <row r="1084" spans="1:24" s="95" customFormat="1" ht="45" customHeight="1" x14ac:dyDescent="0.25">
      <c r="A1084" s="9">
        <v>23</v>
      </c>
      <c r="B1084" s="142" t="s">
        <v>3898</v>
      </c>
      <c r="C1084" s="142">
        <v>144071</v>
      </c>
      <c r="D1084" s="143" t="s">
        <v>3711</v>
      </c>
      <c r="E1084" s="143" t="s">
        <v>3712</v>
      </c>
      <c r="F1084" s="143" t="s">
        <v>3713</v>
      </c>
      <c r="G1084" s="144">
        <v>44462</v>
      </c>
      <c r="H1084" s="144">
        <v>44834</v>
      </c>
      <c r="I1084" s="150">
        <v>85</v>
      </c>
      <c r="J1084" s="142" t="s">
        <v>33</v>
      </c>
      <c r="K1084" s="142" t="s">
        <v>856</v>
      </c>
      <c r="L1084" s="142" t="s">
        <v>3714</v>
      </c>
      <c r="M1084" s="142" t="s">
        <v>45</v>
      </c>
      <c r="N1084" s="145" t="s">
        <v>1365</v>
      </c>
      <c r="O1084" s="146">
        <v>826429.4</v>
      </c>
      <c r="P1084" s="146">
        <v>145840.48000000001</v>
      </c>
      <c r="Q1084" s="149">
        <v>0</v>
      </c>
      <c r="R1084" s="146"/>
      <c r="S1084" s="149">
        <v>88415</v>
      </c>
      <c r="T1084" s="149">
        <f t="shared" si="220"/>
        <v>1060684.8799999999</v>
      </c>
      <c r="U1084" s="147" t="s">
        <v>541</v>
      </c>
      <c r="V1084" s="147"/>
      <c r="W1084" s="146">
        <v>586657.06000000006</v>
      </c>
      <c r="X1084" s="207">
        <v>103527.71</v>
      </c>
    </row>
    <row r="1085" spans="1:24" s="95" customFormat="1" ht="45" customHeight="1" x14ac:dyDescent="0.25">
      <c r="A1085" s="9">
        <v>24</v>
      </c>
      <c r="B1085" s="142" t="s">
        <v>3898</v>
      </c>
      <c r="C1085" s="142">
        <v>144339</v>
      </c>
      <c r="D1085" s="143" t="s">
        <v>3715</v>
      </c>
      <c r="E1085" s="143" t="s">
        <v>3716</v>
      </c>
      <c r="F1085" s="143" t="s">
        <v>2672</v>
      </c>
      <c r="G1085" s="144">
        <v>44463</v>
      </c>
      <c r="H1085" s="144">
        <v>44830</v>
      </c>
      <c r="I1085" s="150">
        <v>85</v>
      </c>
      <c r="J1085" s="142" t="s">
        <v>33</v>
      </c>
      <c r="K1085" s="142" t="s">
        <v>856</v>
      </c>
      <c r="L1085" s="142" t="s">
        <v>3717</v>
      </c>
      <c r="M1085" s="142" t="s">
        <v>45</v>
      </c>
      <c r="N1085" s="145" t="s">
        <v>1365</v>
      </c>
      <c r="O1085" s="146">
        <v>752813.86</v>
      </c>
      <c r="P1085" s="146">
        <v>115136.22</v>
      </c>
      <c r="Q1085" s="149">
        <v>17713.28</v>
      </c>
      <c r="R1085" s="146"/>
      <c r="S1085" s="149">
        <v>6900</v>
      </c>
      <c r="T1085" s="149">
        <f t="shared" si="220"/>
        <v>892563.36</v>
      </c>
      <c r="U1085" s="147" t="s">
        <v>541</v>
      </c>
      <c r="V1085" s="147"/>
      <c r="W1085" s="146">
        <v>526767.59</v>
      </c>
      <c r="X1085" s="207">
        <v>80564.45</v>
      </c>
    </row>
    <row r="1086" spans="1:24" s="95" customFormat="1" ht="45" customHeight="1" x14ac:dyDescent="0.25">
      <c r="A1086" s="9">
        <v>25</v>
      </c>
      <c r="B1086" s="142" t="s">
        <v>3898</v>
      </c>
      <c r="C1086" s="142">
        <v>144226</v>
      </c>
      <c r="D1086" s="143" t="s">
        <v>3718</v>
      </c>
      <c r="E1086" s="143" t="s">
        <v>3719</v>
      </c>
      <c r="F1086" s="143" t="s">
        <v>3720</v>
      </c>
      <c r="G1086" s="144">
        <v>44467</v>
      </c>
      <c r="H1086" s="144">
        <v>44620</v>
      </c>
      <c r="I1086" s="150">
        <v>85</v>
      </c>
      <c r="J1086" s="142" t="s">
        <v>33</v>
      </c>
      <c r="K1086" s="142" t="s">
        <v>856</v>
      </c>
      <c r="L1086" s="142" t="s">
        <v>856</v>
      </c>
      <c r="M1086" s="142" t="s">
        <v>45</v>
      </c>
      <c r="N1086" s="145" t="s">
        <v>1365</v>
      </c>
      <c r="O1086" s="146">
        <v>125740.6</v>
      </c>
      <c r="P1086" s="146">
        <v>22189.51</v>
      </c>
      <c r="Q1086" s="149">
        <v>0</v>
      </c>
      <c r="R1086" s="146"/>
      <c r="S1086" s="149">
        <v>0</v>
      </c>
      <c r="T1086" s="149">
        <f t="shared" si="220"/>
        <v>147930.11000000002</v>
      </c>
      <c r="U1086" s="147" t="s">
        <v>541</v>
      </c>
      <c r="V1086" s="147"/>
      <c r="W1086" s="146">
        <v>125010.36</v>
      </c>
      <c r="X1086" s="207">
        <v>22060.65</v>
      </c>
    </row>
    <row r="1087" spans="1:24" s="95" customFormat="1" ht="45" customHeight="1" x14ac:dyDescent="0.25">
      <c r="A1087" s="9">
        <v>26</v>
      </c>
      <c r="B1087" s="142" t="s">
        <v>3898</v>
      </c>
      <c r="C1087" s="142">
        <v>144673</v>
      </c>
      <c r="D1087" s="143" t="s">
        <v>3721</v>
      </c>
      <c r="E1087" s="143" t="s">
        <v>3722</v>
      </c>
      <c r="F1087" s="143" t="s">
        <v>3723</v>
      </c>
      <c r="G1087" s="144">
        <v>44468</v>
      </c>
      <c r="H1087" s="144">
        <v>44835</v>
      </c>
      <c r="I1087" s="150">
        <v>85</v>
      </c>
      <c r="J1087" s="142" t="s">
        <v>33</v>
      </c>
      <c r="K1087" s="142" t="s">
        <v>856</v>
      </c>
      <c r="L1087" s="142" t="s">
        <v>865</v>
      </c>
      <c r="M1087" s="142" t="s">
        <v>45</v>
      </c>
      <c r="N1087" s="145" t="s">
        <v>1365</v>
      </c>
      <c r="O1087" s="146">
        <v>10130417.810000001</v>
      </c>
      <c r="P1087" s="146">
        <v>1549362.87</v>
      </c>
      <c r="Q1087" s="149">
        <v>238357.92</v>
      </c>
      <c r="R1087" s="146"/>
      <c r="S1087" s="149">
        <v>32485</v>
      </c>
      <c r="T1087" s="149">
        <f t="shared" si="220"/>
        <v>11950623.6</v>
      </c>
      <c r="U1087" s="147" t="s">
        <v>47</v>
      </c>
      <c r="V1087" s="147"/>
      <c r="W1087" s="146">
        <v>5806685.0300000003</v>
      </c>
      <c r="X1087" s="207">
        <v>888081.33</v>
      </c>
    </row>
    <row r="1088" spans="1:24" s="95" customFormat="1" ht="45" customHeight="1" x14ac:dyDescent="0.25">
      <c r="A1088" s="9">
        <v>27</v>
      </c>
      <c r="B1088" s="142" t="s">
        <v>1505</v>
      </c>
      <c r="C1088" s="142">
        <v>120994</v>
      </c>
      <c r="D1088" s="143" t="s">
        <v>3724</v>
      </c>
      <c r="E1088" s="143" t="s">
        <v>3725</v>
      </c>
      <c r="F1088" s="143" t="s">
        <v>3726</v>
      </c>
      <c r="G1088" s="144">
        <v>44469</v>
      </c>
      <c r="H1088" s="144">
        <v>45291</v>
      </c>
      <c r="I1088" s="150">
        <v>85</v>
      </c>
      <c r="J1088" s="142" t="s">
        <v>33</v>
      </c>
      <c r="K1088" s="142" t="s">
        <v>856</v>
      </c>
      <c r="L1088" s="142" t="s">
        <v>865</v>
      </c>
      <c r="M1088" s="142" t="s">
        <v>36</v>
      </c>
      <c r="N1088" s="145" t="s">
        <v>219</v>
      </c>
      <c r="O1088" s="146">
        <v>17253300</v>
      </c>
      <c r="P1088" s="146">
        <v>3044700</v>
      </c>
      <c r="Q1088" s="149">
        <v>6782000</v>
      </c>
      <c r="R1088" s="146"/>
      <c r="S1088" s="149">
        <v>99700</v>
      </c>
      <c r="T1088" s="149">
        <f t="shared" ref="T1088:T1091" si="221">SUM(O1088:S1088)</f>
        <v>27179700</v>
      </c>
      <c r="U1088" s="147" t="s">
        <v>47</v>
      </c>
      <c r="V1088" s="147"/>
      <c r="W1088" s="146">
        <v>5807251.1899999995</v>
      </c>
      <c r="X1088" s="207">
        <v>1024809.04</v>
      </c>
    </row>
    <row r="1089" spans="1:24" s="95" customFormat="1" ht="45" customHeight="1" x14ac:dyDescent="0.25">
      <c r="A1089" s="9">
        <v>28</v>
      </c>
      <c r="B1089" s="142" t="s">
        <v>3898</v>
      </c>
      <c r="C1089" s="142">
        <v>145376</v>
      </c>
      <c r="D1089" s="143" t="s">
        <v>3862</v>
      </c>
      <c r="E1089" s="143" t="s">
        <v>3863</v>
      </c>
      <c r="F1089" s="143" t="s">
        <v>3002</v>
      </c>
      <c r="G1089" s="144">
        <v>44470</v>
      </c>
      <c r="H1089" s="144">
        <v>44835</v>
      </c>
      <c r="I1089" s="150">
        <v>85</v>
      </c>
      <c r="J1089" s="142" t="s">
        <v>33</v>
      </c>
      <c r="K1089" s="142" t="s">
        <v>856</v>
      </c>
      <c r="L1089" s="142" t="s">
        <v>3864</v>
      </c>
      <c r="M1089" s="142" t="s">
        <v>45</v>
      </c>
      <c r="N1089" s="145" t="s">
        <v>1365</v>
      </c>
      <c r="O1089" s="146">
        <v>617479.03</v>
      </c>
      <c r="P1089" s="146">
        <v>94438.13</v>
      </c>
      <c r="Q1089" s="149">
        <v>14528.75</v>
      </c>
      <c r="R1089" s="146"/>
      <c r="S1089" s="149">
        <v>88415</v>
      </c>
      <c r="T1089" s="149">
        <f t="shared" si="221"/>
        <v>814860.91</v>
      </c>
      <c r="U1089" s="147" t="s">
        <v>47</v>
      </c>
      <c r="V1089" s="147"/>
      <c r="W1089" s="146">
        <v>399781.19</v>
      </c>
      <c r="X1089" s="207">
        <v>61143.16</v>
      </c>
    </row>
    <row r="1090" spans="1:24" s="95" customFormat="1" ht="45" customHeight="1" x14ac:dyDescent="0.25">
      <c r="A1090" s="9">
        <v>29</v>
      </c>
      <c r="B1090" s="142" t="s">
        <v>2397</v>
      </c>
      <c r="C1090" s="142">
        <v>142661</v>
      </c>
      <c r="D1090" s="143" t="s">
        <v>3995</v>
      </c>
      <c r="E1090" s="143" t="s">
        <v>3996</v>
      </c>
      <c r="F1090" s="143" t="s">
        <v>3997</v>
      </c>
      <c r="G1090" s="144">
        <v>44764</v>
      </c>
      <c r="H1090" s="144">
        <v>45291</v>
      </c>
      <c r="I1090" s="150">
        <v>85</v>
      </c>
      <c r="J1090" s="142" t="s">
        <v>33</v>
      </c>
      <c r="K1090" s="142" t="s">
        <v>856</v>
      </c>
      <c r="L1090" s="142" t="s">
        <v>856</v>
      </c>
      <c r="M1090" s="142" t="s">
        <v>36</v>
      </c>
      <c r="N1090" s="145" t="s">
        <v>229</v>
      </c>
      <c r="O1090" s="146">
        <v>7044933.7599999998</v>
      </c>
      <c r="P1090" s="146">
        <v>1243223.6100000001</v>
      </c>
      <c r="Q1090" s="149">
        <v>1683433.9</v>
      </c>
      <c r="R1090" s="146"/>
      <c r="S1090" s="149">
        <v>2956630.09</v>
      </c>
      <c r="T1090" s="149">
        <f t="shared" si="221"/>
        <v>12928221.359999999</v>
      </c>
      <c r="U1090" s="147" t="s">
        <v>47</v>
      </c>
      <c r="V1090" s="147"/>
      <c r="W1090" s="146">
        <v>0</v>
      </c>
      <c r="X1090" s="207">
        <v>0</v>
      </c>
    </row>
    <row r="1091" spans="1:24" s="95" customFormat="1" ht="45" customHeight="1" thickBot="1" x14ac:dyDescent="0.3">
      <c r="A1091" s="9">
        <v>30</v>
      </c>
      <c r="B1091" s="142" t="s">
        <v>2397</v>
      </c>
      <c r="C1091" s="142">
        <v>142909</v>
      </c>
      <c r="D1091" s="143" t="s">
        <v>3998</v>
      </c>
      <c r="E1091" s="143" t="s">
        <v>3999</v>
      </c>
      <c r="F1091" s="143" t="s">
        <v>4000</v>
      </c>
      <c r="G1091" s="144">
        <v>44764</v>
      </c>
      <c r="H1091" s="144">
        <v>45281</v>
      </c>
      <c r="I1091" s="150">
        <v>85</v>
      </c>
      <c r="J1091" s="142" t="s">
        <v>33</v>
      </c>
      <c r="K1091" s="142" t="s">
        <v>856</v>
      </c>
      <c r="L1091" s="142" t="s">
        <v>856</v>
      </c>
      <c r="M1091" s="142" t="s">
        <v>36</v>
      </c>
      <c r="N1091" s="145" t="s">
        <v>229</v>
      </c>
      <c r="O1091" s="146">
        <v>4882430.57</v>
      </c>
      <c r="P1091" s="146">
        <v>861605.39</v>
      </c>
      <c r="Q1091" s="149">
        <v>1599186.32</v>
      </c>
      <c r="R1091" s="146"/>
      <c r="S1091" s="149">
        <v>120834.08</v>
      </c>
      <c r="T1091" s="149">
        <f t="shared" si="221"/>
        <v>7464056.3600000003</v>
      </c>
      <c r="U1091" s="147" t="s">
        <v>47</v>
      </c>
      <c r="V1091" s="147"/>
      <c r="W1091" s="146">
        <v>0</v>
      </c>
      <c r="X1091" s="207">
        <v>0</v>
      </c>
    </row>
    <row r="1092" spans="1:24" s="121" customFormat="1" ht="21" customHeight="1" thickBot="1" x14ac:dyDescent="0.3">
      <c r="A1092" s="40" t="s">
        <v>852</v>
      </c>
      <c r="B1092" s="41"/>
      <c r="C1092" s="41"/>
      <c r="D1092" s="41"/>
      <c r="E1092" s="41"/>
      <c r="F1092" s="41"/>
      <c r="G1092" s="41"/>
      <c r="H1092" s="41"/>
      <c r="I1092" s="41"/>
      <c r="J1092" s="41"/>
      <c r="K1092" s="41"/>
      <c r="L1092" s="41"/>
      <c r="M1092" s="41"/>
      <c r="N1092" s="42"/>
      <c r="O1092" s="76">
        <f>SUM(O1062:O1091)</f>
        <v>116837146.33315203</v>
      </c>
      <c r="P1092" s="76">
        <f t="shared" ref="P1092:X1092" si="222">SUM(P1062:P1091)</f>
        <v>20372091.676847998</v>
      </c>
      <c r="Q1092" s="76">
        <f t="shared" si="222"/>
        <v>37737022.340000004</v>
      </c>
      <c r="R1092" s="76">
        <f t="shared" si="222"/>
        <v>0</v>
      </c>
      <c r="S1092" s="76">
        <f t="shared" si="222"/>
        <v>32961152.060000002</v>
      </c>
      <c r="T1092" s="76">
        <f t="shared" si="222"/>
        <v>207907412.41000003</v>
      </c>
      <c r="U1092" s="76"/>
      <c r="V1092" s="76"/>
      <c r="W1092" s="76">
        <f t="shared" si="222"/>
        <v>75132304.459999993</v>
      </c>
      <c r="X1092" s="212">
        <f t="shared" si="222"/>
        <v>13123507.890000001</v>
      </c>
    </row>
    <row r="1093" spans="1:24" s="120" customFormat="1" ht="21" customHeight="1" thickBot="1" x14ac:dyDescent="0.3">
      <c r="A1093" s="31" t="s">
        <v>881</v>
      </c>
      <c r="B1093" s="32"/>
      <c r="C1093" s="32"/>
      <c r="D1093" s="32"/>
      <c r="E1093" s="32"/>
      <c r="F1093" s="32"/>
      <c r="G1093" s="32"/>
      <c r="H1093" s="32"/>
      <c r="I1093" s="32"/>
      <c r="J1093" s="32"/>
      <c r="K1093" s="32"/>
      <c r="L1093" s="32"/>
      <c r="M1093" s="32"/>
      <c r="N1093" s="32"/>
      <c r="O1093" s="32"/>
      <c r="P1093" s="32"/>
      <c r="Q1093" s="32"/>
      <c r="R1093" s="32"/>
      <c r="S1093" s="32"/>
      <c r="T1093" s="32"/>
      <c r="U1093" s="32"/>
      <c r="V1093" s="32"/>
      <c r="W1093" s="32"/>
      <c r="X1093" s="33"/>
    </row>
    <row r="1094" spans="1:24" s="95" customFormat="1" ht="45" customHeight="1" x14ac:dyDescent="0.25">
      <c r="A1094" s="9">
        <v>1</v>
      </c>
      <c r="B1094" s="142" t="s">
        <v>110</v>
      </c>
      <c r="C1094" s="142">
        <v>106413</v>
      </c>
      <c r="D1094" s="143" t="s">
        <v>876</v>
      </c>
      <c r="E1094" s="143" t="s">
        <v>877</v>
      </c>
      <c r="F1094" s="143" t="s">
        <v>878</v>
      </c>
      <c r="G1094" s="144">
        <v>42636</v>
      </c>
      <c r="H1094" s="144">
        <v>43457</v>
      </c>
      <c r="I1094" s="148">
        <v>85</v>
      </c>
      <c r="J1094" s="142" t="s">
        <v>580</v>
      </c>
      <c r="K1094" s="142" t="s">
        <v>879</v>
      </c>
      <c r="L1094" s="142" t="s">
        <v>880</v>
      </c>
      <c r="M1094" s="142" t="s">
        <v>36</v>
      </c>
      <c r="N1094" s="145" t="s">
        <v>219</v>
      </c>
      <c r="O1094" s="146">
        <v>713998.402</v>
      </c>
      <c r="P1094" s="146">
        <v>125999.71799999999</v>
      </c>
      <c r="Q1094" s="146">
        <v>93333.13</v>
      </c>
      <c r="R1094" s="146"/>
      <c r="S1094" s="146">
        <v>87599.6</v>
      </c>
      <c r="T1094" s="146">
        <f t="shared" ref="T1094" si="223">SUM(O1094:S1094)</f>
        <v>1020930.85</v>
      </c>
      <c r="U1094" s="147" t="s">
        <v>541</v>
      </c>
      <c r="V1094" s="147" t="s">
        <v>48</v>
      </c>
      <c r="W1094" s="146">
        <v>305940.13</v>
      </c>
      <c r="X1094" s="207">
        <v>53989.43</v>
      </c>
    </row>
    <row r="1095" spans="1:24" s="95" customFormat="1" ht="45" customHeight="1" x14ac:dyDescent="0.25">
      <c r="A1095" s="9">
        <v>2</v>
      </c>
      <c r="B1095" s="142" t="s">
        <v>39</v>
      </c>
      <c r="C1095" s="142">
        <v>105065</v>
      </c>
      <c r="D1095" s="143" t="s">
        <v>944</v>
      </c>
      <c r="E1095" s="143" t="s">
        <v>945</v>
      </c>
      <c r="F1095" s="143" t="s">
        <v>946</v>
      </c>
      <c r="G1095" s="144">
        <v>42629</v>
      </c>
      <c r="H1095" s="144">
        <v>44455</v>
      </c>
      <c r="I1095" s="150">
        <v>84.435339999999997</v>
      </c>
      <c r="J1095" s="142" t="s">
        <v>580</v>
      </c>
      <c r="K1095" s="142" t="s">
        <v>879</v>
      </c>
      <c r="L1095" s="142" t="s">
        <v>879</v>
      </c>
      <c r="M1095" s="142" t="s">
        <v>45</v>
      </c>
      <c r="N1095" s="145" t="s">
        <v>46</v>
      </c>
      <c r="O1095" s="146">
        <v>7073724.7000000002</v>
      </c>
      <c r="P1095" s="146">
        <v>1303495.46</v>
      </c>
      <c r="Q1095" s="146">
        <v>0</v>
      </c>
      <c r="R1095" s="146"/>
      <c r="S1095" s="146">
        <v>954317.84</v>
      </c>
      <c r="T1095" s="146">
        <f>SUM(O1095:S1095)</f>
        <v>9331538</v>
      </c>
      <c r="U1095" s="147" t="s">
        <v>541</v>
      </c>
      <c r="V1095" s="147" t="s">
        <v>64</v>
      </c>
      <c r="W1095" s="146">
        <v>6339204.8600000013</v>
      </c>
      <c r="X1095" s="207">
        <v>1168388.2500000002</v>
      </c>
    </row>
    <row r="1096" spans="1:24" s="95" customFormat="1" ht="45" customHeight="1" x14ac:dyDescent="0.25">
      <c r="A1096" s="9">
        <v>3</v>
      </c>
      <c r="B1096" s="142" t="s">
        <v>148</v>
      </c>
      <c r="C1096" s="142">
        <v>119722</v>
      </c>
      <c r="D1096" s="143" t="s">
        <v>1119</v>
      </c>
      <c r="E1096" s="143" t="s">
        <v>945</v>
      </c>
      <c r="F1096" s="143" t="s">
        <v>1120</v>
      </c>
      <c r="G1096" s="144">
        <v>43264</v>
      </c>
      <c r="H1096" s="144">
        <v>45089</v>
      </c>
      <c r="I1096" s="150">
        <v>83.72</v>
      </c>
      <c r="J1096" s="142" t="s">
        <v>580</v>
      </c>
      <c r="K1096" s="142" t="s">
        <v>879</v>
      </c>
      <c r="L1096" s="142" t="s">
        <v>879</v>
      </c>
      <c r="M1096" s="142" t="s">
        <v>45</v>
      </c>
      <c r="N1096" s="145" t="s">
        <v>152</v>
      </c>
      <c r="O1096" s="146">
        <v>11300630.25</v>
      </c>
      <c r="P1096" s="146">
        <v>2197494.75</v>
      </c>
      <c r="Q1096" s="146">
        <v>1875000</v>
      </c>
      <c r="R1096" s="146"/>
      <c r="S1096" s="146">
        <v>30000</v>
      </c>
      <c r="T1096" s="146">
        <f>SUM(O1096:S1096)</f>
        <v>15403125</v>
      </c>
      <c r="U1096" s="147" t="s">
        <v>47</v>
      </c>
      <c r="V1096" s="147" t="s">
        <v>64</v>
      </c>
      <c r="W1096" s="146">
        <v>6951770.9399999995</v>
      </c>
      <c r="X1096" s="207">
        <v>1349669.9699999997</v>
      </c>
    </row>
    <row r="1097" spans="1:24" s="95" customFormat="1" ht="45" customHeight="1" x14ac:dyDescent="0.25">
      <c r="A1097" s="9">
        <v>4</v>
      </c>
      <c r="B1097" s="142" t="s">
        <v>1973</v>
      </c>
      <c r="C1097" s="142">
        <v>144454</v>
      </c>
      <c r="D1097" s="143" t="s">
        <v>2208</v>
      </c>
      <c r="E1097" s="143" t="s">
        <v>2209</v>
      </c>
      <c r="F1097" s="143" t="s">
        <v>2210</v>
      </c>
      <c r="G1097" s="144">
        <v>44347</v>
      </c>
      <c r="H1097" s="144">
        <v>44681</v>
      </c>
      <c r="I1097" s="150">
        <v>85</v>
      </c>
      <c r="J1097" s="142" t="s">
        <v>580</v>
      </c>
      <c r="K1097" s="142" t="s">
        <v>879</v>
      </c>
      <c r="L1097" s="142" t="s">
        <v>2211</v>
      </c>
      <c r="M1097" s="142" t="s">
        <v>45</v>
      </c>
      <c r="N1097" s="145" t="s">
        <v>1365</v>
      </c>
      <c r="O1097" s="146">
        <v>1086705.52</v>
      </c>
      <c r="P1097" s="146">
        <v>166204.46</v>
      </c>
      <c r="Q1097" s="149">
        <v>25567.11</v>
      </c>
      <c r="R1097" s="146"/>
      <c r="S1097" s="149">
        <v>41601.410000000003</v>
      </c>
      <c r="T1097" s="149">
        <f t="shared" ref="T1097:T1107" si="224">SUM(O1097:S1097)</f>
        <v>1320078.5</v>
      </c>
      <c r="U1097" s="147" t="s">
        <v>541</v>
      </c>
      <c r="V1097" s="147" t="s">
        <v>48</v>
      </c>
      <c r="W1097" s="146">
        <v>458569.93999999994</v>
      </c>
      <c r="X1097" s="207">
        <v>70135.06</v>
      </c>
    </row>
    <row r="1098" spans="1:24" s="95" customFormat="1" ht="45" customHeight="1" x14ac:dyDescent="0.25">
      <c r="A1098" s="9">
        <v>5</v>
      </c>
      <c r="B1098" s="142" t="s">
        <v>3898</v>
      </c>
      <c r="C1098" s="142">
        <v>144047</v>
      </c>
      <c r="D1098" s="143" t="s">
        <v>2358</v>
      </c>
      <c r="E1098" s="143" t="s">
        <v>2359</v>
      </c>
      <c r="F1098" s="143" t="s">
        <v>2360</v>
      </c>
      <c r="G1098" s="144">
        <v>44357</v>
      </c>
      <c r="H1098" s="144">
        <v>44722</v>
      </c>
      <c r="I1098" s="150">
        <v>85</v>
      </c>
      <c r="J1098" s="142" t="s">
        <v>580</v>
      </c>
      <c r="K1098" s="142" t="s">
        <v>879</v>
      </c>
      <c r="L1098" s="142" t="s">
        <v>2361</v>
      </c>
      <c r="M1098" s="142" t="s">
        <v>45</v>
      </c>
      <c r="N1098" s="145" t="s">
        <v>1365</v>
      </c>
      <c r="O1098" s="146">
        <v>8000940.7800000003</v>
      </c>
      <c r="P1098" s="146">
        <v>1223673.29</v>
      </c>
      <c r="Q1098" s="149">
        <v>188257.43</v>
      </c>
      <c r="R1098" s="146"/>
      <c r="S1098" s="149">
        <v>46715</v>
      </c>
      <c r="T1098" s="149">
        <f t="shared" si="224"/>
        <v>9459586.5</v>
      </c>
      <c r="U1098" s="147" t="s">
        <v>541</v>
      </c>
      <c r="V1098" s="147" t="s">
        <v>48</v>
      </c>
      <c r="W1098" s="146">
        <v>4606014.18</v>
      </c>
      <c r="X1098" s="207">
        <v>704449.21</v>
      </c>
    </row>
    <row r="1099" spans="1:24" s="95" customFormat="1" ht="45" customHeight="1" x14ac:dyDescent="0.25">
      <c r="A1099" s="9">
        <v>6</v>
      </c>
      <c r="B1099" s="142" t="s">
        <v>1973</v>
      </c>
      <c r="C1099" s="142">
        <v>144091</v>
      </c>
      <c r="D1099" s="143" t="s">
        <v>2469</v>
      </c>
      <c r="E1099" s="143" t="s">
        <v>2470</v>
      </c>
      <c r="F1099" s="143" t="s">
        <v>2471</v>
      </c>
      <c r="G1099" s="144">
        <v>44376</v>
      </c>
      <c r="H1099" s="144">
        <v>44773</v>
      </c>
      <c r="I1099" s="150">
        <v>85</v>
      </c>
      <c r="J1099" s="142" t="s">
        <v>580</v>
      </c>
      <c r="K1099" s="142" t="s">
        <v>879</v>
      </c>
      <c r="L1099" s="142" t="s">
        <v>2472</v>
      </c>
      <c r="M1099" s="142" t="s">
        <v>45</v>
      </c>
      <c r="N1099" s="145" t="s">
        <v>1365</v>
      </c>
      <c r="O1099" s="146">
        <v>594802.35</v>
      </c>
      <c r="P1099" s="146">
        <v>104965.11</v>
      </c>
      <c r="Q1099" s="149">
        <v>0</v>
      </c>
      <c r="R1099" s="146"/>
      <c r="S1099" s="149">
        <v>0</v>
      </c>
      <c r="T1099" s="149">
        <f t="shared" si="224"/>
        <v>699767.46</v>
      </c>
      <c r="U1099" s="147" t="s">
        <v>541</v>
      </c>
      <c r="V1099" s="147" t="s">
        <v>48</v>
      </c>
      <c r="W1099" s="146">
        <v>372772.59</v>
      </c>
      <c r="X1099" s="207">
        <v>65783.39</v>
      </c>
    </row>
    <row r="1100" spans="1:24" s="95" customFormat="1" ht="45" customHeight="1" x14ac:dyDescent="0.25">
      <c r="A1100" s="9">
        <v>7</v>
      </c>
      <c r="B1100" s="142" t="s">
        <v>3898</v>
      </c>
      <c r="C1100" s="142">
        <v>145301</v>
      </c>
      <c r="D1100" s="143" t="s">
        <v>2697</v>
      </c>
      <c r="E1100" s="143" t="s">
        <v>2698</v>
      </c>
      <c r="F1100" s="143" t="s">
        <v>2699</v>
      </c>
      <c r="G1100" s="144">
        <v>44384</v>
      </c>
      <c r="H1100" s="144">
        <v>44749</v>
      </c>
      <c r="I1100" s="150">
        <v>85</v>
      </c>
      <c r="J1100" s="142" t="s">
        <v>580</v>
      </c>
      <c r="K1100" s="142" t="s">
        <v>879</v>
      </c>
      <c r="L1100" s="142" t="s">
        <v>2700</v>
      </c>
      <c r="M1100" s="142" t="s">
        <v>45</v>
      </c>
      <c r="N1100" s="145" t="s">
        <v>1365</v>
      </c>
      <c r="O1100" s="146">
        <v>495313.44</v>
      </c>
      <c r="P1100" s="146">
        <v>75753.81</v>
      </c>
      <c r="Q1100" s="149">
        <v>11654.44</v>
      </c>
      <c r="R1100" s="146"/>
      <c r="S1100" s="149">
        <v>107100</v>
      </c>
      <c r="T1100" s="149">
        <f t="shared" si="224"/>
        <v>689821.69</v>
      </c>
      <c r="U1100" s="147" t="s">
        <v>541</v>
      </c>
      <c r="V1100" s="147" t="s">
        <v>48</v>
      </c>
      <c r="W1100" s="146">
        <v>0</v>
      </c>
      <c r="X1100" s="207">
        <v>0</v>
      </c>
    </row>
    <row r="1101" spans="1:24" s="95" customFormat="1" ht="45" customHeight="1" x14ac:dyDescent="0.25">
      <c r="A1101" s="9">
        <v>8</v>
      </c>
      <c r="B1101" s="142" t="s">
        <v>1973</v>
      </c>
      <c r="C1101" s="142">
        <v>144739</v>
      </c>
      <c r="D1101" s="143" t="s">
        <v>2701</v>
      </c>
      <c r="E1101" s="143" t="s">
        <v>2702</v>
      </c>
      <c r="F1101" s="143" t="s">
        <v>2322</v>
      </c>
      <c r="G1101" s="144">
        <v>44390</v>
      </c>
      <c r="H1101" s="144">
        <v>44755</v>
      </c>
      <c r="I1101" s="150">
        <v>85</v>
      </c>
      <c r="J1101" s="142" t="s">
        <v>580</v>
      </c>
      <c r="K1101" s="142" t="s">
        <v>879</v>
      </c>
      <c r="L1101" s="142" t="s">
        <v>2703</v>
      </c>
      <c r="M1101" s="142" t="s">
        <v>45</v>
      </c>
      <c r="N1101" s="145" t="s">
        <v>1365</v>
      </c>
      <c r="O1101" s="146">
        <v>735416.01</v>
      </c>
      <c r="P1101" s="146">
        <v>112475.39</v>
      </c>
      <c r="Q1101" s="149">
        <v>17303.91</v>
      </c>
      <c r="R1101" s="146"/>
      <c r="S1101" s="149">
        <v>45917.1</v>
      </c>
      <c r="T1101" s="149">
        <f t="shared" si="224"/>
        <v>911112.41</v>
      </c>
      <c r="U1101" s="147" t="s">
        <v>541</v>
      </c>
      <c r="V1101" s="147" t="s">
        <v>48</v>
      </c>
      <c r="W1101" s="146">
        <v>424998.86000000004</v>
      </c>
      <c r="X1101" s="207">
        <v>64999.82</v>
      </c>
    </row>
    <row r="1102" spans="1:24" s="95" customFormat="1" ht="45" customHeight="1" x14ac:dyDescent="0.25">
      <c r="A1102" s="9">
        <v>9</v>
      </c>
      <c r="B1102" s="142" t="s">
        <v>3898</v>
      </c>
      <c r="C1102" s="142">
        <v>145197</v>
      </c>
      <c r="D1102" s="143" t="s">
        <v>2704</v>
      </c>
      <c r="E1102" s="143" t="s">
        <v>2705</v>
      </c>
      <c r="F1102" s="143" t="s">
        <v>2706</v>
      </c>
      <c r="G1102" s="144">
        <v>44392</v>
      </c>
      <c r="H1102" s="144">
        <v>44849</v>
      </c>
      <c r="I1102" s="150">
        <v>85</v>
      </c>
      <c r="J1102" s="142" t="s">
        <v>580</v>
      </c>
      <c r="K1102" s="142" t="s">
        <v>879</v>
      </c>
      <c r="L1102" s="142" t="s">
        <v>2707</v>
      </c>
      <c r="M1102" s="142" t="s">
        <v>45</v>
      </c>
      <c r="N1102" s="145" t="s">
        <v>1365</v>
      </c>
      <c r="O1102" s="146">
        <v>1951855.55</v>
      </c>
      <c r="P1102" s="146">
        <v>298519.09000000003</v>
      </c>
      <c r="Q1102" s="149">
        <v>45926.01</v>
      </c>
      <c r="R1102" s="146"/>
      <c r="S1102" s="149">
        <v>84480.48</v>
      </c>
      <c r="T1102" s="149">
        <f t="shared" si="224"/>
        <v>2380781.13</v>
      </c>
      <c r="U1102" s="147" t="s">
        <v>47</v>
      </c>
      <c r="V1102" s="147" t="s">
        <v>3939</v>
      </c>
      <c r="W1102" s="146">
        <v>705428.24</v>
      </c>
      <c r="X1102" s="207">
        <v>107889.03</v>
      </c>
    </row>
    <row r="1103" spans="1:24" s="95" customFormat="1" ht="45" customHeight="1" x14ac:dyDescent="0.25">
      <c r="A1103" s="9">
        <v>10</v>
      </c>
      <c r="B1103" s="142" t="s">
        <v>3898</v>
      </c>
      <c r="C1103" s="142">
        <v>145112</v>
      </c>
      <c r="D1103" s="143" t="s">
        <v>2708</v>
      </c>
      <c r="E1103" s="143" t="s">
        <v>2709</v>
      </c>
      <c r="F1103" s="143" t="s">
        <v>2710</v>
      </c>
      <c r="G1103" s="144">
        <v>44392</v>
      </c>
      <c r="H1103" s="144">
        <v>44849</v>
      </c>
      <c r="I1103" s="150">
        <v>85</v>
      </c>
      <c r="J1103" s="142" t="s">
        <v>580</v>
      </c>
      <c r="K1103" s="142" t="s">
        <v>879</v>
      </c>
      <c r="L1103" s="142" t="s">
        <v>2711</v>
      </c>
      <c r="M1103" s="142" t="s">
        <v>45</v>
      </c>
      <c r="N1103" s="145" t="s">
        <v>1365</v>
      </c>
      <c r="O1103" s="146">
        <v>653548.11</v>
      </c>
      <c r="P1103" s="146">
        <v>99954.41</v>
      </c>
      <c r="Q1103" s="149">
        <v>15377.6</v>
      </c>
      <c r="R1103" s="146"/>
      <c r="S1103" s="149">
        <v>73840.69</v>
      </c>
      <c r="T1103" s="149">
        <f t="shared" si="224"/>
        <v>842720.81</v>
      </c>
      <c r="U1103" s="147" t="s">
        <v>47</v>
      </c>
      <c r="V1103" s="147" t="s">
        <v>48</v>
      </c>
      <c r="W1103" s="146">
        <v>51841.66</v>
      </c>
      <c r="X1103" s="207">
        <v>7928.73</v>
      </c>
    </row>
    <row r="1104" spans="1:24" s="95" customFormat="1" ht="45" customHeight="1" x14ac:dyDescent="0.25">
      <c r="A1104" s="9">
        <v>11</v>
      </c>
      <c r="B1104" s="142" t="s">
        <v>3898</v>
      </c>
      <c r="C1104" s="142">
        <v>144032</v>
      </c>
      <c r="D1104" s="143" t="s">
        <v>2712</v>
      </c>
      <c r="E1104" s="143" t="s">
        <v>2713</v>
      </c>
      <c r="F1104" s="143" t="s">
        <v>2714</v>
      </c>
      <c r="G1104" s="144">
        <v>44392</v>
      </c>
      <c r="H1104" s="144">
        <v>44880</v>
      </c>
      <c r="I1104" s="150">
        <v>85</v>
      </c>
      <c r="J1104" s="142" t="s">
        <v>580</v>
      </c>
      <c r="K1104" s="142" t="s">
        <v>879</v>
      </c>
      <c r="L1104" s="142" t="s">
        <v>816</v>
      </c>
      <c r="M1104" s="142" t="s">
        <v>45</v>
      </c>
      <c r="N1104" s="145" t="s">
        <v>1365</v>
      </c>
      <c r="O1104" s="146">
        <v>1510777.17</v>
      </c>
      <c r="P1104" s="146">
        <v>231060.03</v>
      </c>
      <c r="Q1104" s="149">
        <v>35547.699999999997</v>
      </c>
      <c r="R1104" s="146"/>
      <c r="S1104" s="149">
        <v>20040</v>
      </c>
      <c r="T1104" s="149">
        <f t="shared" si="224"/>
        <v>1797424.9</v>
      </c>
      <c r="U1104" s="147" t="s">
        <v>47</v>
      </c>
      <c r="V1104" s="147" t="s">
        <v>48</v>
      </c>
      <c r="W1104" s="146">
        <v>975647.03</v>
      </c>
      <c r="X1104" s="207">
        <v>149216.6</v>
      </c>
    </row>
    <row r="1105" spans="1:24" s="95" customFormat="1" ht="45" customHeight="1" x14ac:dyDescent="0.25">
      <c r="A1105" s="9">
        <v>12</v>
      </c>
      <c r="B1105" s="142" t="s">
        <v>1973</v>
      </c>
      <c r="C1105" s="142">
        <v>145258</v>
      </c>
      <c r="D1105" s="143" t="s">
        <v>3014</v>
      </c>
      <c r="E1105" s="143" t="s">
        <v>3015</v>
      </c>
      <c r="F1105" s="143" t="s">
        <v>3016</v>
      </c>
      <c r="G1105" s="144">
        <v>44398</v>
      </c>
      <c r="H1105" s="144">
        <v>44794</v>
      </c>
      <c r="I1105" s="150">
        <v>85</v>
      </c>
      <c r="J1105" s="142" t="s">
        <v>580</v>
      </c>
      <c r="K1105" s="142" t="s">
        <v>879</v>
      </c>
      <c r="L1105" s="142" t="s">
        <v>3017</v>
      </c>
      <c r="M1105" s="142" t="s">
        <v>45</v>
      </c>
      <c r="N1105" s="145" t="s">
        <v>1365</v>
      </c>
      <c r="O1105" s="146">
        <v>908391.62</v>
      </c>
      <c r="P1105" s="146">
        <v>138930.47</v>
      </c>
      <c r="Q1105" s="149">
        <v>21373.93</v>
      </c>
      <c r="R1105" s="146"/>
      <c r="S1105" s="149">
        <v>47600</v>
      </c>
      <c r="T1105" s="149">
        <f t="shared" si="224"/>
        <v>1116296.02</v>
      </c>
      <c r="U1105" s="147" t="s">
        <v>541</v>
      </c>
      <c r="V1105" s="147" t="s">
        <v>3939</v>
      </c>
      <c r="W1105" s="146">
        <v>626004.12</v>
      </c>
      <c r="X1105" s="207">
        <v>95197.18</v>
      </c>
    </row>
    <row r="1106" spans="1:24" s="95" customFormat="1" ht="45" customHeight="1" x14ac:dyDescent="0.25">
      <c r="A1106" s="9">
        <v>13</v>
      </c>
      <c r="B1106" s="142" t="s">
        <v>1973</v>
      </c>
      <c r="C1106" s="142">
        <v>144129</v>
      </c>
      <c r="D1106" s="143" t="s">
        <v>3018</v>
      </c>
      <c r="E1106" s="143" t="s">
        <v>3019</v>
      </c>
      <c r="F1106" s="143" t="s">
        <v>3020</v>
      </c>
      <c r="G1106" s="144">
        <v>44407</v>
      </c>
      <c r="H1106" s="144">
        <v>44772</v>
      </c>
      <c r="I1106" s="150">
        <v>85</v>
      </c>
      <c r="J1106" s="142" t="s">
        <v>580</v>
      </c>
      <c r="K1106" s="142" t="s">
        <v>879</v>
      </c>
      <c r="L1106" s="142" t="s">
        <v>3021</v>
      </c>
      <c r="M1106" s="142" t="s">
        <v>45</v>
      </c>
      <c r="N1106" s="145" t="s">
        <v>1365</v>
      </c>
      <c r="O1106" s="146">
        <v>603179.63</v>
      </c>
      <c r="P1106" s="146">
        <v>92251</v>
      </c>
      <c r="Q1106" s="149">
        <v>14192.47</v>
      </c>
      <c r="R1106" s="146"/>
      <c r="S1106" s="149">
        <v>28320</v>
      </c>
      <c r="T1106" s="149">
        <f t="shared" si="224"/>
        <v>737943.1</v>
      </c>
      <c r="U1106" s="147" t="s">
        <v>541</v>
      </c>
      <c r="V1106" s="147" t="s">
        <v>48</v>
      </c>
      <c r="W1106" s="146">
        <v>321121.42</v>
      </c>
      <c r="X1106" s="207">
        <v>49112.68</v>
      </c>
    </row>
    <row r="1107" spans="1:24" s="95" customFormat="1" ht="45" customHeight="1" x14ac:dyDescent="0.25">
      <c r="A1107" s="9">
        <v>14</v>
      </c>
      <c r="B1107" s="142" t="s">
        <v>1973</v>
      </c>
      <c r="C1107" s="142">
        <v>145038</v>
      </c>
      <c r="D1107" s="143" t="s">
        <v>3239</v>
      </c>
      <c r="E1107" s="143" t="s">
        <v>3240</v>
      </c>
      <c r="F1107" s="143" t="s">
        <v>3241</v>
      </c>
      <c r="G1107" s="144">
        <v>44410</v>
      </c>
      <c r="H1107" s="144">
        <v>44775</v>
      </c>
      <c r="I1107" s="150">
        <v>85</v>
      </c>
      <c r="J1107" s="142" t="s">
        <v>580</v>
      </c>
      <c r="K1107" s="142" t="s">
        <v>879</v>
      </c>
      <c r="L1107" s="142" t="s">
        <v>879</v>
      </c>
      <c r="M1107" s="142" t="s">
        <v>45</v>
      </c>
      <c r="N1107" s="145" t="s">
        <v>1365</v>
      </c>
      <c r="O1107" s="146">
        <v>1047292.69</v>
      </c>
      <c r="P1107" s="146">
        <v>160174.18</v>
      </c>
      <c r="Q1107" s="149">
        <v>24642.18</v>
      </c>
      <c r="R1107" s="146"/>
      <c r="S1107" s="149">
        <v>0</v>
      </c>
      <c r="T1107" s="149">
        <f t="shared" si="224"/>
        <v>1232109.0499999998</v>
      </c>
      <c r="U1107" s="147" t="s">
        <v>541</v>
      </c>
      <c r="V1107" s="147"/>
      <c r="W1107" s="146">
        <v>696719.42</v>
      </c>
      <c r="X1107" s="207">
        <v>106557.09000000001</v>
      </c>
    </row>
    <row r="1108" spans="1:24" s="95" customFormat="1" ht="45" customHeight="1" x14ac:dyDescent="0.25">
      <c r="A1108" s="9">
        <v>15</v>
      </c>
      <c r="B1108" s="142" t="s">
        <v>1973</v>
      </c>
      <c r="C1108" s="142">
        <v>144658</v>
      </c>
      <c r="D1108" s="143" t="s">
        <v>3242</v>
      </c>
      <c r="E1108" s="143" t="s">
        <v>3243</v>
      </c>
      <c r="F1108" s="143" t="s">
        <v>3244</v>
      </c>
      <c r="G1108" s="144">
        <v>44420</v>
      </c>
      <c r="H1108" s="144">
        <v>44877</v>
      </c>
      <c r="I1108" s="150">
        <v>85</v>
      </c>
      <c r="J1108" s="142" t="s">
        <v>580</v>
      </c>
      <c r="K1108" s="142" t="s">
        <v>879</v>
      </c>
      <c r="L1108" s="142" t="s">
        <v>3245</v>
      </c>
      <c r="M1108" s="142" t="s">
        <v>45</v>
      </c>
      <c r="N1108" s="145" t="s">
        <v>1365</v>
      </c>
      <c r="O1108" s="146">
        <v>892247.06</v>
      </c>
      <c r="P1108" s="146">
        <v>136461.32</v>
      </c>
      <c r="Q1108" s="149">
        <v>20994.05</v>
      </c>
      <c r="R1108" s="146"/>
      <c r="S1108" s="149">
        <v>54500</v>
      </c>
      <c r="T1108" s="149">
        <f t="shared" ref="T1108:T1111" si="225">SUM(O1108:S1108)</f>
        <v>1104202.4300000002</v>
      </c>
      <c r="U1108" s="147" t="s">
        <v>47</v>
      </c>
      <c r="V1108" s="147" t="s">
        <v>48</v>
      </c>
      <c r="W1108" s="146">
        <v>756765.45</v>
      </c>
      <c r="X1108" s="207">
        <v>115740.6</v>
      </c>
    </row>
    <row r="1109" spans="1:24" s="95" customFormat="1" ht="45" customHeight="1" x14ac:dyDescent="0.25">
      <c r="A1109" s="9">
        <v>16</v>
      </c>
      <c r="B1109" s="142" t="s">
        <v>1410</v>
      </c>
      <c r="C1109" s="142">
        <v>124530</v>
      </c>
      <c r="D1109" s="143" t="s">
        <v>3327</v>
      </c>
      <c r="E1109" s="143" t="s">
        <v>3240</v>
      </c>
      <c r="F1109" s="143" t="s">
        <v>3328</v>
      </c>
      <c r="G1109" s="144">
        <v>44440</v>
      </c>
      <c r="H1109" s="144">
        <v>44985</v>
      </c>
      <c r="I1109" s="150">
        <v>85</v>
      </c>
      <c r="J1109" s="142" t="s">
        <v>580</v>
      </c>
      <c r="K1109" s="142" t="s">
        <v>879</v>
      </c>
      <c r="L1109" s="142" t="s">
        <v>879</v>
      </c>
      <c r="M1109" s="142" t="s">
        <v>45</v>
      </c>
      <c r="N1109" s="145" t="s">
        <v>188</v>
      </c>
      <c r="O1109" s="146">
        <v>4232856.38</v>
      </c>
      <c r="P1109" s="146">
        <v>746974.64500000002</v>
      </c>
      <c r="Q1109" s="149">
        <v>0</v>
      </c>
      <c r="R1109" s="146"/>
      <c r="S1109" s="149">
        <v>11900</v>
      </c>
      <c r="T1109" s="149">
        <f t="shared" si="225"/>
        <v>4991731.0250000004</v>
      </c>
      <c r="U1109" s="147" t="s">
        <v>47</v>
      </c>
      <c r="V1109" s="147"/>
      <c r="W1109" s="146">
        <v>132108.99</v>
      </c>
      <c r="X1109" s="207">
        <v>21455.91</v>
      </c>
    </row>
    <row r="1110" spans="1:24" s="95" customFormat="1" ht="45" customHeight="1" x14ac:dyDescent="0.25">
      <c r="A1110" s="9">
        <v>17</v>
      </c>
      <c r="B1110" s="142" t="s">
        <v>3898</v>
      </c>
      <c r="C1110" s="142">
        <v>144616</v>
      </c>
      <c r="D1110" s="143" t="s">
        <v>3329</v>
      </c>
      <c r="E1110" s="143" t="s">
        <v>3330</v>
      </c>
      <c r="F1110" s="143" t="s">
        <v>2322</v>
      </c>
      <c r="G1110" s="144">
        <v>44449</v>
      </c>
      <c r="H1110" s="144">
        <v>44819</v>
      </c>
      <c r="I1110" s="150">
        <v>85</v>
      </c>
      <c r="J1110" s="142" t="s">
        <v>580</v>
      </c>
      <c r="K1110" s="142" t="s">
        <v>879</v>
      </c>
      <c r="L1110" s="142" t="s">
        <v>3331</v>
      </c>
      <c r="M1110" s="142" t="s">
        <v>45</v>
      </c>
      <c r="N1110" s="145" t="s">
        <v>1365</v>
      </c>
      <c r="O1110" s="146">
        <v>1084433.6399999999</v>
      </c>
      <c r="P1110" s="146">
        <v>165854.57</v>
      </c>
      <c r="Q1110" s="149">
        <v>25516.080000000002</v>
      </c>
      <c r="R1110" s="146"/>
      <c r="S1110" s="149">
        <v>46019.6</v>
      </c>
      <c r="T1110" s="149">
        <f t="shared" si="225"/>
        <v>1321823.8900000001</v>
      </c>
      <c r="U1110" s="147" t="s">
        <v>541</v>
      </c>
      <c r="V1110" s="147"/>
      <c r="W1110" s="146">
        <v>0</v>
      </c>
      <c r="X1110" s="207">
        <v>0</v>
      </c>
    </row>
    <row r="1111" spans="1:24" s="95" customFormat="1" ht="45" customHeight="1" x14ac:dyDescent="0.25">
      <c r="A1111" s="9">
        <v>18</v>
      </c>
      <c r="B1111" s="142" t="s">
        <v>3898</v>
      </c>
      <c r="C1111" s="142">
        <v>144073</v>
      </c>
      <c r="D1111" s="143" t="s">
        <v>3332</v>
      </c>
      <c r="E1111" s="143" t="s">
        <v>3333</v>
      </c>
      <c r="F1111" s="143" t="s">
        <v>3334</v>
      </c>
      <c r="G1111" s="144">
        <v>44449</v>
      </c>
      <c r="H1111" s="144">
        <v>44814</v>
      </c>
      <c r="I1111" s="150">
        <v>85</v>
      </c>
      <c r="J1111" s="142" t="s">
        <v>580</v>
      </c>
      <c r="K1111" s="142" t="s">
        <v>879</v>
      </c>
      <c r="L1111" s="142" t="s">
        <v>3335</v>
      </c>
      <c r="M1111" s="142" t="s">
        <v>45</v>
      </c>
      <c r="N1111" s="145" t="s">
        <v>1365</v>
      </c>
      <c r="O1111" s="146">
        <v>2833538.22</v>
      </c>
      <c r="P1111" s="146">
        <v>433364.66</v>
      </c>
      <c r="Q1111" s="149">
        <v>66671.490000000005</v>
      </c>
      <c r="R1111" s="146"/>
      <c r="S1111" s="149">
        <v>183662.87</v>
      </c>
      <c r="T1111" s="149">
        <f t="shared" si="225"/>
        <v>3517237.2400000007</v>
      </c>
      <c r="U1111" s="147" t="s">
        <v>541</v>
      </c>
      <c r="V1111" s="147" t="s">
        <v>48</v>
      </c>
      <c r="W1111" s="146">
        <v>0</v>
      </c>
      <c r="X1111" s="207">
        <v>0</v>
      </c>
    </row>
    <row r="1112" spans="1:24" s="95" customFormat="1" ht="45" customHeight="1" x14ac:dyDescent="0.25">
      <c r="A1112" s="9">
        <v>19</v>
      </c>
      <c r="B1112" s="142" t="s">
        <v>3898</v>
      </c>
      <c r="C1112" s="142">
        <v>144123</v>
      </c>
      <c r="D1112" s="143" t="s">
        <v>3336</v>
      </c>
      <c r="E1112" s="143" t="s">
        <v>3337</v>
      </c>
      <c r="F1112" s="143" t="s">
        <v>3338</v>
      </c>
      <c r="G1112" s="144">
        <v>44449</v>
      </c>
      <c r="H1112" s="144">
        <v>44752</v>
      </c>
      <c r="I1112" s="150">
        <v>85</v>
      </c>
      <c r="J1112" s="142" t="s">
        <v>580</v>
      </c>
      <c r="K1112" s="142" t="s">
        <v>879</v>
      </c>
      <c r="L1112" s="142" t="s">
        <v>3339</v>
      </c>
      <c r="M1112" s="142" t="s">
        <v>45</v>
      </c>
      <c r="N1112" s="145" t="s">
        <v>1365</v>
      </c>
      <c r="O1112" s="146">
        <v>70400.149999999994</v>
      </c>
      <c r="P1112" s="146">
        <v>10767.08</v>
      </c>
      <c r="Q1112" s="149">
        <v>1656.48</v>
      </c>
      <c r="R1112" s="146"/>
      <c r="S1112" s="149">
        <v>41471.599999999999</v>
      </c>
      <c r="T1112" s="149">
        <f t="shared" ref="T1112:T1115" si="226">SUM(O1112:S1112)</f>
        <v>124295.31</v>
      </c>
      <c r="U1112" s="147" t="s">
        <v>541</v>
      </c>
      <c r="V1112" s="147" t="s">
        <v>48</v>
      </c>
      <c r="W1112" s="146">
        <v>68363.149999999994</v>
      </c>
      <c r="X1112" s="207">
        <v>10455.540000000001</v>
      </c>
    </row>
    <row r="1113" spans="1:24" s="95" customFormat="1" ht="45" customHeight="1" x14ac:dyDescent="0.25">
      <c r="A1113" s="9">
        <v>20</v>
      </c>
      <c r="B1113" s="142" t="s">
        <v>3898</v>
      </c>
      <c r="C1113" s="142">
        <v>144353</v>
      </c>
      <c r="D1113" s="143" t="s">
        <v>3727</v>
      </c>
      <c r="E1113" s="143" t="s">
        <v>3728</v>
      </c>
      <c r="F1113" s="143" t="s">
        <v>3729</v>
      </c>
      <c r="G1113" s="144">
        <v>44462</v>
      </c>
      <c r="H1113" s="144">
        <v>44827</v>
      </c>
      <c r="I1113" s="150">
        <v>85</v>
      </c>
      <c r="J1113" s="142" t="s">
        <v>580</v>
      </c>
      <c r="K1113" s="142" t="s">
        <v>879</v>
      </c>
      <c r="L1113" s="142" t="s">
        <v>2472</v>
      </c>
      <c r="M1113" s="142" t="s">
        <v>45</v>
      </c>
      <c r="N1113" s="145" t="s">
        <v>1365</v>
      </c>
      <c r="O1113" s="146">
        <v>1031439.17</v>
      </c>
      <c r="P1113" s="146">
        <v>182018.68</v>
      </c>
      <c r="Q1113" s="149">
        <v>0</v>
      </c>
      <c r="R1113" s="146"/>
      <c r="S1113" s="149">
        <v>54500</v>
      </c>
      <c r="T1113" s="149">
        <f t="shared" si="226"/>
        <v>1267957.8500000001</v>
      </c>
      <c r="U1113" s="147" t="s">
        <v>541</v>
      </c>
      <c r="V1113" s="147"/>
      <c r="W1113" s="146">
        <v>102853.69</v>
      </c>
      <c r="X1113" s="207">
        <v>18146.310000000001</v>
      </c>
    </row>
    <row r="1114" spans="1:24" s="95" customFormat="1" ht="45" customHeight="1" x14ac:dyDescent="0.25">
      <c r="A1114" s="9">
        <v>21</v>
      </c>
      <c r="B1114" s="142" t="s">
        <v>3898</v>
      </c>
      <c r="C1114" s="142">
        <v>144920</v>
      </c>
      <c r="D1114" s="143" t="s">
        <v>3730</v>
      </c>
      <c r="E1114" s="143" t="s">
        <v>3731</v>
      </c>
      <c r="F1114" s="143" t="s">
        <v>3732</v>
      </c>
      <c r="G1114" s="144">
        <v>44463</v>
      </c>
      <c r="H1114" s="144">
        <v>44919</v>
      </c>
      <c r="I1114" s="150">
        <v>85</v>
      </c>
      <c r="J1114" s="142" t="s">
        <v>580</v>
      </c>
      <c r="K1114" s="142" t="s">
        <v>879</v>
      </c>
      <c r="L1114" s="142" t="s">
        <v>2472</v>
      </c>
      <c r="M1114" s="142" t="s">
        <v>45</v>
      </c>
      <c r="N1114" s="145" t="s">
        <v>1365</v>
      </c>
      <c r="O1114" s="146">
        <v>1616167.9</v>
      </c>
      <c r="P1114" s="146">
        <v>285206.09999999998</v>
      </c>
      <c r="Q1114" s="149">
        <v>0</v>
      </c>
      <c r="R1114" s="146"/>
      <c r="S1114" s="149">
        <v>54500</v>
      </c>
      <c r="T1114" s="149">
        <f t="shared" si="226"/>
        <v>1955874</v>
      </c>
      <c r="U1114" s="147" t="s">
        <v>47</v>
      </c>
      <c r="V1114" s="147" t="s">
        <v>64</v>
      </c>
      <c r="W1114" s="146">
        <v>0</v>
      </c>
      <c r="X1114" s="207">
        <v>0</v>
      </c>
    </row>
    <row r="1115" spans="1:24" s="95" customFormat="1" ht="45" customHeight="1" thickBot="1" x14ac:dyDescent="0.3">
      <c r="A1115" s="9">
        <v>22</v>
      </c>
      <c r="B1115" s="142" t="s">
        <v>3898</v>
      </c>
      <c r="C1115" s="142">
        <v>144257</v>
      </c>
      <c r="D1115" s="143" t="s">
        <v>3733</v>
      </c>
      <c r="E1115" s="143" t="s">
        <v>3734</v>
      </c>
      <c r="F1115" s="143" t="s">
        <v>3735</v>
      </c>
      <c r="G1115" s="144">
        <v>44463</v>
      </c>
      <c r="H1115" s="144">
        <v>44918</v>
      </c>
      <c r="I1115" s="150">
        <v>85</v>
      </c>
      <c r="J1115" s="142" t="s">
        <v>580</v>
      </c>
      <c r="K1115" s="142" t="s">
        <v>879</v>
      </c>
      <c r="L1115" s="142" t="s">
        <v>2472</v>
      </c>
      <c r="M1115" s="142" t="s">
        <v>45</v>
      </c>
      <c r="N1115" s="145" t="s">
        <v>1365</v>
      </c>
      <c r="O1115" s="146">
        <v>1665178.52</v>
      </c>
      <c r="P1115" s="146">
        <v>293855.03000000003</v>
      </c>
      <c r="Q1115" s="149">
        <v>0</v>
      </c>
      <c r="R1115" s="146"/>
      <c r="S1115" s="149">
        <v>54500</v>
      </c>
      <c r="T1115" s="149">
        <f t="shared" si="226"/>
        <v>2013533.55</v>
      </c>
      <c r="U1115" s="147" t="s">
        <v>47</v>
      </c>
      <c r="V1115" s="147" t="s">
        <v>48</v>
      </c>
      <c r="W1115" s="146">
        <v>0</v>
      </c>
      <c r="X1115" s="207">
        <v>0</v>
      </c>
    </row>
    <row r="1116" spans="1:24" s="121" customFormat="1" ht="21" customHeight="1" thickBot="1" x14ac:dyDescent="0.3">
      <c r="A1116" s="40" t="s">
        <v>882</v>
      </c>
      <c r="B1116" s="41"/>
      <c r="C1116" s="41"/>
      <c r="D1116" s="41"/>
      <c r="E1116" s="41"/>
      <c r="F1116" s="41"/>
      <c r="G1116" s="41"/>
      <c r="H1116" s="41"/>
      <c r="I1116" s="41"/>
      <c r="J1116" s="41"/>
      <c r="K1116" s="41"/>
      <c r="L1116" s="41"/>
      <c r="M1116" s="41"/>
      <c r="N1116" s="42"/>
      <c r="O1116" s="76">
        <f>SUM(O1094:O1115)</f>
        <v>50102837.262000009</v>
      </c>
      <c r="P1116" s="76">
        <f t="shared" ref="P1116:X1116" si="227">SUM(P1094:P1115)</f>
        <v>8585453.2529999986</v>
      </c>
      <c r="Q1116" s="76">
        <f t="shared" si="227"/>
        <v>2483014.0100000007</v>
      </c>
      <c r="R1116" s="76">
        <f t="shared" si="227"/>
        <v>0</v>
      </c>
      <c r="S1116" s="76">
        <f t="shared" si="227"/>
        <v>2068586.19</v>
      </c>
      <c r="T1116" s="76">
        <f t="shared" si="227"/>
        <v>63239890.715000004</v>
      </c>
      <c r="U1116" s="76"/>
      <c r="V1116" s="76"/>
      <c r="W1116" s="76">
        <f t="shared" si="227"/>
        <v>23896124.669999998</v>
      </c>
      <c r="X1116" s="212">
        <f t="shared" si="227"/>
        <v>4159114.8000000003</v>
      </c>
    </row>
    <row r="1117" spans="1:24" s="120" customFormat="1" ht="21" customHeight="1" thickBot="1" x14ac:dyDescent="0.3">
      <c r="A1117" s="31" t="s">
        <v>883</v>
      </c>
      <c r="B1117" s="32"/>
      <c r="C1117" s="32"/>
      <c r="D1117" s="32"/>
      <c r="E1117" s="32"/>
      <c r="F1117" s="32"/>
      <c r="G1117" s="32"/>
      <c r="H1117" s="32"/>
      <c r="I1117" s="32"/>
      <c r="J1117" s="32"/>
      <c r="K1117" s="32"/>
      <c r="L1117" s="32"/>
      <c r="M1117" s="32"/>
      <c r="N1117" s="32"/>
      <c r="O1117" s="32"/>
      <c r="P1117" s="32"/>
      <c r="Q1117" s="32"/>
      <c r="R1117" s="32"/>
      <c r="S1117" s="32"/>
      <c r="T1117" s="32"/>
      <c r="U1117" s="32"/>
      <c r="V1117" s="32"/>
      <c r="W1117" s="32"/>
      <c r="X1117" s="33"/>
    </row>
    <row r="1118" spans="1:24" s="95" customFormat="1" ht="45" customHeight="1" x14ac:dyDescent="0.25">
      <c r="A1118" s="9">
        <v>1</v>
      </c>
      <c r="B1118" s="142" t="s">
        <v>226</v>
      </c>
      <c r="C1118" s="142">
        <v>115918</v>
      </c>
      <c r="D1118" s="143" t="s">
        <v>885</v>
      </c>
      <c r="E1118" s="143" t="s">
        <v>886</v>
      </c>
      <c r="F1118" s="143" t="s">
        <v>885</v>
      </c>
      <c r="G1118" s="144">
        <v>42949</v>
      </c>
      <c r="H1118" s="144">
        <v>43679</v>
      </c>
      <c r="I1118" s="148">
        <v>85</v>
      </c>
      <c r="J1118" s="142" t="s">
        <v>534</v>
      </c>
      <c r="K1118" s="142" t="s">
        <v>887</v>
      </c>
      <c r="L1118" s="142" t="s">
        <v>888</v>
      </c>
      <c r="M1118" s="142" t="s">
        <v>36</v>
      </c>
      <c r="N1118" s="145" t="s">
        <v>229</v>
      </c>
      <c r="O1118" s="149">
        <v>1056071.1200000001</v>
      </c>
      <c r="P1118" s="149">
        <v>186365.49</v>
      </c>
      <c r="Q1118" s="149">
        <v>399589.45999999996</v>
      </c>
      <c r="R1118" s="146"/>
      <c r="S1118" s="149">
        <v>87154.479999999981</v>
      </c>
      <c r="T1118" s="149">
        <f t="shared" ref="T1118" si="228">SUM(O1118:S1118)</f>
        <v>1729180.55</v>
      </c>
      <c r="U1118" s="147" t="s">
        <v>541</v>
      </c>
      <c r="V1118" s="147"/>
      <c r="W1118" s="146">
        <v>1010154.63</v>
      </c>
      <c r="X1118" s="207">
        <v>178262.58</v>
      </c>
    </row>
    <row r="1119" spans="1:24" s="95" customFormat="1" ht="45" customHeight="1" x14ac:dyDescent="0.25">
      <c r="A1119" s="9">
        <v>2</v>
      </c>
      <c r="B1119" s="142" t="s">
        <v>3898</v>
      </c>
      <c r="C1119" s="142">
        <v>144480</v>
      </c>
      <c r="D1119" s="143" t="s">
        <v>3736</v>
      </c>
      <c r="E1119" s="143" t="s">
        <v>3737</v>
      </c>
      <c r="F1119" s="143" t="s">
        <v>3738</v>
      </c>
      <c r="G1119" s="144">
        <v>44463</v>
      </c>
      <c r="H1119" s="144">
        <v>44736</v>
      </c>
      <c r="I1119" s="150">
        <v>85</v>
      </c>
      <c r="J1119" s="142" t="s">
        <v>2227</v>
      </c>
      <c r="K1119" s="142" t="s">
        <v>887</v>
      </c>
      <c r="L1119" s="142" t="s">
        <v>3739</v>
      </c>
      <c r="M1119" s="142" t="s">
        <v>45</v>
      </c>
      <c r="N1119" s="145" t="s">
        <v>1365</v>
      </c>
      <c r="O1119" s="146">
        <v>301598.7</v>
      </c>
      <c r="P1119" s="146">
        <v>46126.86</v>
      </c>
      <c r="Q1119" s="149">
        <v>7096.44</v>
      </c>
      <c r="R1119" s="146"/>
      <c r="S1119" s="149">
        <v>10950</v>
      </c>
      <c r="T1119" s="149">
        <f>SUM(O1119:S1119)</f>
        <v>365772</v>
      </c>
      <c r="U1119" s="147" t="s">
        <v>541</v>
      </c>
      <c r="V1119" s="147" t="s">
        <v>48</v>
      </c>
      <c r="W1119" s="146">
        <v>185232.08</v>
      </c>
      <c r="X1119" s="207">
        <v>28329.61</v>
      </c>
    </row>
    <row r="1120" spans="1:24" s="95" customFormat="1" ht="45" customHeight="1" thickBot="1" x14ac:dyDescent="0.3">
      <c r="A1120" s="9">
        <v>3</v>
      </c>
      <c r="B1120" s="142" t="s">
        <v>1505</v>
      </c>
      <c r="C1120" s="142">
        <v>120138</v>
      </c>
      <c r="D1120" s="143" t="s">
        <v>3959</v>
      </c>
      <c r="E1120" s="143" t="s">
        <v>3960</v>
      </c>
      <c r="F1120" s="143" t="s">
        <v>3961</v>
      </c>
      <c r="G1120" s="144">
        <v>44705</v>
      </c>
      <c r="H1120" s="144">
        <v>45291</v>
      </c>
      <c r="I1120" s="150">
        <v>85</v>
      </c>
      <c r="J1120" s="142" t="s">
        <v>2227</v>
      </c>
      <c r="K1120" s="142" t="s">
        <v>887</v>
      </c>
      <c r="L1120" s="142" t="s">
        <v>3962</v>
      </c>
      <c r="M1120" s="142" t="s">
        <v>45</v>
      </c>
      <c r="N1120" s="145" t="s">
        <v>219</v>
      </c>
      <c r="O1120" s="146">
        <v>4854104.0599999996</v>
      </c>
      <c r="P1120" s="146">
        <v>856606.6</v>
      </c>
      <c r="Q1120" s="149">
        <v>2612697.37</v>
      </c>
      <c r="R1120" s="146"/>
      <c r="S1120" s="149">
        <v>3338672.9</v>
      </c>
      <c r="T1120" s="149">
        <f t="shared" ref="T1120" si="229">SUM(O1120:S1120)</f>
        <v>11662080.93</v>
      </c>
      <c r="U1120" s="147" t="s">
        <v>47</v>
      </c>
      <c r="V1120" s="147"/>
      <c r="W1120" s="146">
        <v>0</v>
      </c>
      <c r="X1120" s="207">
        <v>0</v>
      </c>
    </row>
    <row r="1121" spans="1:24" s="121" customFormat="1" ht="21" customHeight="1" thickBot="1" x14ac:dyDescent="0.3">
      <c r="A1121" s="34" t="s">
        <v>884</v>
      </c>
      <c r="B1121" s="35"/>
      <c r="C1121" s="35"/>
      <c r="D1121" s="35"/>
      <c r="E1121" s="35"/>
      <c r="F1121" s="35"/>
      <c r="G1121" s="35"/>
      <c r="H1121" s="35"/>
      <c r="I1121" s="35"/>
      <c r="J1121" s="35"/>
      <c r="K1121" s="35"/>
      <c r="L1121" s="35"/>
      <c r="M1121" s="35"/>
      <c r="N1121" s="36"/>
      <c r="O1121" s="74">
        <f>SUM(O1118:O1120)</f>
        <v>6211773.8799999999</v>
      </c>
      <c r="P1121" s="74">
        <f t="shared" ref="P1121:X1121" si="230">SUM(P1118:P1120)</f>
        <v>1089098.95</v>
      </c>
      <c r="Q1121" s="74">
        <f t="shared" si="230"/>
        <v>3019383.27</v>
      </c>
      <c r="R1121" s="74">
        <f t="shared" si="230"/>
        <v>0</v>
      </c>
      <c r="S1121" s="74">
        <f t="shared" si="230"/>
        <v>3436777.38</v>
      </c>
      <c r="T1121" s="74">
        <f t="shared" si="230"/>
        <v>13757033.48</v>
      </c>
      <c r="U1121" s="74"/>
      <c r="V1121" s="74"/>
      <c r="W1121" s="74">
        <f t="shared" si="230"/>
        <v>1195386.71</v>
      </c>
      <c r="X1121" s="209">
        <f t="shared" si="230"/>
        <v>206592.19</v>
      </c>
    </row>
    <row r="1122" spans="1:24" s="120" customFormat="1" ht="21" customHeight="1" thickBot="1" x14ac:dyDescent="0.3">
      <c r="A1122" s="31" t="s">
        <v>889</v>
      </c>
      <c r="B1122" s="32"/>
      <c r="C1122" s="32"/>
      <c r="D1122" s="32"/>
      <c r="E1122" s="32"/>
      <c r="F1122" s="32"/>
      <c r="G1122" s="32"/>
      <c r="H1122" s="32"/>
      <c r="I1122" s="32"/>
      <c r="J1122" s="32"/>
      <c r="K1122" s="32"/>
      <c r="L1122" s="32"/>
      <c r="M1122" s="32"/>
      <c r="N1122" s="32"/>
      <c r="O1122" s="32"/>
      <c r="P1122" s="32"/>
      <c r="Q1122" s="32"/>
      <c r="R1122" s="32"/>
      <c r="S1122" s="32"/>
      <c r="T1122" s="32"/>
      <c r="U1122" s="32"/>
      <c r="V1122" s="32"/>
      <c r="W1122" s="32"/>
      <c r="X1122" s="33"/>
    </row>
    <row r="1123" spans="1:24" s="95" customFormat="1" ht="45" customHeight="1" x14ac:dyDescent="0.25">
      <c r="A1123" s="9">
        <v>1</v>
      </c>
      <c r="B1123" s="142" t="s">
        <v>39</v>
      </c>
      <c r="C1123" s="142">
        <v>103662</v>
      </c>
      <c r="D1123" s="143" t="s">
        <v>891</v>
      </c>
      <c r="E1123" s="143" t="s">
        <v>892</v>
      </c>
      <c r="F1123" s="143" t="s">
        <v>893</v>
      </c>
      <c r="G1123" s="144">
        <v>42614</v>
      </c>
      <c r="H1123" s="144">
        <v>44165</v>
      </c>
      <c r="I1123" s="150">
        <v>84.435339999999997</v>
      </c>
      <c r="J1123" s="142" t="s">
        <v>43</v>
      </c>
      <c r="K1123" s="142" t="s">
        <v>894</v>
      </c>
      <c r="L1123" s="142" t="s">
        <v>895</v>
      </c>
      <c r="M1123" s="142" t="s">
        <v>45</v>
      </c>
      <c r="N1123" s="145" t="s">
        <v>46</v>
      </c>
      <c r="O1123" s="146">
        <v>7172246.8970080009</v>
      </c>
      <c r="P1123" s="146">
        <v>1321650.4229919994</v>
      </c>
      <c r="Q1123" s="146">
        <v>0</v>
      </c>
      <c r="R1123" s="146"/>
      <c r="S1123" s="146">
        <v>416634.54</v>
      </c>
      <c r="T1123" s="146">
        <f t="shared" ref="T1123:T1133" si="231">SUM(O1123:S1123)</f>
        <v>8910531.8599999994</v>
      </c>
      <c r="U1123" s="147" t="s">
        <v>541</v>
      </c>
      <c r="V1123" s="147" t="s">
        <v>89</v>
      </c>
      <c r="W1123" s="146">
        <v>6913872.7799999993</v>
      </c>
      <c r="X1123" s="207">
        <v>1274265.27</v>
      </c>
    </row>
    <row r="1124" spans="1:24" s="95" customFormat="1" ht="45" customHeight="1" x14ac:dyDescent="0.25">
      <c r="A1124" s="9">
        <v>2</v>
      </c>
      <c r="B1124" s="142" t="s">
        <v>39</v>
      </c>
      <c r="C1124" s="142">
        <v>104852</v>
      </c>
      <c r="D1124" s="143" t="s">
        <v>896</v>
      </c>
      <c r="E1124" s="143" t="s">
        <v>897</v>
      </c>
      <c r="F1124" s="143" t="s">
        <v>898</v>
      </c>
      <c r="G1124" s="144">
        <v>42622</v>
      </c>
      <c r="H1124" s="144">
        <v>43898</v>
      </c>
      <c r="I1124" s="150">
        <v>84.435339999999997</v>
      </c>
      <c r="J1124" s="142" t="s">
        <v>43</v>
      </c>
      <c r="K1124" s="142" t="s">
        <v>894</v>
      </c>
      <c r="L1124" s="142" t="s">
        <v>895</v>
      </c>
      <c r="M1124" s="142" t="s">
        <v>45</v>
      </c>
      <c r="N1124" s="145" t="s">
        <v>46</v>
      </c>
      <c r="O1124" s="146">
        <v>7119077.435548</v>
      </c>
      <c r="P1124" s="146">
        <v>1311852.7344519999</v>
      </c>
      <c r="Q1124" s="146">
        <v>0</v>
      </c>
      <c r="R1124" s="146"/>
      <c r="S1124" s="146">
        <v>329174.87</v>
      </c>
      <c r="T1124" s="146">
        <f t="shared" si="231"/>
        <v>8760105.0399999991</v>
      </c>
      <c r="U1124" s="147" t="s">
        <v>541</v>
      </c>
      <c r="V1124" s="147" t="s">
        <v>89</v>
      </c>
      <c r="W1124" s="146">
        <v>5486605.54</v>
      </c>
      <c r="X1124" s="207">
        <v>1011388.8700000001</v>
      </c>
    </row>
    <row r="1125" spans="1:24" s="95" customFormat="1" ht="45" customHeight="1" x14ac:dyDescent="0.25">
      <c r="A1125" s="9">
        <v>3</v>
      </c>
      <c r="B1125" s="142" t="s">
        <v>39</v>
      </c>
      <c r="C1125" s="142">
        <v>103663</v>
      </c>
      <c r="D1125" s="143" t="s">
        <v>899</v>
      </c>
      <c r="E1125" s="143" t="s">
        <v>892</v>
      </c>
      <c r="F1125" s="143" t="s">
        <v>900</v>
      </c>
      <c r="G1125" s="144">
        <v>42622</v>
      </c>
      <c r="H1125" s="144">
        <v>44174</v>
      </c>
      <c r="I1125" s="150">
        <v>84.435339999999997</v>
      </c>
      <c r="J1125" s="142" t="s">
        <v>43</v>
      </c>
      <c r="K1125" s="142" t="s">
        <v>894</v>
      </c>
      <c r="L1125" s="142" t="s">
        <v>895</v>
      </c>
      <c r="M1125" s="142" t="s">
        <v>45</v>
      </c>
      <c r="N1125" s="145" t="s">
        <v>46</v>
      </c>
      <c r="O1125" s="146">
        <v>7158493.96844</v>
      </c>
      <c r="P1125" s="146">
        <v>1319116.1315599997</v>
      </c>
      <c r="Q1125" s="146">
        <v>0</v>
      </c>
      <c r="R1125" s="146"/>
      <c r="S1125" s="146">
        <v>425655.12</v>
      </c>
      <c r="T1125" s="146">
        <f t="shared" si="231"/>
        <v>8903265.2199999988</v>
      </c>
      <c r="U1125" s="147" t="s">
        <v>541</v>
      </c>
      <c r="V1125" s="147" t="s">
        <v>89</v>
      </c>
      <c r="W1125" s="146">
        <v>7080426.879999999</v>
      </c>
      <c r="X1125" s="207">
        <v>1304968.2599999998</v>
      </c>
    </row>
    <row r="1126" spans="1:24" s="95" customFormat="1" ht="45" customHeight="1" x14ac:dyDescent="0.25">
      <c r="A1126" s="9">
        <v>4</v>
      </c>
      <c r="B1126" s="142" t="s">
        <v>110</v>
      </c>
      <c r="C1126" s="142">
        <v>105343</v>
      </c>
      <c r="D1126" s="143" t="s">
        <v>901</v>
      </c>
      <c r="E1126" s="143" t="s">
        <v>902</v>
      </c>
      <c r="F1126" s="143" t="s">
        <v>903</v>
      </c>
      <c r="G1126" s="144">
        <v>42629</v>
      </c>
      <c r="H1126" s="144">
        <v>43450</v>
      </c>
      <c r="I1126" s="148">
        <v>85</v>
      </c>
      <c r="J1126" s="142" t="s">
        <v>43</v>
      </c>
      <c r="K1126" s="142" t="s">
        <v>894</v>
      </c>
      <c r="L1126" s="142" t="s">
        <v>895</v>
      </c>
      <c r="M1126" s="142" t="s">
        <v>36</v>
      </c>
      <c r="N1126" s="145" t="s">
        <v>219</v>
      </c>
      <c r="O1126" s="146">
        <v>713501.9</v>
      </c>
      <c r="P1126" s="146">
        <v>125912.1</v>
      </c>
      <c r="Q1126" s="146">
        <v>93268</v>
      </c>
      <c r="R1126" s="146"/>
      <c r="S1126" s="146">
        <v>194183</v>
      </c>
      <c r="T1126" s="146">
        <f t="shared" si="231"/>
        <v>1126865</v>
      </c>
      <c r="U1126" s="147" t="s">
        <v>541</v>
      </c>
      <c r="V1126" s="147" t="s">
        <v>132</v>
      </c>
      <c r="W1126" s="146">
        <v>713501.24999999977</v>
      </c>
      <c r="X1126" s="207">
        <v>125911.96</v>
      </c>
    </row>
    <row r="1127" spans="1:24" s="95" customFormat="1" ht="45" customHeight="1" x14ac:dyDescent="0.25">
      <c r="A1127" s="9">
        <v>5</v>
      </c>
      <c r="B1127" s="142" t="s">
        <v>110</v>
      </c>
      <c r="C1127" s="142">
        <v>104917</v>
      </c>
      <c r="D1127" s="143" t="s">
        <v>904</v>
      </c>
      <c r="E1127" s="143" t="s">
        <v>905</v>
      </c>
      <c r="F1127" s="143" t="s">
        <v>906</v>
      </c>
      <c r="G1127" s="144">
        <v>42629</v>
      </c>
      <c r="H1127" s="144">
        <v>43450</v>
      </c>
      <c r="I1127" s="148">
        <v>85</v>
      </c>
      <c r="J1127" s="142" t="s">
        <v>43</v>
      </c>
      <c r="K1127" s="142" t="s">
        <v>894</v>
      </c>
      <c r="L1127" s="142" t="s">
        <v>907</v>
      </c>
      <c r="M1127" s="142" t="s">
        <v>36</v>
      </c>
      <c r="N1127" s="145" t="s">
        <v>219</v>
      </c>
      <c r="O1127" s="146">
        <v>710499.79</v>
      </c>
      <c r="P1127" s="146">
        <v>125382.32</v>
      </c>
      <c r="Q1127" s="146">
        <v>92875.79</v>
      </c>
      <c r="R1127" s="146"/>
      <c r="S1127" s="146">
        <v>77224</v>
      </c>
      <c r="T1127" s="146">
        <f t="shared" si="231"/>
        <v>1005981.9000000001</v>
      </c>
      <c r="U1127" s="147" t="s">
        <v>541</v>
      </c>
      <c r="V1127" s="147" t="s">
        <v>89</v>
      </c>
      <c r="W1127" s="146">
        <v>617767.24</v>
      </c>
      <c r="X1127" s="207">
        <v>110071.69999999998</v>
      </c>
    </row>
    <row r="1128" spans="1:24" s="95" customFormat="1" ht="45" customHeight="1" x14ac:dyDescent="0.25">
      <c r="A1128" s="9">
        <v>6</v>
      </c>
      <c r="B1128" s="142" t="s">
        <v>110</v>
      </c>
      <c r="C1128" s="142">
        <v>105429</v>
      </c>
      <c r="D1128" s="143" t="s">
        <v>908</v>
      </c>
      <c r="E1128" s="143" t="s">
        <v>909</v>
      </c>
      <c r="F1128" s="143" t="s">
        <v>910</v>
      </c>
      <c r="G1128" s="144">
        <v>42640</v>
      </c>
      <c r="H1128" s="144">
        <v>43370</v>
      </c>
      <c r="I1128" s="148">
        <v>85</v>
      </c>
      <c r="J1128" s="142" t="s">
        <v>43</v>
      </c>
      <c r="K1128" s="142" t="s">
        <v>894</v>
      </c>
      <c r="L1128" s="142" t="s">
        <v>907</v>
      </c>
      <c r="M1128" s="142" t="s">
        <v>36</v>
      </c>
      <c r="N1128" s="145" t="s">
        <v>219</v>
      </c>
      <c r="O1128" s="146">
        <v>710631.45</v>
      </c>
      <c r="P1128" s="146">
        <v>125405.55000000005</v>
      </c>
      <c r="Q1128" s="146">
        <v>92893</v>
      </c>
      <c r="R1128" s="146"/>
      <c r="S1128" s="146">
        <v>67593.279999999999</v>
      </c>
      <c r="T1128" s="146">
        <f t="shared" si="231"/>
        <v>996523.28</v>
      </c>
      <c r="U1128" s="147" t="s">
        <v>541</v>
      </c>
      <c r="V1128" s="147" t="s">
        <v>64</v>
      </c>
      <c r="W1128" s="146">
        <v>30173.93</v>
      </c>
      <c r="X1128" s="207">
        <v>5562.27</v>
      </c>
    </row>
    <row r="1129" spans="1:24" s="95" customFormat="1" ht="45" customHeight="1" x14ac:dyDescent="0.25">
      <c r="A1129" s="9">
        <v>7</v>
      </c>
      <c r="B1129" s="142" t="s">
        <v>110</v>
      </c>
      <c r="C1129" s="142">
        <v>112660</v>
      </c>
      <c r="D1129" s="143" t="s">
        <v>911</v>
      </c>
      <c r="E1129" s="143" t="s">
        <v>912</v>
      </c>
      <c r="F1129" s="143" t="s">
        <v>913</v>
      </c>
      <c r="G1129" s="144">
        <v>43025</v>
      </c>
      <c r="H1129" s="144">
        <v>43390</v>
      </c>
      <c r="I1129" s="148">
        <v>85</v>
      </c>
      <c r="J1129" s="142" t="s">
        <v>43</v>
      </c>
      <c r="K1129" s="142" t="s">
        <v>894</v>
      </c>
      <c r="L1129" s="142" t="s">
        <v>895</v>
      </c>
      <c r="M1129" s="142" t="s">
        <v>36</v>
      </c>
      <c r="N1129" s="145" t="s">
        <v>219</v>
      </c>
      <c r="O1129" s="146">
        <v>641177.1</v>
      </c>
      <c r="P1129" s="146">
        <v>113148.9</v>
      </c>
      <c r="Q1129" s="146">
        <v>83814</v>
      </c>
      <c r="R1129" s="146"/>
      <c r="S1129" s="146">
        <v>341836.1</v>
      </c>
      <c r="T1129" s="146">
        <f t="shared" si="231"/>
        <v>1179976.1000000001</v>
      </c>
      <c r="U1129" s="147" t="s">
        <v>541</v>
      </c>
      <c r="V1129" s="147" t="s">
        <v>48</v>
      </c>
      <c r="W1129" s="146">
        <v>542279.59</v>
      </c>
      <c r="X1129" s="207">
        <v>95696.4</v>
      </c>
    </row>
    <row r="1130" spans="1:24" s="95" customFormat="1" ht="45" customHeight="1" x14ac:dyDescent="0.25">
      <c r="A1130" s="9">
        <v>8</v>
      </c>
      <c r="B1130" s="142" t="s">
        <v>110</v>
      </c>
      <c r="C1130" s="142">
        <v>124126</v>
      </c>
      <c r="D1130" s="143" t="s">
        <v>914</v>
      </c>
      <c r="E1130" s="143" t="s">
        <v>915</v>
      </c>
      <c r="F1130" s="143" t="s">
        <v>914</v>
      </c>
      <c r="G1130" s="144">
        <v>43195</v>
      </c>
      <c r="H1130" s="144">
        <v>43926</v>
      </c>
      <c r="I1130" s="148">
        <v>85</v>
      </c>
      <c r="J1130" s="142" t="s">
        <v>43</v>
      </c>
      <c r="K1130" s="142" t="s">
        <v>894</v>
      </c>
      <c r="L1130" s="142" t="s">
        <v>895</v>
      </c>
      <c r="M1130" s="142" t="s">
        <v>36</v>
      </c>
      <c r="N1130" s="145" t="s">
        <v>219</v>
      </c>
      <c r="O1130" s="146">
        <v>696280.46649999998</v>
      </c>
      <c r="P1130" s="146">
        <v>122873.0235</v>
      </c>
      <c r="Q1130" s="146">
        <v>91017.07</v>
      </c>
      <c r="R1130" s="146"/>
      <c r="S1130" s="146">
        <v>70240.460000000006</v>
      </c>
      <c r="T1130" s="146">
        <f t="shared" si="231"/>
        <v>980411.02</v>
      </c>
      <c r="U1130" s="147" t="s">
        <v>541</v>
      </c>
      <c r="V1130" s="147"/>
      <c r="W1130" s="146">
        <v>692636.20000000019</v>
      </c>
      <c r="X1130" s="207">
        <v>177852.90999999997</v>
      </c>
    </row>
    <row r="1131" spans="1:24" s="95" customFormat="1" ht="45" customHeight="1" x14ac:dyDescent="0.25">
      <c r="A1131" s="9">
        <v>9</v>
      </c>
      <c r="B1131" s="142" t="s">
        <v>110</v>
      </c>
      <c r="C1131" s="142">
        <v>124024</v>
      </c>
      <c r="D1131" s="143" t="s">
        <v>916</v>
      </c>
      <c r="E1131" s="143" t="s">
        <v>917</v>
      </c>
      <c r="F1131" s="143" t="s">
        <v>916</v>
      </c>
      <c r="G1131" s="144">
        <v>43195</v>
      </c>
      <c r="H1131" s="144">
        <v>43926</v>
      </c>
      <c r="I1131" s="148">
        <v>85</v>
      </c>
      <c r="J1131" s="142" t="s">
        <v>43</v>
      </c>
      <c r="K1131" s="142" t="s">
        <v>894</v>
      </c>
      <c r="L1131" s="142" t="s">
        <v>895</v>
      </c>
      <c r="M1131" s="142" t="s">
        <v>36</v>
      </c>
      <c r="N1131" s="204" t="s">
        <v>219</v>
      </c>
      <c r="O1131" s="146">
        <v>701394.58499999996</v>
      </c>
      <c r="P1131" s="146">
        <v>123775.51499999998</v>
      </c>
      <c r="Q1131" s="146">
        <v>91685.58</v>
      </c>
      <c r="R1131" s="146"/>
      <c r="S1131" s="146">
        <v>50997.74</v>
      </c>
      <c r="T1131" s="146">
        <f t="shared" si="231"/>
        <v>967853.41999999993</v>
      </c>
      <c r="U1131" s="147" t="s">
        <v>541</v>
      </c>
      <c r="V1131" s="147"/>
      <c r="W1131" s="146">
        <v>600459.98</v>
      </c>
      <c r="X1131" s="207">
        <v>105963.52000000002</v>
      </c>
    </row>
    <row r="1132" spans="1:24" s="95" customFormat="1" ht="45" customHeight="1" x14ac:dyDescent="0.25">
      <c r="A1132" s="9">
        <v>10</v>
      </c>
      <c r="B1132" s="142" t="s">
        <v>226</v>
      </c>
      <c r="C1132" s="142">
        <v>115599</v>
      </c>
      <c r="D1132" s="143" t="s">
        <v>918</v>
      </c>
      <c r="E1132" s="143" t="s">
        <v>919</v>
      </c>
      <c r="F1132" s="143" t="s">
        <v>918</v>
      </c>
      <c r="G1132" s="144">
        <v>42951</v>
      </c>
      <c r="H1132" s="144">
        <v>44108</v>
      </c>
      <c r="I1132" s="148">
        <v>85</v>
      </c>
      <c r="J1132" s="142" t="s">
        <v>43</v>
      </c>
      <c r="K1132" s="142" t="s">
        <v>894</v>
      </c>
      <c r="L1132" s="142" t="s">
        <v>895</v>
      </c>
      <c r="M1132" s="142" t="s">
        <v>36</v>
      </c>
      <c r="N1132" s="145" t="s">
        <v>229</v>
      </c>
      <c r="O1132" s="149">
        <v>1353242.5</v>
      </c>
      <c r="P1132" s="149">
        <v>238807.5</v>
      </c>
      <c r="Q1132" s="149">
        <v>1212245</v>
      </c>
      <c r="R1132" s="146"/>
      <c r="S1132" s="149">
        <v>158183.54999999981</v>
      </c>
      <c r="T1132" s="149">
        <f t="shared" si="231"/>
        <v>2962478.55</v>
      </c>
      <c r="U1132" s="147" t="s">
        <v>541</v>
      </c>
      <c r="V1132" s="147"/>
      <c r="W1132" s="146">
        <v>1127044.69</v>
      </c>
      <c r="X1132" s="207">
        <v>198890.23</v>
      </c>
    </row>
    <row r="1133" spans="1:24" s="95" customFormat="1" ht="45" customHeight="1" x14ac:dyDescent="0.25">
      <c r="A1133" s="9">
        <v>11</v>
      </c>
      <c r="B1133" s="142" t="s">
        <v>226</v>
      </c>
      <c r="C1133" s="142">
        <v>115697</v>
      </c>
      <c r="D1133" s="143" t="s">
        <v>920</v>
      </c>
      <c r="E1133" s="143" t="s">
        <v>921</v>
      </c>
      <c r="F1133" s="143" t="s">
        <v>920</v>
      </c>
      <c r="G1133" s="144">
        <v>42950</v>
      </c>
      <c r="H1133" s="144">
        <v>44046</v>
      </c>
      <c r="I1133" s="148">
        <v>85</v>
      </c>
      <c r="J1133" s="142" t="s">
        <v>43</v>
      </c>
      <c r="K1133" s="142" t="s">
        <v>894</v>
      </c>
      <c r="L1133" s="142" t="s">
        <v>922</v>
      </c>
      <c r="M1133" s="142" t="s">
        <v>36</v>
      </c>
      <c r="N1133" s="145" t="s">
        <v>229</v>
      </c>
      <c r="O1133" s="149">
        <v>466957.7</v>
      </c>
      <c r="P1133" s="149">
        <v>82404.3</v>
      </c>
      <c r="Q1133" s="149">
        <v>432868</v>
      </c>
      <c r="R1133" s="146"/>
      <c r="S1133" s="149">
        <v>68728.699999999953</v>
      </c>
      <c r="T1133" s="149">
        <f t="shared" si="231"/>
        <v>1050958.7</v>
      </c>
      <c r="U1133" s="147" t="s">
        <v>38</v>
      </c>
      <c r="V1133" s="147"/>
      <c r="W1133" s="146">
        <v>0</v>
      </c>
      <c r="X1133" s="207">
        <v>0</v>
      </c>
    </row>
    <row r="1134" spans="1:24" s="95" customFormat="1" ht="45" customHeight="1" x14ac:dyDescent="0.25">
      <c r="A1134" s="9">
        <v>12</v>
      </c>
      <c r="B1134" s="142" t="s">
        <v>1148</v>
      </c>
      <c r="C1134" s="142">
        <v>127139</v>
      </c>
      <c r="D1134" s="143" t="s">
        <v>1272</v>
      </c>
      <c r="E1134" s="143" t="s">
        <v>1201</v>
      </c>
      <c r="F1134" s="143" t="s">
        <v>1273</v>
      </c>
      <c r="G1134" s="144">
        <v>43658</v>
      </c>
      <c r="H1134" s="144">
        <v>45119</v>
      </c>
      <c r="I1134" s="148">
        <v>85</v>
      </c>
      <c r="J1134" s="142" t="s">
        <v>43</v>
      </c>
      <c r="K1134" s="142" t="s">
        <v>1274</v>
      </c>
      <c r="L1134" s="142" t="s">
        <v>1275</v>
      </c>
      <c r="M1134" s="142" t="s">
        <v>36</v>
      </c>
      <c r="N1134" s="145" t="s">
        <v>1049</v>
      </c>
      <c r="O1134" s="149">
        <v>7480389.6200000001</v>
      </c>
      <c r="P1134" s="149">
        <v>1320068.75</v>
      </c>
      <c r="Q1134" s="149">
        <v>1010532.93</v>
      </c>
      <c r="R1134" s="146"/>
      <c r="S1134" s="149">
        <v>2621832.69</v>
      </c>
      <c r="T1134" s="149">
        <f t="shared" ref="T1134:T1137" si="232">SUM(O1134:S1134)</f>
        <v>12432823.99</v>
      </c>
      <c r="U1134" s="147" t="s">
        <v>47</v>
      </c>
      <c r="V1134" s="147" t="s">
        <v>3939</v>
      </c>
      <c r="W1134" s="146">
        <v>3230246.1500000004</v>
      </c>
      <c r="X1134" s="207">
        <v>570043.45000000007</v>
      </c>
    </row>
    <row r="1135" spans="1:24" s="95" customFormat="1" ht="45" customHeight="1" x14ac:dyDescent="0.25">
      <c r="A1135" s="9">
        <v>13</v>
      </c>
      <c r="B1135" s="142" t="s">
        <v>1312</v>
      </c>
      <c r="C1135" s="142">
        <v>129950</v>
      </c>
      <c r="D1135" s="143" t="s">
        <v>1430</v>
      </c>
      <c r="E1135" s="143" t="s">
        <v>1431</v>
      </c>
      <c r="F1135" s="143" t="s">
        <v>1432</v>
      </c>
      <c r="G1135" s="144">
        <v>43923</v>
      </c>
      <c r="H1135" s="144">
        <v>44928</v>
      </c>
      <c r="I1135" s="150">
        <v>85</v>
      </c>
      <c r="J1135" s="142" t="s">
        <v>43</v>
      </c>
      <c r="K1135" s="142" t="s">
        <v>894</v>
      </c>
      <c r="L1135" s="142" t="s">
        <v>895</v>
      </c>
      <c r="M1135" s="142" t="s">
        <v>1141</v>
      </c>
      <c r="N1135" s="145" t="s">
        <v>229</v>
      </c>
      <c r="O1135" s="146">
        <v>14016992.199999999</v>
      </c>
      <c r="P1135" s="146">
        <v>2473586.85</v>
      </c>
      <c r="Q1135" s="149">
        <v>10503696.949999999</v>
      </c>
      <c r="R1135" s="146"/>
      <c r="S1135" s="149">
        <v>3884608.52</v>
      </c>
      <c r="T1135" s="149">
        <f t="shared" si="232"/>
        <v>30878884.52</v>
      </c>
      <c r="U1135" s="147" t="s">
        <v>47</v>
      </c>
      <c r="V1135" s="147"/>
      <c r="W1135" s="146">
        <v>8372323.1999999993</v>
      </c>
      <c r="X1135" s="207">
        <v>1477468.7999999998</v>
      </c>
    </row>
    <row r="1136" spans="1:24" s="95" customFormat="1" ht="45" customHeight="1" x14ac:dyDescent="0.25">
      <c r="A1136" s="9">
        <v>14</v>
      </c>
      <c r="B1136" s="142" t="s">
        <v>1410</v>
      </c>
      <c r="C1136" s="142">
        <v>123466</v>
      </c>
      <c r="D1136" s="143" t="s">
        <v>1476</v>
      </c>
      <c r="E1136" s="143" t="s">
        <v>1477</v>
      </c>
      <c r="F1136" s="143" t="s">
        <v>1478</v>
      </c>
      <c r="G1136" s="144">
        <v>43942</v>
      </c>
      <c r="H1136" s="144">
        <v>44672</v>
      </c>
      <c r="I1136" s="150">
        <v>85</v>
      </c>
      <c r="J1136" s="142" t="s">
        <v>43</v>
      </c>
      <c r="K1136" s="142" t="s">
        <v>894</v>
      </c>
      <c r="L1136" s="142" t="s">
        <v>895</v>
      </c>
      <c r="M1136" s="142" t="s">
        <v>45</v>
      </c>
      <c r="N1136" s="145" t="s">
        <v>188</v>
      </c>
      <c r="O1136" s="146">
        <v>3257630.1</v>
      </c>
      <c r="P1136" s="146">
        <v>574875.9</v>
      </c>
      <c r="Q1136" s="149">
        <v>0</v>
      </c>
      <c r="R1136" s="146"/>
      <c r="S1136" s="149">
        <v>218735</v>
      </c>
      <c r="T1136" s="149">
        <f t="shared" si="232"/>
        <v>4051241</v>
      </c>
      <c r="U1136" s="147" t="s">
        <v>1852</v>
      </c>
      <c r="V1136" s="147"/>
      <c r="W1136" s="146">
        <v>2200585.4500000002</v>
      </c>
      <c r="X1136" s="207">
        <v>388338.61</v>
      </c>
    </row>
    <row r="1137" spans="1:24" s="95" customFormat="1" ht="45" customHeight="1" x14ac:dyDescent="0.25">
      <c r="A1137" s="9">
        <v>15</v>
      </c>
      <c r="B1137" s="142" t="s">
        <v>1410</v>
      </c>
      <c r="C1137" s="142">
        <v>124562</v>
      </c>
      <c r="D1137" s="143" t="s">
        <v>1479</v>
      </c>
      <c r="E1137" s="143" t="s">
        <v>1480</v>
      </c>
      <c r="F1137" s="143" t="s">
        <v>1481</v>
      </c>
      <c r="G1137" s="144">
        <v>43945</v>
      </c>
      <c r="H1137" s="144">
        <v>44735</v>
      </c>
      <c r="I1137" s="150">
        <v>85</v>
      </c>
      <c r="J1137" s="142" t="s">
        <v>43</v>
      </c>
      <c r="K1137" s="142" t="s">
        <v>894</v>
      </c>
      <c r="L1137" s="142" t="s">
        <v>895</v>
      </c>
      <c r="M1137" s="142" t="s">
        <v>45</v>
      </c>
      <c r="N1137" s="145" t="s">
        <v>188</v>
      </c>
      <c r="O1137" s="146">
        <v>4123656.52</v>
      </c>
      <c r="P1137" s="146">
        <v>727704.09</v>
      </c>
      <c r="Q1137" s="149">
        <v>0</v>
      </c>
      <c r="R1137" s="146"/>
      <c r="S1137" s="149">
        <v>844219.93</v>
      </c>
      <c r="T1137" s="149">
        <f t="shared" si="232"/>
        <v>5695580.54</v>
      </c>
      <c r="U1137" s="147" t="s">
        <v>1852</v>
      </c>
      <c r="V1137" s="147" t="s">
        <v>64</v>
      </c>
      <c r="W1137" s="146">
        <v>3061540.93</v>
      </c>
      <c r="X1137" s="207">
        <v>540271.92000000004</v>
      </c>
    </row>
    <row r="1138" spans="1:24" s="95" customFormat="1" ht="45" customHeight="1" x14ac:dyDescent="0.25">
      <c r="A1138" s="9">
        <v>16</v>
      </c>
      <c r="B1138" s="142" t="s">
        <v>1414</v>
      </c>
      <c r="C1138" s="142">
        <v>108173</v>
      </c>
      <c r="D1138" s="143" t="s">
        <v>1482</v>
      </c>
      <c r="E1138" s="143" t="s">
        <v>1480</v>
      </c>
      <c r="F1138" s="143" t="s">
        <v>1483</v>
      </c>
      <c r="G1138" s="144">
        <v>43951</v>
      </c>
      <c r="H1138" s="144">
        <v>45137</v>
      </c>
      <c r="I1138" s="150">
        <v>85</v>
      </c>
      <c r="J1138" s="142" t="s">
        <v>43</v>
      </c>
      <c r="K1138" s="142" t="s">
        <v>894</v>
      </c>
      <c r="L1138" s="142" t="s">
        <v>895</v>
      </c>
      <c r="M1138" s="142" t="s">
        <v>45</v>
      </c>
      <c r="N1138" s="145" t="s">
        <v>46</v>
      </c>
      <c r="O1138" s="146">
        <v>2494765.2999999998</v>
      </c>
      <c r="P1138" s="146">
        <v>440252.7</v>
      </c>
      <c r="Q1138" s="149">
        <v>0</v>
      </c>
      <c r="R1138" s="146"/>
      <c r="S1138" s="149">
        <v>4500</v>
      </c>
      <c r="T1138" s="149">
        <f t="shared" ref="T1138" si="233">SUM(O1138:S1138)</f>
        <v>2939518</v>
      </c>
      <c r="U1138" s="147" t="s">
        <v>47</v>
      </c>
      <c r="V1138" s="147" t="s">
        <v>1302</v>
      </c>
      <c r="W1138" s="146">
        <v>1488069.19</v>
      </c>
      <c r="X1138" s="207">
        <v>210806</v>
      </c>
    </row>
    <row r="1139" spans="1:24" s="95" customFormat="1" ht="45" customHeight="1" x14ac:dyDescent="0.25">
      <c r="A1139" s="9">
        <v>17</v>
      </c>
      <c r="B1139" s="142" t="s">
        <v>1312</v>
      </c>
      <c r="C1139" s="142">
        <v>129970</v>
      </c>
      <c r="D1139" s="143" t="s">
        <v>1692</v>
      </c>
      <c r="E1139" s="143" t="s">
        <v>1693</v>
      </c>
      <c r="F1139" s="143" t="s">
        <v>1694</v>
      </c>
      <c r="G1139" s="144">
        <v>44001</v>
      </c>
      <c r="H1139" s="144">
        <v>44914</v>
      </c>
      <c r="I1139" s="150">
        <v>85</v>
      </c>
      <c r="J1139" s="142" t="s">
        <v>43</v>
      </c>
      <c r="K1139" s="142" t="s">
        <v>894</v>
      </c>
      <c r="L1139" s="142" t="s">
        <v>895</v>
      </c>
      <c r="M1139" s="142" t="s">
        <v>36</v>
      </c>
      <c r="N1139" s="145" t="s">
        <v>229</v>
      </c>
      <c r="O1139" s="146">
        <v>4138832.45</v>
      </c>
      <c r="P1139" s="146">
        <v>730382.17</v>
      </c>
      <c r="Q1139" s="149">
        <v>1697572.23</v>
      </c>
      <c r="R1139" s="146"/>
      <c r="S1139" s="149">
        <v>0</v>
      </c>
      <c r="T1139" s="149">
        <f t="shared" ref="T1139:T1141" si="234">SUM(O1139:S1139)</f>
        <v>6566786.8499999996</v>
      </c>
      <c r="U1139" s="147" t="s">
        <v>47</v>
      </c>
      <c r="V1139" s="147" t="s">
        <v>3939</v>
      </c>
      <c r="W1139" s="146">
        <v>3217267.67</v>
      </c>
      <c r="X1139" s="207">
        <v>567753.1100000001</v>
      </c>
    </row>
    <row r="1140" spans="1:24" s="95" customFormat="1" ht="45" customHeight="1" x14ac:dyDescent="0.25">
      <c r="A1140" s="9">
        <v>18</v>
      </c>
      <c r="B1140" s="142" t="s">
        <v>1542</v>
      </c>
      <c r="C1140" s="142">
        <v>119412</v>
      </c>
      <c r="D1140" s="143" t="s">
        <v>1755</v>
      </c>
      <c r="E1140" s="143" t="s">
        <v>1756</v>
      </c>
      <c r="F1140" s="143" t="s">
        <v>1757</v>
      </c>
      <c r="G1140" s="144">
        <v>44018</v>
      </c>
      <c r="H1140" s="144">
        <v>44840</v>
      </c>
      <c r="I1140" s="150">
        <v>85</v>
      </c>
      <c r="J1140" s="142" t="s">
        <v>43</v>
      </c>
      <c r="K1140" s="142" t="s">
        <v>894</v>
      </c>
      <c r="L1140" s="142" t="s">
        <v>1758</v>
      </c>
      <c r="M1140" s="142" t="s">
        <v>36</v>
      </c>
      <c r="N1140" s="145" t="s">
        <v>219</v>
      </c>
      <c r="O1140" s="146">
        <v>479834.33</v>
      </c>
      <c r="P1140" s="146">
        <v>84676.65</v>
      </c>
      <c r="Q1140" s="149">
        <v>76623.070000000007</v>
      </c>
      <c r="R1140" s="146"/>
      <c r="S1140" s="149">
        <v>172990</v>
      </c>
      <c r="T1140" s="149">
        <f t="shared" si="234"/>
        <v>814124.05</v>
      </c>
      <c r="U1140" s="147" t="s">
        <v>47</v>
      </c>
      <c r="V1140" s="147" t="s">
        <v>3939</v>
      </c>
      <c r="W1140" s="146">
        <v>111070.26</v>
      </c>
      <c r="X1140" s="207">
        <v>19600.66</v>
      </c>
    </row>
    <row r="1141" spans="1:24" s="95" customFormat="1" ht="45" customHeight="1" x14ac:dyDescent="0.25">
      <c r="A1141" s="9">
        <v>19</v>
      </c>
      <c r="B1141" s="142" t="s">
        <v>1732</v>
      </c>
      <c r="C1141" s="142">
        <v>127952</v>
      </c>
      <c r="D1141" s="143" t="s">
        <v>1759</v>
      </c>
      <c r="E1141" s="143" t="s">
        <v>1760</v>
      </c>
      <c r="F1141" s="143" t="s">
        <v>1761</v>
      </c>
      <c r="G1141" s="144">
        <v>44032</v>
      </c>
      <c r="H1141" s="144">
        <v>45291</v>
      </c>
      <c r="I1141" s="150">
        <v>85</v>
      </c>
      <c r="J1141" s="142" t="s">
        <v>43</v>
      </c>
      <c r="K1141" s="142" t="s">
        <v>894</v>
      </c>
      <c r="L1141" s="142" t="s">
        <v>895</v>
      </c>
      <c r="M1141" s="142" t="s">
        <v>45</v>
      </c>
      <c r="N1141" s="145" t="s">
        <v>188</v>
      </c>
      <c r="O1141" s="146">
        <v>36090656.289999999</v>
      </c>
      <c r="P1141" s="146">
        <v>6368939.3200000003</v>
      </c>
      <c r="Q1141" s="149">
        <v>0</v>
      </c>
      <c r="R1141" s="146"/>
      <c r="S1141" s="149">
        <v>128304</v>
      </c>
      <c r="T1141" s="149">
        <f t="shared" si="234"/>
        <v>42587899.609999999</v>
      </c>
      <c r="U1141" s="147" t="s">
        <v>47</v>
      </c>
      <c r="V1141" s="147"/>
      <c r="W1141" s="146">
        <v>2158980.3600000003</v>
      </c>
      <c r="X1141" s="207">
        <v>0</v>
      </c>
    </row>
    <row r="1142" spans="1:24" s="95" customFormat="1" ht="45" customHeight="1" x14ac:dyDescent="0.25">
      <c r="A1142" s="9">
        <v>20</v>
      </c>
      <c r="B1142" s="142" t="s">
        <v>1542</v>
      </c>
      <c r="C1142" s="142">
        <v>109913</v>
      </c>
      <c r="D1142" s="143" t="s">
        <v>1879</v>
      </c>
      <c r="E1142" s="143" t="s">
        <v>1880</v>
      </c>
      <c r="F1142" s="143" t="s">
        <v>1881</v>
      </c>
      <c r="G1142" s="144">
        <v>44097</v>
      </c>
      <c r="H1142" s="144">
        <v>44674</v>
      </c>
      <c r="I1142" s="150">
        <v>85</v>
      </c>
      <c r="J1142" s="142" t="s">
        <v>43</v>
      </c>
      <c r="K1142" s="142" t="s">
        <v>894</v>
      </c>
      <c r="L1142" s="142" t="s">
        <v>1882</v>
      </c>
      <c r="M1142" s="142" t="s">
        <v>36</v>
      </c>
      <c r="N1142" s="145" t="s">
        <v>219</v>
      </c>
      <c r="O1142" s="146">
        <v>713939.65</v>
      </c>
      <c r="P1142" s="146">
        <v>125989.36</v>
      </c>
      <c r="Q1142" s="149">
        <v>93325.45</v>
      </c>
      <c r="R1142" s="146"/>
      <c r="S1142" s="149">
        <v>44156.800000000003</v>
      </c>
      <c r="T1142" s="149">
        <f t="shared" ref="T1142:T1149" si="235">SUM(O1142:S1142)</f>
        <v>977411.26</v>
      </c>
      <c r="U1142" s="147" t="s">
        <v>1852</v>
      </c>
      <c r="V1142" s="147"/>
      <c r="W1142" s="146">
        <v>600816.6399999999</v>
      </c>
      <c r="X1142" s="207">
        <v>106026.48</v>
      </c>
    </row>
    <row r="1143" spans="1:24" s="95" customFormat="1" ht="45" customHeight="1" x14ac:dyDescent="0.25">
      <c r="A1143" s="9">
        <v>21</v>
      </c>
      <c r="B1143" s="142" t="s">
        <v>1973</v>
      </c>
      <c r="C1143" s="142">
        <v>144101</v>
      </c>
      <c r="D1143" s="143" t="s">
        <v>2187</v>
      </c>
      <c r="E1143" s="143" t="s">
        <v>2188</v>
      </c>
      <c r="F1143" s="143" t="s">
        <v>2189</v>
      </c>
      <c r="G1143" s="144">
        <v>44312</v>
      </c>
      <c r="H1143" s="144">
        <v>44677</v>
      </c>
      <c r="I1143" s="150">
        <v>85</v>
      </c>
      <c r="J1143" s="142" t="s">
        <v>43</v>
      </c>
      <c r="K1143" s="142" t="s">
        <v>894</v>
      </c>
      <c r="L1143" s="142" t="s">
        <v>2190</v>
      </c>
      <c r="M1143" s="142" t="s">
        <v>45</v>
      </c>
      <c r="N1143" s="145" t="s">
        <v>1365</v>
      </c>
      <c r="O1143" s="146">
        <v>874936.69</v>
      </c>
      <c r="P1143" s="146">
        <v>133813.84</v>
      </c>
      <c r="Q1143" s="149">
        <v>20586.75</v>
      </c>
      <c r="R1143" s="146"/>
      <c r="S1143" s="149">
        <v>53310</v>
      </c>
      <c r="T1143" s="149">
        <f t="shared" si="235"/>
        <v>1082647.2799999998</v>
      </c>
      <c r="U1143" s="147" t="s">
        <v>541</v>
      </c>
      <c r="V1143" s="147"/>
      <c r="W1143" s="146">
        <v>478232.79</v>
      </c>
      <c r="X1143" s="207">
        <v>73141.48</v>
      </c>
    </row>
    <row r="1144" spans="1:24" s="95" customFormat="1" ht="45" customHeight="1" x14ac:dyDescent="0.25">
      <c r="A1144" s="9">
        <v>22</v>
      </c>
      <c r="B1144" s="142" t="s">
        <v>1973</v>
      </c>
      <c r="C1144" s="142">
        <v>144104</v>
      </c>
      <c r="D1144" s="143" t="s">
        <v>2191</v>
      </c>
      <c r="E1144" s="143" t="s">
        <v>2192</v>
      </c>
      <c r="F1144" s="143" t="s">
        <v>2193</v>
      </c>
      <c r="G1144" s="144">
        <v>44312</v>
      </c>
      <c r="H1144" s="144">
        <v>44677</v>
      </c>
      <c r="I1144" s="150">
        <v>85</v>
      </c>
      <c r="J1144" s="142" t="s">
        <v>43</v>
      </c>
      <c r="K1144" s="142" t="s">
        <v>894</v>
      </c>
      <c r="L1144" s="142" t="s">
        <v>2194</v>
      </c>
      <c r="M1144" s="142" t="s">
        <v>45</v>
      </c>
      <c r="N1144" s="145" t="s">
        <v>1365</v>
      </c>
      <c r="O1144" s="146">
        <v>1013816.61</v>
      </c>
      <c r="P1144" s="146">
        <v>155054.31</v>
      </c>
      <c r="Q1144" s="149">
        <v>23854.5</v>
      </c>
      <c r="R1144" s="146"/>
      <c r="S1144" s="149">
        <v>53310</v>
      </c>
      <c r="T1144" s="149">
        <f t="shared" si="235"/>
        <v>1246035.42</v>
      </c>
      <c r="U1144" s="147" t="s">
        <v>541</v>
      </c>
      <c r="V1144" s="147"/>
      <c r="W1144" s="146">
        <v>518938.76</v>
      </c>
      <c r="X1144" s="207">
        <v>79367.11</v>
      </c>
    </row>
    <row r="1145" spans="1:24" s="95" customFormat="1" ht="45" customHeight="1" x14ac:dyDescent="0.25">
      <c r="A1145" s="9">
        <v>23</v>
      </c>
      <c r="B1145" s="142" t="s">
        <v>1973</v>
      </c>
      <c r="C1145" s="142">
        <v>144057</v>
      </c>
      <c r="D1145" s="143" t="s">
        <v>2362</v>
      </c>
      <c r="E1145" s="143" t="s">
        <v>2363</v>
      </c>
      <c r="F1145" s="143" t="s">
        <v>2364</v>
      </c>
      <c r="G1145" s="144">
        <v>44350</v>
      </c>
      <c r="H1145" s="144">
        <v>44898</v>
      </c>
      <c r="I1145" s="150">
        <v>85</v>
      </c>
      <c r="J1145" s="142" t="s">
        <v>43</v>
      </c>
      <c r="K1145" s="142" t="s">
        <v>894</v>
      </c>
      <c r="L1145" s="142" t="s">
        <v>2365</v>
      </c>
      <c r="M1145" s="142" t="s">
        <v>45</v>
      </c>
      <c r="N1145" s="145" t="s">
        <v>1365</v>
      </c>
      <c r="O1145" s="146">
        <v>141482.79</v>
      </c>
      <c r="P1145" s="146">
        <v>21638.55</v>
      </c>
      <c r="Q1145" s="149">
        <v>3329.01</v>
      </c>
      <c r="R1145" s="146"/>
      <c r="S1145" s="149">
        <v>17610</v>
      </c>
      <c r="T1145" s="149">
        <f t="shared" si="235"/>
        <v>184060.35</v>
      </c>
      <c r="U1145" s="147" t="s">
        <v>47</v>
      </c>
      <c r="V1145" s="147" t="s">
        <v>48</v>
      </c>
      <c r="W1145" s="146">
        <v>5741.49</v>
      </c>
      <c r="X1145" s="207">
        <v>878.11</v>
      </c>
    </row>
    <row r="1146" spans="1:24" s="95" customFormat="1" ht="45" customHeight="1" x14ac:dyDescent="0.25">
      <c r="A1146" s="9">
        <v>24</v>
      </c>
      <c r="B1146" s="142" t="s">
        <v>1973</v>
      </c>
      <c r="C1146" s="142">
        <v>144273</v>
      </c>
      <c r="D1146" s="143" t="s">
        <v>2473</v>
      </c>
      <c r="E1146" s="143" t="s">
        <v>2474</v>
      </c>
      <c r="F1146" s="143" t="s">
        <v>2475</v>
      </c>
      <c r="G1146" s="144">
        <v>44363</v>
      </c>
      <c r="H1146" s="144">
        <v>44820</v>
      </c>
      <c r="I1146" s="150">
        <v>85</v>
      </c>
      <c r="J1146" s="142" t="s">
        <v>43</v>
      </c>
      <c r="K1146" s="142" t="s">
        <v>894</v>
      </c>
      <c r="L1146" s="142" t="s">
        <v>2476</v>
      </c>
      <c r="M1146" s="142" t="s">
        <v>45</v>
      </c>
      <c r="N1146" s="145" t="s">
        <v>1365</v>
      </c>
      <c r="O1146" s="146">
        <v>514138.86</v>
      </c>
      <c r="P1146" s="146">
        <v>78633</v>
      </c>
      <c r="Q1146" s="149">
        <v>12097.39</v>
      </c>
      <c r="R1146" s="146"/>
      <c r="S1146" s="149">
        <v>47360</v>
      </c>
      <c r="T1146" s="149">
        <f t="shared" si="235"/>
        <v>652229.25</v>
      </c>
      <c r="U1146" s="147" t="s">
        <v>541</v>
      </c>
      <c r="V1146" s="147" t="s">
        <v>3939</v>
      </c>
      <c r="W1146" s="146">
        <v>295592.94</v>
      </c>
      <c r="X1146" s="207">
        <v>45208.33</v>
      </c>
    </row>
    <row r="1147" spans="1:24" s="95" customFormat="1" ht="45" customHeight="1" x14ac:dyDescent="0.25">
      <c r="A1147" s="9">
        <v>25</v>
      </c>
      <c r="B1147" s="142" t="s">
        <v>1973</v>
      </c>
      <c r="C1147" s="142">
        <v>144292</v>
      </c>
      <c r="D1147" s="143" t="s">
        <v>2477</v>
      </c>
      <c r="E1147" s="143" t="s">
        <v>2478</v>
      </c>
      <c r="F1147" s="143" t="s">
        <v>2479</v>
      </c>
      <c r="G1147" s="144">
        <v>44364</v>
      </c>
      <c r="H1147" s="144">
        <v>44729</v>
      </c>
      <c r="I1147" s="150">
        <v>85</v>
      </c>
      <c r="J1147" s="142" t="s">
        <v>43</v>
      </c>
      <c r="K1147" s="142" t="s">
        <v>894</v>
      </c>
      <c r="L1147" s="142" t="s">
        <v>2480</v>
      </c>
      <c r="M1147" s="142" t="s">
        <v>45</v>
      </c>
      <c r="N1147" s="145" t="s">
        <v>1365</v>
      </c>
      <c r="O1147" s="146">
        <v>142049.85</v>
      </c>
      <c r="P1147" s="146">
        <v>21725.27</v>
      </c>
      <c r="Q1147" s="149">
        <v>3342.35</v>
      </c>
      <c r="R1147" s="146"/>
      <c r="S1147" s="149">
        <v>18800</v>
      </c>
      <c r="T1147" s="149">
        <f t="shared" si="235"/>
        <v>185917.47</v>
      </c>
      <c r="U1147" s="147" t="s">
        <v>541</v>
      </c>
      <c r="V1147" s="147"/>
      <c r="W1147" s="146">
        <v>128727.4</v>
      </c>
      <c r="X1147" s="207">
        <v>19687.72</v>
      </c>
    </row>
    <row r="1148" spans="1:24" s="95" customFormat="1" ht="45" customHeight="1" x14ac:dyDescent="0.25">
      <c r="A1148" s="9">
        <v>26</v>
      </c>
      <c r="B1148" s="142" t="s">
        <v>1973</v>
      </c>
      <c r="C1148" s="142">
        <v>144322</v>
      </c>
      <c r="D1148" s="143" t="s">
        <v>2481</v>
      </c>
      <c r="E1148" s="143" t="s">
        <v>2482</v>
      </c>
      <c r="F1148" s="143" t="s">
        <v>2483</v>
      </c>
      <c r="G1148" s="144">
        <v>44365</v>
      </c>
      <c r="H1148" s="144">
        <v>44730</v>
      </c>
      <c r="I1148" s="150">
        <v>85</v>
      </c>
      <c r="J1148" s="142" t="s">
        <v>43</v>
      </c>
      <c r="K1148" s="142" t="s">
        <v>894</v>
      </c>
      <c r="L1148" s="142" t="s">
        <v>2484</v>
      </c>
      <c r="M1148" s="142" t="s">
        <v>45</v>
      </c>
      <c r="N1148" s="145" t="s">
        <v>1365</v>
      </c>
      <c r="O1148" s="146">
        <v>141482.79</v>
      </c>
      <c r="P1148" s="146">
        <v>21638.55</v>
      </c>
      <c r="Q1148" s="149">
        <v>3329.01</v>
      </c>
      <c r="R1148" s="146"/>
      <c r="S1148" s="149">
        <v>17610</v>
      </c>
      <c r="T1148" s="149">
        <f t="shared" si="235"/>
        <v>184060.35</v>
      </c>
      <c r="U1148" s="147" t="s">
        <v>541</v>
      </c>
      <c r="V1148" s="147"/>
      <c r="W1148" s="146">
        <v>113065.86</v>
      </c>
      <c r="X1148" s="207">
        <v>17292.43</v>
      </c>
    </row>
    <row r="1149" spans="1:24" s="95" customFormat="1" ht="45" customHeight="1" x14ac:dyDescent="0.25">
      <c r="A1149" s="9">
        <v>27</v>
      </c>
      <c r="B1149" s="142" t="s">
        <v>1973</v>
      </c>
      <c r="C1149" s="142">
        <v>144315</v>
      </c>
      <c r="D1149" s="143" t="s">
        <v>2485</v>
      </c>
      <c r="E1149" s="143" t="s">
        <v>2486</v>
      </c>
      <c r="F1149" s="143" t="s">
        <v>2487</v>
      </c>
      <c r="G1149" s="144">
        <v>44370</v>
      </c>
      <c r="H1149" s="144">
        <v>44918</v>
      </c>
      <c r="I1149" s="150">
        <v>85</v>
      </c>
      <c r="J1149" s="142" t="s">
        <v>43</v>
      </c>
      <c r="K1149" s="142" t="s">
        <v>894</v>
      </c>
      <c r="L1149" s="142" t="s">
        <v>2488</v>
      </c>
      <c r="M1149" s="142" t="s">
        <v>45</v>
      </c>
      <c r="N1149" s="145" t="s">
        <v>1365</v>
      </c>
      <c r="O1149" s="146">
        <v>941419.2</v>
      </c>
      <c r="P1149" s="146">
        <v>143981.76000000001</v>
      </c>
      <c r="Q1149" s="149">
        <v>22151.040000000001</v>
      </c>
      <c r="R1149" s="146"/>
      <c r="S1149" s="149">
        <v>64020</v>
      </c>
      <c r="T1149" s="149">
        <f t="shared" si="235"/>
        <v>1171572</v>
      </c>
      <c r="U1149" s="147" t="s">
        <v>47</v>
      </c>
      <c r="V1149" s="147" t="s">
        <v>48</v>
      </c>
      <c r="W1149" s="146">
        <v>5100</v>
      </c>
      <c r="X1149" s="207">
        <v>780</v>
      </c>
    </row>
    <row r="1150" spans="1:24" s="95" customFormat="1" ht="45" customHeight="1" x14ac:dyDescent="0.25">
      <c r="A1150" s="9">
        <v>28</v>
      </c>
      <c r="B1150" s="142" t="s">
        <v>3898</v>
      </c>
      <c r="C1150" s="142">
        <v>145016</v>
      </c>
      <c r="D1150" s="143" t="s">
        <v>3022</v>
      </c>
      <c r="E1150" s="143" t="s">
        <v>3023</v>
      </c>
      <c r="F1150" s="143" t="s">
        <v>3024</v>
      </c>
      <c r="G1150" s="144">
        <v>44389</v>
      </c>
      <c r="H1150" s="144">
        <v>44846</v>
      </c>
      <c r="I1150" s="150">
        <v>85</v>
      </c>
      <c r="J1150" s="142" t="s">
        <v>43</v>
      </c>
      <c r="K1150" s="142" t="s">
        <v>894</v>
      </c>
      <c r="L1150" s="142" t="s">
        <v>907</v>
      </c>
      <c r="M1150" s="142" t="s">
        <v>45</v>
      </c>
      <c r="N1150" s="145" t="s">
        <v>1365</v>
      </c>
      <c r="O1150" s="146">
        <v>892725.08</v>
      </c>
      <c r="P1150" s="146">
        <v>136534.20000000001</v>
      </c>
      <c r="Q1150" s="149">
        <v>21005.52</v>
      </c>
      <c r="R1150" s="146"/>
      <c r="S1150" s="149">
        <v>0</v>
      </c>
      <c r="T1150" s="149">
        <f t="shared" ref="T1150:T1151" si="236">SUM(O1150:S1150)</f>
        <v>1050264.8</v>
      </c>
      <c r="U1150" s="147" t="s">
        <v>47</v>
      </c>
      <c r="V1150" s="147" t="s">
        <v>48</v>
      </c>
      <c r="W1150" s="146">
        <v>0</v>
      </c>
      <c r="X1150" s="207">
        <v>0</v>
      </c>
    </row>
    <row r="1151" spans="1:24" s="95" customFormat="1" ht="45" customHeight="1" x14ac:dyDescent="0.25">
      <c r="A1151" s="9">
        <v>29</v>
      </c>
      <c r="B1151" s="142" t="s">
        <v>1973</v>
      </c>
      <c r="C1151" s="142">
        <v>149725</v>
      </c>
      <c r="D1151" s="143" t="s">
        <v>3246</v>
      </c>
      <c r="E1151" s="143" t="s">
        <v>1480</v>
      </c>
      <c r="F1151" s="143" t="s">
        <v>3247</v>
      </c>
      <c r="G1151" s="144">
        <v>44410</v>
      </c>
      <c r="H1151" s="144">
        <v>44806</v>
      </c>
      <c r="I1151" s="150">
        <v>85</v>
      </c>
      <c r="J1151" s="142" t="s">
        <v>43</v>
      </c>
      <c r="K1151" s="142" t="s">
        <v>894</v>
      </c>
      <c r="L1151" s="142" t="s">
        <v>895</v>
      </c>
      <c r="M1151" s="142" t="s">
        <v>45</v>
      </c>
      <c r="N1151" s="145" t="s">
        <v>1365</v>
      </c>
      <c r="O1151" s="146">
        <v>674935.62</v>
      </c>
      <c r="P1151" s="146">
        <v>103225.44</v>
      </c>
      <c r="Q1151" s="149">
        <v>15880.84</v>
      </c>
      <c r="R1151" s="146"/>
      <c r="S1151" s="149">
        <v>0</v>
      </c>
      <c r="T1151" s="149">
        <f t="shared" si="236"/>
        <v>794041.9</v>
      </c>
      <c r="U1151" s="147" t="s">
        <v>541</v>
      </c>
      <c r="V1151" s="147" t="s">
        <v>48</v>
      </c>
      <c r="W1151" s="146">
        <v>0</v>
      </c>
      <c r="X1151" s="207">
        <v>0</v>
      </c>
    </row>
    <row r="1152" spans="1:24" s="95" customFormat="1" ht="45" customHeight="1" x14ac:dyDescent="0.25">
      <c r="A1152" s="9">
        <v>30</v>
      </c>
      <c r="B1152" s="142" t="s">
        <v>1973</v>
      </c>
      <c r="C1152" s="142">
        <v>148345</v>
      </c>
      <c r="D1152" s="143" t="s">
        <v>3248</v>
      </c>
      <c r="E1152" s="143" t="s">
        <v>1477</v>
      </c>
      <c r="F1152" s="143" t="s">
        <v>3249</v>
      </c>
      <c r="G1152" s="144">
        <v>44420</v>
      </c>
      <c r="H1152" s="144">
        <v>44785</v>
      </c>
      <c r="I1152" s="150">
        <v>85</v>
      </c>
      <c r="J1152" s="142" t="s">
        <v>43</v>
      </c>
      <c r="K1152" s="142" t="s">
        <v>3250</v>
      </c>
      <c r="L1152" s="142" t="s">
        <v>3251</v>
      </c>
      <c r="M1152" s="142" t="s">
        <v>45</v>
      </c>
      <c r="N1152" s="145" t="s">
        <v>1365</v>
      </c>
      <c r="O1152" s="146">
        <v>1856680.74</v>
      </c>
      <c r="P1152" s="146">
        <v>283962.93</v>
      </c>
      <c r="Q1152" s="149">
        <v>43686.61</v>
      </c>
      <c r="R1152" s="146"/>
      <c r="S1152" s="149">
        <v>0</v>
      </c>
      <c r="T1152" s="149">
        <f t="shared" ref="T1152:T1155" si="237">SUM(O1152:S1152)</f>
        <v>2184330.2799999998</v>
      </c>
      <c r="U1152" s="147" t="s">
        <v>541</v>
      </c>
      <c r="V1152" s="147"/>
      <c r="W1152" s="146">
        <v>1759894.26</v>
      </c>
      <c r="X1152" s="207">
        <v>269160.28999999998</v>
      </c>
    </row>
    <row r="1153" spans="1:24" s="95" customFormat="1" ht="45" customHeight="1" x14ac:dyDescent="0.25">
      <c r="A1153" s="9">
        <v>31</v>
      </c>
      <c r="B1153" s="142" t="s">
        <v>3898</v>
      </c>
      <c r="C1153" s="142">
        <v>144134</v>
      </c>
      <c r="D1153" s="143" t="s">
        <v>3740</v>
      </c>
      <c r="E1153" s="143" t="s">
        <v>3741</v>
      </c>
      <c r="F1153" s="143" t="s">
        <v>3742</v>
      </c>
      <c r="G1153" s="144">
        <v>44461</v>
      </c>
      <c r="H1153" s="144">
        <v>44826</v>
      </c>
      <c r="I1153" s="150">
        <v>85</v>
      </c>
      <c r="J1153" s="142" t="s">
        <v>43</v>
      </c>
      <c r="K1153" s="142" t="s">
        <v>894</v>
      </c>
      <c r="L1153" s="142" t="s">
        <v>3743</v>
      </c>
      <c r="M1153" s="142" t="s">
        <v>45</v>
      </c>
      <c r="N1153" s="145" t="s">
        <v>1365</v>
      </c>
      <c r="O1153" s="146">
        <v>960766.76</v>
      </c>
      <c r="P1153" s="146">
        <v>146940.81</v>
      </c>
      <c r="Q1153" s="149">
        <v>22606.26</v>
      </c>
      <c r="R1153" s="146"/>
      <c r="S1153" s="149">
        <v>5000</v>
      </c>
      <c r="T1153" s="149">
        <f t="shared" si="237"/>
        <v>1135313.83</v>
      </c>
      <c r="U1153" s="147" t="s">
        <v>541</v>
      </c>
      <c r="V1153" s="147"/>
      <c r="W1153" s="146">
        <v>0</v>
      </c>
      <c r="X1153" s="207">
        <v>0</v>
      </c>
    </row>
    <row r="1154" spans="1:24" s="95" customFormat="1" ht="45" customHeight="1" x14ac:dyDescent="0.25">
      <c r="A1154" s="9">
        <v>32</v>
      </c>
      <c r="B1154" s="142" t="s">
        <v>3898</v>
      </c>
      <c r="C1154" s="142">
        <v>144507</v>
      </c>
      <c r="D1154" s="143" t="s">
        <v>3744</v>
      </c>
      <c r="E1154" s="143" t="s">
        <v>3745</v>
      </c>
      <c r="F1154" s="143" t="s">
        <v>3746</v>
      </c>
      <c r="G1154" s="144">
        <v>44462</v>
      </c>
      <c r="H1154" s="144">
        <v>45008</v>
      </c>
      <c r="I1154" s="150">
        <v>85</v>
      </c>
      <c r="J1154" s="142" t="s">
        <v>43</v>
      </c>
      <c r="K1154" s="142" t="s">
        <v>894</v>
      </c>
      <c r="L1154" s="142" t="s">
        <v>3747</v>
      </c>
      <c r="M1154" s="142" t="s">
        <v>45</v>
      </c>
      <c r="N1154" s="145" t="s">
        <v>1365</v>
      </c>
      <c r="O1154" s="146">
        <v>2399264.92</v>
      </c>
      <c r="P1154" s="146">
        <v>366946.4</v>
      </c>
      <c r="Q1154" s="149">
        <v>56453.29</v>
      </c>
      <c r="R1154" s="146"/>
      <c r="S1154" s="149">
        <v>92580</v>
      </c>
      <c r="T1154" s="149">
        <f t="shared" si="237"/>
        <v>2915244.61</v>
      </c>
      <c r="U1154" s="147" t="s">
        <v>47</v>
      </c>
      <c r="V1154" s="147" t="s">
        <v>48</v>
      </c>
      <c r="W1154" s="146">
        <v>5079.43</v>
      </c>
      <c r="X1154" s="207">
        <v>776.85</v>
      </c>
    </row>
    <row r="1155" spans="1:24" s="95" customFormat="1" ht="45" customHeight="1" x14ac:dyDescent="0.25">
      <c r="A1155" s="9">
        <v>33</v>
      </c>
      <c r="B1155" s="142" t="s">
        <v>1732</v>
      </c>
      <c r="C1155" s="142">
        <v>126084</v>
      </c>
      <c r="D1155" s="143" t="s">
        <v>3748</v>
      </c>
      <c r="E1155" s="143" t="s">
        <v>3749</v>
      </c>
      <c r="F1155" s="143" t="s">
        <v>3750</v>
      </c>
      <c r="G1155" s="144">
        <v>44466</v>
      </c>
      <c r="H1155" s="144">
        <v>45291</v>
      </c>
      <c r="I1155" s="150">
        <v>85</v>
      </c>
      <c r="J1155" s="142" t="s">
        <v>43</v>
      </c>
      <c r="K1155" s="142" t="s">
        <v>894</v>
      </c>
      <c r="L1155" s="142" t="s">
        <v>895</v>
      </c>
      <c r="M1155" s="142" t="s">
        <v>45</v>
      </c>
      <c r="N1155" s="145" t="s">
        <v>188</v>
      </c>
      <c r="O1155" s="146">
        <v>20589510.879999999</v>
      </c>
      <c r="P1155" s="146">
        <v>3633443.09</v>
      </c>
      <c r="Q1155" s="149">
        <v>0</v>
      </c>
      <c r="R1155" s="146"/>
      <c r="S1155" s="149">
        <v>16506.97</v>
      </c>
      <c r="T1155" s="149">
        <f t="shared" si="237"/>
        <v>24239460.939999998</v>
      </c>
      <c r="U1155" s="147" t="s">
        <v>47</v>
      </c>
      <c r="V1155" s="147"/>
      <c r="W1155" s="146">
        <v>426687.81000000006</v>
      </c>
      <c r="X1155" s="207">
        <v>75297.84</v>
      </c>
    </row>
    <row r="1156" spans="1:24" s="95" customFormat="1" ht="45" customHeight="1" x14ac:dyDescent="0.25">
      <c r="A1156" s="9">
        <v>34</v>
      </c>
      <c r="B1156" s="142" t="s">
        <v>3898</v>
      </c>
      <c r="C1156" s="142">
        <v>144423</v>
      </c>
      <c r="D1156" s="143" t="s">
        <v>3751</v>
      </c>
      <c r="E1156" s="143" t="s">
        <v>3752</v>
      </c>
      <c r="F1156" s="143" t="s">
        <v>3753</v>
      </c>
      <c r="G1156" s="144">
        <v>44467</v>
      </c>
      <c r="H1156" s="144">
        <v>44832</v>
      </c>
      <c r="I1156" s="150">
        <v>85</v>
      </c>
      <c r="J1156" s="142" t="s">
        <v>43</v>
      </c>
      <c r="K1156" s="142" t="s">
        <v>894</v>
      </c>
      <c r="L1156" s="142" t="s">
        <v>1758</v>
      </c>
      <c r="M1156" s="142" t="s">
        <v>45</v>
      </c>
      <c r="N1156" s="145" t="s">
        <v>1365</v>
      </c>
      <c r="O1156" s="146">
        <v>352929.53</v>
      </c>
      <c r="P1156" s="146">
        <v>62281.68</v>
      </c>
      <c r="Q1156" s="149">
        <v>0</v>
      </c>
      <c r="R1156" s="146"/>
      <c r="S1156" s="149">
        <v>0</v>
      </c>
      <c r="T1156" s="149">
        <f t="shared" ref="T1156:T1157" si="238">SUM(O1156:S1156)</f>
        <v>415211.21</v>
      </c>
      <c r="U1156" s="147" t="s">
        <v>541</v>
      </c>
      <c r="V1156" s="147" t="s">
        <v>48</v>
      </c>
      <c r="W1156" s="146">
        <v>0</v>
      </c>
      <c r="X1156" s="207">
        <v>0</v>
      </c>
    </row>
    <row r="1157" spans="1:24" s="95" customFormat="1" ht="45" customHeight="1" x14ac:dyDescent="0.25">
      <c r="A1157" s="9">
        <v>35</v>
      </c>
      <c r="B1157" s="142" t="s">
        <v>1505</v>
      </c>
      <c r="C1157" s="142">
        <v>120725</v>
      </c>
      <c r="D1157" s="143" t="s">
        <v>3865</v>
      </c>
      <c r="E1157" s="143" t="s">
        <v>3866</v>
      </c>
      <c r="F1157" s="143" t="s">
        <v>3867</v>
      </c>
      <c r="G1157" s="144">
        <v>44480</v>
      </c>
      <c r="H1157" s="144">
        <v>45291</v>
      </c>
      <c r="I1157" s="150">
        <v>85</v>
      </c>
      <c r="J1157" s="142" t="s">
        <v>43</v>
      </c>
      <c r="K1157" s="142" t="s">
        <v>894</v>
      </c>
      <c r="L1157" s="142" t="s">
        <v>3868</v>
      </c>
      <c r="M1157" s="142" t="s">
        <v>36</v>
      </c>
      <c r="N1157" s="145" t="s">
        <v>219</v>
      </c>
      <c r="O1157" s="146">
        <v>6130161.75</v>
      </c>
      <c r="P1157" s="146">
        <v>1081793.25</v>
      </c>
      <c r="Q1157" s="149">
        <v>2878587.5</v>
      </c>
      <c r="R1157" s="146"/>
      <c r="S1157" s="149">
        <v>229527.5</v>
      </c>
      <c r="T1157" s="149">
        <f t="shared" si="238"/>
        <v>10320070</v>
      </c>
      <c r="U1157" s="147" t="s">
        <v>47</v>
      </c>
      <c r="V1157" s="147"/>
      <c r="W1157" s="146">
        <v>992981.8600000001</v>
      </c>
      <c r="X1157" s="207">
        <v>175232.08</v>
      </c>
    </row>
    <row r="1158" spans="1:24" s="95" customFormat="1" ht="45" customHeight="1" thickBot="1" x14ac:dyDescent="0.3">
      <c r="A1158" s="9">
        <v>36</v>
      </c>
      <c r="B1158" s="142" t="s">
        <v>3899</v>
      </c>
      <c r="C1158" s="142">
        <v>138692</v>
      </c>
      <c r="D1158" s="143" t="s">
        <v>3900</v>
      </c>
      <c r="E1158" s="143" t="s">
        <v>3901</v>
      </c>
      <c r="F1158" s="143" t="s">
        <v>3902</v>
      </c>
      <c r="G1158" s="144">
        <v>44540</v>
      </c>
      <c r="H1158" s="144">
        <v>45291</v>
      </c>
      <c r="I1158" s="150">
        <v>85</v>
      </c>
      <c r="J1158" s="142" t="s">
        <v>43</v>
      </c>
      <c r="K1158" s="142" t="s">
        <v>894</v>
      </c>
      <c r="L1158" s="142" t="s">
        <v>895</v>
      </c>
      <c r="M1158" s="142" t="s">
        <v>1141</v>
      </c>
      <c r="N1158" s="145" t="s">
        <v>37</v>
      </c>
      <c r="O1158" s="146">
        <v>2932447.9</v>
      </c>
      <c r="P1158" s="146">
        <v>517490.8</v>
      </c>
      <c r="Q1158" s="149">
        <v>1834409.76</v>
      </c>
      <c r="R1158" s="146"/>
      <c r="S1158" s="149">
        <v>924519.09</v>
      </c>
      <c r="T1158" s="149">
        <f t="shared" ref="T1158" si="239">SUM(O1158:S1158)</f>
        <v>6208867.5499999998</v>
      </c>
      <c r="U1158" s="147" t="s">
        <v>47</v>
      </c>
      <c r="V1158" s="147"/>
      <c r="W1158" s="146">
        <v>36864.93</v>
      </c>
      <c r="X1158" s="207">
        <v>6505.57</v>
      </c>
    </row>
    <row r="1159" spans="1:24" s="121" customFormat="1" ht="21" customHeight="1" thickBot="1" x14ac:dyDescent="0.3">
      <c r="A1159" s="34" t="s">
        <v>890</v>
      </c>
      <c r="B1159" s="35"/>
      <c r="C1159" s="35"/>
      <c r="D1159" s="35"/>
      <c r="E1159" s="35"/>
      <c r="F1159" s="35"/>
      <c r="G1159" s="35"/>
      <c r="H1159" s="35"/>
      <c r="I1159" s="35"/>
      <c r="J1159" s="35"/>
      <c r="K1159" s="35"/>
      <c r="L1159" s="35"/>
      <c r="M1159" s="35"/>
      <c r="N1159" s="36"/>
      <c r="O1159" s="74">
        <f>SUM(O1123:O1158)</f>
        <v>140798950.222496</v>
      </c>
      <c r="P1159" s="74">
        <f t="shared" ref="P1159:X1159" si="240">SUM(P1123:P1158)</f>
        <v>24765908.167503998</v>
      </c>
      <c r="Q1159" s="74">
        <f t="shared" si="240"/>
        <v>20533736.899999999</v>
      </c>
      <c r="R1159" s="74">
        <f t="shared" si="240"/>
        <v>0</v>
      </c>
      <c r="S1159" s="74">
        <f t="shared" si="240"/>
        <v>11659951.859999999</v>
      </c>
      <c r="T1159" s="74">
        <f t="shared" si="240"/>
        <v>197758547.15000001</v>
      </c>
      <c r="U1159" s="74"/>
      <c r="V1159" s="74"/>
      <c r="W1159" s="74">
        <f t="shared" si="240"/>
        <v>53012575.459999986</v>
      </c>
      <c r="X1159" s="209">
        <f t="shared" si="240"/>
        <v>9054208.2300000004</v>
      </c>
    </row>
    <row r="1160" spans="1:24" s="120" customFormat="1" ht="21" customHeight="1" thickBot="1" x14ac:dyDescent="0.3">
      <c r="A1160" s="31" t="s">
        <v>923</v>
      </c>
      <c r="B1160" s="32"/>
      <c r="C1160" s="32"/>
      <c r="D1160" s="32"/>
      <c r="E1160" s="32"/>
      <c r="F1160" s="32"/>
      <c r="G1160" s="32"/>
      <c r="H1160" s="32"/>
      <c r="I1160" s="32"/>
      <c r="J1160" s="32"/>
      <c r="K1160" s="32"/>
      <c r="L1160" s="32"/>
      <c r="M1160" s="32"/>
      <c r="N1160" s="32"/>
      <c r="O1160" s="32"/>
      <c r="P1160" s="32"/>
      <c r="Q1160" s="32"/>
      <c r="R1160" s="32"/>
      <c r="S1160" s="32"/>
      <c r="T1160" s="32"/>
      <c r="U1160" s="32"/>
      <c r="V1160" s="32"/>
      <c r="W1160" s="32"/>
      <c r="X1160" s="33"/>
    </row>
    <row r="1161" spans="1:24" s="95" customFormat="1" ht="45" customHeight="1" x14ac:dyDescent="0.25">
      <c r="A1161" s="199">
        <v>1</v>
      </c>
      <c r="B1161" s="152" t="s">
        <v>30</v>
      </c>
      <c r="C1161" s="152">
        <v>103867</v>
      </c>
      <c r="D1161" s="200" t="s">
        <v>925</v>
      </c>
      <c r="E1161" s="200" t="s">
        <v>926</v>
      </c>
      <c r="F1161" s="200" t="s">
        <v>1069</v>
      </c>
      <c r="G1161" s="201">
        <v>42621</v>
      </c>
      <c r="H1161" s="201">
        <v>43532</v>
      </c>
      <c r="I1161" s="202">
        <v>85</v>
      </c>
      <c r="J1161" s="152" t="s">
        <v>349</v>
      </c>
      <c r="K1161" s="152" t="s">
        <v>927</v>
      </c>
      <c r="L1161" s="152" t="s">
        <v>927</v>
      </c>
      <c r="M1161" s="152" t="s">
        <v>36</v>
      </c>
      <c r="N1161" s="157" t="s">
        <v>37</v>
      </c>
      <c r="O1161" s="203">
        <v>5366049.932</v>
      </c>
      <c r="P1161" s="203">
        <v>946949.9879999999</v>
      </c>
      <c r="Q1161" s="203">
        <v>6312999.9199999999</v>
      </c>
      <c r="R1161" s="203"/>
      <c r="S1161" s="203">
        <v>7489358.0700000003</v>
      </c>
      <c r="T1161" s="203">
        <f t="shared" ref="T1161" si="241">SUM(O1161:S1161)</f>
        <v>20115357.91</v>
      </c>
      <c r="U1161" s="205" t="s">
        <v>541</v>
      </c>
      <c r="V1161" s="205" t="s">
        <v>77</v>
      </c>
      <c r="W1161" s="203">
        <v>5241094.47</v>
      </c>
      <c r="X1161" s="206">
        <v>924899.02</v>
      </c>
    </row>
    <row r="1162" spans="1:24" s="95" customFormat="1" ht="45" customHeight="1" x14ac:dyDescent="0.25">
      <c r="A1162" s="163">
        <v>2</v>
      </c>
      <c r="B1162" s="142" t="s">
        <v>1148</v>
      </c>
      <c r="C1162" s="142">
        <v>126651</v>
      </c>
      <c r="D1162" s="143" t="s">
        <v>1149</v>
      </c>
      <c r="E1162" s="143" t="s">
        <v>1150</v>
      </c>
      <c r="F1162" s="143" t="s">
        <v>1151</v>
      </c>
      <c r="G1162" s="144">
        <v>43469</v>
      </c>
      <c r="H1162" s="144">
        <v>44561</v>
      </c>
      <c r="I1162" s="150">
        <v>85</v>
      </c>
      <c r="J1162" s="142" t="s">
        <v>349</v>
      </c>
      <c r="K1162" s="142" t="s">
        <v>1152</v>
      </c>
      <c r="L1162" s="142" t="s">
        <v>1153</v>
      </c>
      <c r="M1162" s="142" t="s">
        <v>36</v>
      </c>
      <c r="N1162" s="145" t="s">
        <v>1049</v>
      </c>
      <c r="O1162" s="146">
        <v>6842194.4400000004</v>
      </c>
      <c r="P1162" s="146">
        <v>1207446.06</v>
      </c>
      <c r="Q1162" s="149">
        <v>894404.5</v>
      </c>
      <c r="R1162" s="146"/>
      <c r="S1162" s="149">
        <v>1625564.3800000004</v>
      </c>
      <c r="T1162" s="149">
        <f>SUM(O1162:S1162)</f>
        <v>10569609.380000001</v>
      </c>
      <c r="U1162" s="147" t="s">
        <v>541</v>
      </c>
      <c r="V1162" s="147" t="s">
        <v>89</v>
      </c>
      <c r="W1162" s="146">
        <v>6056685.6399999997</v>
      </c>
      <c r="X1162" s="207">
        <v>1068826.8500000001</v>
      </c>
    </row>
    <row r="1163" spans="1:24" s="95" customFormat="1" ht="45" customHeight="1" x14ac:dyDescent="0.25">
      <c r="A1163" s="163">
        <v>3</v>
      </c>
      <c r="B1163" s="142" t="s">
        <v>1695</v>
      </c>
      <c r="C1163" s="142">
        <v>121884</v>
      </c>
      <c r="D1163" s="143" t="s">
        <v>1696</v>
      </c>
      <c r="E1163" s="143" t="s">
        <v>1155</v>
      </c>
      <c r="F1163" s="143" t="s">
        <v>1697</v>
      </c>
      <c r="G1163" s="144">
        <v>44007</v>
      </c>
      <c r="H1163" s="144">
        <v>45102</v>
      </c>
      <c r="I1163" s="150">
        <v>85</v>
      </c>
      <c r="J1163" s="142" t="s">
        <v>349</v>
      </c>
      <c r="K1163" s="142" t="s">
        <v>927</v>
      </c>
      <c r="L1163" s="142" t="s">
        <v>927</v>
      </c>
      <c r="M1163" s="142" t="s">
        <v>36</v>
      </c>
      <c r="N1163" s="145" t="s">
        <v>114</v>
      </c>
      <c r="O1163" s="146">
        <v>17662024.210000001</v>
      </c>
      <c r="P1163" s="146">
        <v>3116827.8</v>
      </c>
      <c r="Q1163" s="149">
        <v>6261889.5499999998</v>
      </c>
      <c r="R1163" s="146"/>
      <c r="S1163" s="149">
        <v>2044918.62</v>
      </c>
      <c r="T1163" s="149">
        <f>SUM(O1163:S1163)</f>
        <v>29085660.180000003</v>
      </c>
      <c r="U1163" s="147" t="s">
        <v>47</v>
      </c>
      <c r="V1163" s="147"/>
      <c r="W1163" s="146">
        <v>6295609.5200000005</v>
      </c>
      <c r="X1163" s="207">
        <v>1110989.8799999999</v>
      </c>
    </row>
    <row r="1164" spans="1:24" s="95" customFormat="1" ht="45" customHeight="1" x14ac:dyDescent="0.25">
      <c r="A1164" s="163">
        <v>4</v>
      </c>
      <c r="B1164" s="142" t="s">
        <v>1695</v>
      </c>
      <c r="C1164" s="142">
        <v>121915</v>
      </c>
      <c r="D1164" s="143" t="s">
        <v>1698</v>
      </c>
      <c r="E1164" s="143" t="s">
        <v>1699</v>
      </c>
      <c r="F1164" s="143" t="s">
        <v>1700</v>
      </c>
      <c r="G1164" s="144">
        <v>44008</v>
      </c>
      <c r="H1164" s="144">
        <v>44341</v>
      </c>
      <c r="I1164" s="150">
        <v>85</v>
      </c>
      <c r="J1164" s="142" t="s">
        <v>349</v>
      </c>
      <c r="K1164" s="142" t="s">
        <v>927</v>
      </c>
      <c r="L1164" s="142" t="s">
        <v>1701</v>
      </c>
      <c r="M1164" s="142" t="s">
        <v>36</v>
      </c>
      <c r="N1164" s="145" t="s">
        <v>114</v>
      </c>
      <c r="O1164" s="146">
        <v>12657146.390000001</v>
      </c>
      <c r="P1164" s="146">
        <v>2233614.0099999998</v>
      </c>
      <c r="Q1164" s="149">
        <v>14667286.93</v>
      </c>
      <c r="R1164" s="146"/>
      <c r="S1164" s="149">
        <v>17254647.739999998</v>
      </c>
      <c r="T1164" s="149">
        <f>SUM(O1164:S1164)</f>
        <v>46812695.069999993</v>
      </c>
      <c r="U1164" s="147" t="s">
        <v>38</v>
      </c>
      <c r="V1164" s="147"/>
      <c r="W1164" s="146">
        <v>0</v>
      </c>
      <c r="X1164" s="207">
        <v>0</v>
      </c>
    </row>
    <row r="1165" spans="1:24" s="95" customFormat="1" ht="45" customHeight="1" x14ac:dyDescent="0.25">
      <c r="A1165" s="163">
        <v>5</v>
      </c>
      <c r="B1165" s="142" t="s">
        <v>1906</v>
      </c>
      <c r="C1165" s="142">
        <v>139648</v>
      </c>
      <c r="D1165" s="143" t="s">
        <v>1907</v>
      </c>
      <c r="E1165" s="143" t="s">
        <v>1908</v>
      </c>
      <c r="F1165" s="143" t="s">
        <v>1909</v>
      </c>
      <c r="G1165" s="144">
        <v>44169</v>
      </c>
      <c r="H1165" s="144">
        <v>44929</v>
      </c>
      <c r="I1165" s="150">
        <v>85</v>
      </c>
      <c r="J1165" s="142" t="s">
        <v>1910</v>
      </c>
      <c r="K1165" s="142" t="s">
        <v>1911</v>
      </c>
      <c r="L1165" s="142" t="s">
        <v>1912</v>
      </c>
      <c r="M1165" s="142" t="s">
        <v>45</v>
      </c>
      <c r="N1165" s="145" t="s">
        <v>188</v>
      </c>
      <c r="O1165" s="146">
        <v>19214820.210000001</v>
      </c>
      <c r="P1165" s="146">
        <v>3390850.49</v>
      </c>
      <c r="Q1165" s="149">
        <v>0</v>
      </c>
      <c r="R1165" s="146"/>
      <c r="S1165" s="149">
        <v>0</v>
      </c>
      <c r="T1165" s="149">
        <f t="shared" ref="T1165:T1168" si="242">SUM(O1165:S1165)</f>
        <v>22605670.700000003</v>
      </c>
      <c r="U1165" s="147" t="s">
        <v>47</v>
      </c>
      <c r="V1165" s="147" t="s">
        <v>89</v>
      </c>
      <c r="W1165" s="146">
        <v>10406121.550000001</v>
      </c>
      <c r="X1165" s="207">
        <v>1400945.61</v>
      </c>
    </row>
    <row r="1166" spans="1:24" s="95" customFormat="1" ht="45" customHeight="1" x14ac:dyDescent="0.25">
      <c r="A1166" s="163">
        <v>6</v>
      </c>
      <c r="B1166" s="142" t="s">
        <v>1695</v>
      </c>
      <c r="C1166" s="142">
        <v>123346</v>
      </c>
      <c r="D1166" s="143" t="s">
        <v>1940</v>
      </c>
      <c r="E1166" s="143" t="s">
        <v>1941</v>
      </c>
      <c r="F1166" s="143" t="s">
        <v>1942</v>
      </c>
      <c r="G1166" s="144">
        <v>44223</v>
      </c>
      <c r="H1166" s="144">
        <v>45134</v>
      </c>
      <c r="I1166" s="150">
        <v>85</v>
      </c>
      <c r="J1166" s="142" t="s">
        <v>3350</v>
      </c>
      <c r="K1166" s="142" t="s">
        <v>1943</v>
      </c>
      <c r="L1166" s="142" t="s">
        <v>1944</v>
      </c>
      <c r="M1166" s="142" t="s">
        <v>36</v>
      </c>
      <c r="N1166" s="145" t="s">
        <v>219</v>
      </c>
      <c r="O1166" s="146">
        <v>11395531.689999999</v>
      </c>
      <c r="P1166" s="146">
        <v>2010976.18</v>
      </c>
      <c r="Q1166" s="149">
        <v>3978030.13</v>
      </c>
      <c r="R1166" s="146"/>
      <c r="S1166" s="149">
        <v>1337574.42</v>
      </c>
      <c r="T1166" s="149">
        <f t="shared" si="242"/>
        <v>18722112.420000002</v>
      </c>
      <c r="U1166" s="147" t="s">
        <v>47</v>
      </c>
      <c r="V1166" s="147"/>
      <c r="W1166" s="146">
        <v>2169236.9500000002</v>
      </c>
      <c r="X1166" s="207">
        <v>186715.75</v>
      </c>
    </row>
    <row r="1167" spans="1:24" s="95" customFormat="1" ht="45" customHeight="1" x14ac:dyDescent="0.25">
      <c r="A1167" s="164">
        <v>7</v>
      </c>
      <c r="B1167" s="142" t="s">
        <v>1695</v>
      </c>
      <c r="C1167" s="142">
        <v>121117</v>
      </c>
      <c r="D1167" s="143" t="s">
        <v>1963</v>
      </c>
      <c r="E1167" s="143" t="s">
        <v>1699</v>
      </c>
      <c r="F1167" s="143" t="s">
        <v>1964</v>
      </c>
      <c r="G1167" s="144">
        <v>44273</v>
      </c>
      <c r="H1167" s="144">
        <v>45291</v>
      </c>
      <c r="I1167" s="150">
        <v>85</v>
      </c>
      <c r="J1167" s="142" t="s">
        <v>349</v>
      </c>
      <c r="K1167" s="142" t="s">
        <v>927</v>
      </c>
      <c r="L1167" s="142" t="s">
        <v>1965</v>
      </c>
      <c r="M1167" s="142" t="s">
        <v>36</v>
      </c>
      <c r="N1167" s="145" t="s">
        <v>219</v>
      </c>
      <c r="O1167" s="146">
        <v>19124992.989999998</v>
      </c>
      <c r="P1167" s="146">
        <v>3374998.76</v>
      </c>
      <c r="Q1167" s="149">
        <v>14817168.23</v>
      </c>
      <c r="R1167" s="146"/>
      <c r="S1167" s="149">
        <v>7320382.4699999997</v>
      </c>
      <c r="T1167" s="149">
        <f t="shared" si="242"/>
        <v>44637542.450000003</v>
      </c>
      <c r="U1167" s="147" t="s">
        <v>47</v>
      </c>
      <c r="V1167" s="147"/>
      <c r="W1167" s="146">
        <v>13918779.73</v>
      </c>
      <c r="X1167" s="207">
        <v>2456255.23</v>
      </c>
    </row>
    <row r="1168" spans="1:24" s="95" customFormat="1" ht="45" customHeight="1" x14ac:dyDescent="0.25">
      <c r="A1168" s="164">
        <v>8</v>
      </c>
      <c r="B1168" s="142" t="s">
        <v>1973</v>
      </c>
      <c r="C1168" s="142">
        <v>144585</v>
      </c>
      <c r="D1168" s="143" t="s">
        <v>2366</v>
      </c>
      <c r="E1168" s="143" t="s">
        <v>2367</v>
      </c>
      <c r="F1168" s="143" t="s">
        <v>2368</v>
      </c>
      <c r="G1168" s="144">
        <v>44349</v>
      </c>
      <c r="H1168" s="144">
        <v>44806</v>
      </c>
      <c r="I1168" s="150">
        <v>85</v>
      </c>
      <c r="J1168" s="142" t="s">
        <v>349</v>
      </c>
      <c r="K1168" s="142" t="s">
        <v>927</v>
      </c>
      <c r="L1168" s="142" t="s">
        <v>2369</v>
      </c>
      <c r="M1168" s="142" t="s">
        <v>45</v>
      </c>
      <c r="N1168" s="145" t="s">
        <v>1365</v>
      </c>
      <c r="O1168" s="146">
        <v>407449.77</v>
      </c>
      <c r="P1168" s="146">
        <v>71902.89</v>
      </c>
      <c r="Q1168" s="149">
        <v>0</v>
      </c>
      <c r="R1168" s="146"/>
      <c r="S1168" s="149">
        <v>13000</v>
      </c>
      <c r="T1168" s="149">
        <f t="shared" si="242"/>
        <v>492352.66000000003</v>
      </c>
      <c r="U1168" s="147" t="s">
        <v>541</v>
      </c>
      <c r="V1168" s="147" t="s">
        <v>48</v>
      </c>
      <c r="W1168" s="146">
        <v>261284.07</v>
      </c>
      <c r="X1168" s="207">
        <v>46108.95</v>
      </c>
    </row>
    <row r="1169" spans="1:24" s="95" customFormat="1" ht="45" customHeight="1" x14ac:dyDescent="0.25">
      <c r="A1169" s="164">
        <v>9</v>
      </c>
      <c r="B1169" s="142" t="s">
        <v>1973</v>
      </c>
      <c r="C1169" s="142">
        <v>144182</v>
      </c>
      <c r="D1169" s="143" t="s">
        <v>2489</v>
      </c>
      <c r="E1169" s="143" t="s">
        <v>2490</v>
      </c>
      <c r="F1169" s="143" t="s">
        <v>2491</v>
      </c>
      <c r="G1169" s="144">
        <v>44364</v>
      </c>
      <c r="H1169" s="144">
        <v>44790</v>
      </c>
      <c r="I1169" s="150">
        <v>85</v>
      </c>
      <c r="J1169" s="142" t="s">
        <v>349</v>
      </c>
      <c r="K1169" s="142" t="s">
        <v>927</v>
      </c>
      <c r="L1169" s="142" t="s">
        <v>2492</v>
      </c>
      <c r="M1169" s="142" t="s">
        <v>45</v>
      </c>
      <c r="N1169" s="145" t="s">
        <v>1365</v>
      </c>
      <c r="O1169" s="146">
        <v>454332.03</v>
      </c>
      <c r="P1169" s="146">
        <v>80176.240000000005</v>
      </c>
      <c r="Q1169" s="149">
        <v>0</v>
      </c>
      <c r="R1169" s="146"/>
      <c r="S1169" s="149">
        <v>13000</v>
      </c>
      <c r="T1169" s="149">
        <f>SUM(O1169:S1169)</f>
        <v>547508.27</v>
      </c>
      <c r="U1169" s="147" t="s">
        <v>541</v>
      </c>
      <c r="V1169" s="147" t="s">
        <v>48</v>
      </c>
      <c r="W1169" s="146">
        <v>303172.32</v>
      </c>
      <c r="X1169" s="207">
        <v>53501</v>
      </c>
    </row>
    <row r="1170" spans="1:24" s="95" customFormat="1" ht="45" customHeight="1" x14ac:dyDescent="0.25">
      <c r="A1170" s="164">
        <v>10</v>
      </c>
      <c r="B1170" s="142" t="s">
        <v>1973</v>
      </c>
      <c r="C1170" s="142">
        <v>144185</v>
      </c>
      <c r="D1170" s="143" t="s">
        <v>2493</v>
      </c>
      <c r="E1170" s="143" t="s">
        <v>2494</v>
      </c>
      <c r="F1170" s="143" t="s">
        <v>2495</v>
      </c>
      <c r="G1170" s="144">
        <v>44370</v>
      </c>
      <c r="H1170" s="144">
        <v>44704</v>
      </c>
      <c r="I1170" s="150">
        <v>85</v>
      </c>
      <c r="J1170" s="142" t="s">
        <v>349</v>
      </c>
      <c r="K1170" s="142" t="s">
        <v>927</v>
      </c>
      <c r="L1170" s="142" t="s">
        <v>2496</v>
      </c>
      <c r="M1170" s="142" t="s">
        <v>45</v>
      </c>
      <c r="N1170" s="145" t="s">
        <v>1365</v>
      </c>
      <c r="O1170" s="146">
        <v>459165.02</v>
      </c>
      <c r="P1170" s="146">
        <v>70225.23</v>
      </c>
      <c r="Q1170" s="149">
        <v>10803.89</v>
      </c>
      <c r="R1170" s="146"/>
      <c r="S1170" s="149">
        <v>36650</v>
      </c>
      <c r="T1170" s="149">
        <f t="shared" ref="T1170:T1171" si="243">SUM(O1170:S1170)</f>
        <v>576844.14</v>
      </c>
      <c r="U1170" s="147" t="s">
        <v>541</v>
      </c>
      <c r="V1170" s="147"/>
      <c r="W1170" s="146">
        <v>304417.7</v>
      </c>
      <c r="X1170" s="207">
        <v>46557.99</v>
      </c>
    </row>
    <row r="1171" spans="1:24" s="95" customFormat="1" ht="45" customHeight="1" x14ac:dyDescent="0.25">
      <c r="A1171" s="164">
        <v>11</v>
      </c>
      <c r="B1171" s="142" t="s">
        <v>3898</v>
      </c>
      <c r="C1171" s="142">
        <v>144873</v>
      </c>
      <c r="D1171" s="143" t="s">
        <v>2715</v>
      </c>
      <c r="E1171" s="143" t="s">
        <v>2716</v>
      </c>
      <c r="F1171" s="143" t="s">
        <v>2717</v>
      </c>
      <c r="G1171" s="144">
        <v>44391</v>
      </c>
      <c r="H1171" s="144">
        <v>44848</v>
      </c>
      <c r="I1171" s="150">
        <v>85</v>
      </c>
      <c r="J1171" s="142" t="s">
        <v>349</v>
      </c>
      <c r="K1171" s="142" t="s">
        <v>927</v>
      </c>
      <c r="L1171" s="142" t="s">
        <v>2718</v>
      </c>
      <c r="M1171" s="142" t="s">
        <v>45</v>
      </c>
      <c r="N1171" s="145" t="s">
        <v>1365</v>
      </c>
      <c r="O1171" s="146">
        <v>392869.91</v>
      </c>
      <c r="P1171" s="146">
        <v>69329.98</v>
      </c>
      <c r="Q1171" s="149">
        <v>0</v>
      </c>
      <c r="R1171" s="146"/>
      <c r="S1171" s="149">
        <v>13000</v>
      </c>
      <c r="T1171" s="149">
        <f t="shared" si="243"/>
        <v>475199.88999999996</v>
      </c>
      <c r="U1171" s="147" t="s">
        <v>47</v>
      </c>
      <c r="V1171" s="147" t="s">
        <v>48</v>
      </c>
      <c r="W1171" s="146">
        <v>254125.19</v>
      </c>
      <c r="X1171" s="207">
        <v>44845.62</v>
      </c>
    </row>
    <row r="1172" spans="1:24" s="95" customFormat="1" ht="45" customHeight="1" x14ac:dyDescent="0.25">
      <c r="A1172" s="164">
        <v>12</v>
      </c>
      <c r="B1172" s="142" t="s">
        <v>3898</v>
      </c>
      <c r="C1172" s="142">
        <v>144696</v>
      </c>
      <c r="D1172" s="143" t="s">
        <v>3025</v>
      </c>
      <c r="E1172" s="143" t="s">
        <v>3026</v>
      </c>
      <c r="F1172" s="143" t="s">
        <v>3027</v>
      </c>
      <c r="G1172" s="144">
        <v>44406</v>
      </c>
      <c r="H1172" s="144">
        <v>44833</v>
      </c>
      <c r="I1172" s="150">
        <v>85</v>
      </c>
      <c r="J1172" s="142" t="s">
        <v>349</v>
      </c>
      <c r="K1172" s="142" t="s">
        <v>927</v>
      </c>
      <c r="L1172" s="142" t="s">
        <v>3028</v>
      </c>
      <c r="M1172" s="142" t="s">
        <v>45</v>
      </c>
      <c r="N1172" s="145" t="s">
        <v>1365</v>
      </c>
      <c r="O1172" s="146">
        <v>452613.21</v>
      </c>
      <c r="P1172" s="146">
        <v>69223.19</v>
      </c>
      <c r="Q1172" s="149">
        <v>10649.73</v>
      </c>
      <c r="R1172" s="146"/>
      <c r="S1172" s="149">
        <v>42602</v>
      </c>
      <c r="T1172" s="149">
        <f t="shared" ref="T1172" si="244">SUM(O1172:S1172)</f>
        <v>575088.13</v>
      </c>
      <c r="U1172" s="147" t="s">
        <v>541</v>
      </c>
      <c r="V1172" s="147" t="s">
        <v>48</v>
      </c>
      <c r="W1172" s="146">
        <v>315022.52</v>
      </c>
      <c r="X1172" s="207">
        <v>48179.91</v>
      </c>
    </row>
    <row r="1173" spans="1:24" s="95" customFormat="1" ht="45" customHeight="1" x14ac:dyDescent="0.25">
      <c r="A1173" s="164">
        <v>13</v>
      </c>
      <c r="B1173" s="142" t="s">
        <v>1973</v>
      </c>
      <c r="C1173" s="142">
        <v>144260</v>
      </c>
      <c r="D1173" s="143" t="s">
        <v>3252</v>
      </c>
      <c r="E1173" s="143" t="s">
        <v>3253</v>
      </c>
      <c r="F1173" s="143" t="s">
        <v>3254</v>
      </c>
      <c r="G1173" s="144">
        <v>44414</v>
      </c>
      <c r="H1173" s="144">
        <v>44735</v>
      </c>
      <c r="I1173" s="150">
        <v>85</v>
      </c>
      <c r="J1173" s="142" t="s">
        <v>349</v>
      </c>
      <c r="K1173" s="142" t="s">
        <v>927</v>
      </c>
      <c r="L1173" s="142" t="s">
        <v>3255</v>
      </c>
      <c r="M1173" s="142" t="s">
        <v>45</v>
      </c>
      <c r="N1173" s="145" t="s">
        <v>1365</v>
      </c>
      <c r="O1173" s="146">
        <v>237534.21</v>
      </c>
      <c r="P1173" s="146">
        <v>36328.75</v>
      </c>
      <c r="Q1173" s="149">
        <v>5589.05</v>
      </c>
      <c r="R1173" s="146"/>
      <c r="S1173" s="149">
        <v>1190</v>
      </c>
      <c r="T1173" s="149">
        <f t="shared" ref="T1173" si="245">SUM(O1173:S1173)</f>
        <v>280642.00999999995</v>
      </c>
      <c r="U1173" s="147" t="s">
        <v>541</v>
      </c>
      <c r="V1173" s="147" t="s">
        <v>48</v>
      </c>
      <c r="W1173" s="146">
        <v>177839.91</v>
      </c>
      <c r="X1173" s="207">
        <v>27199.03</v>
      </c>
    </row>
    <row r="1174" spans="1:24" s="95" customFormat="1" ht="45" customHeight="1" thickBot="1" x14ac:dyDescent="0.3">
      <c r="A1174" s="164">
        <v>14</v>
      </c>
      <c r="B1174" s="142" t="s">
        <v>3898</v>
      </c>
      <c r="C1174" s="142">
        <v>144278</v>
      </c>
      <c r="D1174" s="143" t="s">
        <v>3754</v>
      </c>
      <c r="E1174" s="143" t="s">
        <v>3755</v>
      </c>
      <c r="F1174" s="143" t="s">
        <v>3539</v>
      </c>
      <c r="G1174" s="144">
        <v>44461</v>
      </c>
      <c r="H1174" s="144">
        <v>44830</v>
      </c>
      <c r="I1174" s="150">
        <v>85</v>
      </c>
      <c r="J1174" s="142" t="s">
        <v>349</v>
      </c>
      <c r="K1174" s="142" t="s">
        <v>927</v>
      </c>
      <c r="L1174" s="142" t="s">
        <v>3756</v>
      </c>
      <c r="M1174" s="142" t="s">
        <v>45</v>
      </c>
      <c r="N1174" s="145" t="s">
        <v>1365</v>
      </c>
      <c r="O1174" s="146">
        <v>208691.3</v>
      </c>
      <c r="P1174" s="146">
        <v>31917.49</v>
      </c>
      <c r="Q1174" s="149">
        <v>4910.38</v>
      </c>
      <c r="R1174" s="146"/>
      <c r="S1174" s="149">
        <v>6900</v>
      </c>
      <c r="T1174" s="149">
        <f t="shared" ref="T1174" si="246">SUM(O1174:S1174)</f>
        <v>252419.16999999998</v>
      </c>
      <c r="U1174" s="147" t="s">
        <v>541</v>
      </c>
      <c r="V1174" s="147"/>
      <c r="W1174" s="146">
        <v>0</v>
      </c>
      <c r="X1174" s="207">
        <v>0</v>
      </c>
    </row>
    <row r="1175" spans="1:24" s="121" customFormat="1" ht="25.5" customHeight="1" thickBot="1" x14ac:dyDescent="0.3">
      <c r="A1175" s="34" t="s">
        <v>924</v>
      </c>
      <c r="B1175" s="35"/>
      <c r="C1175" s="35"/>
      <c r="D1175" s="35"/>
      <c r="E1175" s="35"/>
      <c r="F1175" s="35"/>
      <c r="G1175" s="35"/>
      <c r="H1175" s="35"/>
      <c r="I1175" s="35"/>
      <c r="J1175" s="35"/>
      <c r="K1175" s="35"/>
      <c r="L1175" s="35"/>
      <c r="M1175" s="35"/>
      <c r="N1175" s="36"/>
      <c r="O1175" s="74">
        <f>SUM(O1161:O1174)</f>
        <v>94875415.311999977</v>
      </c>
      <c r="P1175" s="74">
        <f t="shared" ref="P1175:X1175" si="247">SUM(P1161:P1174)</f>
        <v>16710767.058</v>
      </c>
      <c r="Q1175" s="74">
        <f t="shared" si="247"/>
        <v>46963732.309999995</v>
      </c>
      <c r="R1175" s="74">
        <f t="shared" si="247"/>
        <v>0</v>
      </c>
      <c r="S1175" s="74">
        <f t="shared" si="247"/>
        <v>37198787.699999996</v>
      </c>
      <c r="T1175" s="74">
        <f t="shared" si="247"/>
        <v>195748702.37999997</v>
      </c>
      <c r="U1175" s="74"/>
      <c r="V1175" s="74"/>
      <c r="W1175" s="74">
        <f t="shared" si="247"/>
        <v>45703389.57</v>
      </c>
      <c r="X1175" s="209">
        <f t="shared" si="247"/>
        <v>7415024.8400000008</v>
      </c>
    </row>
    <row r="1176" spans="1:24" s="120" customFormat="1" ht="21" customHeight="1" thickBot="1" x14ac:dyDescent="0.3">
      <c r="A1176" s="31" t="s">
        <v>928</v>
      </c>
      <c r="B1176" s="32"/>
      <c r="C1176" s="32"/>
      <c r="D1176" s="32"/>
      <c r="E1176" s="32"/>
      <c r="F1176" s="32"/>
      <c r="G1176" s="32"/>
      <c r="H1176" s="32"/>
      <c r="I1176" s="32"/>
      <c r="J1176" s="32"/>
      <c r="K1176" s="32"/>
      <c r="L1176" s="32"/>
      <c r="M1176" s="32"/>
      <c r="N1176" s="32"/>
      <c r="O1176" s="32"/>
      <c r="P1176" s="32"/>
      <c r="Q1176" s="32"/>
      <c r="R1176" s="32"/>
      <c r="S1176" s="32"/>
      <c r="T1176" s="32"/>
      <c r="U1176" s="32"/>
      <c r="V1176" s="32"/>
      <c r="W1176" s="32"/>
      <c r="X1176" s="33"/>
    </row>
    <row r="1177" spans="1:24" s="120" customFormat="1" ht="45" customHeight="1" x14ac:dyDescent="0.25">
      <c r="A1177" s="9">
        <v>1</v>
      </c>
      <c r="B1177" s="142" t="s">
        <v>39</v>
      </c>
      <c r="C1177" s="142">
        <v>104958</v>
      </c>
      <c r="D1177" s="143" t="s">
        <v>930</v>
      </c>
      <c r="E1177" s="143" t="s">
        <v>931</v>
      </c>
      <c r="F1177" s="143" t="s">
        <v>932</v>
      </c>
      <c r="G1177" s="144">
        <v>42629</v>
      </c>
      <c r="H1177" s="144">
        <v>43724</v>
      </c>
      <c r="I1177" s="150">
        <v>84.435339999999997</v>
      </c>
      <c r="J1177" s="142" t="s">
        <v>534</v>
      </c>
      <c r="K1177" s="142" t="s">
        <v>933</v>
      </c>
      <c r="L1177" s="142" t="s">
        <v>1752</v>
      </c>
      <c r="M1177" s="142" t="s">
        <v>45</v>
      </c>
      <c r="N1177" s="145" t="s">
        <v>46</v>
      </c>
      <c r="O1177" s="146">
        <v>7126030.9299999997</v>
      </c>
      <c r="P1177" s="146">
        <v>1313134.07</v>
      </c>
      <c r="Q1177" s="146">
        <v>0</v>
      </c>
      <c r="R1177" s="146"/>
      <c r="S1177" s="146">
        <v>78484</v>
      </c>
      <c r="T1177" s="146">
        <f t="shared" ref="T1177:T1178" si="248">SUM(O1177:S1177)</f>
        <v>8517649</v>
      </c>
      <c r="U1177" s="147" t="s">
        <v>541</v>
      </c>
      <c r="V1177" s="147" t="s">
        <v>132</v>
      </c>
      <c r="W1177" s="146">
        <v>6002845.6100000003</v>
      </c>
      <c r="X1177" s="207">
        <v>1106201.3800000001</v>
      </c>
    </row>
    <row r="1178" spans="1:24" s="120" customFormat="1" ht="45" customHeight="1" x14ac:dyDescent="0.25">
      <c r="A1178" s="9">
        <v>2</v>
      </c>
      <c r="B1178" s="142" t="s">
        <v>1732</v>
      </c>
      <c r="C1178" s="142">
        <v>127931</v>
      </c>
      <c r="D1178" s="143" t="s">
        <v>1753</v>
      </c>
      <c r="E1178" s="143" t="s">
        <v>1750</v>
      </c>
      <c r="F1178" s="143" t="s">
        <v>1754</v>
      </c>
      <c r="G1178" s="144">
        <v>44018</v>
      </c>
      <c r="H1178" s="144">
        <v>45291</v>
      </c>
      <c r="I1178" s="150">
        <v>85</v>
      </c>
      <c r="J1178" s="142" t="s">
        <v>534</v>
      </c>
      <c r="K1178" s="142" t="s">
        <v>933</v>
      </c>
      <c r="L1178" s="142" t="s">
        <v>1752</v>
      </c>
      <c r="M1178" s="142" t="s">
        <v>45</v>
      </c>
      <c r="N1178" s="145" t="s">
        <v>188</v>
      </c>
      <c r="O1178" s="146">
        <v>69692891.950000003</v>
      </c>
      <c r="P1178" s="146">
        <v>12298745.619999999</v>
      </c>
      <c r="Q1178" s="149">
        <v>0</v>
      </c>
      <c r="R1178" s="146"/>
      <c r="S1178" s="149">
        <v>251316.63</v>
      </c>
      <c r="T1178" s="149">
        <f t="shared" si="248"/>
        <v>82242954.200000003</v>
      </c>
      <c r="U1178" s="147" t="s">
        <v>47</v>
      </c>
      <c r="V1178" s="147"/>
      <c r="W1178" s="146">
        <v>2575311.2600000002</v>
      </c>
      <c r="X1178" s="207">
        <v>454466.67999999993</v>
      </c>
    </row>
    <row r="1179" spans="1:24" s="95" customFormat="1" ht="45" customHeight="1" x14ac:dyDescent="0.25">
      <c r="A1179" s="9">
        <v>3</v>
      </c>
      <c r="B1179" s="142" t="s">
        <v>1732</v>
      </c>
      <c r="C1179" s="142">
        <v>127318</v>
      </c>
      <c r="D1179" s="143" t="s">
        <v>1749</v>
      </c>
      <c r="E1179" s="143" t="s">
        <v>1750</v>
      </c>
      <c r="F1179" s="143" t="s">
        <v>1751</v>
      </c>
      <c r="G1179" s="144">
        <v>44018</v>
      </c>
      <c r="H1179" s="144">
        <v>44900</v>
      </c>
      <c r="I1179" s="150">
        <v>85</v>
      </c>
      <c r="J1179" s="142" t="s">
        <v>534</v>
      </c>
      <c r="K1179" s="142" t="s">
        <v>933</v>
      </c>
      <c r="L1179" s="142" t="s">
        <v>1752</v>
      </c>
      <c r="M1179" s="142" t="s">
        <v>45</v>
      </c>
      <c r="N1179" s="145" t="s">
        <v>188</v>
      </c>
      <c r="O1179" s="146">
        <v>23910317.670000002</v>
      </c>
      <c r="P1179" s="146">
        <v>4219467.83</v>
      </c>
      <c r="Q1179" s="149">
        <v>0</v>
      </c>
      <c r="R1179" s="146"/>
      <c r="S1179" s="149">
        <v>179085.19</v>
      </c>
      <c r="T1179" s="149">
        <f t="shared" ref="T1179:T1192" si="249">SUM(O1179:S1179)</f>
        <v>28308870.690000001</v>
      </c>
      <c r="U1179" s="147" t="s">
        <v>47</v>
      </c>
      <c r="V1179" s="147" t="s">
        <v>48</v>
      </c>
      <c r="W1179" s="146">
        <v>10616610.070000002</v>
      </c>
      <c r="X1179" s="207">
        <v>1873519.4099999997</v>
      </c>
    </row>
    <row r="1180" spans="1:24" s="120" customFormat="1" ht="45" customHeight="1" x14ac:dyDescent="0.25">
      <c r="A1180" s="9">
        <v>4</v>
      </c>
      <c r="B1180" s="142" t="s">
        <v>1973</v>
      </c>
      <c r="C1180" s="142">
        <v>145439</v>
      </c>
      <c r="D1180" s="143" t="s">
        <v>3029</v>
      </c>
      <c r="E1180" s="143" t="s">
        <v>3030</v>
      </c>
      <c r="F1180" s="143" t="s">
        <v>3031</v>
      </c>
      <c r="G1180" s="144">
        <v>44393</v>
      </c>
      <c r="H1180" s="144">
        <v>44850</v>
      </c>
      <c r="I1180" s="150">
        <v>85</v>
      </c>
      <c r="J1180" s="142" t="s">
        <v>534</v>
      </c>
      <c r="K1180" s="142" t="s">
        <v>933</v>
      </c>
      <c r="L1180" s="142" t="s">
        <v>3032</v>
      </c>
      <c r="M1180" s="142" t="s">
        <v>45</v>
      </c>
      <c r="N1180" s="145" t="s">
        <v>1365</v>
      </c>
      <c r="O1180" s="146">
        <v>334240.15000000002</v>
      </c>
      <c r="P1180" s="146">
        <v>58983.55</v>
      </c>
      <c r="Q1180" s="149">
        <v>0</v>
      </c>
      <c r="R1180" s="146"/>
      <c r="S1180" s="149">
        <v>14280</v>
      </c>
      <c r="T1180" s="149">
        <f t="shared" si="249"/>
        <v>407503.7</v>
      </c>
      <c r="U1180" s="147" t="s">
        <v>47</v>
      </c>
      <c r="V1180" s="147" t="s">
        <v>48</v>
      </c>
      <c r="W1180" s="146">
        <v>0</v>
      </c>
      <c r="X1180" s="207">
        <v>0</v>
      </c>
    </row>
    <row r="1181" spans="1:24" s="120" customFormat="1" ht="45" customHeight="1" x14ac:dyDescent="0.25">
      <c r="A1181" s="9">
        <v>5</v>
      </c>
      <c r="B1181" s="142" t="s">
        <v>1973</v>
      </c>
      <c r="C1181" s="142">
        <v>145145</v>
      </c>
      <c r="D1181" s="143" t="s">
        <v>3033</v>
      </c>
      <c r="E1181" s="143" t="s">
        <v>3034</v>
      </c>
      <c r="F1181" s="143" t="s">
        <v>3035</v>
      </c>
      <c r="G1181" s="144">
        <v>44396</v>
      </c>
      <c r="H1181" s="144">
        <v>44853</v>
      </c>
      <c r="I1181" s="150">
        <v>85</v>
      </c>
      <c r="J1181" s="142" t="s">
        <v>534</v>
      </c>
      <c r="K1181" s="142" t="s">
        <v>933</v>
      </c>
      <c r="L1181" s="142" t="s">
        <v>3036</v>
      </c>
      <c r="M1181" s="142" t="s">
        <v>45</v>
      </c>
      <c r="N1181" s="145" t="s">
        <v>1365</v>
      </c>
      <c r="O1181" s="146">
        <v>215474.6</v>
      </c>
      <c r="P1181" s="146">
        <v>38024.92</v>
      </c>
      <c r="Q1181" s="149">
        <v>0</v>
      </c>
      <c r="R1181" s="146"/>
      <c r="S1181" s="149">
        <v>14280</v>
      </c>
      <c r="T1181" s="149">
        <f t="shared" si="249"/>
        <v>267779.52</v>
      </c>
      <c r="U1181" s="147" t="s">
        <v>47</v>
      </c>
      <c r="V1181" s="147" t="s">
        <v>48</v>
      </c>
      <c r="W1181" s="146">
        <v>0</v>
      </c>
      <c r="X1181" s="207">
        <v>0</v>
      </c>
    </row>
    <row r="1182" spans="1:24" s="120" customFormat="1" ht="45" customHeight="1" x14ac:dyDescent="0.25">
      <c r="A1182" s="9">
        <v>6</v>
      </c>
      <c r="B1182" s="142" t="s">
        <v>1973</v>
      </c>
      <c r="C1182" s="142">
        <v>144880</v>
      </c>
      <c r="D1182" s="143" t="s">
        <v>3037</v>
      </c>
      <c r="E1182" s="143" t="s">
        <v>3038</v>
      </c>
      <c r="F1182" s="143" t="s">
        <v>3039</v>
      </c>
      <c r="G1182" s="144">
        <v>44396</v>
      </c>
      <c r="H1182" s="144">
        <v>44761</v>
      </c>
      <c r="I1182" s="150">
        <v>85</v>
      </c>
      <c r="J1182" s="142" t="s">
        <v>534</v>
      </c>
      <c r="K1182" s="142" t="s">
        <v>933</v>
      </c>
      <c r="L1182" s="142" t="s">
        <v>3040</v>
      </c>
      <c r="M1182" s="142" t="s">
        <v>45</v>
      </c>
      <c r="N1182" s="145" t="s">
        <v>1365</v>
      </c>
      <c r="O1182" s="146">
        <v>276293.42</v>
      </c>
      <c r="P1182" s="146">
        <v>48757.67</v>
      </c>
      <c r="Q1182" s="149">
        <v>0</v>
      </c>
      <c r="R1182" s="146"/>
      <c r="S1182" s="149">
        <v>14280</v>
      </c>
      <c r="T1182" s="149">
        <f t="shared" si="249"/>
        <v>339331.08999999997</v>
      </c>
      <c r="U1182" s="147" t="s">
        <v>541</v>
      </c>
      <c r="V1182" s="147" t="s">
        <v>48</v>
      </c>
      <c r="W1182" s="146">
        <v>247184.78</v>
      </c>
      <c r="X1182" s="207">
        <v>43620.85</v>
      </c>
    </row>
    <row r="1183" spans="1:24" s="120" customFormat="1" ht="45" customHeight="1" x14ac:dyDescent="0.25">
      <c r="A1183" s="9">
        <v>7</v>
      </c>
      <c r="B1183" s="142" t="s">
        <v>3898</v>
      </c>
      <c r="C1183" s="142">
        <v>144125</v>
      </c>
      <c r="D1183" s="143" t="s">
        <v>3041</v>
      </c>
      <c r="E1183" s="143" t="s">
        <v>3042</v>
      </c>
      <c r="F1183" s="143" t="s">
        <v>3043</v>
      </c>
      <c r="G1183" s="144">
        <v>44398</v>
      </c>
      <c r="H1183" s="144">
        <v>44763</v>
      </c>
      <c r="I1183" s="150">
        <v>85</v>
      </c>
      <c r="J1183" s="142" t="s">
        <v>534</v>
      </c>
      <c r="K1183" s="142" t="s">
        <v>933</v>
      </c>
      <c r="L1183" s="142" t="s">
        <v>3044</v>
      </c>
      <c r="M1183" s="142" t="s">
        <v>45</v>
      </c>
      <c r="N1183" s="145" t="s">
        <v>1365</v>
      </c>
      <c r="O1183" s="146">
        <v>681675.51</v>
      </c>
      <c r="P1183" s="146">
        <v>120295.67999999999</v>
      </c>
      <c r="Q1183" s="149">
        <v>0</v>
      </c>
      <c r="R1183" s="146"/>
      <c r="S1183" s="149">
        <v>36650</v>
      </c>
      <c r="T1183" s="149">
        <f t="shared" si="249"/>
        <v>838621.19</v>
      </c>
      <c r="U1183" s="147" t="s">
        <v>541</v>
      </c>
      <c r="V1183" s="147" t="s">
        <v>48</v>
      </c>
      <c r="W1183" s="146">
        <v>462910.45</v>
      </c>
      <c r="X1183" s="207">
        <v>81690.080000000002</v>
      </c>
    </row>
    <row r="1184" spans="1:24" s="120" customFormat="1" ht="45" customHeight="1" x14ac:dyDescent="0.25">
      <c r="A1184" s="9">
        <v>8</v>
      </c>
      <c r="B1184" s="142" t="s">
        <v>3898</v>
      </c>
      <c r="C1184" s="142">
        <v>145089</v>
      </c>
      <c r="D1184" s="143" t="s">
        <v>3045</v>
      </c>
      <c r="E1184" s="143" t="s">
        <v>3046</v>
      </c>
      <c r="F1184" s="143" t="s">
        <v>3047</v>
      </c>
      <c r="G1184" s="144">
        <v>44399</v>
      </c>
      <c r="H1184" s="144">
        <v>44764</v>
      </c>
      <c r="I1184" s="150">
        <v>85</v>
      </c>
      <c r="J1184" s="142" t="s">
        <v>534</v>
      </c>
      <c r="K1184" s="142" t="s">
        <v>933</v>
      </c>
      <c r="L1184" s="142" t="s">
        <v>3048</v>
      </c>
      <c r="M1184" s="142" t="s">
        <v>45</v>
      </c>
      <c r="N1184" s="145" t="s">
        <v>1365</v>
      </c>
      <c r="O1184" s="146">
        <v>431308.86</v>
      </c>
      <c r="P1184" s="146">
        <v>76113.33</v>
      </c>
      <c r="Q1184" s="149">
        <v>0</v>
      </c>
      <c r="R1184" s="146"/>
      <c r="S1184" s="149">
        <v>14280</v>
      </c>
      <c r="T1184" s="149">
        <f t="shared" si="249"/>
        <v>521702.19</v>
      </c>
      <c r="U1184" s="147" t="s">
        <v>541</v>
      </c>
      <c r="V1184" s="147" t="s">
        <v>48</v>
      </c>
      <c r="W1184" s="146">
        <v>285147.24</v>
      </c>
      <c r="X1184" s="207">
        <v>50320.1</v>
      </c>
    </row>
    <row r="1185" spans="1:24" s="120" customFormat="1" ht="45" customHeight="1" x14ac:dyDescent="0.25">
      <c r="A1185" s="9">
        <v>9</v>
      </c>
      <c r="B1185" s="142" t="s">
        <v>3898</v>
      </c>
      <c r="C1185" s="142">
        <v>144630</v>
      </c>
      <c r="D1185" s="143" t="s">
        <v>3049</v>
      </c>
      <c r="E1185" s="143" t="s">
        <v>3050</v>
      </c>
      <c r="F1185" s="143" t="s">
        <v>3051</v>
      </c>
      <c r="G1185" s="144">
        <v>44399</v>
      </c>
      <c r="H1185" s="144">
        <v>44734</v>
      </c>
      <c r="I1185" s="150">
        <v>85</v>
      </c>
      <c r="J1185" s="142" t="s">
        <v>534</v>
      </c>
      <c r="K1185" s="142" t="s">
        <v>933</v>
      </c>
      <c r="L1185" s="142" t="s">
        <v>3052</v>
      </c>
      <c r="M1185" s="142" t="s">
        <v>45</v>
      </c>
      <c r="N1185" s="145" t="s">
        <v>1365</v>
      </c>
      <c r="O1185" s="146">
        <v>132298.26</v>
      </c>
      <c r="P1185" s="146">
        <v>23346.74</v>
      </c>
      <c r="Q1185" s="149">
        <v>0</v>
      </c>
      <c r="R1185" s="146"/>
      <c r="S1185" s="149">
        <v>14280</v>
      </c>
      <c r="T1185" s="149">
        <f t="shared" si="249"/>
        <v>169925</v>
      </c>
      <c r="U1185" s="147" t="s">
        <v>541</v>
      </c>
      <c r="V1185" s="147" t="s">
        <v>48</v>
      </c>
      <c r="W1185" s="146">
        <v>126093.35</v>
      </c>
      <c r="X1185" s="207">
        <v>22251.759999999998</v>
      </c>
    </row>
    <row r="1186" spans="1:24" s="120" customFormat="1" ht="45" customHeight="1" x14ac:dyDescent="0.25">
      <c r="A1186" s="9">
        <v>10</v>
      </c>
      <c r="B1186" s="142" t="s">
        <v>3898</v>
      </c>
      <c r="C1186" s="142">
        <v>145109</v>
      </c>
      <c r="D1186" s="143" t="s">
        <v>3053</v>
      </c>
      <c r="E1186" s="143" t="s">
        <v>3054</v>
      </c>
      <c r="F1186" s="143" t="s">
        <v>3055</v>
      </c>
      <c r="G1186" s="144">
        <v>44399</v>
      </c>
      <c r="H1186" s="144">
        <v>44856</v>
      </c>
      <c r="I1186" s="150">
        <v>85</v>
      </c>
      <c r="J1186" s="142" t="s">
        <v>349</v>
      </c>
      <c r="K1186" s="142" t="s">
        <v>933</v>
      </c>
      <c r="L1186" s="142" t="s">
        <v>3056</v>
      </c>
      <c r="M1186" s="142" t="s">
        <v>45</v>
      </c>
      <c r="N1186" s="145" t="s">
        <v>1365</v>
      </c>
      <c r="O1186" s="146">
        <v>366674.51</v>
      </c>
      <c r="P1186" s="146">
        <v>64707.27</v>
      </c>
      <c r="Q1186" s="149">
        <v>0</v>
      </c>
      <c r="R1186" s="146"/>
      <c r="S1186" s="149">
        <v>14280</v>
      </c>
      <c r="T1186" s="149">
        <f t="shared" si="249"/>
        <v>445661.78</v>
      </c>
      <c r="U1186" s="147" t="s">
        <v>47</v>
      </c>
      <c r="V1186" s="147" t="s">
        <v>48</v>
      </c>
      <c r="W1186" s="146">
        <v>0</v>
      </c>
      <c r="X1186" s="207">
        <v>0</v>
      </c>
    </row>
    <row r="1187" spans="1:24" s="120" customFormat="1" ht="45" customHeight="1" x14ac:dyDescent="0.25">
      <c r="A1187" s="9">
        <v>11</v>
      </c>
      <c r="B1187" s="142" t="s">
        <v>3898</v>
      </c>
      <c r="C1187" s="142">
        <v>144455</v>
      </c>
      <c r="D1187" s="143" t="s">
        <v>3057</v>
      </c>
      <c r="E1187" s="143" t="s">
        <v>3058</v>
      </c>
      <c r="F1187" s="143" t="s">
        <v>3059</v>
      </c>
      <c r="G1187" s="144">
        <v>44405</v>
      </c>
      <c r="H1187" s="144">
        <v>44832</v>
      </c>
      <c r="I1187" s="150">
        <v>85</v>
      </c>
      <c r="J1187" s="142" t="s">
        <v>534</v>
      </c>
      <c r="K1187" s="142" t="s">
        <v>933</v>
      </c>
      <c r="L1187" s="142" t="s">
        <v>3060</v>
      </c>
      <c r="M1187" s="142" t="s">
        <v>45</v>
      </c>
      <c r="N1187" s="145" t="s">
        <v>1365</v>
      </c>
      <c r="O1187" s="146">
        <v>528963.47</v>
      </c>
      <c r="P1187" s="146">
        <v>93346.48</v>
      </c>
      <c r="Q1187" s="149">
        <v>0</v>
      </c>
      <c r="R1187" s="146"/>
      <c r="S1187" s="149">
        <v>36650</v>
      </c>
      <c r="T1187" s="149">
        <f t="shared" si="249"/>
        <v>658959.94999999995</v>
      </c>
      <c r="U1187" s="147" t="s">
        <v>541</v>
      </c>
      <c r="V1187" s="147" t="s">
        <v>48</v>
      </c>
      <c r="W1187" s="146">
        <v>282032.37</v>
      </c>
      <c r="X1187" s="207">
        <v>49770.42</v>
      </c>
    </row>
    <row r="1188" spans="1:24" s="120" customFormat="1" ht="45" customHeight="1" x14ac:dyDescent="0.25">
      <c r="A1188" s="9">
        <v>12</v>
      </c>
      <c r="B1188" s="142" t="s">
        <v>3898</v>
      </c>
      <c r="C1188" s="142">
        <v>144902</v>
      </c>
      <c r="D1188" s="143" t="s">
        <v>3061</v>
      </c>
      <c r="E1188" s="143" t="s">
        <v>3062</v>
      </c>
      <c r="F1188" s="143" t="s">
        <v>3063</v>
      </c>
      <c r="G1188" s="144">
        <v>44405</v>
      </c>
      <c r="H1188" s="144">
        <v>44862</v>
      </c>
      <c r="I1188" s="150">
        <v>85</v>
      </c>
      <c r="J1188" s="142" t="s">
        <v>534</v>
      </c>
      <c r="K1188" s="142" t="s">
        <v>933</v>
      </c>
      <c r="L1188" s="142" t="s">
        <v>3064</v>
      </c>
      <c r="M1188" s="142" t="s">
        <v>45</v>
      </c>
      <c r="N1188" s="145" t="s">
        <v>1365</v>
      </c>
      <c r="O1188" s="146">
        <v>274762.99</v>
      </c>
      <c r="P1188" s="146">
        <v>48487.6</v>
      </c>
      <c r="Q1188" s="149">
        <v>0</v>
      </c>
      <c r="R1188" s="146"/>
      <c r="S1188" s="149">
        <v>15470</v>
      </c>
      <c r="T1188" s="149">
        <f t="shared" si="249"/>
        <v>338720.58999999997</v>
      </c>
      <c r="U1188" s="147" t="s">
        <v>47</v>
      </c>
      <c r="V1188" s="147" t="s">
        <v>48</v>
      </c>
      <c r="W1188" s="146">
        <v>187403.39</v>
      </c>
      <c r="X1188" s="207">
        <v>33071.199999999997</v>
      </c>
    </row>
    <row r="1189" spans="1:24" s="120" customFormat="1" ht="45" customHeight="1" x14ac:dyDescent="0.25">
      <c r="A1189" s="9">
        <v>13</v>
      </c>
      <c r="B1189" s="142" t="s">
        <v>1973</v>
      </c>
      <c r="C1189" s="142">
        <v>144946</v>
      </c>
      <c r="D1189" s="143" t="s">
        <v>3065</v>
      </c>
      <c r="E1189" s="143" t="s">
        <v>3066</v>
      </c>
      <c r="F1189" s="143" t="s">
        <v>3067</v>
      </c>
      <c r="G1189" s="144">
        <v>44406</v>
      </c>
      <c r="H1189" s="144">
        <v>44771</v>
      </c>
      <c r="I1189" s="150">
        <v>85</v>
      </c>
      <c r="J1189" s="142" t="s">
        <v>534</v>
      </c>
      <c r="K1189" s="142" t="s">
        <v>933</v>
      </c>
      <c r="L1189" s="142" t="s">
        <v>3068</v>
      </c>
      <c r="M1189" s="142" t="s">
        <v>45</v>
      </c>
      <c r="N1189" s="145" t="s">
        <v>1365</v>
      </c>
      <c r="O1189" s="146">
        <v>360563.02</v>
      </c>
      <c r="P1189" s="146">
        <v>63628.76</v>
      </c>
      <c r="Q1189" s="149">
        <v>0</v>
      </c>
      <c r="R1189" s="146"/>
      <c r="S1189" s="149">
        <v>30700</v>
      </c>
      <c r="T1189" s="149">
        <f t="shared" si="249"/>
        <v>454891.78</v>
      </c>
      <c r="U1189" s="147" t="s">
        <v>541</v>
      </c>
      <c r="V1189" s="147" t="s">
        <v>48</v>
      </c>
      <c r="W1189" s="146">
        <v>184275.16</v>
      </c>
      <c r="X1189" s="207">
        <v>32519.14</v>
      </c>
    </row>
    <row r="1190" spans="1:24" s="95" customFormat="1" ht="45" customHeight="1" x14ac:dyDescent="0.25">
      <c r="A1190" s="9">
        <v>14</v>
      </c>
      <c r="B1190" s="142" t="s">
        <v>3898</v>
      </c>
      <c r="C1190" s="142">
        <v>144893</v>
      </c>
      <c r="D1190" s="143" t="s">
        <v>3069</v>
      </c>
      <c r="E1190" s="143" t="s">
        <v>3070</v>
      </c>
      <c r="F1190" s="143" t="s">
        <v>3071</v>
      </c>
      <c r="G1190" s="144">
        <v>44407</v>
      </c>
      <c r="H1190" s="144">
        <v>44772</v>
      </c>
      <c r="I1190" s="150">
        <v>85</v>
      </c>
      <c r="J1190" s="142" t="s">
        <v>534</v>
      </c>
      <c r="K1190" s="142" t="s">
        <v>933</v>
      </c>
      <c r="L1190" s="142" t="s">
        <v>3072</v>
      </c>
      <c r="M1190" s="142" t="s">
        <v>45</v>
      </c>
      <c r="N1190" s="145" t="s">
        <v>1365</v>
      </c>
      <c r="O1190" s="146">
        <v>480684.94</v>
      </c>
      <c r="P1190" s="146">
        <v>84826.76</v>
      </c>
      <c r="Q1190" s="149">
        <v>0</v>
      </c>
      <c r="R1190" s="146"/>
      <c r="S1190" s="149">
        <v>14280</v>
      </c>
      <c r="T1190" s="149">
        <f t="shared" si="249"/>
        <v>579791.69999999995</v>
      </c>
      <c r="U1190" s="147" t="s">
        <v>541</v>
      </c>
      <c r="V1190" s="147" t="s">
        <v>48</v>
      </c>
      <c r="W1190" s="146">
        <v>437955.09</v>
      </c>
      <c r="X1190" s="207">
        <v>77286.2</v>
      </c>
    </row>
    <row r="1191" spans="1:24" s="120" customFormat="1" ht="45" customHeight="1" x14ac:dyDescent="0.25">
      <c r="A1191" s="9">
        <v>15</v>
      </c>
      <c r="B1191" s="142" t="s">
        <v>3898</v>
      </c>
      <c r="C1191" s="142">
        <v>144547</v>
      </c>
      <c r="D1191" s="143" t="s">
        <v>3256</v>
      </c>
      <c r="E1191" s="143" t="s">
        <v>3257</v>
      </c>
      <c r="F1191" s="143" t="s">
        <v>3258</v>
      </c>
      <c r="G1191" s="144">
        <v>44411</v>
      </c>
      <c r="H1191" s="144">
        <v>44868</v>
      </c>
      <c r="I1191" s="150">
        <v>85</v>
      </c>
      <c r="J1191" s="142" t="s">
        <v>534</v>
      </c>
      <c r="K1191" s="142" t="s">
        <v>933</v>
      </c>
      <c r="L1191" s="142" t="s">
        <v>3259</v>
      </c>
      <c r="M1191" s="142" t="s">
        <v>45</v>
      </c>
      <c r="N1191" s="145" t="s">
        <v>1365</v>
      </c>
      <c r="O1191" s="146">
        <v>311205.95</v>
      </c>
      <c r="P1191" s="146">
        <v>54918.7</v>
      </c>
      <c r="Q1191" s="149">
        <v>0</v>
      </c>
      <c r="R1191" s="146"/>
      <c r="S1191" s="149">
        <v>14280</v>
      </c>
      <c r="T1191" s="149">
        <f t="shared" si="249"/>
        <v>380404.65</v>
      </c>
      <c r="U1191" s="147" t="s">
        <v>47</v>
      </c>
      <c r="V1191" s="147" t="s">
        <v>48</v>
      </c>
      <c r="W1191" s="146">
        <v>0</v>
      </c>
      <c r="X1191" s="207">
        <v>0</v>
      </c>
    </row>
    <row r="1192" spans="1:24" s="120" customFormat="1" ht="45" customHeight="1" x14ac:dyDescent="0.25">
      <c r="A1192" s="9">
        <v>16</v>
      </c>
      <c r="B1192" s="142" t="s">
        <v>3898</v>
      </c>
      <c r="C1192" s="142">
        <v>144205</v>
      </c>
      <c r="D1192" s="143" t="s">
        <v>3260</v>
      </c>
      <c r="E1192" s="143" t="s">
        <v>3261</v>
      </c>
      <c r="F1192" s="143" t="s">
        <v>3262</v>
      </c>
      <c r="G1192" s="144">
        <v>44412</v>
      </c>
      <c r="H1192" s="144">
        <v>44777</v>
      </c>
      <c r="I1192" s="150">
        <v>85</v>
      </c>
      <c r="J1192" s="142" t="s">
        <v>534</v>
      </c>
      <c r="K1192" s="142" t="s">
        <v>933</v>
      </c>
      <c r="L1192" s="142" t="s">
        <v>3263</v>
      </c>
      <c r="M1192" s="142" t="s">
        <v>45</v>
      </c>
      <c r="N1192" s="145" t="s">
        <v>1365</v>
      </c>
      <c r="O1192" s="146">
        <v>358659.47</v>
      </c>
      <c r="P1192" s="146">
        <v>54853.81</v>
      </c>
      <c r="Q1192" s="149">
        <v>8439.0400000000009</v>
      </c>
      <c r="R1192" s="146"/>
      <c r="S1192" s="149">
        <v>14280</v>
      </c>
      <c r="T1192" s="149">
        <f t="shared" si="249"/>
        <v>436232.31999999995</v>
      </c>
      <c r="U1192" s="147" t="s">
        <v>541</v>
      </c>
      <c r="V1192" s="147" t="s">
        <v>48</v>
      </c>
      <c r="W1192" s="146">
        <v>170462.41</v>
      </c>
      <c r="X1192" s="207">
        <v>26070.720000000001</v>
      </c>
    </row>
    <row r="1193" spans="1:24" s="95" customFormat="1" ht="45" customHeight="1" x14ac:dyDescent="0.25">
      <c r="A1193" s="9">
        <v>17</v>
      </c>
      <c r="B1193" s="142" t="s">
        <v>2397</v>
      </c>
      <c r="C1193" s="142">
        <v>143458</v>
      </c>
      <c r="D1193" s="143" t="s">
        <v>3264</v>
      </c>
      <c r="E1193" s="143" t="s">
        <v>3265</v>
      </c>
      <c r="F1193" s="143" t="s">
        <v>3266</v>
      </c>
      <c r="G1193" s="144">
        <v>44414</v>
      </c>
      <c r="H1193" s="144">
        <v>45144</v>
      </c>
      <c r="I1193" s="150">
        <v>85</v>
      </c>
      <c r="J1193" s="142" t="s">
        <v>534</v>
      </c>
      <c r="K1193" s="142" t="s">
        <v>933</v>
      </c>
      <c r="L1193" s="142" t="s">
        <v>3267</v>
      </c>
      <c r="M1193" s="142" t="s">
        <v>36</v>
      </c>
      <c r="N1193" s="145" t="s">
        <v>229</v>
      </c>
      <c r="O1193" s="146">
        <v>11900765</v>
      </c>
      <c r="P1193" s="146">
        <v>2100135</v>
      </c>
      <c r="Q1193" s="149">
        <v>5275450</v>
      </c>
      <c r="R1193" s="146"/>
      <c r="S1193" s="149">
        <v>3665124.5</v>
      </c>
      <c r="T1193" s="149">
        <f t="shared" ref="T1193:T1196" si="250">SUM(O1193:S1193)</f>
        <v>22941474.5</v>
      </c>
      <c r="U1193" s="147" t="s">
        <v>47</v>
      </c>
      <c r="V1193" s="147"/>
      <c r="W1193" s="146">
        <v>5728065</v>
      </c>
      <c r="X1193" s="207">
        <v>1010835</v>
      </c>
    </row>
    <row r="1194" spans="1:24" s="95" customFormat="1" ht="45" customHeight="1" x14ac:dyDescent="0.25">
      <c r="A1194" s="9">
        <v>18</v>
      </c>
      <c r="B1194" s="142" t="s">
        <v>1410</v>
      </c>
      <c r="C1194" s="142">
        <v>125119</v>
      </c>
      <c r="D1194" s="143" t="s">
        <v>3340</v>
      </c>
      <c r="E1194" s="143" t="s">
        <v>1750</v>
      </c>
      <c r="F1194" s="143" t="s">
        <v>3341</v>
      </c>
      <c r="G1194" s="144">
        <v>44445</v>
      </c>
      <c r="H1194" s="144">
        <v>44991</v>
      </c>
      <c r="I1194" s="150">
        <v>85</v>
      </c>
      <c r="J1194" s="142" t="s">
        <v>534</v>
      </c>
      <c r="K1194" s="142" t="s">
        <v>933</v>
      </c>
      <c r="L1194" s="142" t="s">
        <v>1752</v>
      </c>
      <c r="M1194" s="142" t="s">
        <v>45</v>
      </c>
      <c r="N1194" s="145" t="s">
        <v>188</v>
      </c>
      <c r="O1194" s="146">
        <v>4239961</v>
      </c>
      <c r="P1194" s="146">
        <v>748228.41</v>
      </c>
      <c r="Q1194" s="149">
        <v>0</v>
      </c>
      <c r="R1194" s="146"/>
      <c r="S1194" s="149">
        <v>23800</v>
      </c>
      <c r="T1194" s="149">
        <f t="shared" si="250"/>
        <v>5011989.41</v>
      </c>
      <c r="U1194" s="147" t="s">
        <v>47</v>
      </c>
      <c r="V1194" s="147"/>
      <c r="W1194" s="146">
        <v>196559.35999999999</v>
      </c>
      <c r="X1194" s="207">
        <v>34686.94</v>
      </c>
    </row>
    <row r="1195" spans="1:24" s="95" customFormat="1" ht="45" customHeight="1" x14ac:dyDescent="0.25">
      <c r="A1195" s="9">
        <v>19</v>
      </c>
      <c r="B1195" s="142" t="s">
        <v>3898</v>
      </c>
      <c r="C1195" s="142">
        <v>145611</v>
      </c>
      <c r="D1195" s="143" t="s">
        <v>3757</v>
      </c>
      <c r="E1195" s="143" t="s">
        <v>3758</v>
      </c>
      <c r="F1195" s="143" t="s">
        <v>3759</v>
      </c>
      <c r="G1195" s="144">
        <v>44461</v>
      </c>
      <c r="H1195" s="144">
        <v>44826</v>
      </c>
      <c r="I1195" s="150">
        <v>85</v>
      </c>
      <c r="J1195" s="142" t="s">
        <v>534</v>
      </c>
      <c r="K1195" s="142" t="s">
        <v>933</v>
      </c>
      <c r="L1195" s="142" t="s">
        <v>3760</v>
      </c>
      <c r="M1195" s="142" t="s">
        <v>45</v>
      </c>
      <c r="N1195" s="145" t="s">
        <v>1365</v>
      </c>
      <c r="O1195" s="146">
        <v>456058.28</v>
      </c>
      <c r="P1195" s="146">
        <v>69750.09</v>
      </c>
      <c r="Q1195" s="149">
        <v>10730.78</v>
      </c>
      <c r="R1195" s="146"/>
      <c r="S1195" s="149">
        <v>36650</v>
      </c>
      <c r="T1195" s="149">
        <f t="shared" si="250"/>
        <v>573189.15</v>
      </c>
      <c r="U1195" s="147" t="s">
        <v>541</v>
      </c>
      <c r="V1195" s="147"/>
      <c r="W1195" s="146">
        <v>47432.87</v>
      </c>
      <c r="X1195" s="207">
        <v>7254.44</v>
      </c>
    </row>
    <row r="1196" spans="1:24" s="95" customFormat="1" ht="45" customHeight="1" thickBot="1" x14ac:dyDescent="0.3">
      <c r="A1196" s="9">
        <v>20</v>
      </c>
      <c r="B1196" s="142" t="s">
        <v>3898</v>
      </c>
      <c r="C1196" s="142">
        <v>145529</v>
      </c>
      <c r="D1196" s="143" t="s">
        <v>3761</v>
      </c>
      <c r="E1196" s="143" t="s">
        <v>3762</v>
      </c>
      <c r="F1196" s="143" t="s">
        <v>3763</v>
      </c>
      <c r="G1196" s="144">
        <v>44462</v>
      </c>
      <c r="H1196" s="144">
        <v>44918</v>
      </c>
      <c r="I1196" s="150">
        <v>85</v>
      </c>
      <c r="J1196" s="142" t="s">
        <v>534</v>
      </c>
      <c r="K1196" s="142" t="s">
        <v>933</v>
      </c>
      <c r="L1196" s="142" t="s">
        <v>3318</v>
      </c>
      <c r="M1196" s="142" t="s">
        <v>45</v>
      </c>
      <c r="N1196" s="145" t="s">
        <v>1365</v>
      </c>
      <c r="O1196" s="146">
        <v>280404.15000000002</v>
      </c>
      <c r="P1196" s="146">
        <v>49483.08</v>
      </c>
      <c r="Q1196" s="149">
        <v>0</v>
      </c>
      <c r="R1196" s="146"/>
      <c r="S1196" s="149">
        <v>14280</v>
      </c>
      <c r="T1196" s="149">
        <f t="shared" si="250"/>
        <v>344167.23000000004</v>
      </c>
      <c r="U1196" s="147" t="s">
        <v>47</v>
      </c>
      <c r="V1196" s="147" t="s">
        <v>64</v>
      </c>
      <c r="W1196" s="146">
        <v>0</v>
      </c>
      <c r="X1196" s="207">
        <v>0</v>
      </c>
    </row>
    <row r="1197" spans="1:24" s="121" customFormat="1" ht="21" customHeight="1" thickBot="1" x14ac:dyDescent="0.3">
      <c r="A1197" s="34" t="s">
        <v>929</v>
      </c>
      <c r="B1197" s="35"/>
      <c r="C1197" s="35"/>
      <c r="D1197" s="35"/>
      <c r="E1197" s="35"/>
      <c r="F1197" s="35"/>
      <c r="G1197" s="35"/>
      <c r="H1197" s="35"/>
      <c r="I1197" s="35"/>
      <c r="J1197" s="35"/>
      <c r="K1197" s="35"/>
      <c r="L1197" s="35"/>
      <c r="M1197" s="35"/>
      <c r="N1197" s="36"/>
      <c r="O1197" s="74">
        <f>SUM(O1177:O1196)</f>
        <v>122359234.13000001</v>
      </c>
      <c r="P1197" s="74">
        <f t="shared" ref="P1197:X1197" si="251">SUM(P1177:P1196)</f>
        <v>21629235.370000001</v>
      </c>
      <c r="Q1197" s="74">
        <f t="shared" si="251"/>
        <v>5294619.82</v>
      </c>
      <c r="R1197" s="74">
        <f t="shared" si="251"/>
        <v>0</v>
      </c>
      <c r="S1197" s="74">
        <f t="shared" si="251"/>
        <v>4496730.32</v>
      </c>
      <c r="T1197" s="74">
        <f t="shared" si="251"/>
        <v>153779819.64000002</v>
      </c>
      <c r="U1197" s="74"/>
      <c r="V1197" s="74"/>
      <c r="W1197" s="74">
        <f t="shared" si="251"/>
        <v>27550288.410000008</v>
      </c>
      <c r="X1197" s="209">
        <f t="shared" si="251"/>
        <v>4903564.3200000012</v>
      </c>
    </row>
    <row r="1198" spans="1:24" s="120" customFormat="1" ht="21" customHeight="1" thickBot="1" x14ac:dyDescent="0.3">
      <c r="A1198" s="31" t="s">
        <v>1208</v>
      </c>
      <c r="B1198" s="32"/>
      <c r="C1198" s="32"/>
      <c r="D1198" s="32"/>
      <c r="E1198" s="32"/>
      <c r="F1198" s="32"/>
      <c r="G1198" s="32"/>
      <c r="H1198" s="32"/>
      <c r="I1198" s="32"/>
      <c r="J1198" s="32"/>
      <c r="K1198" s="32"/>
      <c r="L1198" s="32"/>
      <c r="M1198" s="32"/>
      <c r="N1198" s="32"/>
      <c r="O1198" s="32"/>
      <c r="P1198" s="32"/>
      <c r="Q1198" s="32"/>
      <c r="R1198" s="32"/>
      <c r="S1198" s="32"/>
      <c r="T1198" s="32"/>
      <c r="U1198" s="32"/>
      <c r="V1198" s="32"/>
      <c r="W1198" s="32"/>
      <c r="X1198" s="33"/>
    </row>
    <row r="1199" spans="1:24" s="95" customFormat="1" ht="45" customHeight="1" x14ac:dyDescent="0.25">
      <c r="A1199" s="9">
        <v>1</v>
      </c>
      <c r="B1199" s="142" t="s">
        <v>1148</v>
      </c>
      <c r="C1199" s="142">
        <v>127138</v>
      </c>
      <c r="D1199" s="143" t="s">
        <v>1210</v>
      </c>
      <c r="E1199" s="143" t="s">
        <v>1201</v>
      </c>
      <c r="F1199" s="143" t="s">
        <v>1211</v>
      </c>
      <c r="G1199" s="144">
        <v>43529</v>
      </c>
      <c r="H1199" s="144">
        <v>44990</v>
      </c>
      <c r="I1199" s="150">
        <v>85</v>
      </c>
      <c r="J1199" s="142" t="s">
        <v>580</v>
      </c>
      <c r="K1199" s="142" t="s">
        <v>1212</v>
      </c>
      <c r="L1199" s="142" t="s">
        <v>1213</v>
      </c>
      <c r="M1199" s="142" t="s">
        <v>36</v>
      </c>
      <c r="N1199" s="145" t="s">
        <v>1049</v>
      </c>
      <c r="O1199" s="146">
        <v>18418179.170000002</v>
      </c>
      <c r="P1199" s="146">
        <v>3250266.91</v>
      </c>
      <c r="Q1199" s="146">
        <v>4484036.38</v>
      </c>
      <c r="R1199" s="146"/>
      <c r="S1199" s="146">
        <v>4952170.9800000004</v>
      </c>
      <c r="T1199" s="146">
        <f>SUM(O1199:S1199)</f>
        <v>31104653.440000001</v>
      </c>
      <c r="U1199" s="147" t="s">
        <v>47</v>
      </c>
      <c r="V1199" s="147" t="s">
        <v>48</v>
      </c>
      <c r="W1199" s="146">
        <v>9605307.7800000012</v>
      </c>
      <c r="X1199" s="207">
        <v>1695054.3</v>
      </c>
    </row>
    <row r="1200" spans="1:24" s="95" customFormat="1" ht="45" customHeight="1" x14ac:dyDescent="0.25">
      <c r="A1200" s="9">
        <v>2</v>
      </c>
      <c r="B1200" s="142" t="s">
        <v>1505</v>
      </c>
      <c r="C1200" s="142">
        <v>121404</v>
      </c>
      <c r="D1200" s="143" t="s">
        <v>1506</v>
      </c>
      <c r="E1200" s="143" t="s">
        <v>1507</v>
      </c>
      <c r="F1200" s="143" t="s">
        <v>1508</v>
      </c>
      <c r="G1200" s="144">
        <v>43997</v>
      </c>
      <c r="H1200" s="144">
        <v>45092</v>
      </c>
      <c r="I1200" s="150">
        <v>85</v>
      </c>
      <c r="J1200" s="142" t="s">
        <v>580</v>
      </c>
      <c r="K1200" s="142" t="s">
        <v>1212</v>
      </c>
      <c r="L1200" s="142" t="s">
        <v>1705</v>
      </c>
      <c r="M1200" s="142" t="s">
        <v>36</v>
      </c>
      <c r="N1200" s="145" t="s">
        <v>114</v>
      </c>
      <c r="O1200" s="146">
        <v>16678898.779999999</v>
      </c>
      <c r="P1200" s="146">
        <v>2943335.04</v>
      </c>
      <c r="Q1200" s="149">
        <v>4668819.53</v>
      </c>
      <c r="R1200" s="146"/>
      <c r="S1200" s="149">
        <v>1947149.41</v>
      </c>
      <c r="T1200" s="149">
        <f t="shared" ref="T1200:T1203" si="252">SUM(O1200:S1200)</f>
        <v>26238202.760000002</v>
      </c>
      <c r="U1200" s="147" t="s">
        <v>47</v>
      </c>
      <c r="V1200" s="147"/>
      <c r="W1200" s="146">
        <v>9226846.9900000002</v>
      </c>
      <c r="X1200" s="207">
        <v>1502605.28</v>
      </c>
    </row>
    <row r="1201" spans="1:24" s="95" customFormat="1" ht="45" customHeight="1" x14ac:dyDescent="0.25">
      <c r="A1201" s="9">
        <v>3</v>
      </c>
      <c r="B1201" s="142" t="s">
        <v>1505</v>
      </c>
      <c r="C1201" s="142">
        <v>120032</v>
      </c>
      <c r="D1201" s="143" t="s">
        <v>1702</v>
      </c>
      <c r="E1201" s="143" t="s">
        <v>1703</v>
      </c>
      <c r="F1201" s="143" t="s">
        <v>1704</v>
      </c>
      <c r="G1201" s="144">
        <v>43999</v>
      </c>
      <c r="H1201" s="144">
        <v>45094</v>
      </c>
      <c r="I1201" s="150">
        <v>85</v>
      </c>
      <c r="J1201" s="142" t="s">
        <v>580</v>
      </c>
      <c r="K1201" s="142" t="s">
        <v>1212</v>
      </c>
      <c r="L1201" s="142" t="s">
        <v>1705</v>
      </c>
      <c r="M1201" s="142" t="s">
        <v>36</v>
      </c>
      <c r="N1201" s="145" t="s">
        <v>114</v>
      </c>
      <c r="O1201" s="146">
        <v>19094196.190000001</v>
      </c>
      <c r="P1201" s="146">
        <v>3369564.03</v>
      </c>
      <c r="Q1201" s="149">
        <v>11231708.82</v>
      </c>
      <c r="R1201" s="146"/>
      <c r="S1201" s="149">
        <v>4464088</v>
      </c>
      <c r="T1201" s="149">
        <f t="shared" si="252"/>
        <v>38159557.040000007</v>
      </c>
      <c r="U1201" s="147" t="s">
        <v>47</v>
      </c>
      <c r="V1201" s="147"/>
      <c r="W1201" s="146">
        <v>6878956.959999999</v>
      </c>
      <c r="X1201" s="207">
        <v>666874.75</v>
      </c>
    </row>
    <row r="1202" spans="1:24" s="95" customFormat="1" ht="45" customHeight="1" x14ac:dyDescent="0.25">
      <c r="A1202" s="9">
        <v>4</v>
      </c>
      <c r="B1202" s="142" t="s">
        <v>3898</v>
      </c>
      <c r="C1202" s="142">
        <v>144153</v>
      </c>
      <c r="D1202" s="143" t="s">
        <v>2370</v>
      </c>
      <c r="E1202" s="143" t="s">
        <v>2371</v>
      </c>
      <c r="F1202" s="143" t="s">
        <v>2372</v>
      </c>
      <c r="G1202" s="144">
        <v>44349</v>
      </c>
      <c r="H1202" s="144">
        <v>44928</v>
      </c>
      <c r="I1202" s="150">
        <v>85</v>
      </c>
      <c r="J1202" s="142" t="s">
        <v>580</v>
      </c>
      <c r="K1202" s="142" t="s">
        <v>1212</v>
      </c>
      <c r="L1202" s="142" t="s">
        <v>1705</v>
      </c>
      <c r="M1202" s="142" t="s">
        <v>45</v>
      </c>
      <c r="N1202" s="145" t="s">
        <v>1365</v>
      </c>
      <c r="O1202" s="146">
        <v>6624453.5</v>
      </c>
      <c r="P1202" s="146">
        <v>1013151.69</v>
      </c>
      <c r="Q1202" s="149">
        <v>155869.51</v>
      </c>
      <c r="R1202" s="146"/>
      <c r="S1202" s="149">
        <v>0</v>
      </c>
      <c r="T1202" s="149">
        <f t="shared" si="252"/>
        <v>7793474.6999999993</v>
      </c>
      <c r="U1202" s="147" t="s">
        <v>47</v>
      </c>
      <c r="V1202" s="147" t="s">
        <v>48</v>
      </c>
      <c r="W1202" s="146">
        <v>4115535.23</v>
      </c>
      <c r="X1202" s="207">
        <v>580766.27</v>
      </c>
    </row>
    <row r="1203" spans="1:24" s="95" customFormat="1" ht="45" customHeight="1" x14ac:dyDescent="0.25">
      <c r="A1203" s="9">
        <v>5</v>
      </c>
      <c r="B1203" s="142" t="s">
        <v>1973</v>
      </c>
      <c r="C1203" s="142">
        <v>144587</v>
      </c>
      <c r="D1203" s="143" t="s">
        <v>2373</v>
      </c>
      <c r="E1203" s="143" t="s">
        <v>2374</v>
      </c>
      <c r="F1203" s="143" t="s">
        <v>2375</v>
      </c>
      <c r="G1203" s="144">
        <v>44349</v>
      </c>
      <c r="H1203" s="144">
        <v>44683</v>
      </c>
      <c r="I1203" s="150">
        <v>85</v>
      </c>
      <c r="J1203" s="142" t="s">
        <v>580</v>
      </c>
      <c r="K1203" s="142" t="s">
        <v>1212</v>
      </c>
      <c r="L1203" s="142" t="s">
        <v>2376</v>
      </c>
      <c r="M1203" s="142" t="s">
        <v>45</v>
      </c>
      <c r="N1203" s="145" t="s">
        <v>1365</v>
      </c>
      <c r="O1203" s="146">
        <v>736267.49</v>
      </c>
      <c r="P1203" s="146">
        <v>112605.61</v>
      </c>
      <c r="Q1203" s="149">
        <v>17323.939999999999</v>
      </c>
      <c r="R1203" s="146"/>
      <c r="S1203" s="149">
        <v>46182.49</v>
      </c>
      <c r="T1203" s="149">
        <f t="shared" si="252"/>
        <v>912379.52999999991</v>
      </c>
      <c r="U1203" s="147" t="s">
        <v>541</v>
      </c>
      <c r="V1203" s="147" t="s">
        <v>48</v>
      </c>
      <c r="W1203" s="146">
        <v>427613.27</v>
      </c>
      <c r="X1203" s="207">
        <v>65399.670000000006</v>
      </c>
    </row>
    <row r="1204" spans="1:24" s="95" customFormat="1" ht="45" customHeight="1" x14ac:dyDescent="0.25">
      <c r="A1204" s="9">
        <v>6</v>
      </c>
      <c r="B1204" s="142" t="s">
        <v>1973</v>
      </c>
      <c r="C1204" s="142">
        <v>144604</v>
      </c>
      <c r="D1204" s="143" t="s">
        <v>2377</v>
      </c>
      <c r="E1204" s="143" t="s">
        <v>2378</v>
      </c>
      <c r="F1204" s="143" t="s">
        <v>2322</v>
      </c>
      <c r="G1204" s="144">
        <v>44357</v>
      </c>
      <c r="H1204" s="144">
        <v>44722</v>
      </c>
      <c r="I1204" s="150">
        <v>85</v>
      </c>
      <c r="J1204" s="142" t="s">
        <v>580</v>
      </c>
      <c r="K1204" s="142" t="s">
        <v>1212</v>
      </c>
      <c r="L1204" s="142" t="s">
        <v>2379</v>
      </c>
      <c r="M1204" s="142" t="s">
        <v>45</v>
      </c>
      <c r="N1204" s="145" t="s">
        <v>1365</v>
      </c>
      <c r="O1204" s="146">
        <v>760247.06</v>
      </c>
      <c r="P1204" s="146">
        <v>116273.07</v>
      </c>
      <c r="Q1204" s="149">
        <v>17888.169999999998</v>
      </c>
      <c r="R1204" s="146"/>
      <c r="S1204" s="149">
        <v>46312.3</v>
      </c>
      <c r="T1204" s="149">
        <f t="shared" ref="T1204:T1217" si="253">SUM(O1204:S1204)</f>
        <v>940720.60000000021</v>
      </c>
      <c r="U1204" s="147" t="s">
        <v>541</v>
      </c>
      <c r="V1204" s="147" t="s">
        <v>48</v>
      </c>
      <c r="W1204" s="146">
        <v>678210.1</v>
      </c>
      <c r="X1204" s="207">
        <v>103726.24</v>
      </c>
    </row>
    <row r="1205" spans="1:24" s="95" customFormat="1" ht="45" customHeight="1" x14ac:dyDescent="0.25">
      <c r="A1205" s="9">
        <v>7</v>
      </c>
      <c r="B1205" s="142" t="s">
        <v>1973</v>
      </c>
      <c r="C1205" s="142">
        <v>144832</v>
      </c>
      <c r="D1205" s="143" t="s">
        <v>2719</v>
      </c>
      <c r="E1205" s="143" t="s">
        <v>2720</v>
      </c>
      <c r="F1205" s="143" t="s">
        <v>2322</v>
      </c>
      <c r="G1205" s="144">
        <v>44385</v>
      </c>
      <c r="H1205" s="144">
        <v>44750</v>
      </c>
      <c r="I1205" s="150">
        <v>85</v>
      </c>
      <c r="J1205" s="142" t="s">
        <v>580</v>
      </c>
      <c r="K1205" s="142" t="s">
        <v>1212</v>
      </c>
      <c r="L1205" s="142" t="s">
        <v>2721</v>
      </c>
      <c r="M1205" s="142" t="s">
        <v>45</v>
      </c>
      <c r="N1205" s="145" t="s">
        <v>1365</v>
      </c>
      <c r="O1205" s="146">
        <v>395737.86</v>
      </c>
      <c r="P1205" s="146">
        <v>60524.61</v>
      </c>
      <c r="Q1205" s="149">
        <v>9311.48</v>
      </c>
      <c r="R1205" s="146"/>
      <c r="S1205" s="149">
        <v>45521.9</v>
      </c>
      <c r="T1205" s="149">
        <f t="shared" si="253"/>
        <v>511095.85</v>
      </c>
      <c r="U1205" s="147" t="s">
        <v>541</v>
      </c>
      <c r="V1205" s="147" t="s">
        <v>48</v>
      </c>
      <c r="W1205" s="146">
        <v>222966.01</v>
      </c>
      <c r="X1205" s="207">
        <v>34100.68</v>
      </c>
    </row>
    <row r="1206" spans="1:24" s="95" customFormat="1" ht="45" customHeight="1" x14ac:dyDescent="0.25">
      <c r="A1206" s="9">
        <v>8</v>
      </c>
      <c r="B1206" s="142" t="s">
        <v>1973</v>
      </c>
      <c r="C1206" s="142">
        <v>144829</v>
      </c>
      <c r="D1206" s="143" t="s">
        <v>2722</v>
      </c>
      <c r="E1206" s="143" t="s">
        <v>2723</v>
      </c>
      <c r="F1206" s="143" t="s">
        <v>2322</v>
      </c>
      <c r="G1206" s="144">
        <v>44390</v>
      </c>
      <c r="H1206" s="144">
        <v>44755</v>
      </c>
      <c r="I1206" s="150">
        <v>85</v>
      </c>
      <c r="J1206" s="142" t="s">
        <v>580</v>
      </c>
      <c r="K1206" s="142" t="s">
        <v>1212</v>
      </c>
      <c r="L1206" s="142" t="s">
        <v>2724</v>
      </c>
      <c r="M1206" s="142" t="s">
        <v>45</v>
      </c>
      <c r="N1206" s="145" t="s">
        <v>1365</v>
      </c>
      <c r="O1206" s="146">
        <v>724328.6</v>
      </c>
      <c r="P1206" s="146">
        <v>110779.66</v>
      </c>
      <c r="Q1206" s="149">
        <v>17043.03</v>
      </c>
      <c r="R1206" s="146"/>
      <c r="S1206" s="149">
        <v>46165.2</v>
      </c>
      <c r="T1206" s="149">
        <f t="shared" si="253"/>
        <v>898316.49</v>
      </c>
      <c r="U1206" s="147" t="s">
        <v>541</v>
      </c>
      <c r="V1206" s="147" t="s">
        <v>48</v>
      </c>
      <c r="W1206" s="146">
        <v>454331.97</v>
      </c>
      <c r="X1206" s="207">
        <v>69486.06</v>
      </c>
    </row>
    <row r="1207" spans="1:24" s="95" customFormat="1" ht="45" customHeight="1" x14ac:dyDescent="0.25">
      <c r="A1207" s="9">
        <v>9</v>
      </c>
      <c r="B1207" s="142" t="s">
        <v>1973</v>
      </c>
      <c r="C1207" s="142">
        <v>144796</v>
      </c>
      <c r="D1207" s="143" t="s">
        <v>2725</v>
      </c>
      <c r="E1207" s="143" t="s">
        <v>2726</v>
      </c>
      <c r="F1207" s="143" t="s">
        <v>2727</v>
      </c>
      <c r="G1207" s="144">
        <v>44391</v>
      </c>
      <c r="H1207" s="144">
        <v>44756</v>
      </c>
      <c r="I1207" s="150">
        <v>85</v>
      </c>
      <c r="J1207" s="142" t="s">
        <v>580</v>
      </c>
      <c r="K1207" s="142" t="s">
        <v>1212</v>
      </c>
      <c r="L1207" s="142" t="s">
        <v>2728</v>
      </c>
      <c r="M1207" s="142" t="s">
        <v>45</v>
      </c>
      <c r="N1207" s="145" t="s">
        <v>1365</v>
      </c>
      <c r="O1207" s="146">
        <v>320994.84000000003</v>
      </c>
      <c r="P1207" s="146">
        <v>49093.33</v>
      </c>
      <c r="Q1207" s="149">
        <v>7552.82</v>
      </c>
      <c r="R1207" s="146"/>
      <c r="S1207" s="149">
        <v>45967.199999999997</v>
      </c>
      <c r="T1207" s="149">
        <f t="shared" si="253"/>
        <v>423608.19000000006</v>
      </c>
      <c r="U1207" s="147" t="s">
        <v>541</v>
      </c>
      <c r="V1207" s="147" t="s">
        <v>48</v>
      </c>
      <c r="W1207" s="146">
        <v>150574.29999999999</v>
      </c>
      <c r="X1207" s="207">
        <v>23029.019999999997</v>
      </c>
    </row>
    <row r="1208" spans="1:24" s="95" customFormat="1" ht="45" customHeight="1" x14ac:dyDescent="0.25">
      <c r="A1208" s="9">
        <v>10</v>
      </c>
      <c r="B1208" s="142" t="s">
        <v>1973</v>
      </c>
      <c r="C1208" s="142">
        <v>144823</v>
      </c>
      <c r="D1208" s="143" t="s">
        <v>2729</v>
      </c>
      <c r="E1208" s="143" t="s">
        <v>2730</v>
      </c>
      <c r="F1208" s="143" t="s">
        <v>2731</v>
      </c>
      <c r="G1208" s="144">
        <v>44392</v>
      </c>
      <c r="H1208" s="144">
        <v>44757</v>
      </c>
      <c r="I1208" s="150">
        <v>85</v>
      </c>
      <c r="J1208" s="142" t="s">
        <v>580</v>
      </c>
      <c r="K1208" s="142" t="s">
        <v>1212</v>
      </c>
      <c r="L1208" s="142" t="s">
        <v>2732</v>
      </c>
      <c r="M1208" s="142" t="s">
        <v>45</v>
      </c>
      <c r="N1208" s="145" t="s">
        <v>1365</v>
      </c>
      <c r="O1208" s="146">
        <v>513340.52</v>
      </c>
      <c r="P1208" s="146">
        <v>78510.899999999994</v>
      </c>
      <c r="Q1208" s="149">
        <v>12078.6</v>
      </c>
      <c r="R1208" s="146"/>
      <c r="S1208" s="149">
        <v>45635.4</v>
      </c>
      <c r="T1208" s="149">
        <f t="shared" si="253"/>
        <v>649565.42000000004</v>
      </c>
      <c r="U1208" s="147" t="s">
        <v>541</v>
      </c>
      <c r="V1208" s="147" t="s">
        <v>48</v>
      </c>
      <c r="W1208" s="146">
        <v>326512.69</v>
      </c>
      <c r="X1208" s="207">
        <v>49937.22</v>
      </c>
    </row>
    <row r="1209" spans="1:24" s="95" customFormat="1" ht="45" customHeight="1" x14ac:dyDescent="0.25">
      <c r="A1209" s="9">
        <v>11</v>
      </c>
      <c r="B1209" s="142" t="s">
        <v>3898</v>
      </c>
      <c r="C1209" s="142">
        <v>145332</v>
      </c>
      <c r="D1209" s="143" t="s">
        <v>3073</v>
      </c>
      <c r="E1209" s="143" t="s">
        <v>3074</v>
      </c>
      <c r="F1209" s="143" t="s">
        <v>3075</v>
      </c>
      <c r="G1209" s="144">
        <v>44393</v>
      </c>
      <c r="H1209" s="144">
        <v>44758</v>
      </c>
      <c r="I1209" s="150">
        <v>85</v>
      </c>
      <c r="J1209" s="142" t="s">
        <v>580</v>
      </c>
      <c r="K1209" s="142" t="s">
        <v>1212</v>
      </c>
      <c r="L1209" s="142" t="s">
        <v>3076</v>
      </c>
      <c r="M1209" s="142" t="s">
        <v>45</v>
      </c>
      <c r="N1209" s="145" t="s">
        <v>1365</v>
      </c>
      <c r="O1209" s="146">
        <v>427336.55</v>
      </c>
      <c r="P1209" s="146">
        <v>75412.33</v>
      </c>
      <c r="Q1209" s="149">
        <v>0</v>
      </c>
      <c r="R1209" s="146"/>
      <c r="S1209" s="149">
        <v>15023.75</v>
      </c>
      <c r="T1209" s="149">
        <f t="shared" si="253"/>
        <v>517772.63</v>
      </c>
      <c r="U1209" s="147" t="s">
        <v>541</v>
      </c>
      <c r="V1209" s="147" t="s">
        <v>48</v>
      </c>
      <c r="W1209" s="146">
        <v>413771.96</v>
      </c>
      <c r="X1209" s="207">
        <v>73018.579999999987</v>
      </c>
    </row>
    <row r="1210" spans="1:24" s="95" customFormat="1" ht="45" customHeight="1" x14ac:dyDescent="0.25">
      <c r="A1210" s="9">
        <v>12</v>
      </c>
      <c r="B1210" s="142" t="s">
        <v>1973</v>
      </c>
      <c r="C1210" s="142">
        <v>144993</v>
      </c>
      <c r="D1210" s="143" t="s">
        <v>3077</v>
      </c>
      <c r="E1210" s="143" t="s">
        <v>3078</v>
      </c>
      <c r="F1210" s="143" t="s">
        <v>3079</v>
      </c>
      <c r="G1210" s="144">
        <v>44393</v>
      </c>
      <c r="H1210" s="144">
        <v>44758</v>
      </c>
      <c r="I1210" s="150">
        <v>85</v>
      </c>
      <c r="J1210" s="142" t="s">
        <v>580</v>
      </c>
      <c r="K1210" s="142" t="s">
        <v>1212</v>
      </c>
      <c r="L1210" s="142" t="s">
        <v>3080</v>
      </c>
      <c r="M1210" s="142" t="s">
        <v>45</v>
      </c>
      <c r="N1210" s="145" t="s">
        <v>1365</v>
      </c>
      <c r="O1210" s="146">
        <v>525582.86</v>
      </c>
      <c r="P1210" s="146">
        <v>80383.25</v>
      </c>
      <c r="Q1210" s="149">
        <v>12366.66</v>
      </c>
      <c r="R1210" s="146"/>
      <c r="S1210" s="149">
        <v>46045.4</v>
      </c>
      <c r="T1210" s="149">
        <f t="shared" si="253"/>
        <v>664378.17000000004</v>
      </c>
      <c r="U1210" s="147" t="s">
        <v>541</v>
      </c>
      <c r="V1210" s="147" t="s">
        <v>48</v>
      </c>
      <c r="W1210" s="146">
        <v>276745.38</v>
      </c>
      <c r="X1210" s="207">
        <v>42325.760000000002</v>
      </c>
    </row>
    <row r="1211" spans="1:24" s="95" customFormat="1" ht="45" customHeight="1" x14ac:dyDescent="0.25">
      <c r="A1211" s="9">
        <v>13</v>
      </c>
      <c r="B1211" s="142" t="s">
        <v>1973</v>
      </c>
      <c r="C1211" s="142">
        <v>145331</v>
      </c>
      <c r="D1211" s="143" t="s">
        <v>3081</v>
      </c>
      <c r="E1211" s="143" t="s">
        <v>3082</v>
      </c>
      <c r="F1211" s="143" t="s">
        <v>3083</v>
      </c>
      <c r="G1211" s="144">
        <v>44396</v>
      </c>
      <c r="H1211" s="144">
        <v>44761</v>
      </c>
      <c r="I1211" s="150">
        <v>85</v>
      </c>
      <c r="J1211" s="142" t="s">
        <v>580</v>
      </c>
      <c r="K1211" s="142" t="s">
        <v>1212</v>
      </c>
      <c r="L1211" s="142" t="s">
        <v>3084</v>
      </c>
      <c r="M1211" s="142" t="s">
        <v>45</v>
      </c>
      <c r="N1211" s="145" t="s">
        <v>1365</v>
      </c>
      <c r="O1211" s="146">
        <v>756341.37</v>
      </c>
      <c r="P1211" s="146">
        <v>133472.01</v>
      </c>
      <c r="Q1211" s="149">
        <v>0</v>
      </c>
      <c r="R1211" s="146"/>
      <c r="S1211" s="149">
        <v>34219.99</v>
      </c>
      <c r="T1211" s="149">
        <f t="shared" si="253"/>
        <v>924033.37</v>
      </c>
      <c r="U1211" s="147" t="s">
        <v>541</v>
      </c>
      <c r="V1211" s="147" t="s">
        <v>48</v>
      </c>
      <c r="W1211" s="146">
        <v>690299.18</v>
      </c>
      <c r="X1211" s="207">
        <v>121817.51</v>
      </c>
    </row>
    <row r="1212" spans="1:24" s="95" customFormat="1" ht="45" customHeight="1" x14ac:dyDescent="0.25">
      <c r="A1212" s="9">
        <v>14</v>
      </c>
      <c r="B1212" s="142" t="s">
        <v>1973</v>
      </c>
      <c r="C1212" s="142">
        <v>144036</v>
      </c>
      <c r="D1212" s="143" t="s">
        <v>3085</v>
      </c>
      <c r="E1212" s="143" t="s">
        <v>3086</v>
      </c>
      <c r="F1212" s="143" t="s">
        <v>3087</v>
      </c>
      <c r="G1212" s="144">
        <v>44398</v>
      </c>
      <c r="H1212" s="144">
        <v>44763</v>
      </c>
      <c r="I1212" s="150">
        <v>85</v>
      </c>
      <c r="J1212" s="142" t="s">
        <v>580</v>
      </c>
      <c r="K1212" s="142" t="s">
        <v>1212</v>
      </c>
      <c r="L1212" s="142" t="s">
        <v>3088</v>
      </c>
      <c r="M1212" s="142" t="s">
        <v>45</v>
      </c>
      <c r="N1212" s="145" t="s">
        <v>1365</v>
      </c>
      <c r="O1212" s="146">
        <v>1577096.25</v>
      </c>
      <c r="P1212" s="146">
        <v>241202.96</v>
      </c>
      <c r="Q1212" s="149">
        <v>37108.15</v>
      </c>
      <c r="R1212" s="146"/>
      <c r="S1212" s="149">
        <v>51913.74</v>
      </c>
      <c r="T1212" s="149">
        <f t="shared" si="253"/>
        <v>1907321.0999999999</v>
      </c>
      <c r="U1212" s="147" t="s">
        <v>541</v>
      </c>
      <c r="V1212" s="147" t="s">
        <v>48</v>
      </c>
      <c r="W1212" s="146">
        <v>1528442.24</v>
      </c>
      <c r="X1212" s="207">
        <v>233761.76</v>
      </c>
    </row>
    <row r="1213" spans="1:24" s="95" customFormat="1" ht="45" customHeight="1" x14ac:dyDescent="0.25">
      <c r="A1213" s="9">
        <v>15</v>
      </c>
      <c r="B1213" s="142" t="s">
        <v>3898</v>
      </c>
      <c r="C1213" s="142">
        <v>144976</v>
      </c>
      <c r="D1213" s="143" t="s">
        <v>3089</v>
      </c>
      <c r="E1213" s="143" t="s">
        <v>3090</v>
      </c>
      <c r="F1213" s="143" t="s">
        <v>3091</v>
      </c>
      <c r="G1213" s="144">
        <v>44399</v>
      </c>
      <c r="H1213" s="144">
        <v>44887</v>
      </c>
      <c r="I1213" s="150">
        <v>85</v>
      </c>
      <c r="J1213" s="142" t="s">
        <v>580</v>
      </c>
      <c r="K1213" s="142" t="s">
        <v>1212</v>
      </c>
      <c r="L1213" s="142" t="s">
        <v>3092</v>
      </c>
      <c r="M1213" s="142" t="s">
        <v>45</v>
      </c>
      <c r="N1213" s="145" t="s">
        <v>1365</v>
      </c>
      <c r="O1213" s="146">
        <v>122169.14</v>
      </c>
      <c r="P1213" s="146">
        <v>18684.689999999999</v>
      </c>
      <c r="Q1213" s="149">
        <v>2874.57</v>
      </c>
      <c r="R1213" s="146"/>
      <c r="S1213" s="149">
        <v>3000</v>
      </c>
      <c r="T1213" s="149">
        <f t="shared" si="253"/>
        <v>146728.4</v>
      </c>
      <c r="U1213" s="147" t="s">
        <v>47</v>
      </c>
      <c r="V1213" s="147" t="s">
        <v>48</v>
      </c>
      <c r="W1213" s="146">
        <v>0</v>
      </c>
      <c r="X1213" s="207">
        <v>0</v>
      </c>
    </row>
    <row r="1214" spans="1:24" s="95" customFormat="1" ht="45" customHeight="1" x14ac:dyDescent="0.25">
      <c r="A1214" s="9">
        <v>16</v>
      </c>
      <c r="B1214" s="142" t="s">
        <v>1973</v>
      </c>
      <c r="C1214" s="142">
        <v>145387</v>
      </c>
      <c r="D1214" s="143" t="s">
        <v>3093</v>
      </c>
      <c r="E1214" s="143" t="s">
        <v>3094</v>
      </c>
      <c r="F1214" s="143" t="s">
        <v>3020</v>
      </c>
      <c r="G1214" s="144">
        <v>44405</v>
      </c>
      <c r="H1214" s="144">
        <v>44770</v>
      </c>
      <c r="I1214" s="150">
        <v>85</v>
      </c>
      <c r="J1214" s="142" t="s">
        <v>580</v>
      </c>
      <c r="K1214" s="142" t="s">
        <v>1212</v>
      </c>
      <c r="L1214" s="142" t="s">
        <v>3095</v>
      </c>
      <c r="M1214" s="142" t="s">
        <v>45</v>
      </c>
      <c r="N1214" s="145" t="s">
        <v>1365</v>
      </c>
      <c r="O1214" s="146">
        <v>502865.04</v>
      </c>
      <c r="P1214" s="146">
        <v>76908.78</v>
      </c>
      <c r="Q1214" s="149">
        <v>11832.12</v>
      </c>
      <c r="R1214" s="146"/>
      <c r="S1214" s="149">
        <v>45884.7</v>
      </c>
      <c r="T1214" s="149">
        <f t="shared" si="253"/>
        <v>637490.6399999999</v>
      </c>
      <c r="U1214" s="147" t="s">
        <v>541</v>
      </c>
      <c r="V1214" s="147" t="s">
        <v>48</v>
      </c>
      <c r="W1214" s="146">
        <v>282186.04000000004</v>
      </c>
      <c r="X1214" s="207">
        <v>43157.87</v>
      </c>
    </row>
    <row r="1215" spans="1:24" s="95" customFormat="1" ht="45" customHeight="1" x14ac:dyDescent="0.25">
      <c r="A1215" s="9">
        <v>17</v>
      </c>
      <c r="B1215" s="142" t="s">
        <v>1973</v>
      </c>
      <c r="C1215" s="142">
        <v>144826</v>
      </c>
      <c r="D1215" s="143" t="s">
        <v>3096</v>
      </c>
      <c r="E1215" s="143" t="s">
        <v>3097</v>
      </c>
      <c r="F1215" s="143" t="s">
        <v>3020</v>
      </c>
      <c r="G1215" s="144">
        <v>44406</v>
      </c>
      <c r="H1215" s="144">
        <v>44710</v>
      </c>
      <c r="I1215" s="150">
        <v>85</v>
      </c>
      <c r="J1215" s="142" t="s">
        <v>580</v>
      </c>
      <c r="K1215" s="142" t="s">
        <v>1212</v>
      </c>
      <c r="L1215" s="142" t="s">
        <v>3098</v>
      </c>
      <c r="M1215" s="142" t="s">
        <v>45</v>
      </c>
      <c r="N1215" s="145" t="s">
        <v>1365</v>
      </c>
      <c r="O1215" s="146">
        <v>687596.97</v>
      </c>
      <c r="P1215" s="146">
        <v>105161.9</v>
      </c>
      <c r="Q1215" s="149">
        <v>16178.74</v>
      </c>
      <c r="R1215" s="146"/>
      <c r="S1215" s="149">
        <v>46213.7</v>
      </c>
      <c r="T1215" s="149">
        <f t="shared" si="253"/>
        <v>855151.30999999994</v>
      </c>
      <c r="U1215" s="147" t="s">
        <v>541</v>
      </c>
      <c r="V1215" s="147" t="s">
        <v>64</v>
      </c>
      <c r="W1215" s="146">
        <v>378917.22</v>
      </c>
      <c r="X1215" s="207">
        <v>57952.06</v>
      </c>
    </row>
    <row r="1216" spans="1:24" s="95" customFormat="1" ht="45" customHeight="1" x14ac:dyDescent="0.25">
      <c r="A1216" s="9">
        <v>18</v>
      </c>
      <c r="B1216" s="142" t="s">
        <v>1973</v>
      </c>
      <c r="C1216" s="142">
        <v>145421</v>
      </c>
      <c r="D1216" s="143" t="s">
        <v>3099</v>
      </c>
      <c r="E1216" s="143" t="s">
        <v>3100</v>
      </c>
      <c r="F1216" s="143" t="s">
        <v>3101</v>
      </c>
      <c r="G1216" s="144">
        <v>44407</v>
      </c>
      <c r="H1216" s="144">
        <v>44772</v>
      </c>
      <c r="I1216" s="150">
        <v>85</v>
      </c>
      <c r="J1216" s="142" t="s">
        <v>580</v>
      </c>
      <c r="K1216" s="142" t="s">
        <v>1212</v>
      </c>
      <c r="L1216" s="142" t="s">
        <v>3102</v>
      </c>
      <c r="M1216" s="142" t="s">
        <v>45</v>
      </c>
      <c r="N1216" s="145" t="s">
        <v>1365</v>
      </c>
      <c r="O1216" s="146">
        <v>487220.8</v>
      </c>
      <c r="P1216" s="146">
        <v>85980.14</v>
      </c>
      <c r="Q1216" s="149">
        <v>0</v>
      </c>
      <c r="R1216" s="146"/>
      <c r="S1216" s="149">
        <v>25697.81</v>
      </c>
      <c r="T1216" s="149">
        <f t="shared" si="253"/>
        <v>598898.75</v>
      </c>
      <c r="U1216" s="147" t="s">
        <v>541</v>
      </c>
      <c r="V1216" s="147" t="s">
        <v>48</v>
      </c>
      <c r="W1216" s="146">
        <v>463636.89</v>
      </c>
      <c r="X1216" s="207">
        <v>81818.27</v>
      </c>
    </row>
    <row r="1217" spans="1:24" s="95" customFormat="1" ht="45" customHeight="1" x14ac:dyDescent="0.25">
      <c r="A1217" s="9">
        <v>19</v>
      </c>
      <c r="B1217" s="142" t="s">
        <v>3898</v>
      </c>
      <c r="C1217" s="142">
        <v>144825</v>
      </c>
      <c r="D1217" s="143" t="s">
        <v>3342</v>
      </c>
      <c r="E1217" s="143" t="s">
        <v>3343</v>
      </c>
      <c r="F1217" s="143" t="s">
        <v>2322</v>
      </c>
      <c r="G1217" s="144">
        <v>44449</v>
      </c>
      <c r="H1217" s="144">
        <v>44818</v>
      </c>
      <c r="I1217" s="150">
        <v>85</v>
      </c>
      <c r="J1217" s="142" t="s">
        <v>580</v>
      </c>
      <c r="K1217" s="142" t="s">
        <v>1212</v>
      </c>
      <c r="L1217" s="142" t="s">
        <v>3344</v>
      </c>
      <c r="M1217" s="142" t="s">
        <v>45</v>
      </c>
      <c r="N1217" s="145" t="s">
        <v>1365</v>
      </c>
      <c r="O1217" s="146">
        <v>241531.35</v>
      </c>
      <c r="P1217" s="146">
        <v>36940.1</v>
      </c>
      <c r="Q1217" s="149">
        <v>5683.09</v>
      </c>
      <c r="R1217" s="146"/>
      <c r="S1217" s="149">
        <v>45508.7</v>
      </c>
      <c r="T1217" s="149">
        <f t="shared" si="253"/>
        <v>329663.24000000005</v>
      </c>
      <c r="U1217" s="147" t="s">
        <v>541</v>
      </c>
      <c r="V1217" s="147"/>
      <c r="W1217" s="146">
        <v>128802.26</v>
      </c>
      <c r="X1217" s="207">
        <v>19699.18</v>
      </c>
    </row>
    <row r="1218" spans="1:24" s="95" customFormat="1" ht="45" customHeight="1" x14ac:dyDescent="0.25">
      <c r="A1218" s="9">
        <v>20</v>
      </c>
      <c r="B1218" s="142" t="s">
        <v>3898</v>
      </c>
      <c r="C1218" s="142">
        <v>145859</v>
      </c>
      <c r="D1218" s="143" t="s">
        <v>3764</v>
      </c>
      <c r="E1218" s="143" t="s">
        <v>3765</v>
      </c>
      <c r="F1218" s="143" t="s">
        <v>2322</v>
      </c>
      <c r="G1218" s="144">
        <v>44461</v>
      </c>
      <c r="H1218" s="144">
        <v>44826</v>
      </c>
      <c r="I1218" s="150">
        <v>85</v>
      </c>
      <c r="J1218" s="142" t="s">
        <v>580</v>
      </c>
      <c r="K1218" s="142" t="s">
        <v>1212</v>
      </c>
      <c r="L1218" s="142" t="s">
        <v>3766</v>
      </c>
      <c r="M1218" s="142" t="s">
        <v>45</v>
      </c>
      <c r="N1218" s="145" t="s">
        <v>1365</v>
      </c>
      <c r="O1218" s="146">
        <v>740070.92</v>
      </c>
      <c r="P1218" s="146">
        <v>113187.31</v>
      </c>
      <c r="Q1218" s="149">
        <v>17413.43</v>
      </c>
      <c r="R1218" s="146"/>
      <c r="S1218" s="149">
        <v>46014.8</v>
      </c>
      <c r="T1218" s="149">
        <v>916686.46000000008</v>
      </c>
      <c r="U1218" s="147" t="s">
        <v>541</v>
      </c>
      <c r="V1218" s="147"/>
      <c r="W1218" s="146">
        <v>376585.46</v>
      </c>
      <c r="X1218" s="207">
        <v>57595.42</v>
      </c>
    </row>
    <row r="1219" spans="1:24" s="95" customFormat="1" ht="45" customHeight="1" x14ac:dyDescent="0.25">
      <c r="A1219" s="9">
        <v>21</v>
      </c>
      <c r="B1219" s="142" t="s">
        <v>3898</v>
      </c>
      <c r="C1219" s="142">
        <v>145609</v>
      </c>
      <c r="D1219" s="143" t="s">
        <v>3767</v>
      </c>
      <c r="E1219" s="143" t="s">
        <v>3768</v>
      </c>
      <c r="F1219" s="143" t="s">
        <v>3769</v>
      </c>
      <c r="G1219" s="144">
        <v>44461</v>
      </c>
      <c r="H1219" s="144">
        <v>44826</v>
      </c>
      <c r="I1219" s="150">
        <v>85</v>
      </c>
      <c r="J1219" s="142" t="s">
        <v>580</v>
      </c>
      <c r="K1219" s="142" t="s">
        <v>1212</v>
      </c>
      <c r="L1219" s="142" t="s">
        <v>3770</v>
      </c>
      <c r="M1219" s="142" t="s">
        <v>45</v>
      </c>
      <c r="N1219" s="145" t="s">
        <v>1365</v>
      </c>
      <c r="O1219" s="146">
        <v>776471.6</v>
      </c>
      <c r="P1219" s="146">
        <v>137024.4</v>
      </c>
      <c r="Q1219" s="149">
        <v>0</v>
      </c>
      <c r="R1219" s="146"/>
      <c r="S1219" s="149">
        <v>21719.64</v>
      </c>
      <c r="T1219" s="149">
        <v>935215.64</v>
      </c>
      <c r="U1219" s="147" t="s">
        <v>541</v>
      </c>
      <c r="V1219" s="147"/>
      <c r="W1219" s="146">
        <v>746498.13</v>
      </c>
      <c r="X1219" s="207">
        <v>131734.96</v>
      </c>
    </row>
    <row r="1220" spans="1:24" s="95" customFormat="1" ht="45" customHeight="1" x14ac:dyDescent="0.25">
      <c r="A1220" s="9">
        <v>22</v>
      </c>
      <c r="B1220" s="142" t="s">
        <v>3898</v>
      </c>
      <c r="C1220" s="142">
        <v>144870</v>
      </c>
      <c r="D1220" s="143" t="s">
        <v>3771</v>
      </c>
      <c r="E1220" s="143" t="s">
        <v>3772</v>
      </c>
      <c r="F1220" s="143" t="s">
        <v>3773</v>
      </c>
      <c r="G1220" s="144">
        <v>44461</v>
      </c>
      <c r="H1220" s="144">
        <v>44826</v>
      </c>
      <c r="I1220" s="150">
        <v>85</v>
      </c>
      <c r="J1220" s="142" t="s">
        <v>580</v>
      </c>
      <c r="K1220" s="142" t="s">
        <v>1212</v>
      </c>
      <c r="L1220" s="142" t="s">
        <v>3774</v>
      </c>
      <c r="M1220" s="142" t="s">
        <v>45</v>
      </c>
      <c r="N1220" s="145" t="s">
        <v>1365</v>
      </c>
      <c r="O1220" s="146">
        <v>324784.84000000003</v>
      </c>
      <c r="P1220" s="146">
        <v>49672.97</v>
      </c>
      <c r="Q1220" s="149">
        <v>7642.01</v>
      </c>
      <c r="R1220" s="146"/>
      <c r="S1220" s="149">
        <v>45616.19</v>
      </c>
      <c r="T1220" s="149">
        <v>427716.01000000007</v>
      </c>
      <c r="U1220" s="147" t="s">
        <v>541</v>
      </c>
      <c r="V1220" s="147"/>
      <c r="W1220" s="146">
        <v>192905.02</v>
      </c>
      <c r="X1220" s="207">
        <v>29503.119999999999</v>
      </c>
    </row>
    <row r="1221" spans="1:24" s="95" customFormat="1" ht="45" customHeight="1" x14ac:dyDescent="0.25">
      <c r="A1221" s="9">
        <v>23</v>
      </c>
      <c r="B1221" s="142" t="s">
        <v>1505</v>
      </c>
      <c r="C1221" s="142">
        <v>120863</v>
      </c>
      <c r="D1221" s="143" t="s">
        <v>3775</v>
      </c>
      <c r="E1221" s="143" t="s">
        <v>1703</v>
      </c>
      <c r="F1221" s="143" t="s">
        <v>3776</v>
      </c>
      <c r="G1221" s="144">
        <v>44467</v>
      </c>
      <c r="H1221" s="144">
        <v>45291</v>
      </c>
      <c r="I1221" s="150">
        <v>85</v>
      </c>
      <c r="J1221" s="142" t="s">
        <v>580</v>
      </c>
      <c r="K1221" s="142" t="s">
        <v>1212</v>
      </c>
      <c r="L1221" s="142" t="s">
        <v>1705</v>
      </c>
      <c r="M1221" s="142" t="s">
        <v>36</v>
      </c>
      <c r="N1221" s="145" t="s">
        <v>219</v>
      </c>
      <c r="O1221" s="146">
        <v>17893837.800000001</v>
      </c>
      <c r="P1221" s="146">
        <v>3157736.08</v>
      </c>
      <c r="Q1221" s="149">
        <v>8653468.3100000005</v>
      </c>
      <c r="R1221" s="146"/>
      <c r="S1221" s="149">
        <v>4084709.1</v>
      </c>
      <c r="T1221" s="149">
        <v>33789751.290000007</v>
      </c>
      <c r="U1221" s="147" t="s">
        <v>47</v>
      </c>
      <c r="V1221" s="147"/>
      <c r="W1221" s="146">
        <v>1614346.43</v>
      </c>
      <c r="X1221" s="207">
        <v>164905.15999999997</v>
      </c>
    </row>
    <row r="1222" spans="1:24" s="95" customFormat="1" ht="45" customHeight="1" x14ac:dyDescent="0.25">
      <c r="A1222" s="9">
        <v>24</v>
      </c>
      <c r="B1222" s="142" t="s">
        <v>3898</v>
      </c>
      <c r="C1222" s="142">
        <v>145226</v>
      </c>
      <c r="D1222" s="143" t="s">
        <v>3777</v>
      </c>
      <c r="E1222" s="143" t="s">
        <v>3778</v>
      </c>
      <c r="F1222" s="143" t="s">
        <v>3779</v>
      </c>
      <c r="G1222" s="144">
        <v>44468</v>
      </c>
      <c r="H1222" s="144">
        <v>45014</v>
      </c>
      <c r="I1222" s="150">
        <v>85</v>
      </c>
      <c r="J1222" s="142" t="s">
        <v>580</v>
      </c>
      <c r="K1222" s="142" t="s">
        <v>1212</v>
      </c>
      <c r="L1222" s="142" t="s">
        <v>3780</v>
      </c>
      <c r="M1222" s="142" t="s">
        <v>45</v>
      </c>
      <c r="N1222" s="145" t="s">
        <v>1365</v>
      </c>
      <c r="O1222" s="146">
        <v>303030.96999999997</v>
      </c>
      <c r="P1222" s="146">
        <v>46345.91</v>
      </c>
      <c r="Q1222" s="149">
        <v>7130.14</v>
      </c>
      <c r="R1222" s="146"/>
      <c r="S1222" s="149">
        <v>0</v>
      </c>
      <c r="T1222" s="149">
        <v>356507.02</v>
      </c>
      <c r="U1222" s="147" t="s">
        <v>47</v>
      </c>
      <c r="V1222" s="147" t="s">
        <v>64</v>
      </c>
      <c r="W1222" s="146">
        <v>0</v>
      </c>
      <c r="X1222" s="207">
        <v>0</v>
      </c>
    </row>
    <row r="1223" spans="1:24" s="95" customFormat="1" ht="45" customHeight="1" thickBot="1" x14ac:dyDescent="0.3">
      <c r="A1223" s="9">
        <v>25</v>
      </c>
      <c r="B1223" s="142" t="s">
        <v>1973</v>
      </c>
      <c r="C1223" s="142">
        <v>144808</v>
      </c>
      <c r="D1223" s="143" t="s">
        <v>3919</v>
      </c>
      <c r="E1223" s="143" t="s">
        <v>3920</v>
      </c>
      <c r="F1223" s="143" t="s">
        <v>3921</v>
      </c>
      <c r="G1223" s="144">
        <v>44558</v>
      </c>
      <c r="H1223" s="144">
        <v>44862</v>
      </c>
      <c r="I1223" s="150">
        <v>85</v>
      </c>
      <c r="J1223" s="142" t="s">
        <v>580</v>
      </c>
      <c r="K1223" s="142" t="s">
        <v>1212</v>
      </c>
      <c r="L1223" s="142" t="s">
        <v>3922</v>
      </c>
      <c r="M1223" s="142" t="s">
        <v>45</v>
      </c>
      <c r="N1223" s="145" t="s">
        <v>1365</v>
      </c>
      <c r="O1223" s="146">
        <v>465994.17</v>
      </c>
      <c r="P1223" s="146">
        <v>71269.7</v>
      </c>
      <c r="Q1223" s="149">
        <v>10964.57</v>
      </c>
      <c r="R1223" s="146"/>
      <c r="S1223" s="149">
        <v>21180</v>
      </c>
      <c r="T1223" s="149">
        <f>SUM(O1223:S1223)</f>
        <v>569408.43999999994</v>
      </c>
      <c r="U1223" s="147" t="s">
        <v>47</v>
      </c>
      <c r="V1223" s="147" t="s">
        <v>48</v>
      </c>
      <c r="W1223" s="146">
        <v>4250</v>
      </c>
      <c r="X1223" s="207">
        <v>650</v>
      </c>
    </row>
    <row r="1224" spans="1:24" s="121" customFormat="1" ht="21" customHeight="1" thickBot="1" x14ac:dyDescent="0.3">
      <c r="A1224" s="34" t="s">
        <v>1209</v>
      </c>
      <c r="B1224" s="35"/>
      <c r="C1224" s="35"/>
      <c r="D1224" s="35"/>
      <c r="E1224" s="35"/>
      <c r="F1224" s="35"/>
      <c r="G1224" s="35"/>
      <c r="H1224" s="35"/>
      <c r="I1224" s="35"/>
      <c r="J1224" s="35"/>
      <c r="K1224" s="35"/>
      <c r="L1224" s="35"/>
      <c r="M1224" s="35"/>
      <c r="N1224" s="36"/>
      <c r="O1224" s="74">
        <f>SUM(O1199:O1223)</f>
        <v>90098574.640000001</v>
      </c>
      <c r="P1224" s="74">
        <f t="shared" ref="P1224:X1224" si="254">SUM(P1199:P1223)</f>
        <v>15533487.380000001</v>
      </c>
      <c r="Q1224" s="74">
        <f t="shared" si="254"/>
        <v>29404294.070000008</v>
      </c>
      <c r="R1224" s="74">
        <f t="shared" si="254"/>
        <v>0</v>
      </c>
      <c r="S1224" s="74">
        <f t="shared" si="254"/>
        <v>16171940.4</v>
      </c>
      <c r="T1224" s="74">
        <f t="shared" si="254"/>
        <v>151208296.49000001</v>
      </c>
      <c r="U1224" s="74"/>
      <c r="V1224" s="74"/>
      <c r="W1224" s="74">
        <f t="shared" si="254"/>
        <v>39184241.510000013</v>
      </c>
      <c r="X1224" s="209">
        <f t="shared" si="254"/>
        <v>5848919.1399999969</v>
      </c>
    </row>
    <row r="1225" spans="1:24" s="120" customFormat="1" ht="21" customHeight="1" thickBot="1" x14ac:dyDescent="0.3">
      <c r="A1225" s="31" t="s">
        <v>1067</v>
      </c>
      <c r="B1225" s="32"/>
      <c r="C1225" s="32"/>
      <c r="D1225" s="32"/>
      <c r="E1225" s="32"/>
      <c r="F1225" s="32"/>
      <c r="G1225" s="32"/>
      <c r="H1225" s="32"/>
      <c r="I1225" s="32"/>
      <c r="J1225" s="32"/>
      <c r="K1225" s="32"/>
      <c r="L1225" s="32"/>
      <c r="M1225" s="32"/>
      <c r="N1225" s="32"/>
      <c r="O1225" s="32"/>
      <c r="P1225" s="32"/>
      <c r="Q1225" s="32"/>
      <c r="R1225" s="32"/>
      <c r="S1225" s="32"/>
      <c r="T1225" s="32"/>
      <c r="U1225" s="32"/>
      <c r="V1225" s="32"/>
      <c r="W1225" s="32"/>
      <c r="X1225" s="33"/>
    </row>
    <row r="1226" spans="1:24" s="95" customFormat="1" ht="45" customHeight="1" x14ac:dyDescent="0.25">
      <c r="A1226" s="9">
        <v>1</v>
      </c>
      <c r="B1226" s="142" t="s">
        <v>226</v>
      </c>
      <c r="C1226" s="142">
        <v>115838</v>
      </c>
      <c r="D1226" s="143" t="s">
        <v>934</v>
      </c>
      <c r="E1226" s="143" t="s">
        <v>935</v>
      </c>
      <c r="F1226" s="143" t="s">
        <v>934</v>
      </c>
      <c r="G1226" s="144">
        <v>42950</v>
      </c>
      <c r="H1226" s="144">
        <v>44046</v>
      </c>
      <c r="I1226" s="148">
        <v>85</v>
      </c>
      <c r="J1226" s="142" t="s">
        <v>349</v>
      </c>
      <c r="K1226" s="142" t="s">
        <v>936</v>
      </c>
      <c r="L1226" s="142" t="s">
        <v>937</v>
      </c>
      <c r="M1226" s="142" t="s">
        <v>36</v>
      </c>
      <c r="N1226" s="145" t="s">
        <v>229</v>
      </c>
      <c r="O1226" s="149">
        <v>2686024.29</v>
      </c>
      <c r="P1226" s="149">
        <v>474004.29</v>
      </c>
      <c r="Q1226" s="149">
        <v>1598910.25</v>
      </c>
      <c r="R1226" s="146"/>
      <c r="S1226" s="149">
        <v>114722.16000000015</v>
      </c>
      <c r="T1226" s="149">
        <f t="shared" ref="T1226" si="255">SUM(O1226:S1226)</f>
        <v>4873660.99</v>
      </c>
      <c r="U1226" s="147" t="s">
        <v>541</v>
      </c>
      <c r="V1226" s="147" t="s">
        <v>48</v>
      </c>
      <c r="W1226" s="146">
        <v>2484692.0100000002</v>
      </c>
      <c r="X1226" s="207">
        <v>438475.05</v>
      </c>
    </row>
    <row r="1227" spans="1:24" s="95" customFormat="1" ht="45" customHeight="1" x14ac:dyDescent="0.25">
      <c r="A1227" s="9">
        <v>2</v>
      </c>
      <c r="B1227" s="142" t="s">
        <v>1148</v>
      </c>
      <c r="C1227" s="142">
        <v>127298</v>
      </c>
      <c r="D1227" s="143" t="s">
        <v>1217</v>
      </c>
      <c r="E1227" s="143" t="s">
        <v>1218</v>
      </c>
      <c r="F1227" s="143" t="s">
        <v>1219</v>
      </c>
      <c r="G1227" s="144">
        <v>43536</v>
      </c>
      <c r="H1227" s="144">
        <v>44997</v>
      </c>
      <c r="I1227" s="148">
        <v>85</v>
      </c>
      <c r="J1227" s="142" t="s">
        <v>349</v>
      </c>
      <c r="K1227" s="142" t="s">
        <v>936</v>
      </c>
      <c r="L1227" s="142" t="s">
        <v>1220</v>
      </c>
      <c r="M1227" s="142" t="s">
        <v>36</v>
      </c>
      <c r="N1227" s="145" t="s">
        <v>1049</v>
      </c>
      <c r="O1227" s="149">
        <v>8953281.3300000001</v>
      </c>
      <c r="P1227" s="149">
        <v>1579990.82</v>
      </c>
      <c r="Q1227" s="149">
        <v>4741253.91</v>
      </c>
      <c r="R1227" s="146"/>
      <c r="S1227" s="149">
        <v>2766859.21</v>
      </c>
      <c r="T1227" s="149">
        <f>SUM(O1227:S1227)</f>
        <v>18041385.27</v>
      </c>
      <c r="U1227" s="147" t="s">
        <v>47</v>
      </c>
      <c r="V1227" s="147" t="s">
        <v>48</v>
      </c>
      <c r="W1227" s="146">
        <v>1842869.03</v>
      </c>
      <c r="X1227" s="207">
        <v>325212.19</v>
      </c>
    </row>
    <row r="1228" spans="1:24" s="95" customFormat="1" ht="45" customHeight="1" x14ac:dyDescent="0.25">
      <c r="A1228" s="9">
        <v>3</v>
      </c>
      <c r="B1228" s="142" t="s">
        <v>1312</v>
      </c>
      <c r="C1228" s="142">
        <v>130096</v>
      </c>
      <c r="D1228" s="143" t="s">
        <v>1883</v>
      </c>
      <c r="E1228" s="143" t="s">
        <v>1884</v>
      </c>
      <c r="F1228" s="143" t="s">
        <v>1885</v>
      </c>
      <c r="G1228" s="144">
        <v>44098</v>
      </c>
      <c r="H1228" s="144">
        <v>45196</v>
      </c>
      <c r="I1228" s="150">
        <v>85</v>
      </c>
      <c r="J1228" s="142" t="s">
        <v>349</v>
      </c>
      <c r="K1228" s="142" t="s">
        <v>936</v>
      </c>
      <c r="L1228" s="142" t="s">
        <v>1886</v>
      </c>
      <c r="M1228" s="142" t="s">
        <v>36</v>
      </c>
      <c r="N1228" s="145" t="s">
        <v>229</v>
      </c>
      <c r="O1228" s="146">
        <v>5200628.3499999996</v>
      </c>
      <c r="P1228" s="146">
        <v>917757.93</v>
      </c>
      <c r="Q1228" s="149">
        <v>171498.75</v>
      </c>
      <c r="R1228" s="146"/>
      <c r="S1228" s="149">
        <v>1541638.76</v>
      </c>
      <c r="T1228" s="149">
        <f t="shared" ref="T1228:T1229" si="256">SUM(O1228:S1228)</f>
        <v>7831523.7899999991</v>
      </c>
      <c r="U1228" s="147" t="s">
        <v>47</v>
      </c>
      <c r="V1228" s="147"/>
      <c r="W1228" s="146">
        <v>2761495.09</v>
      </c>
      <c r="X1228" s="207">
        <v>398683.12</v>
      </c>
    </row>
    <row r="1229" spans="1:24" s="95" customFormat="1" ht="45" customHeight="1" x14ac:dyDescent="0.25">
      <c r="A1229" s="9">
        <v>4</v>
      </c>
      <c r="B1229" s="142" t="s">
        <v>1973</v>
      </c>
      <c r="C1229" s="142">
        <v>144203</v>
      </c>
      <c r="D1229" s="143" t="s">
        <v>2497</v>
      </c>
      <c r="E1229" s="143" t="s">
        <v>2498</v>
      </c>
      <c r="F1229" s="143" t="s">
        <v>2499</v>
      </c>
      <c r="G1229" s="144">
        <v>44370</v>
      </c>
      <c r="H1229" s="144">
        <v>44765</v>
      </c>
      <c r="I1229" s="150">
        <v>85</v>
      </c>
      <c r="J1229" s="142" t="s">
        <v>349</v>
      </c>
      <c r="K1229" s="142" t="s">
        <v>936</v>
      </c>
      <c r="L1229" s="142" t="s">
        <v>2500</v>
      </c>
      <c r="M1229" s="142" t="s">
        <v>45</v>
      </c>
      <c r="N1229" s="145" t="s">
        <v>1365</v>
      </c>
      <c r="O1229" s="146">
        <v>681062.44</v>
      </c>
      <c r="P1229" s="146">
        <v>104162.5</v>
      </c>
      <c r="Q1229" s="149">
        <v>16024.99</v>
      </c>
      <c r="R1229" s="146"/>
      <c r="S1229" s="149">
        <v>12850</v>
      </c>
      <c r="T1229" s="149">
        <f t="shared" si="256"/>
        <v>814099.92999999993</v>
      </c>
      <c r="U1229" s="147" t="s">
        <v>541</v>
      </c>
      <c r="V1229" s="147" t="s">
        <v>48</v>
      </c>
      <c r="W1229" s="146">
        <v>0</v>
      </c>
      <c r="X1229" s="207">
        <v>0</v>
      </c>
    </row>
    <row r="1230" spans="1:24" s="95" customFormat="1" ht="45" customHeight="1" x14ac:dyDescent="0.25">
      <c r="A1230" s="9">
        <v>5</v>
      </c>
      <c r="B1230" s="142" t="s">
        <v>1973</v>
      </c>
      <c r="C1230" s="142">
        <v>144158</v>
      </c>
      <c r="D1230" s="143" t="s">
        <v>2501</v>
      </c>
      <c r="E1230" s="143" t="s">
        <v>2502</v>
      </c>
      <c r="F1230" s="143" t="s">
        <v>2503</v>
      </c>
      <c r="G1230" s="144">
        <v>44376</v>
      </c>
      <c r="H1230" s="144">
        <v>44747</v>
      </c>
      <c r="I1230" s="150">
        <v>85</v>
      </c>
      <c r="J1230" s="142" t="s">
        <v>349</v>
      </c>
      <c r="K1230" s="142" t="s">
        <v>936</v>
      </c>
      <c r="L1230" s="142" t="s">
        <v>2504</v>
      </c>
      <c r="M1230" s="142" t="s">
        <v>45</v>
      </c>
      <c r="N1230" s="145" t="s">
        <v>1365</v>
      </c>
      <c r="O1230" s="146">
        <v>377030.41</v>
      </c>
      <c r="P1230" s="146">
        <v>57663.48</v>
      </c>
      <c r="Q1230" s="149">
        <v>8871.2900000000009</v>
      </c>
      <c r="R1230" s="146"/>
      <c r="S1230" s="149">
        <v>12850</v>
      </c>
      <c r="T1230" s="149">
        <f t="shared" ref="T1230:T1235" si="257">SUM(O1230:S1230)</f>
        <v>456415.17999999993</v>
      </c>
      <c r="U1230" s="147" t="s">
        <v>541</v>
      </c>
      <c r="V1230" s="147" t="s">
        <v>48</v>
      </c>
      <c r="W1230" s="146">
        <v>94087.71</v>
      </c>
      <c r="X1230" s="207">
        <v>14389.88</v>
      </c>
    </row>
    <row r="1231" spans="1:24" s="95" customFormat="1" ht="45" customHeight="1" x14ac:dyDescent="0.25">
      <c r="A1231" s="9">
        <v>6</v>
      </c>
      <c r="B1231" s="142" t="s">
        <v>1973</v>
      </c>
      <c r="C1231" s="142">
        <v>144095</v>
      </c>
      <c r="D1231" s="143" t="s">
        <v>2733</v>
      </c>
      <c r="E1231" s="143" t="s">
        <v>2734</v>
      </c>
      <c r="F1231" s="143" t="s">
        <v>2735</v>
      </c>
      <c r="G1231" s="144">
        <v>44389</v>
      </c>
      <c r="H1231" s="144">
        <v>44754</v>
      </c>
      <c r="I1231" s="150">
        <v>85</v>
      </c>
      <c r="J1231" s="142" t="s">
        <v>349</v>
      </c>
      <c r="K1231" s="142" t="s">
        <v>936</v>
      </c>
      <c r="L1231" s="142" t="s">
        <v>2736</v>
      </c>
      <c r="M1231" s="142" t="s">
        <v>45</v>
      </c>
      <c r="N1231" s="145" t="s">
        <v>1365</v>
      </c>
      <c r="O1231" s="146">
        <v>385272.39</v>
      </c>
      <c r="P1231" s="146">
        <v>58924.02</v>
      </c>
      <c r="Q1231" s="149">
        <v>9065.2199999999993</v>
      </c>
      <c r="R1231" s="146"/>
      <c r="S1231" s="149">
        <v>33536.050000000003</v>
      </c>
      <c r="T1231" s="149">
        <f t="shared" si="257"/>
        <v>486797.68</v>
      </c>
      <c r="U1231" s="147" t="s">
        <v>541</v>
      </c>
      <c r="V1231" s="147" t="s">
        <v>48</v>
      </c>
      <c r="W1231" s="146">
        <v>164450.56999999998</v>
      </c>
      <c r="X1231" s="207">
        <v>25151.26</v>
      </c>
    </row>
    <row r="1232" spans="1:24" s="95" customFormat="1" ht="45" customHeight="1" x14ac:dyDescent="0.25">
      <c r="A1232" s="9">
        <v>7</v>
      </c>
      <c r="B1232" s="142" t="s">
        <v>3898</v>
      </c>
      <c r="C1232" s="142">
        <v>144217</v>
      </c>
      <c r="D1232" s="143" t="s">
        <v>2737</v>
      </c>
      <c r="E1232" s="143" t="s">
        <v>2738</v>
      </c>
      <c r="F1232" s="143" t="s">
        <v>2739</v>
      </c>
      <c r="G1232" s="144">
        <v>44390</v>
      </c>
      <c r="H1232" s="144">
        <v>44755</v>
      </c>
      <c r="I1232" s="150">
        <v>85</v>
      </c>
      <c r="J1232" s="142" t="s">
        <v>349</v>
      </c>
      <c r="K1232" s="142" t="s">
        <v>936</v>
      </c>
      <c r="L1232" s="142" t="s">
        <v>2740</v>
      </c>
      <c r="M1232" s="142" t="s">
        <v>45</v>
      </c>
      <c r="N1232" s="145" t="s">
        <v>1365</v>
      </c>
      <c r="O1232" s="146">
        <v>375156.39</v>
      </c>
      <c r="P1232" s="146">
        <v>57376.85</v>
      </c>
      <c r="Q1232" s="149">
        <v>8827.2000000000007</v>
      </c>
      <c r="R1232" s="146"/>
      <c r="S1232" s="149">
        <v>12649.84</v>
      </c>
      <c r="T1232" s="149">
        <f t="shared" si="257"/>
        <v>454010.28</v>
      </c>
      <c r="U1232" s="147" t="s">
        <v>541</v>
      </c>
      <c r="V1232" s="147" t="s">
        <v>64</v>
      </c>
      <c r="W1232" s="146">
        <v>237691.24</v>
      </c>
      <c r="X1232" s="207">
        <v>36352.78</v>
      </c>
    </row>
    <row r="1233" spans="1:24" s="95" customFormat="1" ht="45" customHeight="1" x14ac:dyDescent="0.25">
      <c r="A1233" s="9">
        <v>8</v>
      </c>
      <c r="B1233" s="142" t="s">
        <v>3898</v>
      </c>
      <c r="C1233" s="142">
        <v>144337</v>
      </c>
      <c r="D1233" s="143" t="s">
        <v>2741</v>
      </c>
      <c r="E1233" s="143" t="s">
        <v>2742</v>
      </c>
      <c r="F1233" s="143" t="s">
        <v>2743</v>
      </c>
      <c r="G1233" s="144">
        <v>44392</v>
      </c>
      <c r="H1233" s="144">
        <v>44757</v>
      </c>
      <c r="I1233" s="150">
        <v>85</v>
      </c>
      <c r="J1233" s="142" t="s">
        <v>349</v>
      </c>
      <c r="K1233" s="142" t="s">
        <v>936</v>
      </c>
      <c r="L1233" s="142" t="s">
        <v>2744</v>
      </c>
      <c r="M1233" s="142" t="s">
        <v>45</v>
      </c>
      <c r="N1233" s="145" t="s">
        <v>1365</v>
      </c>
      <c r="O1233" s="146">
        <v>580544.43000000005</v>
      </c>
      <c r="P1233" s="146">
        <v>88789.15</v>
      </c>
      <c r="Q1233" s="149">
        <v>13659.87</v>
      </c>
      <c r="R1233" s="146"/>
      <c r="S1233" s="149">
        <v>12649.84</v>
      </c>
      <c r="T1233" s="149">
        <f t="shared" si="257"/>
        <v>695643.29</v>
      </c>
      <c r="U1233" s="147" t="s">
        <v>541</v>
      </c>
      <c r="V1233" s="147" t="s">
        <v>48</v>
      </c>
      <c r="W1233" s="146">
        <v>304985.12</v>
      </c>
      <c r="X1233" s="207">
        <v>46644.79</v>
      </c>
    </row>
    <row r="1234" spans="1:24" s="95" customFormat="1" ht="45" customHeight="1" x14ac:dyDescent="0.25">
      <c r="A1234" s="9">
        <v>9</v>
      </c>
      <c r="B1234" s="142" t="s">
        <v>3898</v>
      </c>
      <c r="C1234" s="142">
        <v>144393</v>
      </c>
      <c r="D1234" s="143" t="s">
        <v>3103</v>
      </c>
      <c r="E1234" s="143" t="s">
        <v>3104</v>
      </c>
      <c r="F1234" s="143" t="s">
        <v>2672</v>
      </c>
      <c r="G1234" s="144">
        <v>44398</v>
      </c>
      <c r="H1234" s="144">
        <v>44855</v>
      </c>
      <c r="I1234" s="150">
        <v>85</v>
      </c>
      <c r="J1234" s="142" t="s">
        <v>349</v>
      </c>
      <c r="K1234" s="142" t="s">
        <v>936</v>
      </c>
      <c r="L1234" s="142" t="s">
        <v>3105</v>
      </c>
      <c r="M1234" s="142" t="s">
        <v>45</v>
      </c>
      <c r="N1234" s="145" t="s">
        <v>1365</v>
      </c>
      <c r="O1234" s="146">
        <v>447359.48</v>
      </c>
      <c r="P1234" s="146">
        <v>68419.679999999993</v>
      </c>
      <c r="Q1234" s="149">
        <v>10526.11</v>
      </c>
      <c r="R1234" s="146"/>
      <c r="S1234" s="149">
        <v>12649.84</v>
      </c>
      <c r="T1234" s="149">
        <f t="shared" si="257"/>
        <v>538955.11</v>
      </c>
      <c r="U1234" s="147" t="s">
        <v>47</v>
      </c>
      <c r="V1234" s="147" t="s">
        <v>48</v>
      </c>
      <c r="W1234" s="146">
        <v>318923.56</v>
      </c>
      <c r="X1234" s="207">
        <v>48776.54</v>
      </c>
    </row>
    <row r="1235" spans="1:24" s="95" customFormat="1" ht="45" customHeight="1" thickBot="1" x14ac:dyDescent="0.3">
      <c r="A1235" s="9">
        <v>10</v>
      </c>
      <c r="B1235" s="142" t="s">
        <v>3898</v>
      </c>
      <c r="C1235" s="142">
        <v>145607</v>
      </c>
      <c r="D1235" s="143" t="s">
        <v>3781</v>
      </c>
      <c r="E1235" s="143" t="s">
        <v>3782</v>
      </c>
      <c r="F1235" s="143" t="s">
        <v>3783</v>
      </c>
      <c r="G1235" s="144">
        <v>44461</v>
      </c>
      <c r="H1235" s="144">
        <v>44916</v>
      </c>
      <c r="I1235" s="150">
        <v>85</v>
      </c>
      <c r="J1235" s="142" t="s">
        <v>349</v>
      </c>
      <c r="K1235" s="142" t="s">
        <v>936</v>
      </c>
      <c r="L1235" s="142" t="s">
        <v>3784</v>
      </c>
      <c r="M1235" s="142" t="s">
        <v>45</v>
      </c>
      <c r="N1235" s="145" t="s">
        <v>1365</v>
      </c>
      <c r="O1235" s="146">
        <v>379920.14</v>
      </c>
      <c r="P1235" s="146">
        <v>58105.43</v>
      </c>
      <c r="Q1235" s="149">
        <v>8939.2999999999993</v>
      </c>
      <c r="R1235" s="146"/>
      <c r="S1235" s="149">
        <v>33526.410000000003</v>
      </c>
      <c r="T1235" s="149">
        <f t="shared" si="257"/>
        <v>480491.28</v>
      </c>
      <c r="U1235" s="147" t="s">
        <v>47</v>
      </c>
      <c r="V1235" s="147" t="s">
        <v>64</v>
      </c>
      <c r="W1235" s="146">
        <v>6061.8</v>
      </c>
      <c r="X1235" s="207">
        <v>927.1</v>
      </c>
    </row>
    <row r="1236" spans="1:24" s="121" customFormat="1" ht="21" customHeight="1" thickBot="1" x14ac:dyDescent="0.3">
      <c r="A1236" s="34" t="s">
        <v>27</v>
      </c>
      <c r="B1236" s="35"/>
      <c r="C1236" s="35"/>
      <c r="D1236" s="35"/>
      <c r="E1236" s="35"/>
      <c r="F1236" s="35"/>
      <c r="G1236" s="35"/>
      <c r="H1236" s="35"/>
      <c r="I1236" s="35"/>
      <c r="J1236" s="35"/>
      <c r="K1236" s="35"/>
      <c r="L1236" s="35"/>
      <c r="M1236" s="35"/>
      <c r="N1236" s="36"/>
      <c r="O1236" s="74">
        <f>SUM(O1226:O1235)</f>
        <v>20066279.650000002</v>
      </c>
      <c r="P1236" s="74">
        <f t="shared" ref="P1236:X1236" si="258">SUM(P1226:P1235)</f>
        <v>3465194.1500000004</v>
      </c>
      <c r="Q1236" s="74">
        <f t="shared" si="258"/>
        <v>6587576.8900000006</v>
      </c>
      <c r="R1236" s="74">
        <f t="shared" si="258"/>
        <v>0</v>
      </c>
      <c r="S1236" s="74">
        <f t="shared" si="258"/>
        <v>4553932.1099999994</v>
      </c>
      <c r="T1236" s="74">
        <f t="shared" si="258"/>
        <v>34672982.799999997</v>
      </c>
      <c r="U1236" s="74"/>
      <c r="V1236" s="74"/>
      <c r="W1236" s="74">
        <f t="shared" si="258"/>
        <v>8215256.1299999999</v>
      </c>
      <c r="X1236" s="209">
        <f t="shared" si="258"/>
        <v>1334612.71</v>
      </c>
    </row>
    <row r="1237" spans="1:24" s="120" customFormat="1" ht="21" customHeight="1" thickBot="1" x14ac:dyDescent="0.3">
      <c r="A1237" s="31" t="s">
        <v>1016</v>
      </c>
      <c r="B1237" s="32"/>
      <c r="C1237" s="32"/>
      <c r="D1237" s="32"/>
      <c r="E1237" s="32"/>
      <c r="F1237" s="32"/>
      <c r="G1237" s="32"/>
      <c r="H1237" s="32"/>
      <c r="I1237" s="32"/>
      <c r="J1237" s="32"/>
      <c r="K1237" s="32"/>
      <c r="L1237" s="32"/>
      <c r="M1237" s="32"/>
      <c r="N1237" s="32"/>
      <c r="O1237" s="32"/>
      <c r="P1237" s="32"/>
      <c r="Q1237" s="32"/>
      <c r="R1237" s="32"/>
      <c r="S1237" s="32"/>
      <c r="T1237" s="32"/>
      <c r="U1237" s="32"/>
      <c r="V1237" s="32"/>
      <c r="W1237" s="32"/>
      <c r="X1237" s="33"/>
    </row>
    <row r="1238" spans="1:24" s="95" customFormat="1" ht="45" customHeight="1" x14ac:dyDescent="0.25">
      <c r="A1238" s="9">
        <v>1</v>
      </c>
      <c r="B1238" s="142" t="s">
        <v>39</v>
      </c>
      <c r="C1238" s="142">
        <v>103291</v>
      </c>
      <c r="D1238" s="143" t="s">
        <v>1018</v>
      </c>
      <c r="E1238" s="143" t="s">
        <v>1019</v>
      </c>
      <c r="F1238" s="143" t="s">
        <v>1020</v>
      </c>
      <c r="G1238" s="144">
        <v>42614</v>
      </c>
      <c r="H1238" s="144">
        <v>44075</v>
      </c>
      <c r="I1238" s="150">
        <v>84.435339999999997</v>
      </c>
      <c r="J1238" s="142" t="s">
        <v>1021</v>
      </c>
      <c r="K1238" s="142" t="s">
        <v>1021</v>
      </c>
      <c r="L1238" s="142" t="s">
        <v>1021</v>
      </c>
      <c r="M1238" s="142" t="s">
        <v>45</v>
      </c>
      <c r="N1238" s="145" t="s">
        <v>46</v>
      </c>
      <c r="O1238" s="146">
        <v>7184081.49863589</v>
      </c>
      <c r="P1238" s="146">
        <v>1323831.2188391099</v>
      </c>
      <c r="Q1238" s="146">
        <v>0</v>
      </c>
      <c r="R1238" s="146"/>
      <c r="S1238" s="146">
        <v>13000</v>
      </c>
      <c r="T1238" s="146">
        <f t="shared" ref="T1238:T1246" si="259">SUM(O1238:S1238)</f>
        <v>8520912.7174750008</v>
      </c>
      <c r="U1238" s="147" t="s">
        <v>541</v>
      </c>
      <c r="V1238" s="147" t="s">
        <v>89</v>
      </c>
      <c r="W1238" s="146">
        <v>7073923.29</v>
      </c>
      <c r="X1238" s="207">
        <v>1230500.2300000002</v>
      </c>
    </row>
    <row r="1239" spans="1:24" s="95" customFormat="1" ht="45" customHeight="1" x14ac:dyDescent="0.25">
      <c r="A1239" s="9">
        <v>2</v>
      </c>
      <c r="B1239" s="142" t="s">
        <v>39</v>
      </c>
      <c r="C1239" s="142">
        <v>104730</v>
      </c>
      <c r="D1239" s="143" t="s">
        <v>1022</v>
      </c>
      <c r="E1239" s="143" t="s">
        <v>1023</v>
      </c>
      <c r="F1239" s="143" t="s">
        <v>1024</v>
      </c>
      <c r="G1239" s="144">
        <v>42622</v>
      </c>
      <c r="H1239" s="144">
        <v>43839</v>
      </c>
      <c r="I1239" s="150">
        <v>84.435339999999997</v>
      </c>
      <c r="J1239" s="142" t="s">
        <v>1021</v>
      </c>
      <c r="K1239" s="142" t="s">
        <v>1021</v>
      </c>
      <c r="L1239" s="142" t="s">
        <v>1021</v>
      </c>
      <c r="M1239" s="142" t="s">
        <v>45</v>
      </c>
      <c r="N1239" s="145" t="s">
        <v>46</v>
      </c>
      <c r="O1239" s="146">
        <v>3667980.9271</v>
      </c>
      <c r="P1239" s="146">
        <v>675909.32290000003</v>
      </c>
      <c r="Q1239" s="146">
        <v>0</v>
      </c>
      <c r="R1239" s="146"/>
      <c r="S1239" s="146">
        <v>270701</v>
      </c>
      <c r="T1239" s="146">
        <f t="shared" si="259"/>
        <v>4614591.25</v>
      </c>
      <c r="U1239" s="147" t="s">
        <v>541</v>
      </c>
      <c r="V1239" s="147" t="s">
        <v>77</v>
      </c>
      <c r="W1239" s="146">
        <v>3602995.669999999</v>
      </c>
      <c r="X1239" s="207">
        <v>672640.53999999969</v>
      </c>
    </row>
    <row r="1240" spans="1:24" s="95" customFormat="1" ht="45" customHeight="1" x14ac:dyDescent="0.25">
      <c r="A1240" s="9">
        <v>3</v>
      </c>
      <c r="B1240" s="142" t="s">
        <v>148</v>
      </c>
      <c r="C1240" s="142">
        <v>105765</v>
      </c>
      <c r="D1240" s="143" t="s">
        <v>1025</v>
      </c>
      <c r="E1240" s="143" t="s">
        <v>1026</v>
      </c>
      <c r="F1240" s="143" t="s">
        <v>1027</v>
      </c>
      <c r="G1240" s="144">
        <v>42614</v>
      </c>
      <c r="H1240" s="144">
        <v>45031</v>
      </c>
      <c r="I1240" s="142">
        <v>83.72</v>
      </c>
      <c r="J1240" s="142" t="s">
        <v>1021</v>
      </c>
      <c r="K1240" s="142" t="s">
        <v>1021</v>
      </c>
      <c r="L1240" s="142" t="s">
        <v>1021</v>
      </c>
      <c r="M1240" s="142" t="s">
        <v>45</v>
      </c>
      <c r="N1240" s="145" t="s">
        <v>152</v>
      </c>
      <c r="O1240" s="146">
        <v>11211661.006000001</v>
      </c>
      <c r="P1240" s="146">
        <v>2180193.993999999</v>
      </c>
      <c r="Q1240" s="146">
        <v>3496156.25</v>
      </c>
      <c r="R1240" s="146"/>
      <c r="S1240" s="146">
        <v>45000</v>
      </c>
      <c r="T1240" s="146">
        <f t="shared" si="259"/>
        <v>16933011.25</v>
      </c>
      <c r="U1240" s="147" t="s">
        <v>47</v>
      </c>
      <c r="V1240" s="147" t="s">
        <v>128</v>
      </c>
      <c r="W1240" s="146">
        <v>9891510.4199999999</v>
      </c>
      <c r="X1240" s="207">
        <v>1678053.1600000004</v>
      </c>
    </row>
    <row r="1241" spans="1:24" s="95" customFormat="1" ht="45" customHeight="1" x14ac:dyDescent="0.25">
      <c r="A1241" s="9">
        <v>4</v>
      </c>
      <c r="B1241" s="142" t="s">
        <v>148</v>
      </c>
      <c r="C1241" s="142">
        <v>105506</v>
      </c>
      <c r="D1241" s="143" t="s">
        <v>1028</v>
      </c>
      <c r="E1241" s="143" t="s">
        <v>1029</v>
      </c>
      <c r="F1241" s="143" t="s">
        <v>157</v>
      </c>
      <c r="G1241" s="144">
        <v>42614</v>
      </c>
      <c r="H1241" s="144">
        <v>45077</v>
      </c>
      <c r="I1241" s="142">
        <v>83.72</v>
      </c>
      <c r="J1241" s="142" t="s">
        <v>1021</v>
      </c>
      <c r="K1241" s="142" t="s">
        <v>1021</v>
      </c>
      <c r="L1241" s="142" t="s">
        <v>1021</v>
      </c>
      <c r="M1241" s="142" t="s">
        <v>45</v>
      </c>
      <c r="N1241" s="145" t="s">
        <v>152</v>
      </c>
      <c r="O1241" s="146">
        <v>11064644.5</v>
      </c>
      <c r="P1241" s="146">
        <v>2151605.5</v>
      </c>
      <c r="Q1241" s="146">
        <v>4665000</v>
      </c>
      <c r="R1241" s="146"/>
      <c r="S1241" s="146">
        <v>50000</v>
      </c>
      <c r="T1241" s="146">
        <f t="shared" si="259"/>
        <v>17931250</v>
      </c>
      <c r="U1241" s="147" t="s">
        <v>47</v>
      </c>
      <c r="V1241" s="147" t="s">
        <v>132</v>
      </c>
      <c r="W1241" s="146">
        <v>8707282.5200000014</v>
      </c>
      <c r="X1241" s="207">
        <v>1692798.0699999998</v>
      </c>
    </row>
    <row r="1242" spans="1:24" s="95" customFormat="1" ht="45" customHeight="1" x14ac:dyDescent="0.25">
      <c r="A1242" s="9">
        <v>5</v>
      </c>
      <c r="B1242" s="142" t="s">
        <v>1030</v>
      </c>
      <c r="C1242" s="142">
        <v>116235</v>
      </c>
      <c r="D1242" s="143" t="s">
        <v>1031</v>
      </c>
      <c r="E1242" s="143" t="s">
        <v>1032</v>
      </c>
      <c r="F1242" s="143" t="s">
        <v>1033</v>
      </c>
      <c r="G1242" s="144">
        <v>42633</v>
      </c>
      <c r="H1242" s="144">
        <v>45291</v>
      </c>
      <c r="I1242" s="142" t="s">
        <v>1034</v>
      </c>
      <c r="J1242" s="142" t="s">
        <v>1021</v>
      </c>
      <c r="K1242" s="142" t="s">
        <v>1021</v>
      </c>
      <c r="L1242" s="142" t="s">
        <v>1021</v>
      </c>
      <c r="M1242" s="142" t="s">
        <v>45</v>
      </c>
      <c r="N1242" s="145" t="s">
        <v>114</v>
      </c>
      <c r="O1242" s="146">
        <v>226325000</v>
      </c>
      <c r="P1242" s="146">
        <v>42096450</v>
      </c>
      <c r="Q1242" s="146">
        <v>0</v>
      </c>
      <c r="R1242" s="146"/>
      <c r="S1242" s="146">
        <v>0</v>
      </c>
      <c r="T1242" s="146">
        <f t="shared" si="259"/>
        <v>268421450</v>
      </c>
      <c r="U1242" s="147" t="s">
        <v>47</v>
      </c>
      <c r="V1242" s="147" t="s">
        <v>3939</v>
      </c>
      <c r="W1242" s="146">
        <v>226325000</v>
      </c>
      <c r="X1242" s="207">
        <v>42096450</v>
      </c>
    </row>
    <row r="1243" spans="1:24" s="95" customFormat="1" ht="45" customHeight="1" x14ac:dyDescent="0.25">
      <c r="A1243" s="9">
        <v>6</v>
      </c>
      <c r="B1243" s="142" t="s">
        <v>1035</v>
      </c>
      <c r="C1243" s="142">
        <v>107124</v>
      </c>
      <c r="D1243" s="143" t="s">
        <v>1036</v>
      </c>
      <c r="E1243" s="143" t="s">
        <v>1037</v>
      </c>
      <c r="F1243" s="143" t="s">
        <v>1038</v>
      </c>
      <c r="G1243" s="144">
        <v>42947</v>
      </c>
      <c r="H1243" s="144">
        <v>44681</v>
      </c>
      <c r="I1243" s="150">
        <v>84.341099999999997</v>
      </c>
      <c r="J1243" s="142" t="s">
        <v>1021</v>
      </c>
      <c r="K1243" s="142" t="s">
        <v>1021</v>
      </c>
      <c r="L1243" s="142" t="s">
        <v>1021</v>
      </c>
      <c r="M1243" s="142" t="s">
        <v>45</v>
      </c>
      <c r="N1243" s="145" t="s">
        <v>188</v>
      </c>
      <c r="O1243" s="146">
        <v>49620064.579999998</v>
      </c>
      <c r="P1243" s="146">
        <v>9212548.7599999998</v>
      </c>
      <c r="Q1243" s="146">
        <v>0</v>
      </c>
      <c r="R1243" s="146"/>
      <c r="S1243" s="146">
        <v>78000</v>
      </c>
      <c r="T1243" s="146">
        <f t="shared" si="259"/>
        <v>58910613.339999996</v>
      </c>
      <c r="U1243" s="147" t="s">
        <v>1852</v>
      </c>
      <c r="V1243" s="147" t="s">
        <v>77</v>
      </c>
      <c r="W1243" s="146">
        <v>48933960.530000001</v>
      </c>
      <c r="X1243" s="207">
        <v>9002325.8499999996</v>
      </c>
    </row>
    <row r="1244" spans="1:24" s="95" customFormat="1" ht="45" customHeight="1" x14ac:dyDescent="0.25">
      <c r="A1244" s="9">
        <v>7</v>
      </c>
      <c r="B1244" s="142" t="s">
        <v>1039</v>
      </c>
      <c r="C1244" s="142">
        <v>102839</v>
      </c>
      <c r="D1244" s="143" t="s">
        <v>1040</v>
      </c>
      <c r="E1244" s="143" t="s">
        <v>1041</v>
      </c>
      <c r="F1244" s="143" t="s">
        <v>1042</v>
      </c>
      <c r="G1244" s="144">
        <v>42934</v>
      </c>
      <c r="H1244" s="144">
        <v>44760</v>
      </c>
      <c r="I1244" s="150">
        <v>84.341099999999997</v>
      </c>
      <c r="J1244" s="142" t="s">
        <v>1021</v>
      </c>
      <c r="K1244" s="142" t="s">
        <v>1021</v>
      </c>
      <c r="L1244" s="142" t="s">
        <v>1021</v>
      </c>
      <c r="M1244" s="142" t="s">
        <v>1043</v>
      </c>
      <c r="N1244" s="145" t="s">
        <v>188</v>
      </c>
      <c r="O1244" s="146">
        <v>157499386.05000001</v>
      </c>
      <c r="P1244" s="146">
        <v>29241613.949999999</v>
      </c>
      <c r="Q1244" s="146">
        <v>62247000</v>
      </c>
      <c r="R1244" s="146"/>
      <c r="S1244" s="146">
        <v>120000</v>
      </c>
      <c r="T1244" s="146">
        <f t="shared" si="259"/>
        <v>249108000</v>
      </c>
      <c r="U1244" s="147" t="s">
        <v>1852</v>
      </c>
      <c r="V1244" s="147" t="s">
        <v>64</v>
      </c>
      <c r="W1244" s="146">
        <v>147297133.06999999</v>
      </c>
      <c r="X1244" s="207">
        <v>27405379.319999989</v>
      </c>
    </row>
    <row r="1245" spans="1:24" s="95" customFormat="1" ht="48.75" customHeight="1" x14ac:dyDescent="0.25">
      <c r="A1245" s="9">
        <v>8</v>
      </c>
      <c r="B1245" s="142" t="s">
        <v>1044</v>
      </c>
      <c r="C1245" s="142">
        <v>109953</v>
      </c>
      <c r="D1245" s="143" t="s">
        <v>1045</v>
      </c>
      <c r="E1245" s="143" t="s">
        <v>1046</v>
      </c>
      <c r="F1245" s="143" t="s">
        <v>1047</v>
      </c>
      <c r="G1245" s="144">
        <v>42690</v>
      </c>
      <c r="H1245" s="144">
        <v>45016</v>
      </c>
      <c r="I1245" s="150">
        <v>85</v>
      </c>
      <c r="J1245" s="142" t="s">
        <v>1021</v>
      </c>
      <c r="K1245" s="142" t="s">
        <v>1048</v>
      </c>
      <c r="L1245" s="142" t="s">
        <v>1048</v>
      </c>
      <c r="M1245" s="142" t="s">
        <v>45</v>
      </c>
      <c r="N1245" s="145" t="s">
        <v>1364</v>
      </c>
      <c r="O1245" s="149">
        <v>202250270.31999999</v>
      </c>
      <c r="P1245" s="149">
        <v>35691224.18</v>
      </c>
      <c r="Q1245" s="149">
        <v>0</v>
      </c>
      <c r="R1245" s="146"/>
      <c r="S1245" s="149">
        <v>56811684.410000026</v>
      </c>
      <c r="T1245" s="149">
        <f t="shared" si="259"/>
        <v>294753178.91000003</v>
      </c>
      <c r="U1245" s="147" t="s">
        <v>47</v>
      </c>
      <c r="V1245" s="147" t="s">
        <v>3923</v>
      </c>
      <c r="W1245" s="146">
        <v>154593992.39000002</v>
      </c>
      <c r="X1245" s="207">
        <v>0</v>
      </c>
    </row>
    <row r="1246" spans="1:24" s="95" customFormat="1" ht="45" customHeight="1" x14ac:dyDescent="0.25">
      <c r="A1246" s="9">
        <v>9</v>
      </c>
      <c r="B1246" s="142" t="s">
        <v>1050</v>
      </c>
      <c r="C1246" s="142">
        <v>103258</v>
      </c>
      <c r="D1246" s="143" t="s">
        <v>1051</v>
      </c>
      <c r="E1246" s="143" t="s">
        <v>1052</v>
      </c>
      <c r="F1246" s="143" t="s">
        <v>1053</v>
      </c>
      <c r="G1246" s="144">
        <v>42650</v>
      </c>
      <c r="H1246" s="144">
        <v>42801</v>
      </c>
      <c r="I1246" s="150">
        <v>84.341099999999997</v>
      </c>
      <c r="J1246" s="142" t="s">
        <v>1021</v>
      </c>
      <c r="K1246" s="142" t="s">
        <v>1021</v>
      </c>
      <c r="L1246" s="142" t="s">
        <v>1021</v>
      </c>
      <c r="M1246" s="142" t="s">
        <v>45</v>
      </c>
      <c r="N1246" s="145" t="s">
        <v>1054</v>
      </c>
      <c r="O1246" s="149">
        <v>16360009.220000001</v>
      </c>
      <c r="P1246" s="149">
        <v>3037424.8</v>
      </c>
      <c r="Q1246" s="149">
        <v>395866</v>
      </c>
      <c r="R1246" s="146"/>
      <c r="S1246" s="149">
        <v>96.780000001192093</v>
      </c>
      <c r="T1246" s="149">
        <f t="shared" si="259"/>
        <v>19793396.800000001</v>
      </c>
      <c r="U1246" s="147" t="s">
        <v>541</v>
      </c>
      <c r="V1246" s="147" t="s">
        <v>64</v>
      </c>
      <c r="W1246" s="146">
        <v>12284613.290000001</v>
      </c>
      <c r="X1246" s="207">
        <v>0</v>
      </c>
    </row>
    <row r="1247" spans="1:24" s="95" customFormat="1" ht="45" customHeight="1" x14ac:dyDescent="0.25">
      <c r="A1247" s="9">
        <v>10</v>
      </c>
      <c r="B1247" s="142" t="s">
        <v>1087</v>
      </c>
      <c r="C1247" s="142">
        <v>101622</v>
      </c>
      <c r="D1247" s="143" t="s">
        <v>1055</v>
      </c>
      <c r="E1247" s="143" t="s">
        <v>1056</v>
      </c>
      <c r="F1247" s="143" t="s">
        <v>1057</v>
      </c>
      <c r="G1247" s="144">
        <v>42579</v>
      </c>
      <c r="H1247" s="144">
        <v>43644</v>
      </c>
      <c r="I1247" s="150">
        <v>84.341099999999997</v>
      </c>
      <c r="J1247" s="142" t="s">
        <v>1021</v>
      </c>
      <c r="K1247" s="142" t="s">
        <v>1021</v>
      </c>
      <c r="L1247" s="142" t="s">
        <v>1021</v>
      </c>
      <c r="M1247" s="142" t="s">
        <v>45</v>
      </c>
      <c r="N1247" s="145" t="s">
        <v>1054</v>
      </c>
      <c r="O1247" s="149">
        <v>119824244.18000001</v>
      </c>
      <c r="P1247" s="149">
        <v>22246755.82</v>
      </c>
      <c r="Q1247" s="149">
        <v>0</v>
      </c>
      <c r="R1247" s="146"/>
      <c r="S1247" s="149">
        <v>0</v>
      </c>
      <c r="T1247" s="149">
        <f>SUBTOTAL(9,O1247:S1247)</f>
        <v>142071000</v>
      </c>
      <c r="U1247" s="147" t="s">
        <v>541</v>
      </c>
      <c r="V1247" s="147" t="s">
        <v>128</v>
      </c>
      <c r="W1247" s="146">
        <v>100757600.91</v>
      </c>
      <c r="X1247" s="207">
        <v>0</v>
      </c>
    </row>
    <row r="1248" spans="1:24" s="95" customFormat="1" ht="45" customHeight="1" x14ac:dyDescent="0.25">
      <c r="A1248" s="9">
        <v>11</v>
      </c>
      <c r="B1248" s="142" t="s">
        <v>1050</v>
      </c>
      <c r="C1248" s="142">
        <v>103257</v>
      </c>
      <c r="D1248" s="143" t="s">
        <v>1058</v>
      </c>
      <c r="E1248" s="143" t="s">
        <v>1059</v>
      </c>
      <c r="F1248" s="143" t="s">
        <v>1058</v>
      </c>
      <c r="G1248" s="144">
        <v>42650</v>
      </c>
      <c r="H1248" s="144">
        <v>43465</v>
      </c>
      <c r="I1248" s="150">
        <v>84.341099999999997</v>
      </c>
      <c r="J1248" s="142" t="s">
        <v>1021</v>
      </c>
      <c r="K1248" s="142" t="s">
        <v>1021</v>
      </c>
      <c r="L1248" s="142" t="s">
        <v>1021</v>
      </c>
      <c r="M1248" s="142" t="s">
        <v>45</v>
      </c>
      <c r="N1248" s="145" t="s">
        <v>1054</v>
      </c>
      <c r="O1248" s="149">
        <v>5556186.9800000004</v>
      </c>
      <c r="P1248" s="149">
        <v>1031570.33</v>
      </c>
      <c r="Q1248" s="149">
        <v>134444.03</v>
      </c>
      <c r="R1248" s="146"/>
      <c r="S1248" s="149">
        <v>0</v>
      </c>
      <c r="T1248" s="149">
        <f t="shared" ref="T1248:T1265" si="260">SUBTOTAL(9,O1248:S1248)</f>
        <v>6722201.3400000008</v>
      </c>
      <c r="U1248" s="147" t="s">
        <v>541</v>
      </c>
      <c r="V1248" s="147" t="s">
        <v>89</v>
      </c>
      <c r="W1248" s="146">
        <v>2666052.5599999996</v>
      </c>
      <c r="X1248" s="207">
        <v>494983.48</v>
      </c>
    </row>
    <row r="1249" spans="1:24" s="95" customFormat="1" ht="45" customHeight="1" x14ac:dyDescent="0.25">
      <c r="A1249" s="9">
        <v>12</v>
      </c>
      <c r="B1249" s="142" t="s">
        <v>1087</v>
      </c>
      <c r="C1249" s="142">
        <v>109641</v>
      </c>
      <c r="D1249" s="143" t="s">
        <v>1060</v>
      </c>
      <c r="E1249" s="143" t="s">
        <v>1061</v>
      </c>
      <c r="F1249" s="143" t="s">
        <v>1062</v>
      </c>
      <c r="G1249" s="144">
        <v>43129</v>
      </c>
      <c r="H1249" s="144">
        <v>44590</v>
      </c>
      <c r="I1249" s="150">
        <v>84.341099999999997</v>
      </c>
      <c r="J1249" s="142" t="s">
        <v>1021</v>
      </c>
      <c r="K1249" s="142" t="s">
        <v>1021</v>
      </c>
      <c r="L1249" s="142" t="s">
        <v>1021</v>
      </c>
      <c r="M1249" s="142" t="s">
        <v>45</v>
      </c>
      <c r="N1249" s="145" t="s">
        <v>1054</v>
      </c>
      <c r="O1249" s="146">
        <v>31031879.969999999</v>
      </c>
      <c r="P1249" s="146">
        <v>5761433.5999999996</v>
      </c>
      <c r="Q1249" s="149">
        <v>0</v>
      </c>
      <c r="R1249" s="146"/>
      <c r="S1249" s="149">
        <v>13888316.020000003</v>
      </c>
      <c r="T1249" s="149">
        <f t="shared" si="260"/>
        <v>50681629.590000004</v>
      </c>
      <c r="U1249" s="147" t="s">
        <v>541</v>
      </c>
      <c r="V1249" s="147" t="s">
        <v>64</v>
      </c>
      <c r="W1249" s="146">
        <v>22663214.25</v>
      </c>
      <c r="X1249" s="207">
        <v>0</v>
      </c>
    </row>
    <row r="1250" spans="1:24" s="95" customFormat="1" ht="45" customHeight="1" x14ac:dyDescent="0.25">
      <c r="A1250" s="9">
        <v>13</v>
      </c>
      <c r="B1250" s="142" t="s">
        <v>1087</v>
      </c>
      <c r="C1250" s="142">
        <v>108513</v>
      </c>
      <c r="D1250" s="143" t="s">
        <v>1063</v>
      </c>
      <c r="E1250" s="143" t="s">
        <v>1064</v>
      </c>
      <c r="F1250" s="143" t="s">
        <v>1065</v>
      </c>
      <c r="G1250" s="144">
        <v>43129</v>
      </c>
      <c r="H1250" s="144">
        <v>44225</v>
      </c>
      <c r="I1250" s="150">
        <v>84.341099999999997</v>
      </c>
      <c r="J1250" s="142" t="s">
        <v>1021</v>
      </c>
      <c r="K1250" s="142" t="s">
        <v>1021</v>
      </c>
      <c r="L1250" s="142" t="s">
        <v>1021</v>
      </c>
      <c r="M1250" s="142" t="s">
        <v>45</v>
      </c>
      <c r="N1250" s="145" t="s">
        <v>1054</v>
      </c>
      <c r="O1250" s="146">
        <v>26502261.260000002</v>
      </c>
      <c r="P1250" s="146">
        <v>4929456.5999999996</v>
      </c>
      <c r="Q1250" s="149">
        <v>0</v>
      </c>
      <c r="R1250" s="146"/>
      <c r="S1250" s="149">
        <v>4920.3500000014901</v>
      </c>
      <c r="T1250" s="149">
        <f t="shared" si="260"/>
        <v>31436638.210000001</v>
      </c>
      <c r="U1250" s="147" t="s">
        <v>541</v>
      </c>
      <c r="V1250" s="147" t="s">
        <v>48</v>
      </c>
      <c r="W1250" s="146">
        <v>21094780.510000002</v>
      </c>
      <c r="X1250" s="207">
        <v>0</v>
      </c>
    </row>
    <row r="1251" spans="1:24" s="95" customFormat="1" ht="45" customHeight="1" x14ac:dyDescent="0.25">
      <c r="A1251" s="9">
        <v>14</v>
      </c>
      <c r="B1251" s="142" t="s">
        <v>1088</v>
      </c>
      <c r="C1251" s="142">
        <v>120197</v>
      </c>
      <c r="D1251" s="143" t="s">
        <v>1089</v>
      </c>
      <c r="E1251" s="143" t="s">
        <v>1090</v>
      </c>
      <c r="F1251" s="143" t="s">
        <v>1091</v>
      </c>
      <c r="G1251" s="144">
        <v>43249</v>
      </c>
      <c r="H1251" s="144">
        <v>45289</v>
      </c>
      <c r="I1251" s="150">
        <v>84.341099999999997</v>
      </c>
      <c r="J1251" s="142" t="s">
        <v>1021</v>
      </c>
      <c r="K1251" s="142" t="s">
        <v>1021</v>
      </c>
      <c r="L1251" s="142" t="s">
        <v>1021</v>
      </c>
      <c r="M1251" s="142" t="s">
        <v>45</v>
      </c>
      <c r="N1251" s="145" t="s">
        <v>1054</v>
      </c>
      <c r="O1251" s="146">
        <v>8277312.3099999996</v>
      </c>
      <c r="P1251" s="146">
        <v>1536780.41</v>
      </c>
      <c r="Q1251" s="149">
        <v>0</v>
      </c>
      <c r="R1251" s="146"/>
      <c r="S1251" s="149">
        <v>85.68</v>
      </c>
      <c r="T1251" s="149">
        <f t="shared" si="260"/>
        <v>9814178.3999999985</v>
      </c>
      <c r="U1251" s="147" t="s">
        <v>47</v>
      </c>
      <c r="V1251" s="147" t="s">
        <v>89</v>
      </c>
      <c r="W1251" s="146">
        <v>655264.2100000002</v>
      </c>
      <c r="X1251" s="207">
        <v>0</v>
      </c>
    </row>
    <row r="1252" spans="1:24" s="95" customFormat="1" ht="45" customHeight="1" x14ac:dyDescent="0.25">
      <c r="A1252" s="9">
        <v>15</v>
      </c>
      <c r="B1252" s="142" t="s">
        <v>1102</v>
      </c>
      <c r="C1252" s="142">
        <v>106343</v>
      </c>
      <c r="D1252" s="143" t="s">
        <v>1103</v>
      </c>
      <c r="E1252" s="143" t="s">
        <v>1104</v>
      </c>
      <c r="F1252" s="143" t="s">
        <v>1105</v>
      </c>
      <c r="G1252" s="144">
        <v>43251</v>
      </c>
      <c r="H1252" s="144">
        <v>45077</v>
      </c>
      <c r="I1252" s="150">
        <v>85</v>
      </c>
      <c r="J1252" s="142" t="s">
        <v>1021</v>
      </c>
      <c r="K1252" s="142" t="s">
        <v>1021</v>
      </c>
      <c r="L1252" s="142" t="s">
        <v>1021</v>
      </c>
      <c r="M1252" s="142" t="s">
        <v>45</v>
      </c>
      <c r="N1252" s="145" t="s">
        <v>188</v>
      </c>
      <c r="O1252" s="146">
        <v>24196209.649999999</v>
      </c>
      <c r="P1252" s="146">
        <v>4269919.3499999996</v>
      </c>
      <c r="Q1252" s="149">
        <v>0</v>
      </c>
      <c r="R1252" s="146"/>
      <c r="S1252" s="149">
        <v>9038497.3399999999</v>
      </c>
      <c r="T1252" s="149">
        <f t="shared" si="260"/>
        <v>37504626.340000004</v>
      </c>
      <c r="U1252" s="147" t="s">
        <v>47</v>
      </c>
      <c r="V1252" s="147" t="s">
        <v>77</v>
      </c>
      <c r="W1252" s="146">
        <v>8672622.0599999987</v>
      </c>
      <c r="X1252" s="207">
        <v>1530462.72</v>
      </c>
    </row>
    <row r="1253" spans="1:24" s="95" customFormat="1" ht="45" customHeight="1" x14ac:dyDescent="0.25">
      <c r="A1253" s="9">
        <v>16</v>
      </c>
      <c r="B1253" s="142" t="s">
        <v>1088</v>
      </c>
      <c r="C1253" s="142">
        <v>120025</v>
      </c>
      <c r="D1253" s="143" t="s">
        <v>1126</v>
      </c>
      <c r="E1253" s="143" t="s">
        <v>1127</v>
      </c>
      <c r="F1253" s="143" t="s">
        <v>1129</v>
      </c>
      <c r="G1253" s="144">
        <v>43276</v>
      </c>
      <c r="H1253" s="144">
        <v>45194</v>
      </c>
      <c r="I1253" s="150">
        <v>84.341099999999997</v>
      </c>
      <c r="J1253" s="142" t="s">
        <v>1021</v>
      </c>
      <c r="K1253" s="142" t="s">
        <v>1021</v>
      </c>
      <c r="L1253" s="142" t="s">
        <v>1021</v>
      </c>
      <c r="M1253" s="142" t="s">
        <v>45</v>
      </c>
      <c r="N1253" s="145" t="s">
        <v>1054</v>
      </c>
      <c r="O1253" s="146">
        <v>155964263.63999999</v>
      </c>
      <c r="P1253" s="146">
        <v>28956600.420000002</v>
      </c>
      <c r="Q1253" s="149">
        <v>0</v>
      </c>
      <c r="R1253" s="146"/>
      <c r="S1253" s="149">
        <v>0</v>
      </c>
      <c r="T1253" s="149">
        <f t="shared" si="260"/>
        <v>184920864.06</v>
      </c>
      <c r="U1253" s="147" t="s">
        <v>47</v>
      </c>
      <c r="V1253" s="147" t="s">
        <v>77</v>
      </c>
      <c r="W1253" s="146">
        <v>49105704.38000001</v>
      </c>
      <c r="X1253" s="207">
        <v>0</v>
      </c>
    </row>
    <row r="1254" spans="1:24" s="95" customFormat="1" ht="45" customHeight="1" x14ac:dyDescent="0.25">
      <c r="A1254" s="9">
        <v>17</v>
      </c>
      <c r="B1254" s="142" t="s">
        <v>1134</v>
      </c>
      <c r="C1254" s="142">
        <v>114367</v>
      </c>
      <c r="D1254" s="143" t="s">
        <v>1135</v>
      </c>
      <c r="E1254" s="143" t="s">
        <v>1136</v>
      </c>
      <c r="F1254" s="143" t="s">
        <v>1137</v>
      </c>
      <c r="G1254" s="144">
        <v>43294</v>
      </c>
      <c r="H1254" s="144">
        <v>45119</v>
      </c>
      <c r="I1254" s="150">
        <v>84.341099999999997</v>
      </c>
      <c r="J1254" s="142" t="s">
        <v>1021</v>
      </c>
      <c r="K1254" s="142" t="s">
        <v>1021</v>
      </c>
      <c r="L1254" s="142" t="s">
        <v>1021</v>
      </c>
      <c r="M1254" s="142" t="s">
        <v>45</v>
      </c>
      <c r="N1254" s="145" t="s">
        <v>1142</v>
      </c>
      <c r="O1254" s="146">
        <v>43648529.549999997</v>
      </c>
      <c r="P1254" s="146">
        <v>8103863.0199999996</v>
      </c>
      <c r="Q1254" s="149">
        <v>0</v>
      </c>
      <c r="R1254" s="146"/>
      <c r="S1254" s="149">
        <v>1489872.75</v>
      </c>
      <c r="T1254" s="149">
        <f t="shared" si="260"/>
        <v>53242265.319999993</v>
      </c>
      <c r="U1254" s="147" t="s">
        <v>47</v>
      </c>
      <c r="V1254" s="147" t="s">
        <v>48</v>
      </c>
      <c r="W1254" s="146">
        <v>38406343.369999997</v>
      </c>
      <c r="X1254" s="207">
        <v>0</v>
      </c>
    </row>
    <row r="1255" spans="1:24" s="95" customFormat="1" ht="45" customHeight="1" x14ac:dyDescent="0.25">
      <c r="A1255" s="9">
        <v>18</v>
      </c>
      <c r="B1255" s="142" t="s">
        <v>1143</v>
      </c>
      <c r="C1255" s="142">
        <v>123312</v>
      </c>
      <c r="D1255" s="143" t="s">
        <v>1144</v>
      </c>
      <c r="E1255" s="143" t="s">
        <v>1145</v>
      </c>
      <c r="F1255" s="143" t="s">
        <v>1146</v>
      </c>
      <c r="G1255" s="144">
        <v>43418</v>
      </c>
      <c r="H1255" s="144">
        <v>45029</v>
      </c>
      <c r="I1255" s="150">
        <v>84.341099999999997</v>
      </c>
      <c r="J1255" s="142" t="s">
        <v>1021</v>
      </c>
      <c r="K1255" s="142" t="s">
        <v>1021</v>
      </c>
      <c r="L1255" s="142" t="s">
        <v>1021</v>
      </c>
      <c r="M1255" s="142" t="s">
        <v>45</v>
      </c>
      <c r="N1255" s="145" t="s">
        <v>1365</v>
      </c>
      <c r="O1255" s="146">
        <v>177049421.03999999</v>
      </c>
      <c r="P1255" s="146">
        <v>27765689.739999998</v>
      </c>
      <c r="Q1255" s="149">
        <v>0</v>
      </c>
      <c r="R1255" s="146"/>
      <c r="S1255" s="149">
        <v>5105618.1900000004</v>
      </c>
      <c r="T1255" s="149">
        <f t="shared" si="260"/>
        <v>209920728.97</v>
      </c>
      <c r="U1255" s="147" t="s">
        <v>47</v>
      </c>
      <c r="V1255" s="147" t="s">
        <v>77</v>
      </c>
      <c r="W1255" s="146">
        <v>165473688.74999997</v>
      </c>
      <c r="X1255" s="207">
        <v>26026651.190000001</v>
      </c>
    </row>
    <row r="1256" spans="1:24" s="95" customFormat="1" ht="45" customHeight="1" x14ac:dyDescent="0.25">
      <c r="A1256" s="9">
        <v>19</v>
      </c>
      <c r="B1256" s="142" t="s">
        <v>1225</v>
      </c>
      <c r="C1256" s="142">
        <v>123634</v>
      </c>
      <c r="D1256" s="143" t="s">
        <v>1226</v>
      </c>
      <c r="E1256" s="143" t="s">
        <v>1064</v>
      </c>
      <c r="F1256" s="143" t="s">
        <v>1227</v>
      </c>
      <c r="G1256" s="144">
        <v>43559</v>
      </c>
      <c r="H1256" s="144">
        <v>45291</v>
      </c>
      <c r="I1256" s="150">
        <v>84.341099999999997</v>
      </c>
      <c r="J1256" s="142" t="s">
        <v>1021</v>
      </c>
      <c r="K1256" s="142" t="s">
        <v>1021</v>
      </c>
      <c r="L1256" s="142" t="s">
        <v>1021</v>
      </c>
      <c r="M1256" s="142" t="s">
        <v>45</v>
      </c>
      <c r="N1256" s="145" t="s">
        <v>1054</v>
      </c>
      <c r="O1256" s="146">
        <v>159728628.80000001</v>
      </c>
      <c r="P1256" s="146">
        <v>29655499.059999999</v>
      </c>
      <c r="Q1256" s="149">
        <v>0</v>
      </c>
      <c r="R1256" s="146"/>
      <c r="S1256" s="149">
        <v>0</v>
      </c>
      <c r="T1256" s="149">
        <f t="shared" si="260"/>
        <v>189384127.86000001</v>
      </c>
      <c r="U1256" s="147" t="s">
        <v>47</v>
      </c>
      <c r="V1256" s="147" t="s">
        <v>64</v>
      </c>
      <c r="W1256" s="146">
        <v>3595639.63</v>
      </c>
      <c r="X1256" s="207">
        <v>0</v>
      </c>
    </row>
    <row r="1257" spans="1:24" s="95" customFormat="1" ht="45" customHeight="1" x14ac:dyDescent="0.25">
      <c r="A1257" s="9">
        <v>20</v>
      </c>
      <c r="B1257" s="142" t="s">
        <v>1228</v>
      </c>
      <c r="C1257" s="142">
        <v>125996</v>
      </c>
      <c r="D1257" s="143" t="s">
        <v>1229</v>
      </c>
      <c r="E1257" s="143" t="s">
        <v>1145</v>
      </c>
      <c r="F1257" s="143" t="s">
        <v>1230</v>
      </c>
      <c r="G1257" s="144">
        <v>43579</v>
      </c>
      <c r="H1257" s="144">
        <v>44310</v>
      </c>
      <c r="I1257" s="150">
        <v>84.341099999999997</v>
      </c>
      <c r="J1257" s="142" t="s">
        <v>1021</v>
      </c>
      <c r="K1257" s="142" t="s">
        <v>1021</v>
      </c>
      <c r="L1257" s="142" t="s">
        <v>1021</v>
      </c>
      <c r="M1257" s="142" t="s">
        <v>45</v>
      </c>
      <c r="N1257" s="145" t="s">
        <v>188</v>
      </c>
      <c r="O1257" s="146">
        <v>22688071.68</v>
      </c>
      <c r="P1257" s="146">
        <v>4212307.43</v>
      </c>
      <c r="Q1257" s="149">
        <v>0</v>
      </c>
      <c r="R1257" s="146"/>
      <c r="S1257" s="149">
        <v>1720472.25</v>
      </c>
      <c r="T1257" s="149">
        <f t="shared" si="260"/>
        <v>28620851.359999999</v>
      </c>
      <c r="U1257" s="147" t="s">
        <v>541</v>
      </c>
      <c r="V1257" s="147"/>
      <c r="W1257" s="146">
        <v>21961167.629999999</v>
      </c>
      <c r="X1257" s="207">
        <v>4081749.85</v>
      </c>
    </row>
    <row r="1258" spans="1:24" s="95" customFormat="1" ht="45" customHeight="1" x14ac:dyDescent="0.25">
      <c r="A1258" s="9">
        <v>21</v>
      </c>
      <c r="B1258" s="142" t="s">
        <v>1088</v>
      </c>
      <c r="C1258" s="142">
        <v>122632</v>
      </c>
      <c r="D1258" s="143" t="s">
        <v>1282</v>
      </c>
      <c r="E1258" s="143" t="s">
        <v>1283</v>
      </c>
      <c r="F1258" s="143" t="s">
        <v>1284</v>
      </c>
      <c r="G1258" s="144">
        <v>43657</v>
      </c>
      <c r="H1258" s="144">
        <v>45118</v>
      </c>
      <c r="I1258" s="150">
        <v>84.341099999999997</v>
      </c>
      <c r="J1258" s="142" t="s">
        <v>1021</v>
      </c>
      <c r="K1258" s="142" t="s">
        <v>1021</v>
      </c>
      <c r="L1258" s="142" t="s">
        <v>1021</v>
      </c>
      <c r="M1258" s="142" t="s">
        <v>45</v>
      </c>
      <c r="N1258" s="145" t="s">
        <v>1054</v>
      </c>
      <c r="O1258" s="146">
        <v>75906976.719999999</v>
      </c>
      <c r="P1258" s="146">
        <v>14093023.279999999</v>
      </c>
      <c r="Q1258" s="149">
        <v>0</v>
      </c>
      <c r="R1258" s="146"/>
      <c r="S1258" s="149">
        <v>0</v>
      </c>
      <c r="T1258" s="149">
        <f t="shared" si="260"/>
        <v>90000000</v>
      </c>
      <c r="U1258" s="147" t="s">
        <v>47</v>
      </c>
      <c r="V1258" s="147" t="s">
        <v>48</v>
      </c>
      <c r="W1258" s="146">
        <v>1859569.47</v>
      </c>
      <c r="X1258" s="207">
        <v>0</v>
      </c>
    </row>
    <row r="1259" spans="1:24" s="95" customFormat="1" ht="45" customHeight="1" x14ac:dyDescent="0.25">
      <c r="A1259" s="9">
        <v>22</v>
      </c>
      <c r="B1259" s="142" t="s">
        <v>1285</v>
      </c>
      <c r="C1259" s="142">
        <v>127682</v>
      </c>
      <c r="D1259" s="143" t="s">
        <v>1286</v>
      </c>
      <c r="E1259" s="143" t="s">
        <v>1287</v>
      </c>
      <c r="F1259" s="143" t="s">
        <v>1288</v>
      </c>
      <c r="G1259" s="144">
        <v>43657</v>
      </c>
      <c r="H1259" s="144">
        <v>44926</v>
      </c>
      <c r="I1259" s="150">
        <v>84.341099999999997</v>
      </c>
      <c r="J1259" s="142" t="s">
        <v>1021</v>
      </c>
      <c r="K1259" s="142" t="s">
        <v>1021</v>
      </c>
      <c r="L1259" s="142" t="s">
        <v>1021</v>
      </c>
      <c r="M1259" s="142" t="s">
        <v>45</v>
      </c>
      <c r="N1259" s="145" t="s">
        <v>1054</v>
      </c>
      <c r="O1259" s="146">
        <v>37989302.960000001</v>
      </c>
      <c r="P1259" s="146">
        <v>7053161.04</v>
      </c>
      <c r="Q1259" s="149">
        <v>0</v>
      </c>
      <c r="R1259" s="146"/>
      <c r="S1259" s="149">
        <v>0</v>
      </c>
      <c r="T1259" s="149">
        <f t="shared" si="260"/>
        <v>45042464</v>
      </c>
      <c r="U1259" s="147" t="s">
        <v>47</v>
      </c>
      <c r="V1259" s="147" t="s">
        <v>48</v>
      </c>
      <c r="W1259" s="146">
        <v>1117666.8800000001</v>
      </c>
      <c r="X1259" s="207">
        <v>0</v>
      </c>
    </row>
    <row r="1260" spans="1:24" s="95" customFormat="1" ht="45" customHeight="1" x14ac:dyDescent="0.25">
      <c r="A1260" s="9">
        <v>23</v>
      </c>
      <c r="B1260" s="142" t="s">
        <v>1285</v>
      </c>
      <c r="C1260" s="142">
        <v>127309</v>
      </c>
      <c r="D1260" s="143" t="s">
        <v>1289</v>
      </c>
      <c r="E1260" s="143" t="s">
        <v>1290</v>
      </c>
      <c r="F1260" s="143" t="s">
        <v>1291</v>
      </c>
      <c r="G1260" s="144">
        <v>43657</v>
      </c>
      <c r="H1260" s="144">
        <v>45088</v>
      </c>
      <c r="I1260" s="150">
        <v>84.341099999999997</v>
      </c>
      <c r="J1260" s="142" t="s">
        <v>1021</v>
      </c>
      <c r="K1260" s="142" t="s">
        <v>1021</v>
      </c>
      <c r="L1260" s="142" t="s">
        <v>1021</v>
      </c>
      <c r="M1260" s="142" t="s">
        <v>45</v>
      </c>
      <c r="N1260" s="145" t="s">
        <v>1054</v>
      </c>
      <c r="O1260" s="146">
        <v>52810948.149999999</v>
      </c>
      <c r="P1260" s="146">
        <v>9804973.8000000007</v>
      </c>
      <c r="Q1260" s="149">
        <v>0</v>
      </c>
      <c r="R1260" s="146"/>
      <c r="S1260" s="149">
        <v>0</v>
      </c>
      <c r="T1260" s="149">
        <f t="shared" si="260"/>
        <v>62615921.950000003</v>
      </c>
      <c r="U1260" s="147" t="s">
        <v>47</v>
      </c>
      <c r="V1260" s="147" t="s">
        <v>64</v>
      </c>
      <c r="W1260" s="146">
        <v>34338054.93</v>
      </c>
      <c r="X1260" s="207">
        <v>0</v>
      </c>
    </row>
    <row r="1261" spans="1:24" s="95" customFormat="1" ht="45" customHeight="1" x14ac:dyDescent="0.25">
      <c r="A1261" s="9">
        <v>24</v>
      </c>
      <c r="B1261" s="142" t="s">
        <v>1292</v>
      </c>
      <c r="C1261" s="142">
        <v>127221</v>
      </c>
      <c r="D1261" s="143" t="s">
        <v>1293</v>
      </c>
      <c r="E1261" s="143" t="s">
        <v>1056</v>
      </c>
      <c r="F1261" s="143" t="s">
        <v>1294</v>
      </c>
      <c r="G1261" s="144">
        <v>43700</v>
      </c>
      <c r="H1261" s="144">
        <v>44888</v>
      </c>
      <c r="I1261" s="150">
        <v>84.341085289999995</v>
      </c>
      <c r="J1261" s="142" t="s">
        <v>1021</v>
      </c>
      <c r="K1261" s="142" t="s">
        <v>1021</v>
      </c>
      <c r="L1261" s="142" t="s">
        <v>1021</v>
      </c>
      <c r="M1261" s="142" t="s">
        <v>45</v>
      </c>
      <c r="N1261" s="145" t="s">
        <v>1054</v>
      </c>
      <c r="O1261" s="146">
        <v>174332137.72</v>
      </c>
      <c r="P1261" s="146">
        <v>32366812.280000001</v>
      </c>
      <c r="Q1261" s="149">
        <v>0</v>
      </c>
      <c r="R1261" s="146"/>
      <c r="S1261" s="149">
        <v>0</v>
      </c>
      <c r="T1261" s="149">
        <f t="shared" si="260"/>
        <v>206698950</v>
      </c>
      <c r="U1261" s="147" t="s">
        <v>47</v>
      </c>
      <c r="V1261" s="147" t="s">
        <v>48</v>
      </c>
      <c r="W1261" s="146">
        <v>86235184.479999989</v>
      </c>
      <c r="X1261" s="207">
        <v>0</v>
      </c>
    </row>
    <row r="1262" spans="1:24" s="95" customFormat="1" ht="45" customHeight="1" x14ac:dyDescent="0.25">
      <c r="A1262" s="9">
        <v>25</v>
      </c>
      <c r="B1262" s="142" t="s">
        <v>1143</v>
      </c>
      <c r="C1262" s="142">
        <v>130632</v>
      </c>
      <c r="D1262" s="143" t="s">
        <v>1295</v>
      </c>
      <c r="E1262" s="143" t="s">
        <v>1296</v>
      </c>
      <c r="F1262" s="143" t="s">
        <v>1297</v>
      </c>
      <c r="G1262" s="144">
        <v>43718</v>
      </c>
      <c r="H1262" s="144">
        <v>44850</v>
      </c>
      <c r="I1262" s="150">
        <v>84.341085289999995</v>
      </c>
      <c r="J1262" s="142" t="s">
        <v>1021</v>
      </c>
      <c r="K1262" s="142" t="s">
        <v>1021</v>
      </c>
      <c r="L1262" s="142" t="s">
        <v>1021</v>
      </c>
      <c r="M1262" s="142" t="s">
        <v>45</v>
      </c>
      <c r="N1262" s="145" t="s">
        <v>1365</v>
      </c>
      <c r="O1262" s="146">
        <v>190132540.22999999</v>
      </c>
      <c r="P1262" s="146">
        <v>35300342.920000002</v>
      </c>
      <c r="Q1262" s="149">
        <v>0</v>
      </c>
      <c r="R1262" s="146"/>
      <c r="S1262" s="149">
        <v>0</v>
      </c>
      <c r="T1262" s="149">
        <f t="shared" si="260"/>
        <v>225432883.14999998</v>
      </c>
      <c r="U1262" s="147" t="s">
        <v>47</v>
      </c>
      <c r="V1262" s="147" t="s">
        <v>3939</v>
      </c>
      <c r="W1262" s="146">
        <v>0</v>
      </c>
      <c r="X1262" s="207">
        <v>0</v>
      </c>
    </row>
    <row r="1263" spans="1:24" s="95" customFormat="1" ht="45" customHeight="1" x14ac:dyDescent="0.25">
      <c r="A1263" s="9">
        <v>26</v>
      </c>
      <c r="B1263" s="142" t="s">
        <v>1143</v>
      </c>
      <c r="C1263" s="142">
        <v>130181</v>
      </c>
      <c r="D1263" s="143" t="s">
        <v>1366</v>
      </c>
      <c r="E1263" s="143" t="s">
        <v>1145</v>
      </c>
      <c r="F1263" s="143" t="s">
        <v>1298</v>
      </c>
      <c r="G1263" s="144">
        <v>43718</v>
      </c>
      <c r="H1263" s="144">
        <v>44995</v>
      </c>
      <c r="I1263" s="150">
        <v>84.341085289999995</v>
      </c>
      <c r="J1263" s="142" t="s">
        <v>1021</v>
      </c>
      <c r="K1263" s="142" t="s">
        <v>1021</v>
      </c>
      <c r="L1263" s="142" t="s">
        <v>1021</v>
      </c>
      <c r="M1263" s="142" t="s">
        <v>45</v>
      </c>
      <c r="N1263" s="145" t="s">
        <v>1365</v>
      </c>
      <c r="O1263" s="146">
        <v>194619924.09</v>
      </c>
      <c r="P1263" s="146">
        <v>31518410.489999998</v>
      </c>
      <c r="Q1263" s="149">
        <v>4615068.0599999996</v>
      </c>
      <c r="R1263" s="146"/>
      <c r="S1263" s="149">
        <v>0</v>
      </c>
      <c r="T1263" s="149">
        <f t="shared" si="260"/>
        <v>230753402.64000002</v>
      </c>
      <c r="U1263" s="147" t="s">
        <v>47</v>
      </c>
      <c r="V1263" s="147" t="s">
        <v>649</v>
      </c>
      <c r="W1263" s="146">
        <v>41570515.439999998</v>
      </c>
      <c r="X1263" s="207">
        <v>3726303.82</v>
      </c>
    </row>
    <row r="1264" spans="1:24" s="95" customFormat="1" ht="45" customHeight="1" x14ac:dyDescent="0.25">
      <c r="A1264" s="9">
        <v>27</v>
      </c>
      <c r="B1264" s="142" t="s">
        <v>1292</v>
      </c>
      <c r="C1264" s="142">
        <v>130277</v>
      </c>
      <c r="D1264" s="143" t="s">
        <v>1299</v>
      </c>
      <c r="E1264" s="143" t="s">
        <v>1300</v>
      </c>
      <c r="F1264" s="143" t="s">
        <v>1301</v>
      </c>
      <c r="G1264" s="144">
        <v>43728</v>
      </c>
      <c r="H1264" s="144">
        <v>45097</v>
      </c>
      <c r="I1264" s="150">
        <v>84.341085289999995</v>
      </c>
      <c r="J1264" s="142" t="s">
        <v>1021</v>
      </c>
      <c r="K1264" s="142" t="s">
        <v>1021</v>
      </c>
      <c r="L1264" s="142" t="s">
        <v>1021</v>
      </c>
      <c r="M1264" s="142" t="s">
        <v>45</v>
      </c>
      <c r="N1264" s="145" t="s">
        <v>1054</v>
      </c>
      <c r="O1264" s="146">
        <v>58717037.280000001</v>
      </c>
      <c r="P1264" s="146">
        <v>10901508.720000001</v>
      </c>
      <c r="Q1264" s="149">
        <v>0</v>
      </c>
      <c r="R1264" s="146"/>
      <c r="S1264" s="149">
        <v>4998</v>
      </c>
      <c r="T1264" s="149">
        <f t="shared" si="260"/>
        <v>69623544</v>
      </c>
      <c r="U1264" s="147" t="s">
        <v>47</v>
      </c>
      <c r="V1264" s="147" t="s">
        <v>48</v>
      </c>
      <c r="W1264" s="146">
        <v>21372557.010000002</v>
      </c>
      <c r="X1264" s="207">
        <v>0</v>
      </c>
    </row>
    <row r="1265" spans="1:24" s="95" customFormat="1" ht="45" customHeight="1" x14ac:dyDescent="0.25">
      <c r="A1265" s="9">
        <v>28</v>
      </c>
      <c r="B1265" s="142" t="s">
        <v>1285</v>
      </c>
      <c r="C1265" s="142">
        <v>127312</v>
      </c>
      <c r="D1265" s="143" t="s">
        <v>1310</v>
      </c>
      <c r="E1265" s="143" t="s">
        <v>1290</v>
      </c>
      <c r="F1265" s="143" t="s">
        <v>1311</v>
      </c>
      <c r="G1265" s="144">
        <v>43803</v>
      </c>
      <c r="H1265" s="144">
        <v>45141</v>
      </c>
      <c r="I1265" s="150">
        <v>84.341099999999997</v>
      </c>
      <c r="J1265" s="142" t="s">
        <v>1021</v>
      </c>
      <c r="K1265" s="142" t="s">
        <v>1021</v>
      </c>
      <c r="L1265" s="142" t="s">
        <v>1021</v>
      </c>
      <c r="M1265" s="142" t="s">
        <v>45</v>
      </c>
      <c r="N1265" s="145" t="s">
        <v>1054</v>
      </c>
      <c r="O1265" s="146">
        <v>12584528.35</v>
      </c>
      <c r="P1265" s="146">
        <v>2336465.7200000002</v>
      </c>
      <c r="Q1265" s="149">
        <v>0</v>
      </c>
      <c r="R1265" s="146"/>
      <c r="S1265" s="149">
        <v>5000</v>
      </c>
      <c r="T1265" s="149">
        <f t="shared" si="260"/>
        <v>14925994.07</v>
      </c>
      <c r="U1265" s="147" t="s">
        <v>47</v>
      </c>
      <c r="V1265" s="147" t="s">
        <v>64</v>
      </c>
      <c r="W1265" s="146">
        <v>7748851.3199999984</v>
      </c>
      <c r="X1265" s="207">
        <v>0</v>
      </c>
    </row>
    <row r="1266" spans="1:24" s="95" customFormat="1" ht="45" customHeight="1" x14ac:dyDescent="0.25">
      <c r="A1266" s="9">
        <v>29</v>
      </c>
      <c r="B1266" s="142" t="s">
        <v>1285</v>
      </c>
      <c r="C1266" s="142">
        <v>131382</v>
      </c>
      <c r="D1266" s="143" t="s">
        <v>1344</v>
      </c>
      <c r="E1266" s="143" t="s">
        <v>1345</v>
      </c>
      <c r="F1266" s="143" t="s">
        <v>1346</v>
      </c>
      <c r="G1266" s="144">
        <v>43829</v>
      </c>
      <c r="H1266" s="144">
        <v>45138</v>
      </c>
      <c r="I1266" s="150">
        <v>84.341099999999997</v>
      </c>
      <c r="J1266" s="142" t="s">
        <v>1021</v>
      </c>
      <c r="K1266" s="142" t="s">
        <v>1021</v>
      </c>
      <c r="L1266" s="142" t="s">
        <v>1021</v>
      </c>
      <c r="M1266" s="142" t="s">
        <v>45</v>
      </c>
      <c r="N1266" s="145" t="s">
        <v>1054</v>
      </c>
      <c r="O1266" s="146">
        <v>38763530.280000001</v>
      </c>
      <c r="P1266" s="146">
        <v>7196905.4400000004</v>
      </c>
      <c r="Q1266" s="149">
        <v>0</v>
      </c>
      <c r="R1266" s="146"/>
      <c r="S1266" s="149">
        <v>9996</v>
      </c>
      <c r="T1266" s="149">
        <f t="shared" ref="T1266" si="261">SUBTOTAL(9,O1266:S1266)</f>
        <v>45970431.719999999</v>
      </c>
      <c r="U1266" s="147" t="s">
        <v>47</v>
      </c>
      <c r="V1266" s="147" t="s">
        <v>48</v>
      </c>
      <c r="W1266" s="146">
        <v>893201.29</v>
      </c>
      <c r="X1266" s="207">
        <v>0</v>
      </c>
    </row>
    <row r="1267" spans="1:24" s="95" customFormat="1" ht="45" customHeight="1" x14ac:dyDescent="0.25">
      <c r="A1267" s="9">
        <v>30</v>
      </c>
      <c r="B1267" s="142" t="s">
        <v>1285</v>
      </c>
      <c r="C1267" s="142">
        <v>130599</v>
      </c>
      <c r="D1267" s="143" t="s">
        <v>1868</v>
      </c>
      <c r="E1267" s="143" t="s">
        <v>1869</v>
      </c>
      <c r="F1267" s="143" t="s">
        <v>1870</v>
      </c>
      <c r="G1267" s="144">
        <v>44075</v>
      </c>
      <c r="H1267" s="144">
        <v>45170</v>
      </c>
      <c r="I1267" s="150">
        <v>84.341099999999997</v>
      </c>
      <c r="J1267" s="142" t="s">
        <v>1021</v>
      </c>
      <c r="K1267" s="142" t="s">
        <v>1021</v>
      </c>
      <c r="L1267" s="142" t="s">
        <v>1021</v>
      </c>
      <c r="M1267" s="142" t="s">
        <v>45</v>
      </c>
      <c r="N1267" s="145" t="s">
        <v>1054</v>
      </c>
      <c r="O1267" s="146">
        <v>84285767.640000001</v>
      </c>
      <c r="P1267" s="146">
        <v>13649956.119999999</v>
      </c>
      <c r="Q1267" s="149">
        <v>1998688.24</v>
      </c>
      <c r="R1267" s="146"/>
      <c r="S1267" s="149">
        <v>4998</v>
      </c>
      <c r="T1267" s="149">
        <f>SUM(O1267:S1267)</f>
        <v>99939410</v>
      </c>
      <c r="U1267" s="147" t="s">
        <v>47</v>
      </c>
      <c r="V1267" s="147"/>
      <c r="W1267" s="146">
        <v>37818465.769999996</v>
      </c>
      <c r="X1267" s="207">
        <v>6124644.919999999</v>
      </c>
    </row>
    <row r="1268" spans="1:24" s="95" customFormat="1" ht="45" customHeight="1" x14ac:dyDescent="0.25">
      <c r="A1268" s="9">
        <v>31</v>
      </c>
      <c r="B1268" s="142" t="s">
        <v>1890</v>
      </c>
      <c r="C1268" s="142">
        <v>141523</v>
      </c>
      <c r="D1268" s="143" t="s">
        <v>1891</v>
      </c>
      <c r="E1268" s="143" t="s">
        <v>1892</v>
      </c>
      <c r="F1268" s="143" t="s">
        <v>1893</v>
      </c>
      <c r="G1268" s="144">
        <v>44111</v>
      </c>
      <c r="H1268" s="144">
        <v>45291</v>
      </c>
      <c r="I1268" s="150">
        <v>86.433807999304094</v>
      </c>
      <c r="J1268" s="142" t="s">
        <v>1021</v>
      </c>
      <c r="K1268" s="142" t="s">
        <v>1021</v>
      </c>
      <c r="L1268" s="142" t="s">
        <v>1021</v>
      </c>
      <c r="M1268" s="142" t="s">
        <v>45</v>
      </c>
      <c r="N1268" s="145" t="s">
        <v>1945</v>
      </c>
      <c r="O1268" s="146">
        <v>3751034368.3200002</v>
      </c>
      <c r="P1268" s="146">
        <v>0</v>
      </c>
      <c r="Q1268" s="149">
        <v>588742456.45000005</v>
      </c>
      <c r="R1268" s="146"/>
      <c r="S1268" s="149">
        <v>0</v>
      </c>
      <c r="T1268" s="149">
        <f t="shared" ref="T1268" si="262">SUM(O1268:S1268)</f>
        <v>4339776824.7700005</v>
      </c>
      <c r="U1268" s="147" t="s">
        <v>47</v>
      </c>
      <c r="V1268" s="147" t="s">
        <v>48</v>
      </c>
      <c r="W1268" s="146">
        <v>1960643522.9300003</v>
      </c>
      <c r="X1268" s="207">
        <v>0</v>
      </c>
    </row>
    <row r="1269" spans="1:24" s="95" customFormat="1" ht="45" customHeight="1" x14ac:dyDescent="0.25">
      <c r="A1269" s="9">
        <v>32</v>
      </c>
      <c r="B1269" s="142" t="s">
        <v>1913</v>
      </c>
      <c r="C1269" s="142">
        <v>130718</v>
      </c>
      <c r="D1269" s="143" t="s">
        <v>1914</v>
      </c>
      <c r="E1269" s="143" t="s">
        <v>1915</v>
      </c>
      <c r="F1269" s="143" t="s">
        <v>1916</v>
      </c>
      <c r="G1269" s="144">
        <v>44187</v>
      </c>
      <c r="H1269" s="144">
        <v>45282</v>
      </c>
      <c r="I1269" s="150">
        <v>84.341085289999995</v>
      </c>
      <c r="J1269" s="142" t="s">
        <v>1021</v>
      </c>
      <c r="K1269" s="142" t="s">
        <v>1021</v>
      </c>
      <c r="L1269" s="142" t="s">
        <v>1021</v>
      </c>
      <c r="M1269" s="142" t="s">
        <v>45</v>
      </c>
      <c r="N1269" s="145" t="s">
        <v>1917</v>
      </c>
      <c r="O1269" s="146">
        <v>57003506.25</v>
      </c>
      <c r="P1269" s="146">
        <v>110639.94</v>
      </c>
      <c r="Q1269" s="149">
        <v>10472731.609999999</v>
      </c>
      <c r="R1269" s="146"/>
      <c r="S1269" s="149">
        <v>4998</v>
      </c>
      <c r="T1269" s="149">
        <f t="shared" ref="T1269" si="263">SUM(O1269:S1269)</f>
        <v>67591875.799999997</v>
      </c>
      <c r="U1269" s="147" t="s">
        <v>47</v>
      </c>
      <c r="V1269" s="147"/>
      <c r="W1269" s="146">
        <v>34770.449999999997</v>
      </c>
      <c r="X1269" s="207">
        <v>626.4</v>
      </c>
    </row>
    <row r="1270" spans="1:24" s="95" customFormat="1" ht="45" customHeight="1" x14ac:dyDescent="0.25">
      <c r="A1270" s="9">
        <v>33</v>
      </c>
      <c r="B1270" s="142" t="s">
        <v>1918</v>
      </c>
      <c r="C1270" s="142">
        <v>143526</v>
      </c>
      <c r="D1270" s="143" t="s">
        <v>1919</v>
      </c>
      <c r="E1270" s="143" t="s">
        <v>1920</v>
      </c>
      <c r="F1270" s="143" t="s">
        <v>1921</v>
      </c>
      <c r="G1270" s="144">
        <v>44187</v>
      </c>
      <c r="H1270" s="144">
        <v>44641</v>
      </c>
      <c r="I1270" s="150">
        <v>84.341085289999995</v>
      </c>
      <c r="J1270" s="142" t="s">
        <v>1021</v>
      </c>
      <c r="K1270" s="142" t="s">
        <v>1021</v>
      </c>
      <c r="L1270" s="142" t="s">
        <v>1021</v>
      </c>
      <c r="M1270" s="142" t="s">
        <v>45</v>
      </c>
      <c r="N1270" s="145" t="s">
        <v>1054</v>
      </c>
      <c r="O1270" s="146">
        <v>65779785.689999998</v>
      </c>
      <c r="P1270" s="146">
        <v>12212791.109999999</v>
      </c>
      <c r="Q1270" s="149">
        <v>0</v>
      </c>
      <c r="R1270" s="146"/>
      <c r="S1270" s="149">
        <v>0</v>
      </c>
      <c r="T1270" s="149">
        <f t="shared" ref="T1270" si="264">SUM(O1270:S1270)</f>
        <v>77992576.799999997</v>
      </c>
      <c r="U1270" s="147" t="s">
        <v>541</v>
      </c>
      <c r="V1270" s="147" t="s">
        <v>48</v>
      </c>
      <c r="W1270" s="146">
        <v>64403860.920000002</v>
      </c>
      <c r="X1270" s="207">
        <v>0</v>
      </c>
    </row>
    <row r="1271" spans="1:24" s="95" customFormat="1" ht="45" customHeight="1" x14ac:dyDescent="0.25">
      <c r="A1271" s="9">
        <v>34</v>
      </c>
      <c r="B1271" s="142" t="s">
        <v>1918</v>
      </c>
      <c r="C1271" s="142">
        <v>145394</v>
      </c>
      <c r="D1271" s="143" t="s">
        <v>2198</v>
      </c>
      <c r="E1271" s="143" t="s">
        <v>2199</v>
      </c>
      <c r="F1271" s="143" t="s">
        <v>2200</v>
      </c>
      <c r="G1271" s="144">
        <v>44302</v>
      </c>
      <c r="H1271" s="144">
        <v>45291</v>
      </c>
      <c r="I1271" s="150">
        <v>84.341085289999995</v>
      </c>
      <c r="J1271" s="142" t="s">
        <v>1021</v>
      </c>
      <c r="K1271" s="142" t="s">
        <v>1021</v>
      </c>
      <c r="L1271" s="142" t="s">
        <v>1021</v>
      </c>
      <c r="M1271" s="142" t="s">
        <v>45</v>
      </c>
      <c r="N1271" s="145" t="s">
        <v>1054</v>
      </c>
      <c r="O1271" s="146">
        <v>21049859.84</v>
      </c>
      <c r="P1271" s="146">
        <v>3908154.11</v>
      </c>
      <c r="Q1271" s="149">
        <v>0</v>
      </c>
      <c r="R1271" s="146"/>
      <c r="S1271" s="149">
        <v>0</v>
      </c>
      <c r="T1271" s="149">
        <f t="shared" ref="T1271:T1274" si="265">SUM(O1271:S1271)</f>
        <v>24958013.949999999</v>
      </c>
      <c r="U1271" s="147" t="s">
        <v>47</v>
      </c>
      <c r="V1271" s="147" t="s">
        <v>48</v>
      </c>
      <c r="W1271" s="146">
        <v>17841210.68</v>
      </c>
      <c r="X1271" s="207">
        <v>0</v>
      </c>
    </row>
    <row r="1272" spans="1:24" s="95" customFormat="1" ht="45" customHeight="1" x14ac:dyDescent="0.25">
      <c r="A1272" s="9">
        <v>35</v>
      </c>
      <c r="B1272" s="142" t="s">
        <v>1285</v>
      </c>
      <c r="C1272" s="142">
        <v>130963</v>
      </c>
      <c r="D1272" s="143" t="s">
        <v>2195</v>
      </c>
      <c r="E1272" s="143" t="s">
        <v>2196</v>
      </c>
      <c r="F1272" s="143" t="s">
        <v>2197</v>
      </c>
      <c r="G1272" s="144">
        <v>44315</v>
      </c>
      <c r="H1272" s="144">
        <v>45289</v>
      </c>
      <c r="I1272" s="150">
        <v>84.341099999999997</v>
      </c>
      <c r="J1272" s="142" t="s">
        <v>1021</v>
      </c>
      <c r="K1272" s="142" t="s">
        <v>1021</v>
      </c>
      <c r="L1272" s="142" t="s">
        <v>1021</v>
      </c>
      <c r="M1272" s="142" t="s">
        <v>45</v>
      </c>
      <c r="N1272" s="145" t="s">
        <v>1054</v>
      </c>
      <c r="O1272" s="146">
        <v>112280486.44</v>
      </c>
      <c r="P1272" s="146">
        <v>232580.04</v>
      </c>
      <c r="Q1272" s="149">
        <v>20613613.219999999</v>
      </c>
      <c r="R1272" s="146"/>
      <c r="S1272" s="149">
        <v>10000</v>
      </c>
      <c r="T1272" s="149">
        <f t="shared" si="265"/>
        <v>133136679.7</v>
      </c>
      <c r="U1272" s="147" t="s">
        <v>47</v>
      </c>
      <c r="V1272" s="147"/>
      <c r="W1272" s="146">
        <v>1534234.1</v>
      </c>
      <c r="X1272" s="207">
        <v>50103.57</v>
      </c>
    </row>
    <row r="1273" spans="1:24" s="95" customFormat="1" ht="45" customHeight="1" x14ac:dyDescent="0.25">
      <c r="A1273" s="9">
        <v>36</v>
      </c>
      <c r="B1273" s="142" t="s">
        <v>1913</v>
      </c>
      <c r="C1273" s="142">
        <v>131065</v>
      </c>
      <c r="D1273" s="143" t="s">
        <v>2202</v>
      </c>
      <c r="E1273" s="143" t="s">
        <v>1915</v>
      </c>
      <c r="F1273" s="143" t="s">
        <v>2203</v>
      </c>
      <c r="G1273" s="144">
        <v>44321</v>
      </c>
      <c r="H1273" s="144">
        <v>45291</v>
      </c>
      <c r="I1273" s="150">
        <v>84.341085289999995</v>
      </c>
      <c r="J1273" s="142" t="s">
        <v>1021</v>
      </c>
      <c r="K1273" s="142" t="s">
        <v>1021</v>
      </c>
      <c r="L1273" s="142" t="s">
        <v>1021</v>
      </c>
      <c r="M1273" s="142" t="s">
        <v>45</v>
      </c>
      <c r="N1273" s="145" t="s">
        <v>1917</v>
      </c>
      <c r="O1273" s="146">
        <v>113432922.42</v>
      </c>
      <c r="P1273" s="146">
        <v>256791.42</v>
      </c>
      <c r="Q1273" s="149">
        <v>20803365.09</v>
      </c>
      <c r="R1273" s="146"/>
      <c r="S1273" s="149">
        <v>4998</v>
      </c>
      <c r="T1273" s="149">
        <f t="shared" si="265"/>
        <v>134498076.93000001</v>
      </c>
      <c r="U1273" s="147" t="s">
        <v>47</v>
      </c>
      <c r="V1273" s="147"/>
      <c r="W1273" s="146">
        <v>0</v>
      </c>
      <c r="X1273" s="207">
        <v>0</v>
      </c>
    </row>
    <row r="1274" spans="1:24" s="95" customFormat="1" ht="45" customHeight="1" x14ac:dyDescent="0.25">
      <c r="A1274" s="9">
        <v>37</v>
      </c>
      <c r="B1274" s="142" t="s">
        <v>3950</v>
      </c>
      <c r="C1274" s="142">
        <v>155768</v>
      </c>
      <c r="D1274" s="143" t="s">
        <v>3951</v>
      </c>
      <c r="E1274" s="143" t="s">
        <v>3952</v>
      </c>
      <c r="F1274" s="143" t="s">
        <v>3953</v>
      </c>
      <c r="G1274" s="144">
        <v>44701</v>
      </c>
      <c r="H1274" s="144">
        <v>45291</v>
      </c>
      <c r="I1274" s="150">
        <v>83.765900000000002</v>
      </c>
      <c r="J1274" s="142" t="s">
        <v>1021</v>
      </c>
      <c r="K1274" s="142" t="s">
        <v>1021</v>
      </c>
      <c r="L1274" s="142" t="s">
        <v>1021</v>
      </c>
      <c r="M1274" s="142" t="s">
        <v>45</v>
      </c>
      <c r="N1274" s="145" t="s">
        <v>1945</v>
      </c>
      <c r="O1274" s="146">
        <v>1042308307.99</v>
      </c>
      <c r="P1274" s="146">
        <v>0</v>
      </c>
      <c r="Q1274" s="149">
        <v>202002692</v>
      </c>
      <c r="R1274" s="146"/>
      <c r="S1274" s="149">
        <v>0</v>
      </c>
      <c r="T1274" s="149">
        <f t="shared" si="265"/>
        <v>1244310999.99</v>
      </c>
      <c r="U1274" s="147" t="s">
        <v>47</v>
      </c>
      <c r="V1274" s="147"/>
      <c r="W1274" s="146">
        <v>0</v>
      </c>
      <c r="X1274" s="207">
        <v>0</v>
      </c>
    </row>
    <row r="1275" spans="1:24" s="95" customFormat="1" ht="45" customHeight="1" x14ac:dyDescent="0.25">
      <c r="A1275" s="9">
        <v>38</v>
      </c>
      <c r="B1275" s="142" t="s">
        <v>3954</v>
      </c>
      <c r="C1275" s="142">
        <v>155793</v>
      </c>
      <c r="D1275" s="143" t="s">
        <v>3955</v>
      </c>
      <c r="E1275" s="143" t="s">
        <v>3956</v>
      </c>
      <c r="F1275" s="143" t="s">
        <v>3957</v>
      </c>
      <c r="G1275" s="144">
        <v>44704</v>
      </c>
      <c r="H1275" s="144">
        <v>45291</v>
      </c>
      <c r="I1275" s="150">
        <v>83.765900000000002</v>
      </c>
      <c r="J1275" s="142" t="s">
        <v>1021</v>
      </c>
      <c r="K1275" s="142" t="s">
        <v>1021</v>
      </c>
      <c r="L1275" s="142" t="s">
        <v>1021</v>
      </c>
      <c r="M1275" s="142" t="s">
        <v>45</v>
      </c>
      <c r="N1275" s="145" t="s">
        <v>1945</v>
      </c>
      <c r="O1275" s="146">
        <v>208489136.81</v>
      </c>
      <c r="P1275" s="146">
        <v>0</v>
      </c>
      <c r="Q1275" s="149">
        <v>40405863.189999998</v>
      </c>
      <c r="R1275" s="146"/>
      <c r="S1275" s="149">
        <v>0</v>
      </c>
      <c r="T1275" s="149">
        <f t="shared" ref="T1275" si="266">SUM(O1275:S1275)</f>
        <v>248895000</v>
      </c>
      <c r="U1275" s="147" t="s">
        <v>47</v>
      </c>
      <c r="V1275" s="147"/>
      <c r="W1275" s="146">
        <v>0</v>
      </c>
      <c r="X1275" s="207">
        <v>0</v>
      </c>
    </row>
    <row r="1276" spans="1:24" s="95" customFormat="1" ht="45" customHeight="1" thickBot="1" x14ac:dyDescent="0.3">
      <c r="A1276" s="9">
        <v>39</v>
      </c>
      <c r="B1276" s="142" t="s">
        <v>4009</v>
      </c>
      <c r="C1276" s="142">
        <v>155993</v>
      </c>
      <c r="D1276" s="143" t="s">
        <v>4010</v>
      </c>
      <c r="E1276" s="143" t="s">
        <v>4011</v>
      </c>
      <c r="F1276" s="143" t="s">
        <v>4012</v>
      </c>
      <c r="G1276" s="144">
        <v>44817</v>
      </c>
      <c r="H1276" s="144">
        <v>45291</v>
      </c>
      <c r="I1276" s="150">
        <v>84.341085289999995</v>
      </c>
      <c r="J1276" s="142" t="s">
        <v>1021</v>
      </c>
      <c r="K1276" s="142" t="s">
        <v>1021</v>
      </c>
      <c r="L1276" s="142" t="s">
        <v>1021</v>
      </c>
      <c r="M1276" s="142" t="s">
        <v>45</v>
      </c>
      <c r="N1276" s="145" t="s">
        <v>1054</v>
      </c>
      <c r="O1276" s="146">
        <v>62596688.409999996</v>
      </c>
      <c r="P1276" s="146">
        <v>11621811.59</v>
      </c>
      <c r="Q1276" s="149">
        <v>0</v>
      </c>
      <c r="R1276" s="146"/>
      <c r="S1276" s="149">
        <v>1484370</v>
      </c>
      <c r="T1276" s="149">
        <f t="shared" ref="T1276" si="267">SUM(O1276:S1276)</f>
        <v>75702870</v>
      </c>
      <c r="U1276" s="147" t="s">
        <v>47</v>
      </c>
      <c r="V1276" s="147"/>
      <c r="W1276" s="146">
        <v>0</v>
      </c>
      <c r="X1276" s="207">
        <v>0</v>
      </c>
    </row>
    <row r="1277" spans="1:24" s="121" customFormat="1" ht="28.5" customHeight="1" thickBot="1" x14ac:dyDescent="0.3">
      <c r="A1277" s="34" t="s">
        <v>28</v>
      </c>
      <c r="B1277" s="35"/>
      <c r="C1277" s="35"/>
      <c r="D1277" s="35"/>
      <c r="E1277" s="35"/>
      <c r="F1277" s="35"/>
      <c r="G1277" s="35"/>
      <c r="H1277" s="35"/>
      <c r="I1277" s="35"/>
      <c r="J1277" s="35"/>
      <c r="K1277" s="35"/>
      <c r="L1277" s="35"/>
      <c r="M1277" s="35"/>
      <c r="N1277" s="36"/>
      <c r="O1277" s="74">
        <f>SUM(O1238:O1276)</f>
        <v>7813767862.7517357</v>
      </c>
      <c r="P1277" s="74">
        <f t="shared" ref="P1277:X1277" si="268">SUM(P1238:P1276)</f>
        <v>456645005.52573931</v>
      </c>
      <c r="Q1277" s="74">
        <f t="shared" si="268"/>
        <v>960592944.1400001</v>
      </c>
      <c r="R1277" s="74">
        <f t="shared" si="268"/>
        <v>0</v>
      </c>
      <c r="S1277" s="74">
        <f t="shared" si="268"/>
        <v>90165622.770000041</v>
      </c>
      <c r="T1277" s="74">
        <f t="shared" si="268"/>
        <v>9321171435.1874752</v>
      </c>
      <c r="U1277" s="74"/>
      <c r="V1277" s="74"/>
      <c r="W1277" s="74">
        <f t="shared" si="268"/>
        <v>3331174155.1099997</v>
      </c>
      <c r="X1277" s="209">
        <f t="shared" si="268"/>
        <v>125813673.11999997</v>
      </c>
    </row>
    <row r="1278" spans="1:24" s="121" customFormat="1" ht="26.25" customHeight="1" thickBot="1" x14ac:dyDescent="0.3">
      <c r="A1278" s="2"/>
      <c r="B1278" s="3"/>
      <c r="C1278" s="3"/>
      <c r="D1278" s="3"/>
      <c r="E1278" s="3"/>
      <c r="F1278" s="3"/>
      <c r="G1278" s="11"/>
      <c r="H1278" s="11"/>
      <c r="I1278" s="3"/>
      <c r="J1278" s="3"/>
      <c r="K1278" s="3"/>
      <c r="L1278" s="3"/>
      <c r="M1278" s="4"/>
      <c r="N1278" s="4"/>
      <c r="O1278" s="77"/>
      <c r="P1278" s="77"/>
      <c r="Q1278" s="77"/>
      <c r="R1278" s="77"/>
      <c r="S1278" s="77"/>
      <c r="T1278" s="77"/>
      <c r="U1278" s="77"/>
      <c r="V1278" s="77"/>
      <c r="W1278" s="77"/>
      <c r="X1278" s="77"/>
    </row>
    <row r="1279" spans="1:24" s="7" customFormat="1" ht="39" customHeight="1" thickBot="1" x14ac:dyDescent="0.3">
      <c r="A1279" s="46" t="s">
        <v>1068</v>
      </c>
      <c r="B1279" s="47"/>
      <c r="C1279" s="47"/>
      <c r="D1279" s="47"/>
      <c r="E1279" s="47"/>
      <c r="F1279" s="47"/>
      <c r="G1279" s="47"/>
      <c r="H1279" s="47"/>
      <c r="I1279" s="48"/>
      <c r="J1279" s="46" t="s">
        <v>1017</v>
      </c>
      <c r="K1279" s="48"/>
      <c r="L1279" s="10">
        <f>A30+A50+A65+A74+A133+A157+A171+A180+A205+A384+A395+A402+A409+A506+A524+A530+A554+A620+A657+A677+A686+A707+A719+A727+A822+A873+A899+A908+A940+A952+A979+A1039+A1050+A1059+A1091+A1115+A1120+A1158+A1174+A1196+A1223+A1235+A1276</f>
        <v>1178</v>
      </c>
      <c r="M1279" s="5"/>
      <c r="N1279" s="6"/>
      <c r="O1279" s="217">
        <f>O31+O51+O66+O75+O134+O158+O172+O181+O206+O385+O396+O403+O410+O507+O525+O531+O555+O621+O658+O678+O687+O708+O720+O728+O823+O874+O900+O909+O941+O953+O980+O1040+O1051+O1060+O1092+O1116+O1121+O1159+O1175+O1197+O1224+O1236+O1277</f>
        <v>13940106048.983789</v>
      </c>
      <c r="P1279" s="78">
        <f t="shared" ref="P1279:X1279" si="269">P31+P51+P66+P75+P134+P158+P172+P181+P206+P385+P396+P403+P410+P507+P525+P531+P555+P621+P658+P678+P687+P708+P720+P728+P823+P874+P900+P909+P941+P953+P980+P1040+P1051+P1060+P1092+P1116+P1121+P1159+P1175+P1197+P1224+P1236+P1277</f>
        <v>1639673239.6701865</v>
      </c>
      <c r="Q1279" s="78">
        <f t="shared" si="269"/>
        <v>2281241753.8699999</v>
      </c>
      <c r="R1279" s="78">
        <f t="shared" si="269"/>
        <v>0</v>
      </c>
      <c r="S1279" s="78">
        <f t="shared" si="269"/>
        <v>1067158936.3100002</v>
      </c>
      <c r="T1279" s="78">
        <f t="shared" si="269"/>
        <v>18928179978.833973</v>
      </c>
      <c r="U1279" s="78"/>
      <c r="V1279" s="78"/>
      <c r="W1279" s="78">
        <f t="shared" si="269"/>
        <v>6678866592.1599998</v>
      </c>
      <c r="X1279" s="218">
        <f t="shared" si="269"/>
        <v>624024216.89999986</v>
      </c>
    </row>
  </sheetData>
  <mergeCells count="141">
    <mergeCell ref="A14:X14"/>
    <mergeCell ref="A31:N31"/>
    <mergeCell ref="A32:X32"/>
    <mergeCell ref="A396:N396"/>
    <mergeCell ref="A52:X52"/>
    <mergeCell ref="A66:N66"/>
    <mergeCell ref="A76:X76"/>
    <mergeCell ref="A134:N134"/>
    <mergeCell ref="A173:X173"/>
    <mergeCell ref="A181:N181"/>
    <mergeCell ref="A51:N51"/>
    <mergeCell ref="A135:X135"/>
    <mergeCell ref="A158:N158"/>
    <mergeCell ref="A5:X5"/>
    <mergeCell ref="A6:X6"/>
    <mergeCell ref="A7:T7"/>
    <mergeCell ref="A8:A10"/>
    <mergeCell ref="B8:B10"/>
    <mergeCell ref="C8:C10"/>
    <mergeCell ref="D8:D10"/>
    <mergeCell ref="E8:E10"/>
    <mergeCell ref="F8:F10"/>
    <mergeCell ref="G8:G10"/>
    <mergeCell ref="W9:W10"/>
    <mergeCell ref="X9:X10"/>
    <mergeCell ref="V8:V10"/>
    <mergeCell ref="W8:X8"/>
    <mergeCell ref="N8:N10"/>
    <mergeCell ref="O8:Q8"/>
    <mergeCell ref="T8:T10"/>
    <mergeCell ref="U8:U10"/>
    <mergeCell ref="O9:P9"/>
    <mergeCell ref="Q9:Q10"/>
    <mergeCell ref="R9:R10"/>
    <mergeCell ref="H8:H10"/>
    <mergeCell ref="I8:I10"/>
    <mergeCell ref="J8:J10"/>
    <mergeCell ref="A823:N823"/>
    <mergeCell ref="A622:X622"/>
    <mergeCell ref="A658:N658"/>
    <mergeCell ref="A659:X659"/>
    <mergeCell ref="A678:N678"/>
    <mergeCell ref="A679:X679"/>
    <mergeCell ref="A687:N687"/>
    <mergeCell ref="A688:X688"/>
    <mergeCell ref="A708:N708"/>
    <mergeCell ref="A721:X721"/>
    <mergeCell ref="A728:N728"/>
    <mergeCell ref="A729:X729"/>
    <mergeCell ref="A709:X709"/>
    <mergeCell ref="A720:N720"/>
    <mergeCell ref="A507:N507"/>
    <mergeCell ref="A508:X508"/>
    <mergeCell ref="A525:N525"/>
    <mergeCell ref="A526:X526"/>
    <mergeCell ref="A531:N531"/>
    <mergeCell ref="A532:X532"/>
    <mergeCell ref="A555:N555"/>
    <mergeCell ref="A1279:I1279"/>
    <mergeCell ref="J1279:K1279"/>
    <mergeCell ref="A1176:X1176"/>
    <mergeCell ref="A1197:N1197"/>
    <mergeCell ref="A1092:N1092"/>
    <mergeCell ref="A824:X824"/>
    <mergeCell ref="A874:N874"/>
    <mergeCell ref="A875:X875"/>
    <mergeCell ref="A900:N900"/>
    <mergeCell ref="A910:X910"/>
    <mergeCell ref="A941:N941"/>
    <mergeCell ref="A954:X954"/>
    <mergeCell ref="A980:N980"/>
    <mergeCell ref="A981:X981"/>
    <mergeCell ref="A1040:N1040"/>
    <mergeCell ref="A1061:X1061"/>
    <mergeCell ref="A942:X942"/>
    <mergeCell ref="A953:N953"/>
    <mergeCell ref="A1041:X1041"/>
    <mergeCell ref="A1051:N1051"/>
    <mergeCell ref="A901:X901"/>
    <mergeCell ref="A909:N909"/>
    <mergeCell ref="A1052:X1052"/>
    <mergeCell ref="A1060:N1060"/>
    <mergeCell ref="A1225:X1225"/>
    <mergeCell ref="A1159:N1159"/>
    <mergeCell ref="A1160:X1160"/>
    <mergeCell ref="A1175:N1175"/>
    <mergeCell ref="A1198:X1198"/>
    <mergeCell ref="A1224:N1224"/>
    <mergeCell ref="A1237:X1237"/>
    <mergeCell ref="A1277:N1277"/>
    <mergeCell ref="A1236:N1236"/>
    <mergeCell ref="A67:X67"/>
    <mergeCell ref="A75:N75"/>
    <mergeCell ref="A159:X159"/>
    <mergeCell ref="A172:N172"/>
    <mergeCell ref="A1093:X1093"/>
    <mergeCell ref="A1116:N1116"/>
    <mergeCell ref="A1117:X1117"/>
    <mergeCell ref="A1121:N1121"/>
    <mergeCell ref="A1122:X1122"/>
    <mergeCell ref="A182:X182"/>
    <mergeCell ref="A206:N206"/>
    <mergeCell ref="A621:N621"/>
    <mergeCell ref="A397:X397"/>
    <mergeCell ref="A403:N403"/>
    <mergeCell ref="A556:X556"/>
    <mergeCell ref="A207:X207"/>
    <mergeCell ref="A385:N385"/>
    <mergeCell ref="A386:X386"/>
    <mergeCell ref="A404:X404"/>
    <mergeCell ref="A410:N410"/>
    <mergeCell ref="A411:X411"/>
    <mergeCell ref="A11:A13"/>
    <mergeCell ref="B11:B13"/>
    <mergeCell ref="C11:C13"/>
    <mergeCell ref="D11:D13"/>
    <mergeCell ref="E11:E13"/>
    <mergeCell ref="F11:F13"/>
    <mergeCell ref="G11:G13"/>
    <mergeCell ref="H11:H13"/>
    <mergeCell ref="I11:I13"/>
    <mergeCell ref="U11:U13"/>
    <mergeCell ref="V11:V13"/>
    <mergeCell ref="W11:X11"/>
    <mergeCell ref="O12:P12"/>
    <mergeCell ref="Q12:Q13"/>
    <mergeCell ref="W12:W13"/>
    <mergeCell ref="X12:X13"/>
    <mergeCell ref="S8:S10"/>
    <mergeCell ref="J11:J13"/>
    <mergeCell ref="K11:K13"/>
    <mergeCell ref="L11:L13"/>
    <mergeCell ref="M11:M13"/>
    <mergeCell ref="N11:N13"/>
    <mergeCell ref="O11:Q11"/>
    <mergeCell ref="R11:R13"/>
    <mergeCell ref="S11:S13"/>
    <mergeCell ref="T11:T13"/>
    <mergeCell ref="K8:K10"/>
    <mergeCell ref="L8:L10"/>
    <mergeCell ref="M8:M10"/>
  </mergeCells>
  <pageMargins left="0.20866141699999999" right="0.20866141699999999" top="0.6" bottom="0.6" header="0.2" footer="0.2"/>
  <pageSetup paperSize="8" scale="45"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POC</vt:lpstr>
      <vt:lpstr>POC!Print_Area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1111</cp:lastModifiedBy>
  <cp:lastPrinted>2018-07-11T09:53:30Z</cp:lastPrinted>
  <dcterms:created xsi:type="dcterms:W3CDTF">2016-07-18T10:59:34Z</dcterms:created>
  <dcterms:modified xsi:type="dcterms:W3CDTF">2022-11-16T11:35:42Z</dcterms:modified>
</cp:coreProperties>
</file>