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Claudia\2019\Lista contracte\2014 - 2020\2022\9. septembrie\eu\final\"/>
    </mc:Choice>
  </mc:AlternateContent>
  <xr:revisionPtr revIDLastSave="0" documentId="13_ncr:1_{D8BA24AF-C3DC-40B5-870A-2D3D2C53AE15}" xr6:coauthVersionLast="47" xr6:coauthVersionMax="47" xr10:uidLastSave="{00000000-0000-0000-0000-000000000000}"/>
  <bookViews>
    <workbookView xWindow="-120" yWindow="-120" windowWidth="29040" windowHeight="15840" tabRatio="345" xr2:uid="{00000000-000D-0000-FFFF-FFFF00000000}"/>
  </bookViews>
  <sheets>
    <sheet name="POC" sheetId="2" r:id="rId1"/>
  </sheets>
  <definedNames>
    <definedName name="_xlnm._FilterDatabase" localSheetId="0" hidden="1">POC!$A$8:$X$1277</definedName>
    <definedName name="_xlnm.Print_Area" localSheetId="0">POC!$A$3:$X$1277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277" i="2" l="1"/>
  <c r="Q1277" i="2"/>
  <c r="R1277" i="2"/>
  <c r="S1277" i="2"/>
  <c r="W1277" i="2"/>
  <c r="X1277" i="2"/>
  <c r="P1236" i="2"/>
  <c r="Q1236" i="2"/>
  <c r="R1236" i="2"/>
  <c r="S1236" i="2"/>
  <c r="W1236" i="2"/>
  <c r="X1236" i="2"/>
  <c r="P1224" i="2"/>
  <c r="Q1224" i="2"/>
  <c r="R1224" i="2"/>
  <c r="S1224" i="2"/>
  <c r="W1224" i="2"/>
  <c r="X1224" i="2"/>
  <c r="P1197" i="2"/>
  <c r="Q1197" i="2"/>
  <c r="R1197" i="2"/>
  <c r="S1197" i="2"/>
  <c r="W1197" i="2"/>
  <c r="X1197" i="2"/>
  <c r="P1175" i="2"/>
  <c r="Q1175" i="2"/>
  <c r="R1175" i="2"/>
  <c r="S1175" i="2"/>
  <c r="W1175" i="2"/>
  <c r="X1175" i="2"/>
  <c r="P1159" i="2"/>
  <c r="Q1159" i="2"/>
  <c r="R1159" i="2"/>
  <c r="S1159" i="2"/>
  <c r="W1159" i="2"/>
  <c r="X1159" i="2"/>
  <c r="P1121" i="2"/>
  <c r="Q1121" i="2"/>
  <c r="R1121" i="2"/>
  <c r="S1121" i="2"/>
  <c r="W1121" i="2"/>
  <c r="X1121" i="2"/>
  <c r="P1116" i="2"/>
  <c r="Q1116" i="2"/>
  <c r="R1116" i="2"/>
  <c r="S1116" i="2"/>
  <c r="W1116" i="2"/>
  <c r="X1116" i="2"/>
  <c r="P1092" i="2"/>
  <c r="Q1092" i="2"/>
  <c r="R1092" i="2"/>
  <c r="S1092" i="2"/>
  <c r="W1092" i="2"/>
  <c r="X1092" i="2"/>
  <c r="P1060" i="2"/>
  <c r="Q1060" i="2"/>
  <c r="R1060" i="2"/>
  <c r="S1060" i="2"/>
  <c r="W1060" i="2"/>
  <c r="X1060" i="2"/>
  <c r="P1051" i="2"/>
  <c r="Q1051" i="2"/>
  <c r="R1051" i="2"/>
  <c r="S1051" i="2"/>
  <c r="W1051" i="2"/>
  <c r="X1051" i="2"/>
  <c r="P1040" i="2"/>
  <c r="Q1040" i="2"/>
  <c r="R1040" i="2"/>
  <c r="S1040" i="2"/>
  <c r="W1040" i="2"/>
  <c r="X1040" i="2"/>
  <c r="P980" i="2"/>
  <c r="Q980" i="2"/>
  <c r="R980" i="2"/>
  <c r="S980" i="2"/>
  <c r="W980" i="2"/>
  <c r="X980" i="2"/>
  <c r="P953" i="2"/>
  <c r="Q953" i="2"/>
  <c r="R953" i="2"/>
  <c r="S953" i="2"/>
  <c r="W953" i="2"/>
  <c r="X953" i="2"/>
  <c r="P941" i="2"/>
  <c r="Q941" i="2"/>
  <c r="R941" i="2"/>
  <c r="S941" i="2"/>
  <c r="W941" i="2"/>
  <c r="X941" i="2"/>
  <c r="P909" i="2"/>
  <c r="Q909" i="2"/>
  <c r="R909" i="2"/>
  <c r="S909" i="2"/>
  <c r="W909" i="2"/>
  <c r="X909" i="2"/>
  <c r="P900" i="2"/>
  <c r="Q900" i="2"/>
  <c r="R900" i="2"/>
  <c r="S900" i="2"/>
  <c r="W900" i="2"/>
  <c r="X900" i="2"/>
  <c r="P874" i="2"/>
  <c r="Q874" i="2"/>
  <c r="R874" i="2"/>
  <c r="S874" i="2"/>
  <c r="W874" i="2"/>
  <c r="X874" i="2"/>
  <c r="P823" i="2"/>
  <c r="Q823" i="2"/>
  <c r="R823" i="2"/>
  <c r="S823" i="2"/>
  <c r="W823" i="2"/>
  <c r="X823" i="2"/>
  <c r="P728" i="2"/>
  <c r="Q728" i="2"/>
  <c r="R728" i="2"/>
  <c r="S728" i="2"/>
  <c r="W728" i="2"/>
  <c r="X728" i="2"/>
  <c r="P720" i="2"/>
  <c r="Q720" i="2"/>
  <c r="R720" i="2"/>
  <c r="S720" i="2"/>
  <c r="W720" i="2"/>
  <c r="X720" i="2"/>
  <c r="P708" i="2"/>
  <c r="Q708" i="2"/>
  <c r="R708" i="2"/>
  <c r="S708" i="2"/>
  <c r="W708" i="2"/>
  <c r="X708" i="2"/>
  <c r="P687" i="2"/>
  <c r="Q687" i="2"/>
  <c r="R687" i="2"/>
  <c r="S687" i="2"/>
  <c r="W687" i="2"/>
  <c r="X687" i="2"/>
  <c r="P678" i="2"/>
  <c r="Q678" i="2"/>
  <c r="R678" i="2"/>
  <c r="S678" i="2"/>
  <c r="W678" i="2"/>
  <c r="X678" i="2"/>
  <c r="P658" i="2"/>
  <c r="Q658" i="2"/>
  <c r="R658" i="2"/>
  <c r="S658" i="2"/>
  <c r="W658" i="2"/>
  <c r="X658" i="2"/>
  <c r="P621" i="2"/>
  <c r="Q621" i="2"/>
  <c r="R621" i="2"/>
  <c r="S621" i="2"/>
  <c r="W621" i="2"/>
  <c r="X621" i="2"/>
  <c r="P555" i="2"/>
  <c r="Q555" i="2"/>
  <c r="R555" i="2"/>
  <c r="S555" i="2"/>
  <c r="W555" i="2"/>
  <c r="X555" i="2"/>
  <c r="P531" i="2"/>
  <c r="Q531" i="2"/>
  <c r="R531" i="2"/>
  <c r="S531" i="2"/>
  <c r="W531" i="2"/>
  <c r="X531" i="2"/>
  <c r="P525" i="2"/>
  <c r="Q525" i="2"/>
  <c r="R525" i="2"/>
  <c r="S525" i="2"/>
  <c r="W525" i="2"/>
  <c r="X525" i="2"/>
  <c r="P507" i="2"/>
  <c r="Q507" i="2"/>
  <c r="R507" i="2"/>
  <c r="S507" i="2"/>
  <c r="W507" i="2"/>
  <c r="X507" i="2"/>
  <c r="P410" i="2"/>
  <c r="Q410" i="2"/>
  <c r="R410" i="2"/>
  <c r="S410" i="2"/>
  <c r="W410" i="2"/>
  <c r="X410" i="2"/>
  <c r="P403" i="2"/>
  <c r="Q403" i="2"/>
  <c r="R403" i="2"/>
  <c r="S403" i="2"/>
  <c r="W403" i="2"/>
  <c r="X403" i="2"/>
  <c r="P396" i="2"/>
  <c r="Q396" i="2"/>
  <c r="R396" i="2"/>
  <c r="S396" i="2"/>
  <c r="W396" i="2"/>
  <c r="X396" i="2"/>
  <c r="P385" i="2"/>
  <c r="Q385" i="2"/>
  <c r="R385" i="2"/>
  <c r="S385" i="2"/>
  <c r="W385" i="2"/>
  <c r="X385" i="2"/>
  <c r="P206" i="2"/>
  <c r="Q206" i="2"/>
  <c r="R206" i="2"/>
  <c r="S206" i="2"/>
  <c r="W206" i="2"/>
  <c r="X206" i="2"/>
  <c r="P181" i="2"/>
  <c r="Q181" i="2"/>
  <c r="R181" i="2"/>
  <c r="S181" i="2"/>
  <c r="W181" i="2"/>
  <c r="X181" i="2"/>
  <c r="P172" i="2"/>
  <c r="Q172" i="2"/>
  <c r="R172" i="2"/>
  <c r="S172" i="2"/>
  <c r="W172" i="2"/>
  <c r="X172" i="2"/>
  <c r="P158" i="2"/>
  <c r="Q158" i="2"/>
  <c r="R158" i="2"/>
  <c r="S158" i="2"/>
  <c r="W158" i="2"/>
  <c r="X158" i="2"/>
  <c r="P134" i="2"/>
  <c r="Q134" i="2"/>
  <c r="R134" i="2"/>
  <c r="S134" i="2"/>
  <c r="W134" i="2"/>
  <c r="X134" i="2"/>
  <c r="P75" i="2"/>
  <c r="Q75" i="2"/>
  <c r="R75" i="2"/>
  <c r="S75" i="2"/>
  <c r="W75" i="2"/>
  <c r="X75" i="2"/>
  <c r="P66" i="2"/>
  <c r="Q66" i="2"/>
  <c r="R66" i="2"/>
  <c r="S66" i="2"/>
  <c r="W66" i="2"/>
  <c r="X66" i="2"/>
  <c r="P51" i="2"/>
  <c r="Q51" i="2"/>
  <c r="R51" i="2"/>
  <c r="S51" i="2"/>
  <c r="W51" i="2"/>
  <c r="X51" i="2"/>
  <c r="P31" i="2"/>
  <c r="Q31" i="2"/>
  <c r="R31" i="2"/>
  <c r="S31" i="2"/>
  <c r="W31" i="2"/>
  <c r="X31" i="2"/>
  <c r="X1279" i="2" l="1"/>
  <c r="R1279" i="2"/>
  <c r="Q1279" i="2"/>
  <c r="P1279" i="2"/>
  <c r="S1279" i="2"/>
  <c r="W1279" i="2"/>
  <c r="T1276" i="2"/>
  <c r="T1275" i="2"/>
  <c r="T707" i="2" l="1"/>
  <c r="T706" i="2"/>
  <c r="T657" i="2"/>
  <c r="T656" i="2"/>
  <c r="T653" i="2"/>
  <c r="T654" i="2"/>
  <c r="T655" i="2"/>
  <c r="T652" i="2"/>
  <c r="T1090" i="2" l="1"/>
  <c r="T1091" i="2"/>
  <c r="T1089" i="2"/>
  <c r="T821" i="2"/>
  <c r="T822" i="2"/>
  <c r="T820" i="2"/>
  <c r="T554" i="2"/>
  <c r="T553" i="2"/>
  <c r="T506" i="2"/>
  <c r="T505" i="2"/>
  <c r="T384" i="2"/>
  <c r="T381" i="2"/>
  <c r="T382" i="2"/>
  <c r="T383" i="2"/>
  <c r="T380" i="2"/>
  <c r="T1039" i="2" l="1"/>
  <c r="T1038" i="2"/>
  <c r="T379" i="2"/>
  <c r="T550" i="2"/>
  <c r="T551" i="2"/>
  <c r="T552" i="2"/>
  <c r="T547" i="2"/>
  <c r="T548" i="2"/>
  <c r="T549" i="2"/>
  <c r="T546" i="2"/>
  <c r="T1120" i="2" l="1"/>
  <c r="T1119" i="2"/>
  <c r="T1274" i="2"/>
  <c r="T1273" i="2"/>
  <c r="T873" i="2" l="1"/>
  <c r="T872" i="2"/>
  <c r="T705" i="2" l="1"/>
  <c r="T378" i="2"/>
  <c r="T620" i="2" l="1"/>
  <c r="T619" i="2"/>
  <c r="T908" i="2" l="1"/>
  <c r="T907" i="2"/>
  <c r="T871" i="2"/>
  <c r="T979" i="2"/>
  <c r="T978" i="2"/>
  <c r="T1223" i="2" l="1"/>
  <c r="T1037" i="2"/>
  <c r="T618" i="2"/>
  <c r="T395" i="2"/>
  <c r="T394" i="2"/>
  <c r="T377" i="2"/>
  <c r="T171" i="2"/>
  <c r="T170" i="2"/>
  <c r="T1158" i="2" l="1"/>
  <c r="T1157" i="2"/>
  <c r="T819" i="2" l="1"/>
  <c r="T818" i="2"/>
  <c r="T704" i="2" l="1"/>
  <c r="T817" i="2" l="1"/>
  <c r="T703" i="2"/>
  <c r="T686" i="2"/>
  <c r="T685" i="2"/>
  <c r="T617" i="2"/>
  <c r="T1156" i="2" l="1"/>
  <c r="T1088" i="2"/>
  <c r="T1036" i="2"/>
  <c r="T1035" i="2"/>
  <c r="T899" i="2"/>
  <c r="T898" i="2"/>
  <c r="T814" i="2"/>
  <c r="T727" i="2"/>
  <c r="T726" i="2"/>
  <c r="T677" i="2"/>
  <c r="T676" i="2"/>
  <c r="T530" i="2"/>
  <c r="T529" i="2"/>
  <c r="T524" i="2"/>
  <c r="T523" i="2"/>
  <c r="T503" i="2"/>
  <c r="T504" i="2"/>
  <c r="T502" i="2"/>
  <c r="T402" i="2"/>
  <c r="T401" i="2"/>
  <c r="T374" i="2"/>
  <c r="T375" i="2"/>
  <c r="T376" i="2"/>
  <c r="T373" i="2"/>
  <c r="T205" i="2"/>
  <c r="T204" i="2"/>
  <c r="T169" i="2"/>
  <c r="T64" i="2"/>
  <c r="T65" i="2"/>
  <c r="T63" i="2"/>
  <c r="T1234" i="2" l="1"/>
  <c r="T1235" i="2"/>
  <c r="T1217" i="2"/>
  <c r="T1213" i="2"/>
  <c r="T1214" i="2"/>
  <c r="T1215" i="2"/>
  <c r="T1216" i="2"/>
  <c r="T1211" i="2"/>
  <c r="T1212" i="2"/>
  <c r="T1205" i="2"/>
  <c r="T1206" i="2"/>
  <c r="T1207" i="2"/>
  <c r="T1208" i="2"/>
  <c r="T1209" i="2"/>
  <c r="T1210" i="2"/>
  <c r="T1194" i="2"/>
  <c r="T1195" i="2"/>
  <c r="T1196" i="2"/>
  <c r="T1174" i="2"/>
  <c r="T1173" i="2"/>
  <c r="T1153" i="2"/>
  <c r="T1154" i="2"/>
  <c r="T1155" i="2"/>
  <c r="T1152" i="2"/>
  <c r="O1121" i="2"/>
  <c r="T1118" i="2"/>
  <c r="T1121" i="2" s="1"/>
  <c r="T1113" i="2"/>
  <c r="T1114" i="2"/>
  <c r="T1115" i="2"/>
  <c r="T1112" i="2"/>
  <c r="T1080" i="2"/>
  <c r="T1081" i="2"/>
  <c r="T1082" i="2"/>
  <c r="T1083" i="2"/>
  <c r="T1084" i="2"/>
  <c r="T1085" i="2"/>
  <c r="T1086" i="2"/>
  <c r="T1087" i="2"/>
  <c r="T1079" i="2"/>
  <c r="T1050" i="2"/>
  <c r="T1049" i="2"/>
  <c r="T1033" i="2"/>
  <c r="T1034" i="2"/>
  <c r="T1032" i="2"/>
  <c r="T972" i="2"/>
  <c r="T973" i="2"/>
  <c r="T974" i="2"/>
  <c r="T975" i="2"/>
  <c r="T976" i="2"/>
  <c r="T977" i="2"/>
  <c r="T971" i="2"/>
  <c r="T970" i="2"/>
  <c r="T948" i="2"/>
  <c r="T949" i="2"/>
  <c r="T950" i="2"/>
  <c r="T951" i="2"/>
  <c r="T952" i="2"/>
  <c r="T934" i="2"/>
  <c r="T935" i="2"/>
  <c r="T936" i="2"/>
  <c r="T937" i="2"/>
  <c r="T938" i="2"/>
  <c r="T939" i="2"/>
  <c r="T940" i="2"/>
  <c r="T905" i="2"/>
  <c r="T906" i="2"/>
  <c r="T893" i="2"/>
  <c r="T894" i="2"/>
  <c r="T895" i="2"/>
  <c r="T896" i="2"/>
  <c r="T897" i="2"/>
  <c r="T892" i="2"/>
  <c r="T809" i="2"/>
  <c r="T810" i="2"/>
  <c r="T811" i="2"/>
  <c r="T812" i="2"/>
  <c r="T813" i="2"/>
  <c r="T808" i="2"/>
  <c r="T725" i="2"/>
  <c r="T718" i="2"/>
  <c r="T719" i="2"/>
  <c r="T717" i="2"/>
  <c r="T702" i="2"/>
  <c r="T684" i="2"/>
  <c r="T683" i="2"/>
  <c r="T674" i="2"/>
  <c r="T675" i="2"/>
  <c r="T673" i="2"/>
  <c r="T648" i="2"/>
  <c r="T649" i="2"/>
  <c r="T650" i="2"/>
  <c r="T651" i="2"/>
  <c r="T647" i="2"/>
  <c r="T606" i="2"/>
  <c r="T607" i="2"/>
  <c r="T608" i="2"/>
  <c r="T609" i="2"/>
  <c r="T610" i="2"/>
  <c r="T611" i="2"/>
  <c r="T612" i="2"/>
  <c r="T613" i="2"/>
  <c r="T614" i="2"/>
  <c r="T615" i="2"/>
  <c r="T616" i="2"/>
  <c r="T528" i="2"/>
  <c r="T522" i="2"/>
  <c r="T521" i="2"/>
  <c r="T499" i="2"/>
  <c r="T500" i="2"/>
  <c r="T501" i="2"/>
  <c r="T498" i="2"/>
  <c r="T408" i="2"/>
  <c r="T409" i="2"/>
  <c r="T390" i="2"/>
  <c r="T391" i="2"/>
  <c r="T392" i="2"/>
  <c r="T393" i="2"/>
  <c r="T372" i="2"/>
  <c r="T371" i="2"/>
  <c r="T203" i="2"/>
  <c r="T198" i="2"/>
  <c r="T199" i="2"/>
  <c r="T200" i="2"/>
  <c r="T201" i="2"/>
  <c r="T202" i="2"/>
  <c r="T168" i="2"/>
  <c r="T167" i="2"/>
  <c r="T157" i="2"/>
  <c r="T132" i="2"/>
  <c r="T133" i="2"/>
  <c r="T128" i="2"/>
  <c r="T129" i="2"/>
  <c r="T130" i="2"/>
  <c r="T131" i="2"/>
  <c r="T156" i="2"/>
  <c r="T127" i="2"/>
  <c r="T74" i="2"/>
  <c r="T73" i="2"/>
  <c r="T62" i="2"/>
  <c r="T47" i="2"/>
  <c r="T48" i="2"/>
  <c r="T49" i="2"/>
  <c r="T50" i="2"/>
  <c r="T46" i="2"/>
  <c r="T28" i="2"/>
  <c r="T29" i="2"/>
  <c r="T30" i="2"/>
  <c r="T24" i="2"/>
  <c r="T25" i="2"/>
  <c r="T26" i="2"/>
  <c r="T27" i="2"/>
  <c r="T1193" i="2" l="1"/>
  <c r="T1109" i="2"/>
  <c r="T1110" i="2"/>
  <c r="T1111" i="2"/>
  <c r="T1108" i="2"/>
  <c r="T1048" i="2"/>
  <c r="T1031" i="2"/>
  <c r="T807" i="2"/>
  <c r="T806" i="2"/>
  <c r="T672" i="2"/>
  <c r="T520" i="2"/>
  <c r="T518" i="2"/>
  <c r="T605" i="2"/>
  <c r="T519" i="2"/>
  <c r="T497" i="2"/>
  <c r="T407" i="2"/>
  <c r="T370" i="2"/>
  <c r="T369" i="2"/>
  <c r="T71" i="2"/>
  <c r="T72" i="2"/>
  <c r="T933" i="2" l="1"/>
  <c r="T368" i="2"/>
  <c r="T1028" i="2" l="1"/>
  <c r="T1029" i="2"/>
  <c r="T1030" i="2"/>
  <c r="T1025" i="2"/>
  <c r="T1026" i="2"/>
  <c r="T1027" i="2"/>
  <c r="T1020" i="2"/>
  <c r="T1021" i="2"/>
  <c r="T1022" i="2"/>
  <c r="T1023" i="2"/>
  <c r="T1024" i="2"/>
  <c r="T1180" i="2"/>
  <c r="T1181" i="2"/>
  <c r="T1182" i="2"/>
  <c r="T1183" i="2"/>
  <c r="T1184" i="2"/>
  <c r="T1185" i="2"/>
  <c r="T1186" i="2"/>
  <c r="T1187" i="2"/>
  <c r="T1188" i="2"/>
  <c r="T1189" i="2"/>
  <c r="T1190" i="2"/>
  <c r="T1191" i="2"/>
  <c r="T1192" i="2"/>
  <c r="T1172" i="2"/>
  <c r="T1151" i="2"/>
  <c r="T1150" i="2"/>
  <c r="T1104" i="2"/>
  <c r="T1105" i="2"/>
  <c r="T1106" i="2"/>
  <c r="T1107" i="2"/>
  <c r="T1074" i="2"/>
  <c r="T1075" i="2"/>
  <c r="T1076" i="2"/>
  <c r="T1077" i="2"/>
  <c r="T1078" i="2"/>
  <c r="T1046" i="2"/>
  <c r="T1047" i="2"/>
  <c r="T969" i="2"/>
  <c r="T904" i="2"/>
  <c r="T891" i="2"/>
  <c r="T803" i="2"/>
  <c r="T804" i="2"/>
  <c r="T805" i="2"/>
  <c r="T802" i="2"/>
  <c r="T724" i="2"/>
  <c r="T701" i="2"/>
  <c r="T646" i="2"/>
  <c r="T602" i="2"/>
  <c r="T603" i="2"/>
  <c r="T604" i="2"/>
  <c r="T601" i="2"/>
  <c r="T496" i="2"/>
  <c r="T495" i="2"/>
  <c r="T493" i="2"/>
  <c r="T494" i="2"/>
  <c r="T400" i="2"/>
  <c r="T365" i="2"/>
  <c r="T366" i="2"/>
  <c r="T367" i="2"/>
  <c r="T364" i="2"/>
  <c r="T166" i="2"/>
  <c r="T165" i="2"/>
  <c r="T126" i="2"/>
  <c r="T70" i="2"/>
  <c r="T43" i="2"/>
  <c r="T44" i="2"/>
  <c r="T45" i="2"/>
  <c r="T42" i="2"/>
  <c r="T23" i="2"/>
  <c r="T22" i="2"/>
  <c r="O75" i="2" l="1"/>
  <c r="O51" i="2"/>
  <c r="O31" i="2"/>
  <c r="L1279" i="2"/>
  <c r="T1233" i="2"/>
  <c r="O1197" i="2"/>
  <c r="T1179" i="2"/>
  <c r="T1169" i="2"/>
  <c r="T1171" i="2"/>
  <c r="O1159" i="2"/>
  <c r="T1149" i="2"/>
  <c r="T1073" i="2"/>
  <c r="T1044" i="2"/>
  <c r="T1045" i="2"/>
  <c r="T1043" i="2"/>
  <c r="T964" i="2"/>
  <c r="T965" i="2"/>
  <c r="T966" i="2"/>
  <c r="T967" i="2"/>
  <c r="T968" i="2"/>
  <c r="O953" i="2"/>
  <c r="T928" i="2"/>
  <c r="T929" i="2"/>
  <c r="T930" i="2"/>
  <c r="T931" i="2"/>
  <c r="T932" i="2"/>
  <c r="T888" i="2"/>
  <c r="T889" i="2"/>
  <c r="T890" i="2"/>
  <c r="T870" i="2"/>
  <c r="T869" i="2"/>
  <c r="O823" i="2"/>
  <c r="T799" i="2"/>
  <c r="T800" i="2"/>
  <c r="T801" i="2"/>
  <c r="T794" i="2"/>
  <c r="T795" i="2"/>
  <c r="T796" i="2"/>
  <c r="T797" i="2"/>
  <c r="T798" i="2"/>
  <c r="T700" i="2"/>
  <c r="T642" i="2"/>
  <c r="T643" i="2"/>
  <c r="T644" i="2"/>
  <c r="T645" i="2"/>
  <c r="T600" i="2"/>
  <c r="T599" i="2"/>
  <c r="O555" i="2"/>
  <c r="O525" i="2"/>
  <c r="O507" i="2"/>
  <c r="O410" i="2"/>
  <c r="T406" i="2"/>
  <c r="O396" i="2"/>
  <c r="T389" i="2"/>
  <c r="T363" i="2"/>
  <c r="O181" i="2"/>
  <c r="T179" i="2"/>
  <c r="T180" i="2"/>
  <c r="T162" i="2"/>
  <c r="T163" i="2"/>
  <c r="T164" i="2"/>
  <c r="T161" i="2"/>
  <c r="T160" i="2"/>
  <c r="O158" i="2"/>
  <c r="T153" i="2"/>
  <c r="T154" i="2"/>
  <c r="T155" i="2"/>
  <c r="O134" i="2"/>
  <c r="T125" i="2"/>
  <c r="T122" i="2"/>
  <c r="T123" i="2"/>
  <c r="T124" i="2"/>
  <c r="T118" i="2"/>
  <c r="T119" i="2"/>
  <c r="T120" i="2"/>
  <c r="T121" i="2"/>
  <c r="T69" i="2"/>
  <c r="T61" i="2"/>
  <c r="T40" i="2"/>
  <c r="T41" i="2"/>
  <c r="T39" i="2"/>
  <c r="T20" i="2"/>
  <c r="T21" i="2"/>
  <c r="T19" i="2"/>
  <c r="T172" i="2" l="1"/>
  <c r="T1231" i="2"/>
  <c r="T1232" i="2"/>
  <c r="T1230" i="2"/>
  <c r="T1204" i="2"/>
  <c r="T1170" i="2"/>
  <c r="T1100" i="2"/>
  <c r="T1101" i="2"/>
  <c r="T1102" i="2"/>
  <c r="T1103" i="2"/>
  <c r="T1099" i="2"/>
  <c r="O1051" i="2"/>
  <c r="T1042" i="2"/>
  <c r="T1051" i="2" s="1"/>
  <c r="T962" i="2"/>
  <c r="T963" i="2"/>
  <c r="T961" i="2"/>
  <c r="T945" i="2"/>
  <c r="T946" i="2"/>
  <c r="T947" i="2"/>
  <c r="T944" i="2"/>
  <c r="T903" i="2"/>
  <c r="T887" i="2"/>
  <c r="T886" i="2"/>
  <c r="T793" i="2"/>
  <c r="T790" i="2"/>
  <c r="T791" i="2"/>
  <c r="T792" i="2"/>
  <c r="T785" i="2"/>
  <c r="T786" i="2"/>
  <c r="T787" i="2"/>
  <c r="T788" i="2"/>
  <c r="T789" i="2"/>
  <c r="T784" i="2"/>
  <c r="T699" i="2"/>
  <c r="T698" i="2"/>
  <c r="T641" i="2"/>
  <c r="T640" i="2"/>
  <c r="T639" i="2"/>
  <c r="T598" i="2"/>
  <c r="T597" i="2"/>
  <c r="T596" i="2"/>
  <c r="T595" i="2"/>
  <c r="T594" i="2"/>
  <c r="T593" i="2"/>
  <c r="T592" i="2"/>
  <c r="T405" i="2"/>
  <c r="T410" i="2" s="1"/>
  <c r="T197" i="2"/>
  <c r="T196" i="2"/>
  <c r="T178" i="2"/>
  <c r="T177" i="2"/>
  <c r="T152" i="2"/>
  <c r="T151" i="2"/>
  <c r="T117" i="2"/>
  <c r="T116" i="2"/>
  <c r="T115" i="2"/>
  <c r="T114" i="2"/>
  <c r="T113" i="2"/>
  <c r="T112" i="2"/>
  <c r="T38" i="2"/>
  <c r="T37" i="2"/>
  <c r="T1229" i="2" l="1"/>
  <c r="T1228" i="2"/>
  <c r="T1168" i="2"/>
  <c r="T1146" i="2"/>
  <c r="T1147" i="2"/>
  <c r="T1148" i="2"/>
  <c r="T1145" i="2"/>
  <c r="T1098" i="2"/>
  <c r="T1058" i="2"/>
  <c r="T1059" i="2"/>
  <c r="T1057" i="2"/>
  <c r="T1272" i="2"/>
  <c r="T1164" i="2"/>
  <c r="T1163" i="2"/>
  <c r="T1141" i="2"/>
  <c r="T1140" i="2"/>
  <c r="T1019" i="2"/>
  <c r="T1018" i="2"/>
  <c r="T1011" i="2"/>
  <c r="T1012" i="2"/>
  <c r="T1013" i="2"/>
  <c r="T1008" i="2"/>
  <c r="T1009" i="2"/>
  <c r="T1010" i="2"/>
  <c r="T1006" i="2"/>
  <c r="T1007" i="2"/>
  <c r="T1001" i="2"/>
  <c r="T1002" i="2"/>
  <c r="T1003" i="2"/>
  <c r="T1004" i="2"/>
  <c r="T1005" i="2"/>
  <c r="T960" i="2"/>
  <c r="T959" i="2"/>
  <c r="T958" i="2"/>
  <c r="T957" i="2"/>
  <c r="T883" i="2"/>
  <c r="T884" i="2"/>
  <c r="T868" i="2"/>
  <c r="T867" i="2"/>
  <c r="T866" i="2"/>
  <c r="T865" i="2"/>
  <c r="T864" i="2"/>
  <c r="T861" i="2"/>
  <c r="T862" i="2"/>
  <c r="T863" i="2"/>
  <c r="T858" i="2"/>
  <c r="T859" i="2"/>
  <c r="T860" i="2"/>
  <c r="T854" i="2"/>
  <c r="T855" i="2"/>
  <c r="T856" i="2"/>
  <c r="T857" i="2"/>
  <c r="T853" i="2"/>
  <c r="T851" i="2"/>
  <c r="T852" i="2"/>
  <c r="T782" i="2"/>
  <c r="T783" i="2"/>
  <c r="T781" i="2"/>
  <c r="T771" i="2"/>
  <c r="T770" i="2"/>
  <c r="T767" i="2"/>
  <c r="T768" i="2"/>
  <c r="T769" i="2"/>
  <c r="T763" i="2"/>
  <c r="T764" i="2"/>
  <c r="T765" i="2"/>
  <c r="T766" i="2"/>
  <c r="T697" i="2"/>
  <c r="T696" i="2"/>
  <c r="T694" i="2"/>
  <c r="T695" i="2"/>
  <c r="T670" i="2"/>
  <c r="T671" i="2"/>
  <c r="T638" i="2"/>
  <c r="T589" i="2"/>
  <c r="T590" i="2"/>
  <c r="T591" i="2"/>
  <c r="T588" i="2"/>
  <c r="T587" i="2"/>
  <c r="T581" i="2"/>
  <c r="T582" i="2"/>
  <c r="T583" i="2"/>
  <c r="T578" i="2"/>
  <c r="T579" i="2"/>
  <c r="T580" i="2"/>
  <c r="T574" i="2"/>
  <c r="T575" i="2"/>
  <c r="T576" i="2"/>
  <c r="T577" i="2"/>
  <c r="T545" i="2"/>
  <c r="T544" i="2"/>
  <c r="T541" i="2"/>
  <c r="T542" i="2"/>
  <c r="T543" i="2"/>
  <c r="T491" i="2"/>
  <c r="T492" i="2"/>
  <c r="T487" i="2"/>
  <c r="T488" i="2"/>
  <c r="T489" i="2"/>
  <c r="T490" i="2"/>
  <c r="T484" i="2"/>
  <c r="T485" i="2"/>
  <c r="T486" i="2"/>
  <c r="T481" i="2"/>
  <c r="T482" i="2"/>
  <c r="T483" i="2"/>
  <c r="T477" i="2"/>
  <c r="T478" i="2"/>
  <c r="T479" i="2"/>
  <c r="T480" i="2"/>
  <c r="T473" i="2"/>
  <c r="T474" i="2"/>
  <c r="T475" i="2"/>
  <c r="T476" i="2"/>
  <c r="T472" i="2"/>
  <c r="T471" i="2"/>
  <c r="T362" i="2"/>
  <c r="T361" i="2"/>
  <c r="T360" i="2"/>
  <c r="T359" i="2"/>
  <c r="T357" i="2"/>
  <c r="T358" i="2"/>
  <c r="T355" i="2"/>
  <c r="T356" i="2"/>
  <c r="T354" i="2"/>
  <c r="T353" i="2"/>
  <c r="T352" i="2"/>
  <c r="T351" i="2"/>
  <c r="T350" i="2"/>
  <c r="T349" i="2"/>
  <c r="T348" i="2"/>
  <c r="T347" i="2"/>
  <c r="T346" i="2"/>
  <c r="T345" i="2"/>
  <c r="T344" i="2"/>
  <c r="T343" i="2"/>
  <c r="T342" i="2"/>
  <c r="T341" i="2"/>
  <c r="T340" i="2"/>
  <c r="T339" i="2"/>
  <c r="T338" i="2"/>
  <c r="T337" i="2"/>
  <c r="T336" i="2"/>
  <c r="T111" i="2"/>
  <c r="T110" i="2"/>
  <c r="T109" i="2"/>
  <c r="T108" i="2"/>
  <c r="T107" i="2"/>
  <c r="T106" i="2"/>
  <c r="T105" i="2"/>
  <c r="T104" i="2"/>
  <c r="T103" i="2"/>
  <c r="T102" i="2"/>
  <c r="T101" i="2"/>
  <c r="T60" i="2"/>
  <c r="T59" i="2"/>
  <c r="T58" i="2"/>
  <c r="T18" i="2"/>
  <c r="T68" i="2" l="1"/>
  <c r="T75" i="2" s="1"/>
  <c r="T1203" i="2"/>
  <c r="T1202" i="2"/>
  <c r="T1201" i="2"/>
  <c r="O1224" i="2"/>
  <c r="T1167" i="2"/>
  <c r="T1144" i="2"/>
  <c r="T1143" i="2"/>
  <c r="T1097" i="2"/>
  <c r="T1056" i="2"/>
  <c r="T1055" i="2"/>
  <c r="T1054" i="2"/>
  <c r="T1053" i="2"/>
  <c r="T927" i="2"/>
  <c r="T926" i="2"/>
  <c r="T925" i="2"/>
  <c r="O909" i="2"/>
  <c r="T885" i="2"/>
  <c r="T775" i="2"/>
  <c r="T776" i="2"/>
  <c r="T777" i="2"/>
  <c r="T778" i="2"/>
  <c r="T779" i="2"/>
  <c r="T780" i="2"/>
  <c r="T774" i="2"/>
  <c r="T712" i="2"/>
  <c r="T713" i="2"/>
  <c r="T714" i="2"/>
  <c r="T715" i="2"/>
  <c r="T716" i="2"/>
  <c r="T711" i="2"/>
  <c r="T693" i="2"/>
  <c r="T586" i="2"/>
  <c r="T584" i="2"/>
  <c r="T585" i="2"/>
  <c r="T176" i="2"/>
  <c r="O172" i="2"/>
  <c r="T139" i="2"/>
  <c r="T140" i="2"/>
  <c r="T141" i="2"/>
  <c r="T142" i="2"/>
  <c r="T143" i="2"/>
  <c r="T144" i="2"/>
  <c r="T145" i="2"/>
  <c r="T146" i="2"/>
  <c r="T147" i="2"/>
  <c r="T148" i="2"/>
  <c r="T149" i="2"/>
  <c r="T150" i="2"/>
  <c r="T138" i="2"/>
  <c r="T137" i="2"/>
  <c r="T89" i="2"/>
  <c r="T90" i="2"/>
  <c r="T91" i="2"/>
  <c r="T92" i="2"/>
  <c r="T93" i="2"/>
  <c r="T94" i="2"/>
  <c r="T95" i="2"/>
  <c r="T96" i="2"/>
  <c r="T97" i="2"/>
  <c r="T98" i="2"/>
  <c r="T99" i="2"/>
  <c r="T100" i="2"/>
  <c r="T87" i="2"/>
  <c r="T88" i="2"/>
  <c r="T86" i="2"/>
  <c r="T85" i="2"/>
  <c r="T82" i="2"/>
  <c r="T83" i="2"/>
  <c r="T36" i="2"/>
  <c r="T1060" i="2" l="1"/>
  <c r="T1096" i="2"/>
  <c r="T773" i="2"/>
  <c r="O1277" i="2" l="1"/>
  <c r="O1175" i="2"/>
  <c r="O1116" i="2"/>
  <c r="O1092" i="2"/>
  <c r="O1060" i="2"/>
  <c r="O1040" i="2"/>
  <c r="O980" i="2"/>
  <c r="O941" i="2"/>
  <c r="O900" i="2"/>
  <c r="O874" i="2"/>
  <c r="O728" i="2"/>
  <c r="O720" i="2"/>
  <c r="O687" i="2"/>
  <c r="O678" i="2"/>
  <c r="O658" i="2"/>
  <c r="O621" i="2"/>
  <c r="O403" i="2"/>
  <c r="O385" i="2"/>
  <c r="O206" i="2"/>
  <c r="O66" i="2"/>
  <c r="T1271" i="2"/>
  <c r="T1270" i="2"/>
  <c r="T1142" i="2"/>
  <c r="T772" i="2" l="1"/>
  <c r="T692" i="2"/>
  <c r="T35" i="2"/>
  <c r="T17" i="2"/>
  <c r="T517" i="2" l="1"/>
  <c r="T1166" i="2"/>
  <c r="T516" i="2" l="1"/>
  <c r="O531" i="2" l="1"/>
  <c r="T1165" i="2"/>
  <c r="T527" i="2"/>
  <c r="T531" i="2" s="1"/>
  <c r="T1200" i="2"/>
  <c r="T1269" i="2" l="1"/>
  <c r="T1268" i="2"/>
  <c r="T1017" i="2" l="1"/>
  <c r="T1016" i="2" l="1"/>
  <c r="T1267" i="2" l="1"/>
  <c r="T1072" i="2"/>
  <c r="T1227" i="2" l="1"/>
  <c r="T1071" i="2" l="1"/>
  <c r="T1266" i="2"/>
  <c r="T637" i="2"/>
  <c r="T1015" i="2" l="1"/>
  <c r="T924" i="2"/>
  <c r="T691" i="2" l="1"/>
  <c r="T1014" i="2" l="1"/>
  <c r="T388" i="2"/>
  <c r="T636" i="2" l="1"/>
  <c r="T195" i="2"/>
  <c r="T540" i="2"/>
  <c r="T1139" i="2" l="1"/>
  <c r="T1178" i="2"/>
  <c r="T1177" i="2"/>
  <c r="T1197" i="2" s="1"/>
  <c r="T57" i="2"/>
  <c r="T635" i="2"/>
  <c r="T1162" i="2" l="1"/>
  <c r="T1138" i="2"/>
  <c r="T850" i="2"/>
  <c r="T762" i="2"/>
  <c r="T723" i="2"/>
  <c r="T669" i="2"/>
  <c r="T634" i="2"/>
  <c r="T515" i="2"/>
  <c r="T470" i="2"/>
  <c r="T399" i="2"/>
  <c r="T335" i="2"/>
  <c r="T194" i="2"/>
  <c r="T193" i="2"/>
  <c r="T84" i="2"/>
  <c r="T34" i="2"/>
  <c r="T849" i="2" l="1"/>
  <c r="T539" i="2"/>
  <c r="T334" i="2"/>
  <c r="T333" i="2"/>
  <c r="T192" i="2"/>
  <c r="T882" i="2" l="1"/>
  <c r="T761" i="2" l="1"/>
  <c r="T514" i="2"/>
  <c r="T469" i="2"/>
  <c r="T468" i="2"/>
  <c r="T332" i="2" l="1"/>
  <c r="T467" i="2"/>
  <c r="T1137" i="2" l="1"/>
  <c r="T1136" i="2"/>
  <c r="T1135" i="2"/>
  <c r="T848" i="2"/>
  <c r="T760" i="2"/>
  <c r="T758" i="2"/>
  <c r="T759" i="2"/>
  <c r="T757" i="2"/>
  <c r="T756" i="2"/>
  <c r="T755" i="2"/>
  <c r="T754" i="2"/>
  <c r="T753" i="2"/>
  <c r="T573" i="2"/>
  <c r="T513" i="2"/>
  <c r="T464" i="2"/>
  <c r="T465" i="2"/>
  <c r="T466" i="2"/>
  <c r="T463" i="2"/>
  <c r="T331" i="2"/>
  <c r="T330" i="2"/>
  <c r="T329" i="2"/>
  <c r="T327" i="2"/>
  <c r="T328" i="2"/>
  <c r="T1134" i="2" l="1"/>
  <c r="T682" i="2"/>
  <c r="T668" i="2"/>
  <c r="T572" i="2"/>
  <c r="T462" i="2"/>
  <c r="T326" i="2"/>
  <c r="T191" i="2"/>
  <c r="T881" i="2"/>
  <c r="T667" i="2" l="1"/>
  <c r="T538" i="2"/>
  <c r="T175" i="2"/>
  <c r="T325" i="2"/>
  <c r="T1259" i="2" l="1"/>
  <c r="T1260" i="2"/>
  <c r="T1261" i="2"/>
  <c r="T1262" i="2"/>
  <c r="T1263" i="2"/>
  <c r="T1264" i="2"/>
  <c r="T1265" i="2"/>
  <c r="T1252" i="2"/>
  <c r="T1253" i="2"/>
  <c r="T1254" i="2"/>
  <c r="T1255" i="2"/>
  <c r="T1256" i="2"/>
  <c r="T1257" i="2"/>
  <c r="T1258" i="2"/>
  <c r="T1248" i="2"/>
  <c r="T1249" i="2"/>
  <c r="T1250" i="2"/>
  <c r="T1251" i="2"/>
  <c r="T1246" i="2"/>
  <c r="T1245" i="2"/>
  <c r="T1244" i="2"/>
  <c r="T1243" i="2"/>
  <c r="T1242" i="2"/>
  <c r="T1241" i="2"/>
  <c r="T1240" i="2"/>
  <c r="T1239" i="2"/>
  <c r="T1238" i="2"/>
  <c r="T1199" i="2"/>
  <c r="T1224" i="2" s="1"/>
  <c r="T1133" i="2"/>
  <c r="T1132" i="2"/>
  <c r="T1131" i="2"/>
  <c r="T1130" i="2"/>
  <c r="T1129" i="2"/>
  <c r="T1128" i="2"/>
  <c r="T1127" i="2"/>
  <c r="T1126" i="2"/>
  <c r="T1125" i="2"/>
  <c r="T1124" i="2"/>
  <c r="T1123" i="2"/>
  <c r="T1095" i="2"/>
  <c r="T1070" i="2"/>
  <c r="T1069" i="2"/>
  <c r="T1068" i="2"/>
  <c r="T1067" i="2"/>
  <c r="T1066" i="2"/>
  <c r="T1065" i="2"/>
  <c r="T1064" i="2"/>
  <c r="T1063" i="2"/>
  <c r="T1062" i="2"/>
  <c r="T994" i="2"/>
  <c r="T993" i="2"/>
  <c r="T992" i="2"/>
  <c r="T991" i="2"/>
  <c r="T990" i="2"/>
  <c r="T989" i="2"/>
  <c r="T988" i="2"/>
  <c r="T987" i="2"/>
  <c r="T986" i="2"/>
  <c r="T985" i="2"/>
  <c r="T984" i="2"/>
  <c r="T983" i="2"/>
  <c r="T982" i="2"/>
  <c r="T956" i="2"/>
  <c r="T943" i="2"/>
  <c r="T953" i="2" s="1"/>
  <c r="T923" i="2"/>
  <c r="T922" i="2"/>
  <c r="T921" i="2"/>
  <c r="T920" i="2"/>
  <c r="T919" i="2"/>
  <c r="T918" i="2"/>
  <c r="T917" i="2"/>
  <c r="T916" i="2"/>
  <c r="T915" i="2"/>
  <c r="T914" i="2"/>
  <c r="T913" i="2"/>
  <c r="T912" i="2"/>
  <c r="T911" i="2"/>
  <c r="T879" i="2"/>
  <c r="T880" i="2"/>
  <c r="T878" i="2"/>
  <c r="T877" i="2"/>
  <c r="T876" i="2"/>
  <c r="T847" i="2"/>
  <c r="T846" i="2"/>
  <c r="T845" i="2"/>
  <c r="T844" i="2"/>
  <c r="T843" i="2"/>
  <c r="T842" i="2"/>
  <c r="T735" i="2"/>
  <c r="T237" i="2"/>
  <c r="T218" i="2"/>
  <c r="T217" i="2"/>
  <c r="T1159" i="2" l="1"/>
  <c r="T941" i="2"/>
  <c r="T900" i="2"/>
  <c r="T1092" i="2"/>
  <c r="T1000" i="2"/>
  <c r="T999" i="2"/>
  <c r="T324" i="2"/>
  <c r="T571" i="2" l="1"/>
  <c r="T323" i="2"/>
  <c r="T322" i="2"/>
  <c r="T998" i="2" l="1"/>
  <c r="T997" i="2"/>
  <c r="T321" i="2"/>
  <c r="T666" i="2"/>
  <c r="T320" i="2" l="1"/>
  <c r="T996" i="2"/>
  <c r="T995" i="2"/>
  <c r="T1040" i="2" s="1"/>
  <c r="T319" i="2" l="1"/>
  <c r="T902" i="2" l="1"/>
  <c r="T909" i="2" s="1"/>
  <c r="T665" i="2" l="1"/>
  <c r="T461" i="2" l="1"/>
  <c r="T841" i="2" l="1"/>
  <c r="T840" i="2"/>
  <c r="T839" i="2"/>
  <c r="T838" i="2"/>
  <c r="T837" i="2"/>
  <c r="T836" i="2"/>
  <c r="T835" i="2"/>
  <c r="T834" i="2"/>
  <c r="T833" i="2"/>
  <c r="T832" i="2"/>
  <c r="T831" i="2"/>
  <c r="T830" i="2"/>
  <c r="T829" i="2"/>
  <c r="T828" i="2"/>
  <c r="T827" i="2"/>
  <c r="T826" i="2"/>
  <c r="T752" i="2"/>
  <c r="T751" i="2"/>
  <c r="T750" i="2"/>
  <c r="T749" i="2"/>
  <c r="T748" i="2"/>
  <c r="T747" i="2"/>
  <c r="T746" i="2"/>
  <c r="T745" i="2"/>
  <c r="T744" i="2"/>
  <c r="T743" i="2"/>
  <c r="T742" i="2"/>
  <c r="T741" i="2"/>
  <c r="T740" i="2"/>
  <c r="T739" i="2"/>
  <c r="T738" i="2"/>
  <c r="T737" i="2"/>
  <c r="T736" i="2"/>
  <c r="T734" i="2"/>
  <c r="T733" i="2"/>
  <c r="T732" i="2"/>
  <c r="T731" i="2"/>
  <c r="T730" i="2"/>
  <c r="T722" i="2"/>
  <c r="T728" i="2" s="1"/>
  <c r="T710" i="2"/>
  <c r="T720" i="2" s="1"/>
  <c r="T690" i="2"/>
  <c r="T689" i="2"/>
  <c r="T708" i="2" s="1"/>
  <c r="T681" i="2"/>
  <c r="T680" i="2"/>
  <c r="T687" i="2" s="1"/>
  <c r="T664" i="2"/>
  <c r="T663" i="2"/>
  <c r="T662" i="2"/>
  <c r="T661" i="2"/>
  <c r="T660" i="2"/>
  <c r="T633" i="2"/>
  <c r="T632" i="2"/>
  <c r="T631" i="2"/>
  <c r="T630" i="2"/>
  <c r="T629" i="2"/>
  <c r="T628" i="2"/>
  <c r="T627" i="2"/>
  <c r="T626" i="2"/>
  <c r="T625" i="2"/>
  <c r="T624" i="2"/>
  <c r="T623" i="2"/>
  <c r="T570" i="2"/>
  <c r="T569" i="2"/>
  <c r="T568" i="2"/>
  <c r="T567" i="2"/>
  <c r="T566" i="2"/>
  <c r="T565" i="2"/>
  <c r="T564" i="2"/>
  <c r="T563" i="2"/>
  <c r="T562" i="2"/>
  <c r="T561" i="2"/>
  <c r="T560" i="2"/>
  <c r="T559" i="2"/>
  <c r="T558" i="2"/>
  <c r="T557" i="2"/>
  <c r="T537" i="2"/>
  <c r="T536" i="2"/>
  <c r="T535" i="2"/>
  <c r="T534" i="2"/>
  <c r="T533" i="2"/>
  <c r="T555" i="2" s="1"/>
  <c r="T512" i="2"/>
  <c r="T511" i="2"/>
  <c r="T510" i="2"/>
  <c r="T509"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398" i="2"/>
  <c r="T403" i="2" s="1"/>
  <c r="T387" i="2"/>
  <c r="T396" i="2" s="1"/>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6" i="2"/>
  <c r="T235" i="2"/>
  <c r="T234" i="2"/>
  <c r="T233" i="2"/>
  <c r="T232" i="2"/>
  <c r="T231" i="2"/>
  <c r="T230" i="2"/>
  <c r="T229" i="2"/>
  <c r="T228" i="2"/>
  <c r="T227" i="2"/>
  <c r="T226" i="2"/>
  <c r="T225" i="2"/>
  <c r="T224" i="2"/>
  <c r="T223" i="2"/>
  <c r="T222" i="2"/>
  <c r="T221" i="2"/>
  <c r="T220" i="2"/>
  <c r="T219" i="2"/>
  <c r="T216" i="2"/>
  <c r="T215" i="2"/>
  <c r="T214" i="2"/>
  <c r="T213" i="2"/>
  <c r="T212" i="2"/>
  <c r="T211" i="2"/>
  <c r="T210" i="2"/>
  <c r="T209" i="2"/>
  <c r="T208" i="2"/>
  <c r="T190" i="2"/>
  <c r="T189" i="2"/>
  <c r="T188" i="2"/>
  <c r="T187" i="2"/>
  <c r="T186" i="2"/>
  <c r="T185" i="2"/>
  <c r="T184" i="2"/>
  <c r="T183" i="2"/>
  <c r="T174" i="2"/>
  <c r="T181" i="2" s="1"/>
  <c r="T136" i="2"/>
  <c r="T158" i="2" s="1"/>
  <c r="T81" i="2"/>
  <c r="T80" i="2"/>
  <c r="T79" i="2"/>
  <c r="T78" i="2"/>
  <c r="T77" i="2"/>
  <c r="T56" i="2"/>
  <c r="T55" i="2"/>
  <c r="T54" i="2"/>
  <c r="T53" i="2"/>
  <c r="T66" i="2" s="1"/>
  <c r="T33" i="2"/>
  <c r="T51" i="2" s="1"/>
  <c r="T16" i="2"/>
  <c r="T15" i="2"/>
  <c r="T31" i="2" s="1"/>
  <c r="T1247" i="2"/>
  <c r="T1277" i="2" s="1"/>
  <c r="T823" i="2" l="1"/>
  <c r="T507" i="2"/>
  <c r="T658" i="2"/>
  <c r="T525" i="2"/>
  <c r="T385" i="2"/>
  <c r="T621" i="2"/>
  <c r="T206" i="2"/>
  <c r="T134" i="2"/>
  <c r="T678" i="2"/>
  <c r="O1236" i="2"/>
  <c r="T1226" i="2"/>
  <c r="T1236" i="2" s="1"/>
  <c r="T825" i="2" l="1"/>
  <c r="T874" i="2" s="1"/>
  <c r="T1161" i="2" l="1"/>
  <c r="T1175" i="2" s="1"/>
  <c r="T1094" i="2"/>
  <c r="T1116" i="2" s="1"/>
  <c r="T955" i="2"/>
  <c r="T980" i="2" s="1"/>
  <c r="T1279" i="2" s="1"/>
  <c r="O708" i="2"/>
  <c r="O1279" i="2" s="1"/>
</calcChain>
</file>

<file path=xl/sharedStrings.xml><?xml version="1.0" encoding="utf-8"?>
<sst xmlns="http://schemas.openxmlformats.org/spreadsheetml/2006/main" count="12657" uniqueCount="4047">
  <si>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</si>
  <si>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</si>
  <si>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</si>
  <si>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</si>
  <si>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</si>
  <si>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</si>
  <si>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</si>
  <si>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</si>
  <si>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</si>
  <si>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</si>
  <si>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</si>
  <si>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</si>
  <si>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</si>
  <si>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</si>
  <si>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</si>
  <si>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</si>
  <si>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</si>
  <si>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</si>
  <si>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</si>
  <si>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</si>
  <si>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</si>
  <si>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</si>
  <si>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</si>
  <si>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</si>
  <si>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</si>
  <si>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</si>
  <si>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</si>
  <si>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</si>
  <si>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</si>
  <si>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</si>
  <si>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</si>
  <si>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</si>
  <si>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</si>
  <si>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</si>
  <si>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</si>
  <si>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</si>
  <si>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</si>
  <si>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</si>
  <si>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</si>
  <si>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</si>
  <si>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</si>
  <si>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</si>
  <si>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</si>
  <si>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</si>
  <si>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</si>
  <si>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</si>
  <si>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</si>
  <si>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</si>
  <si>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</si>
  <si>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</si>
  <si>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</si>
  <si>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</si>
  <si>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</si>
  <si>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</si>
  <si>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</si>
  <si>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</si>
  <si>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</si>
  <si>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</si>
  <si>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</si>
  <si>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</si>
  <si>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</si>
  <si>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</si>
  <si>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</si>
  <si>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</si>
  <si>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</si>
  <si>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</si>
  <si>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</si>
  <si>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</si>
  <si>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</si>
  <si>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</si>
  <si>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</si>
  <si>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</si>
  <si>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</si>
  <si>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</si>
  <si>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</si>
  <si>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</si>
  <si>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</si>
  <si>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</si>
  <si>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</si>
  <si>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</si>
  <si>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</si>
  <si>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</si>
  <si>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</si>
  <si>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</si>
  <si>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</si>
  <si>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</si>
  <si>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</si>
  <si>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</si>
  <si>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</si>
  <si>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</si>
  <si>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</si>
  <si>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</si>
  <si>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</si>
  <si>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</si>
  <si>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</si>
  <si>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</si>
  <si>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</si>
  <si>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</si>
  <si>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</si>
  <si>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</si>
  <si>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</si>
  <si>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</si>
  <si>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</si>
  <si>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</si>
  <si>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</si>
  <si>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</si>
  <si>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</si>
  <si>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</si>
  <si>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</si>
  <si>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</si>
  <si>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</si>
  <si>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</si>
  <si>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</si>
  <si>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</si>
  <si>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</si>
  <si>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</si>
  <si>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</si>
  <si>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</si>
  <si>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</si>
  <si>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</si>
  <si>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</si>
  <si>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</si>
  <si>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</si>
  <si>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</si>
  <si>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</si>
  <si>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</si>
  <si>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</si>
  <si>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</si>
  <si>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</si>
  <si>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</si>
  <si>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</si>
  <si>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</si>
  <si>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</si>
  <si>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</si>
  <si>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</si>
  <si>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</si>
  <si>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</si>
  <si>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</si>
  <si>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</si>
  <si>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</si>
  <si>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</si>
  <si>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</si>
  <si>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</si>
  <si>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</si>
  <si>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</si>
  <si>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</si>
  <si>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</si>
  <si>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</si>
  <si>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</si>
  <si>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</si>
  <si>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</si>
  <si>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</si>
  <si>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</si>
  <si>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</si>
  <si>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</si>
  <si>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</si>
  <si>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</si>
  <si>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</si>
  <si>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</si>
  <si>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</si>
  <si>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</si>
  <si>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</si>
  <si>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</si>
  <si>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</si>
  <si>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</si>
  <si>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</si>
  <si>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</si>
  <si>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</si>
  <si>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</si>
  <si>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</si>
  <si>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</si>
  <si>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</si>
  <si>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</si>
  <si>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</si>
  <si>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</si>
  <si>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</si>
  <si>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</si>
  <si>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</si>
  <si>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</si>
  <si>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</si>
  <si>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</si>
  <si>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</si>
  <si>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</si>
  <si>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</si>
  <si>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</si>
  <si>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</si>
  <si>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</si>
  <si>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</si>
  <si>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</si>
  <si>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</si>
  <si>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</si>
  <si>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</si>
  <si>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</si>
  <si>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</si>
  <si>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</si>
  <si>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</si>
  <si>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</si>
  <si>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</si>
  <si>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</si>
  <si>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</si>
  <si>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</si>
  <si>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</si>
  <si>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</si>
  <si>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</si>
  <si>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</si>
  <si>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</si>
  <si>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</si>
  <si>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</si>
  <si>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</si>
  <si>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</si>
  <si>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</si>
  <si>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</si>
  <si>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</si>
  <si>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</si>
  <si>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</si>
  <si>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</si>
  <si>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</si>
  <si>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</si>
  <si>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</si>
  <si>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</si>
  <si>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</si>
  <si>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</si>
  <si>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</si>
  <si>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</si>
  <si>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</si>
  <si>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</si>
  <si>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</si>
  <si>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</si>
  <si>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</si>
  <si>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</si>
  <si>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</si>
  <si>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</si>
  <si>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</si>
  <si>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</si>
  <si>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</si>
  <si>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</si>
  <si>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</si>
  <si>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</si>
  <si>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</si>
  <si>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</si>
  <si>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</si>
  <si>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</si>
  <si>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</si>
  <si>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</si>
  <si>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</si>
  <si>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</si>
  <si>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</si>
  <si>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</si>
  <si>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</si>
  <si>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</si>
  <si>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</si>
  <si>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</si>
  <si>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</si>
  <si>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</si>
  <si>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</si>
  <si>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</si>
  <si>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</si>
  <si>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</si>
  <si>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</si>
  <si>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</si>
  <si>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</si>
  <si>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</si>
  <si>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</si>
  <si>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</si>
  <si>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</si>
  <si>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</si>
  <si>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</si>
  <si>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</si>
  <si>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</si>
  <si>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</si>
  <si>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</si>
  <si>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</si>
  <si>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</si>
  <si>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</si>
  <si>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</si>
  <si>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</si>
  <si>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</si>
  <si>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</si>
  <si>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</si>
  <si>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</si>
  <si>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</si>
  <si>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</si>
  <si>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</si>
  <si>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</si>
  <si>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</si>
  <si>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</si>
  <si>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</si>
  <si>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</si>
  <si>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</si>
  <si>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</si>
  <si>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</si>
  <si>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</si>
  <si>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</si>
  <si>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</si>
  <si>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</si>
  <si>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</si>
  <si>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</si>
  <si>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</si>
  <si>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</si>
  <si>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</si>
  <si>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</si>
  <si>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</si>
  <si>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</si>
  <si>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</si>
  <si>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</si>
  <si>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</si>
  <si>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</si>
  <si>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</si>
  <si>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</si>
  <si>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</si>
  <si>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</si>
  <si>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</si>
  <si>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</si>
  <si>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</si>
  <si>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</si>
  <si>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</si>
  <si>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</si>
  <si>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</si>
  <si>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</si>
  <si>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</si>
  <si>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</si>
  <si>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</si>
  <si>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</si>
  <si>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</si>
  <si>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</si>
  <si>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</si>
  <si>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</si>
  <si>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</si>
  <si>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</si>
  <si>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</si>
  <si>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</si>
  <si>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</si>
  <si>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</si>
  <si>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</si>
  <si>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</si>
  <si>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</si>
  <si>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</si>
  <si>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</si>
  <si>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</si>
  <si>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</si>
  <si>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</si>
  <si>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</si>
  <si>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</si>
  <si>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</si>
  <si>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</si>
  <si>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</si>
  <si>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</si>
  <si>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</si>
  <si>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</si>
  <si>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</si>
  <si>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</si>
  <si>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</si>
  <si>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</si>
  <si>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</si>
  <si>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</si>
  <si>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</si>
  <si>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</si>
  <si>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</si>
  <si>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</si>
  <si>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</si>
  <si>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</si>
  <si>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</si>
  <si>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</si>
  <si>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</si>
  <si>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</si>
  <si>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</si>
  <si>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</si>
  <si>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</si>
  <si>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</si>
  <si>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</si>
  <si>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</si>
  <si>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</si>
  <si>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</si>
  <si>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</si>
  <si>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</si>
  <si>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</si>
  <si>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</si>
  <si>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</si>
  <si>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</si>
  <si>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</si>
  <si>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</si>
  <si>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</si>
  <si>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</si>
  <si>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</si>
  <si>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</si>
  <si>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</si>
  <si>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</si>
  <si>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</si>
  <si>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</si>
  <si>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</si>
  <si>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</si>
  <si>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</si>
  <si>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</si>
  <si>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</si>
  <si>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</si>
  <si>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</si>
  <si>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</si>
  <si>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</si>
  <si>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</si>
  <si>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</si>
  <si>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</si>
  <si>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</si>
  <si>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</si>
  <si>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</si>
  <si>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</si>
  <si>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</si>
  <si>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</si>
  <si>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</si>
  <si>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</si>
  <si>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</si>
  <si>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</si>
  <si>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</si>
  <si>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</si>
  <si>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</si>
  <si>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</si>
  <si>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</si>
  <si>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</si>
  <si>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</si>
  <si>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</si>
  <si>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</si>
  <si>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</si>
  <si>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</si>
  <si>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</si>
  <si>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</si>
  <si>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</si>
  <si>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</si>
  <si>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</si>
  <si>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</si>
  <si>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</si>
  <si>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</si>
  <si>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</si>
  <si>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</si>
  <si>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</si>
  <si>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</si>
  <si>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</si>
  <si>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</si>
  <si>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</si>
  <si>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</si>
  <si>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</si>
  <si>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</si>
  <si>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</si>
  <si>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</si>
  <si>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</si>
  <si>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</si>
  <si>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</si>
  <si>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</si>
  <si>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</si>
  <si>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</si>
  <si>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</si>
  <si>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</si>
  <si>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</si>
  <si>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</si>
  <si>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</si>
  <si>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</si>
  <si>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</si>
  <si>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</si>
  <si>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</si>
  <si>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</si>
  <si>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</si>
  <si>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</si>
  <si>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</si>
  <si>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</si>
  <si>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</si>
  <si>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</si>
  <si>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</si>
  <si>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</si>
  <si>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</si>
  <si>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</si>
  <si>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</si>
  <si>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</si>
  <si>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</si>
  <si>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</si>
  <si>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</si>
  <si>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</si>
  <si>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</si>
  <si>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</si>
  <si>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</si>
  <si>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</si>
  <si>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</si>
  <si>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</si>
  <si>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</si>
  <si>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</si>
  <si>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</si>
  <si>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</si>
  <si>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</si>
  <si>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</si>
  <si>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</si>
  <si>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</si>
  <si>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</si>
  <si>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</si>
  <si>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</si>
  <si>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</si>
  <si>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</si>
  <si>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</si>
  <si>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</si>
  <si>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</si>
  <si>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</si>
  <si>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</si>
  <si>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</si>
  <si>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</si>
  <si>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</si>
  <si>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</si>
  <si>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</si>
  <si>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</si>
  <si>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</si>
  <si>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</si>
  <si>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</si>
  <si>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</si>
  <si>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</si>
  <si>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</si>
  <si>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</si>
  <si>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</si>
  <si>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</si>
  <si>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</si>
  <si>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</si>
  <si>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</si>
  <si>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</si>
  <si>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</si>
  <si>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</si>
  <si>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</si>
  <si>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</si>
  <si>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</si>
  <si>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</si>
  <si>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</si>
  <si>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</si>
  <si>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</si>
  <si>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</si>
  <si>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</si>
  <si>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</si>
  <si>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</si>
  <si>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</si>
  <si>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</si>
  <si>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</si>
  <si>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</si>
  <si>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</si>
  <si>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</si>
  <si>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</si>
  <si>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</si>
  <si>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</si>
  <si>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</si>
  <si>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</si>
  <si>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</si>
  <si>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</si>
  <si>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</si>
  <si>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</si>
  <si>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</si>
  <si>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</si>
  <si>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</si>
  <si>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</si>
  <si>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</si>
  <si>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</si>
  <si>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</si>
  <si>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</si>
  <si>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</si>
  <si>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</si>
  <si>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</si>
  <si>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</si>
  <si>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</si>
  <si>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</si>
  <si>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</si>
  <si>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</si>
  <si>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</si>
  <si>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</si>
  <si>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</si>
  <si>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</si>
  <si>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</si>
  <si>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</si>
  <si>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</si>
  <si>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</si>
  <si>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</si>
  <si>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</si>
  <si>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</si>
  <si>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</si>
  <si>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</si>
  <si>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</si>
  <si>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</si>
  <si>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</si>
  <si>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</si>
  <si>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</si>
  <si>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</si>
  <si>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</si>
  <si>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</si>
  <si>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</si>
  <si>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</si>
  <si>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</si>
  <si>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</si>
  <si>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</si>
  <si>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</si>
  <si>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</si>
  <si>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</si>
  <si>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</si>
  <si>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</si>
  <si>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</si>
  <si>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</si>
  <si>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</si>
  <si>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</si>
  <si>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</si>
  <si>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</si>
  <si>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</si>
  <si>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</si>
  <si>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</si>
  <si>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</si>
  <si>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</si>
  <si>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</si>
  <si>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</si>
  <si>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</si>
  <si>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</si>
  <si>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</si>
  <si>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</si>
  <si>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</si>
  <si>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</si>
  <si>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</si>
  <si>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</si>
  <si>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</si>
  <si>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</si>
  <si>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</si>
  <si>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</si>
  <si>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</si>
  <si>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</si>
  <si>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</si>
  <si>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</si>
  <si>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</si>
  <si>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</si>
  <si>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</si>
  <si>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</si>
  <si>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</si>
  <si>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</si>
  <si>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</si>
  <si>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</si>
  <si>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</si>
  <si>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</si>
  <si>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</si>
  <si>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</si>
  <si>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</si>
  <si>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</si>
  <si>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</si>
  <si>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</si>
  <si>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</si>
  <si>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</si>
  <si>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</si>
  <si>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</si>
  <si>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</si>
  <si>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</si>
  <si>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</si>
  <si>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</si>
  <si>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</si>
  <si>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</si>
  <si>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</si>
  <si>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</si>
  <si>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</si>
  <si>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</si>
  <si>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</si>
  <si>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</si>
  <si>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</si>
  <si>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</si>
  <si>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</si>
  <si>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</si>
  <si>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</si>
  <si>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</si>
  <si>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</si>
  <si>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</si>
  <si>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</si>
  <si>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</si>
  <si>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</si>
  <si>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</si>
  <si>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</si>
  <si>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</si>
  <si>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</si>
  <si>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</si>
  <si>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</si>
  <si>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</si>
  <si>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</si>
  <si>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</si>
  <si>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</si>
  <si>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</si>
  <si>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</si>
  <si>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</si>
  <si>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</si>
  <si>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</si>
  <si>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</si>
  <si>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</si>
  <si>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</si>
  <si>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</si>
  <si>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</si>
  <si>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</si>
  <si>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</si>
  <si>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</si>
  <si>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</si>
  <si>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</si>
  <si>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</si>
  <si>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</si>
  <si>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</si>
  <si>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</si>
  <si>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</si>
  <si>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</si>
  <si>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</si>
  <si>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</si>
  <si>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</si>
  <si>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</si>
  <si>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</si>
  <si>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</si>
  <si>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</si>
  <si>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</si>
  <si>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</si>
  <si>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</si>
  <si>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</si>
  <si>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</si>
  <si>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</si>
  <si>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</si>
  <si>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</si>
  <si>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</si>
  <si>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</si>
  <si>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</si>
  <si>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</si>
  <si>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</si>
  <si>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</si>
  <si>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</si>
  <si>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</si>
  <si>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</si>
  <si>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</si>
  <si>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</si>
  <si>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</si>
  <si>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</si>
  <si>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</si>
  <si>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</si>
  <si>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</si>
  <si>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</si>
  <si>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</si>
  <si>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</si>
  <si>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</si>
  <si>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</si>
  <si>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</si>
  <si>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</si>
  <si>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</si>
  <si>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</si>
  <si>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</si>
  <si>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</si>
  <si>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</si>
  <si>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</si>
  <si>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</si>
  <si>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</si>
  <si>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</si>
  <si>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</si>
  <si>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</si>
  <si>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</si>
  <si>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</si>
  <si>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</si>
  <si>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</si>
  <si>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</si>
  <si>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</si>
  <si>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</si>
  <si>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</si>
  <si>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</si>
  <si>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</si>
  <si>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</si>
  <si>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</si>
  <si>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</si>
  <si>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</si>
  <si>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</si>
  <si>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</si>
  <si>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</si>
  <si>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</si>
  <si>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</si>
  <si>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</si>
  <si>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</si>
  <si>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</si>
  <si>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</si>
  <si>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</si>
  <si>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</si>
  <si>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</si>
  <si>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</si>
  <si>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</si>
  <si>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</si>
  <si>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</si>
  <si>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</si>
  <si>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</si>
  <si>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</si>
  <si>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</si>
  <si>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</si>
  <si>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</si>
  <si>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</si>
  <si>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</si>
  <si>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</si>
  <si>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</si>
  <si>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</si>
  <si>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</si>
  <si>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</si>
  <si>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</si>
  <si>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</si>
  <si>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</si>
  <si>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</si>
  <si>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</si>
  <si>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</si>
  <si>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</si>
  <si>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</si>
  <si>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</si>
  <si>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</si>
  <si>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</si>
  <si>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</si>
  <si>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</si>
  <si>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</si>
  <si>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</si>
  <si>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</si>
  <si>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</si>
  <si>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</si>
  <si>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</si>
  <si>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</si>
  <si>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</si>
  <si>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</si>
  <si>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</si>
  <si>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</si>
  <si>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</si>
  <si>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</si>
  <si>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</si>
  <si>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</si>
  <si>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</si>
  <si>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</si>
  <si>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</si>
  <si>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</si>
  <si>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</si>
  <si>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</si>
  <si>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</si>
  <si>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</si>
  <si>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</si>
  <si>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</si>
  <si>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</si>
  <si>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</si>
  <si>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</si>
  <si>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</si>
  <si>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</si>
  <si>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</si>
  <si>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</si>
  <si>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</si>
  <si>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</si>
  <si>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</si>
  <si>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</si>
  <si>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</si>
  <si>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</si>
  <si>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</si>
  <si>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</si>
  <si>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</si>
  <si>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</si>
  <si>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</si>
  <si>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</si>
  <si>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</si>
  <si>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</si>
  <si>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</si>
  <si>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</si>
  <si>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</si>
  <si>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</si>
  <si>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</si>
  <si>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</si>
  <si>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</si>
  <si>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</si>
  <si>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</si>
  <si>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</si>
  <si>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</si>
  <si>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</si>
  <si>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</si>
  <si>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</si>
  <si>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</si>
  <si>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</si>
  <si>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</si>
  <si>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</si>
  <si>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</si>
  <si>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</si>
  <si>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</si>
  <si>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</si>
  <si>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</si>
  <si>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</si>
  <si>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</si>
  <si>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</si>
  <si>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</si>
  <si>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</si>
  <si>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</si>
  <si>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</si>
  <si>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</si>
  <si>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</si>
  <si>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</si>
  <si>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</si>
  <si>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</si>
  <si>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</si>
  <si>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</si>
  <si>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</si>
  <si>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</si>
  <si>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</si>
  <si>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</si>
  <si>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</si>
  <si>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</si>
  <si>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</si>
  <si>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</si>
  <si>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</si>
  <si>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</si>
  <si>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</si>
  <si>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</si>
  <si>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</si>
  <si>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</si>
  <si>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</si>
  <si>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</si>
  <si>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</si>
  <si>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</si>
  <si>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</si>
  <si>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</si>
  <si>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</si>
  <si>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</si>
  <si>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</si>
  <si>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</si>
  <si>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</si>
  <si>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</si>
  <si>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</si>
  <si>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</si>
  <si>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</si>
  <si>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</si>
  <si>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</si>
  <si>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</si>
  <si>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</si>
  <si>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</si>
  <si>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</si>
  <si>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</si>
  <si>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</si>
  <si>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</si>
  <si>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</si>
  <si>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</si>
  <si>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</si>
  <si>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</si>
  <si>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</si>
  <si>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</si>
  <si>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</si>
  <si>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</si>
  <si>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</si>
  <si>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</si>
  <si>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</si>
  <si>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</si>
  <si>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</si>
  <si>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</si>
  <si>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</si>
  <si>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</si>
  <si>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</si>
  <si>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</si>
  <si>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</si>
  <si>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</si>
  <si>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</si>
  <si>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</si>
  <si>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</si>
  <si>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</si>
  <si>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</si>
  <si>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</si>
  <si>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</si>
  <si>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</si>
  <si>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</si>
  <si>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</si>
  <si>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</si>
  <si>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</si>
  <si>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</si>
  <si>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</si>
  <si>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</si>
  <si>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</si>
  <si>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</si>
  <si>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</si>
  <si>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</si>
  <si>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</si>
  <si>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</si>
  <si>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</si>
  <si>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</si>
  <si>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</si>
  <si>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</si>
  <si>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</si>
  <si>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</si>
  <si>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</si>
  <si>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</si>
  <si>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</si>
  <si>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</si>
  <si>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</si>
  <si>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</si>
  <si>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</si>
  <si>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</si>
  <si>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</si>
  <si>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</si>
  <si>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</si>
  <si>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</si>
  <si>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</si>
  <si>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</si>
  <si>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</si>
  <si>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</si>
  <si>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</si>
  <si>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</si>
  <si>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</si>
  <si>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</si>
  <si>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</si>
  <si>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</si>
  <si>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</si>
  <si>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</si>
  <si>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</si>
  <si>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</si>
  <si>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</si>
  <si>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</si>
  <si>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</si>
  <si>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</si>
  <si>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</si>
  <si>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</si>
  <si>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</si>
  <si>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</si>
  <si>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</si>
  <si>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</si>
  <si>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</si>
  <si>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</si>
  <si>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</si>
  <si>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</si>
  <si>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</si>
  <si>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</si>
  <si>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</si>
  <si>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</si>
  <si>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</si>
  <si>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</si>
  <si>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</si>
  <si>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</si>
  <si>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</si>
  <si>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</si>
  <si>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</si>
  <si>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</si>
  <si>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</si>
  <si>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</si>
  <si>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</si>
  <si>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</si>
  <si>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</si>
  <si>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</si>
  <si>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</si>
  <si>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</si>
  <si>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</si>
  <si>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</si>
  <si>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</si>
  <si>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</si>
  <si>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</si>
  <si>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</si>
  <si>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</si>
  <si>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</si>
  <si>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</si>
  <si>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</si>
  <si>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</si>
  <si>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</si>
  <si>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</si>
  <si>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</si>
  <si>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</si>
  <si>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</si>
  <si>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</si>
  <si>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</si>
  <si>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</si>
  <si>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</si>
  <si>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</si>
  <si>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</si>
  <si>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</si>
  <si>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</si>
  <si>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</si>
  <si>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</si>
  <si>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</si>
  <si>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</si>
  <si>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</si>
  <si>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</si>
  <si>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</si>
  <si>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</si>
  <si>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</si>
  <si>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</si>
  <si>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</si>
  <si>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</si>
  <si>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</si>
  <si>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</si>
  <si>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</si>
  <si>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</si>
  <si>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</si>
  <si>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</si>
  <si>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</si>
  <si>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</si>
  <si>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</si>
  <si>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</si>
  <si>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</si>
  <si>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</si>
  <si>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</si>
  <si>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</si>
  <si>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</si>
  <si>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</si>
  <si>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</si>
  <si>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</si>
  <si>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</si>
  <si>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</si>
  <si>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</si>
  <si>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</si>
  <si>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</si>
  <si>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</si>
  <si>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</si>
  <si>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</si>
  <si>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</si>
  <si>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</si>
  <si>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</si>
  <si>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</si>
  <si>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</si>
  <si>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</si>
  <si>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</si>
  <si>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</si>
  <si>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</si>
  <si>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</si>
  <si>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</si>
  <si>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</si>
  <si>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</si>
  <si>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</si>
  <si>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</si>
  <si>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</si>
  <si>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</si>
  <si>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</si>
  <si>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</si>
  <si>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</si>
  <si>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</si>
  <si>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</si>
  <si>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</si>
  <si>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</si>
  <si>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</si>
  <si>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</si>
  <si>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</si>
  <si>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</si>
  <si>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</si>
  <si>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</si>
  <si>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</si>
  <si>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</si>
  <si>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</si>
  <si>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</si>
  <si>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</si>
  <si>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</si>
  <si>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</si>
  <si>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</si>
  <si>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</si>
  <si>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</si>
  <si>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</si>
  <si>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</si>
  <si>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</si>
  <si>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</si>
  <si>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</si>
  <si>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</si>
  <si>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</si>
  <si>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</si>
  <si>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</si>
  <si>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</si>
  <si>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</si>
  <si>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</si>
  <si>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</si>
  <si>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</si>
  <si>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</si>
  <si>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</si>
  <si>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</si>
  <si>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</si>
  <si>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</si>
  <si>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</si>
  <si>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</si>
  <si>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</si>
  <si>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</si>
  <si>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</si>
  <si>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</si>
  <si>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</si>
  <si>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</si>
  <si>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</si>
  <si>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</si>
  <si>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</si>
  <si>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</si>
  <si>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</si>
  <si>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</si>
  <si>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</si>
  <si>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</si>
  <si>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</si>
  <si>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</si>
  <si>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</si>
  <si>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</si>
  <si>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</si>
  <si>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</si>
  <si>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</si>
  <si>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</si>
  <si>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</si>
  <si>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</si>
  <si>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</si>
  <si>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</si>
  <si>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</si>
  <si>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</si>
  <si>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</si>
  <si>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</si>
  <si>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</si>
  <si>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</si>
  <si>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</si>
  <si>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</si>
  <si>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</si>
  <si>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JUDEŢUL NEAMT</t>
  </si>
  <si>
    <t>TOTAL NEAMT</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</si>
  <si>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</si>
  <si>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</si>
  <si>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</si>
  <si>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</si>
  <si>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JUDEŢUL SALAJ</t>
  </si>
  <si>
    <t>TOTAL SALAJ</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</si>
  <si>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</si>
  <si>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</si>
  <si>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</si>
  <si>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</si>
  <si>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JUDEŢUL BISTRITA NASAUD</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</si>
  <si>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</si>
  <si>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</si>
  <si>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</si>
  <si>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</si>
  <si>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</si>
  <si>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</si>
  <si>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</si>
  <si>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</si>
  <si>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</si>
  <si>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</si>
  <si>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</si>
  <si>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</si>
  <si>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</si>
  <si>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</si>
  <si>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</si>
  <si>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</si>
  <si>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</si>
  <si>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</si>
  <si>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</si>
  <si>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</si>
  <si>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</si>
  <si>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</si>
  <si>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</si>
  <si>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</si>
  <si>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</si>
  <si>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</si>
  <si>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</si>
  <si>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</si>
  <si>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</si>
  <si>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AP 1/1.1.2 RoEduNet</t>
  </si>
  <si>
    <t>RoEduNet 4</t>
  </si>
  <si>
    <t>Obiectiveleproiectului:-Extinderea si diversificarea conectivitaþii internaþionale a reþelei RoEduNet; - Cresterea capacitaþii de conectare a centrelor de cercetare la nivel naþional; - Asigurarea la nivelul nodurilor judeþene, a caror trafic este semnificativ sau a caror trafic trebuie prioritizat în anumite circumstanþe (videoconferinte, examinari nationale etc.) a liniilor de comunicatii si a echipamentelor care sa asigure capacitaþile de trafic si caracteristicile de trafic necesare.</t>
  </si>
  <si>
    <t>Programmable Systems for Intelligence in Automobiles - Radar Interference Mitigation (Sisteme Programabile pentru Automobile Inteligente - Suprimarea Interferentelor Radar)</t>
  </si>
  <si>
    <t>UNIVERSITATEA POLITEHNICA DIN BUCURESTI</t>
  </si>
  <si>
    <t>Obiectivul general al proiectului PRYSTINE este realizarea unui sistem de perceptie a mediului înconjurator al unui autovehicul, bazat pe fuziunea robusta dintre date RADAR („Radio Detection and Ranging”) si LiDAR („Light Detection and Ranging”), care sa permita conducerea autonoma în medii rurale si urbane în conditii de siguranta.</t>
  </si>
  <si>
    <t>Prima Linie Pilot Europeana pentru Carbura de Siliciu (SiC) de 200 mm dedicatÄ electronicii dispozitivelor de putere - REACTION</t>
  </si>
  <si>
    <t>Obiectivul general al prezentului proiect, acceptat la finantare in cadrul ECSEL Joint Undertaking il reprezinta realizarea primei Facilitati Mondiale de tip Linie Pilot pentru Carbura de Siliciu (SiC) de 200 mm dedicata tehnologiei de Putere. Acest lucru îi va permite industriei Europene sa devina o referinþa mondiala capabila sa ofere soluþii inovatoare si competitive pentru provocarile societale critice, cum ar fi economisirea de Energie si Reducerea emisiilor de CO2 .</t>
  </si>
  <si>
    <t>AP 1/1.1.3 H - RoEcsel</t>
  </si>
  <si>
    <t>Cercetarea sistemelor si arhitecturilor electronice pentru automatizarea integrala a condusului autovehiculelor rutiere</t>
  </si>
  <si>
    <t>INFINEON TECHNOLOGIES ROMANIA &amp; CO. SCS</t>
  </si>
  <si>
    <t>Obiectivul proiectului AutoDrive este dezvoltarea urmatorului nivel de prevenire a defectiunilor (”fail-aware”), siguranta defectiunilor (”failsafe”), si operationalizarea defectiunilor (”failoperational”) arhitecturi de autovehicule preemptive pentru a intari si promova pozitia Europei de leader in folosirea echipamentelor performante pentru conducerea automata a autovehiculelor.</t>
  </si>
  <si>
    <t>AP 1/1.1.3 H - Complement</t>
  </si>
  <si>
    <t>Consolidarea capacitatii de cercetare-dezvoltare in imagistica si tehnologie avansata pentru proceduri medicale minim invazive</t>
  </si>
  <si>
    <t>JUDEŢUL BOTOSANI</t>
  </si>
  <si>
    <t>TOTAL BOTOSANI</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</si>
  <si>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</si>
  <si>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</si>
  <si>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</si>
  <si>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</si>
  <si>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</si>
  <si>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</si>
  <si>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</si>
  <si>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</si>
  <si>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</si>
  <si>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</si>
  <si>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</si>
  <si>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</si>
  <si>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</si>
  <si>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</si>
  <si>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Obiectivul general al proiectului consta în înfinþarea si exploatarea unui laborator de cercetare – dezvoltare în domeniul culegerii aerian si prelucrarii datelor topografice si de mediu.</t>
  </si>
  <si>
    <t>Obiectivul general al proiectului AdFiOTech (Advanced Fiber Optics Technology) este cresterea capacitatii de cercetare a departamentului de R&amp;D existent in cadrul companiei Prysmian Cabluri si Sisteme, prin investitia in utilaje si echipamente cu un inalt grad de  inovare, cu scopul imbunatatirii produselor existente si a crearii de noi produse, din materiale avansate, pentru piata nationala si europeana a cablurilor de fibra optica.</t>
  </si>
  <si>
    <t>Obiectivul princpal al proiectului Parteneriate pentru competitivitate in vederea transferului de cunostinte prin dezvoltarea unor modele computationale inovative pentru cresterea economica si sustenabilitatea sectorului de afaceri din România este promovarea investitiilor în Cercetare-Dezvoltare-Inovare, dezvoltarea de legaturi si sinergii între întreprinderi si învaþamântul superior.</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</si>
  <si>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</si>
  <si>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</si>
  <si>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</si>
  <si>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</si>
  <si>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</si>
  <si>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</si>
  <si>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</si>
  <si>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</si>
  <si>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</si>
  <si>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</si>
  <si>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</si>
  <si>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</si>
  <si>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</si>
  <si>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</si>
  <si>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</si>
  <si>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TOTAL HUNEDOARA</t>
  </si>
  <si>
    <t>JUDEŢUL MEHEDINTI</t>
  </si>
  <si>
    <t>TOTAL MEHEDINTI</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</si>
  <si>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</si>
  <si>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</si>
  <si>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</si>
  <si>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</si>
  <si>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</si>
  <si>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</si>
  <si>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</si>
  <si>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</si>
  <si>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</si>
  <si>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</si>
  <si>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</si>
  <si>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</si>
  <si>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</si>
  <si>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</si>
  <si>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</si>
  <si>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</si>
  <si>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</si>
  <si>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</si>
  <si>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</si>
  <si>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</si>
  <si>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</si>
  <si>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</si>
  <si>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</si>
  <si>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suspendare</t>
  </si>
  <si>
    <t>Dezvoltarea integrată 4.0 - iDev4.0</t>
  </si>
  <si>
    <t>Obiectivul general al proiectului il constituie finantarea activitatilor de cercetare – dezvoltare si de inovare ale consortiului IFRO (beneficiar), UTCN (partener) si UPB (partener) in cadrul proiectului iDev4.0 selectat la finantare de catre Initiativa Tehnologica Comuna
ECSEL Joint Undertaking in cadrul programului cadru Orizont 2020.</t>
  </si>
  <si>
    <t>Bucuresti Ilfov; Nord Vest;</t>
  </si>
  <si>
    <t>Bucuresti; Cluj</t>
  </si>
  <si>
    <t>Bucuresti; Cluj Napoca</t>
  </si>
  <si>
    <t>Privat + Public</t>
  </si>
  <si>
    <t>061 + 060</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</si>
  <si>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</si>
  <si>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</si>
  <si>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</si>
  <si>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</si>
  <si>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</si>
  <si>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</si>
  <si>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</si>
  <si>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</si>
  <si>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</si>
  <si>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</si>
  <si>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</si>
  <si>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</si>
  <si>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</si>
  <si>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</si>
  <si>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</si>
  <si>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</si>
  <si>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</si>
  <si>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</si>
  <si>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</si>
  <si>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</si>
  <si>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</si>
  <si>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</si>
  <si>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</si>
  <si>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</si>
  <si>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</si>
  <si>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</si>
  <si>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</si>
  <si>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</si>
  <si>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</si>
  <si>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</si>
  <si>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</si>
  <si>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</si>
  <si>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</si>
  <si>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</si>
  <si>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</si>
  <si>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</si>
  <si>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</si>
  <si>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FInalizat</t>
  </si>
  <si>
    <t>Proiect Suport SECREDAS</t>
  </si>
  <si>
    <t>Proiectul are ca scop principal de a finanta participarea unui grup de cercetatori din cadrul Universitatii Politehnica din Bucuresti la activitatile specifice proiectului de cercetare european SECREDAS (Nr. 783119), care au inceput la data de 1 mai 2018.</t>
  </si>
  <si>
    <t xml:space="preserve">Metrologie avansata pentru industria digitalizata 4.0 de componente si sisteme electronice - MADEin4
</t>
  </si>
  <si>
    <t>Obiectivul general al prezentului proiect, acceptat la finantare in cadrul ECSEL Joint Undertaking este de a demonstra îmbunataþirea productivitatii industriei 4.0 prin dezvoltarea unor sisteme fizice avansate, extrem de productive si conectate, care combina analiza si proiectarea datelor metrologice cu metodologiile de învatare a masinilor. MADEin4 include realizarea unei linii pilot avansate ECS "Industria 4.0 randament predictiv si instrumente de performanta", in jurul IMEC.</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</si>
  <si>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</si>
  <si>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</si>
  <si>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Dezvoltarea condusului autonom al vehiculelor terestre si aeriene in Europa utilizand tehnologia FDSOI cu nod electronic de 12nm- OCEAN12</t>
  </si>
  <si>
    <t>Obiectivul general al prezentului proiect, acceptat la finantare in cadrul ECSEL Joint Undertaking este dezvoltarea condusului autonom al vehiculelor terestre si aeriene in Europa utilizand tehnologia FDSOI cu nod electronic de 12nm. OCEAN12 îsi propune sa aduca solutii tehnologice concrete si demonstratori corespunzatori provocarii societale cheie a mobilitaþii inteligente.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</si>
  <si>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</si>
  <si>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</si>
  <si>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</si>
  <si>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</si>
  <si>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</si>
  <si>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</si>
  <si>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</si>
  <si>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finalizat</t>
  </si>
  <si>
    <t>045</t>
  </si>
  <si>
    <t>080</t>
  </si>
  <si>
    <t>Platforma digitala cu resurse educationale deschise (EDULIB) (Biblioteca virtuala)</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</si>
  <si>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</si>
  <si>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</si>
  <si>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</si>
  <si>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</si>
  <si>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</si>
  <si>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</si>
  <si>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</si>
  <si>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</si>
  <si>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</si>
  <si>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</si>
  <si>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</si>
  <si>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</si>
  <si>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</si>
  <si>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</si>
  <si>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</si>
  <si>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</si>
  <si>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</si>
  <si>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</si>
  <si>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</si>
  <si>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</si>
  <si>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</si>
  <si>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</si>
  <si>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</si>
  <si>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</si>
  <si>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</si>
  <si>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</si>
  <si>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</si>
  <si>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</si>
  <si>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</si>
  <si>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</si>
  <si>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</si>
  <si>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</si>
  <si>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</si>
  <si>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</si>
  <si>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</si>
  <si>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</si>
  <si>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</si>
  <si>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</si>
  <si>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</si>
  <si>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Linie pilot pentru circuite integrate semiconductoare cu noduri electronice de 3 nm- PIN3S</t>
  </si>
  <si>
    <t>Obiectivul general al prezentului proiect (PIn3S), acceptat la finantare in cadrul ECSEL Joint Undertaking este realizarea unei linii Pilot pentru circuite integrate semiconductoare cu noduri electronice de 3nm. Aceast lucru implica dezvoltarea si integrarea cu succes a modulelor de procesare la un nivel ridicat, dezvoltarea unei tehnologii adecvate de modelare si a capacitaþilor de metrologie. In plus, PIn3S isi propune sa completeze infrastructura Masca EUV prin dezvoltarea echipamentelor de reparare a mastilor pentru a permite crearea unei masti eficiente din punct de vedere al costurilor pentru nodul de 3nm si nu numai.</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</si>
  <si>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</si>
  <si>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</si>
  <si>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AP 1/1.1.2 - Proiecte tip GRID (Cloud)</t>
  </si>
  <si>
    <t>Registrul Regional al Patologiei Cerebro-Spinale, REGIOPaCS</t>
  </si>
  <si>
    <t>SPITALUL CLINIC JUDETEAN DE URGENTA CLUJ-NAPOCA</t>
  </si>
  <si>
    <t>Realizarea primului Registru al Patologiilor Cerebro-Spinale, atât din Regiunea de N-V, cât şi din România, care să permită stocarea datelor clinice şi imagistice ale pacienţilor într-un data center de tip CLOUD. Acest registru va fi administrat si exploatat prin intermediul unor software-uri specifice, care să permită stocarea standardizată a datelor, si analiza acestor date de dimensiuni mari prin intermediul unor metadate simple.</t>
  </si>
  <si>
    <t>AP 1/1.1.3 H - Centre Suport</t>
  </si>
  <si>
    <t>HUB-UCv - Centru Suport pentru Proiecte CD InternaĹŁionale pentru regiunea Oltenia</t>
  </si>
  <si>
    <t>UNIVERSITATEA DIN CRAIOVA</t>
  </si>
  <si>
    <t>Obiectivul general al proiectului constă în crearea unui centru suport pentru regiunea de Sud-Vest, cu rolul de a creşte capacitatea de participare la competiţiile europene pentru proiecte de cercetare-dezvoltare internaţionale a tuturor entităţilor care solicită sprijinul, precum si a Universitatii din Craiova.</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</si>
  <si>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</si>
  <si>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</si>
  <si>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</si>
  <si>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</si>
  <si>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</si>
  <si>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</si>
  <si>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</si>
  <si>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</si>
  <si>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</si>
  <si>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</si>
  <si>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</si>
  <si>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</si>
  <si>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</si>
  <si>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</si>
  <si>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</si>
  <si>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Centru Suport pentru IEM proiecte de cercetare â€“ inovare competitive in Orizont 2020</t>
  </si>
  <si>
    <t>INSTITUTUL DE ECONOMIE MONDIALA</t>
  </si>
  <si>
    <t>Obiectivul general al proiectului este dezvoltarea pe baze consolidate a domeniilor de cercetare şi inovare (C&amp;I) în Institutul de Economie Mondială al Academiei Române în special de interes naţional şi european, conform Strategiei Naţionale de Cercetare, Dezvoltare şi Inovare 2014-2020 .</t>
  </si>
  <si>
    <t>Dezvoltarea infrastructurii de cercetare pentru caracterizarea etanşarilor cu labirint rotativ - INFRASEAL</t>
  </si>
  <si>
    <t>INSTITUTUL NATIONAL DE CERCETARE-DEZVOLTARE TURBOMOTOARE - COMOTI</t>
  </si>
  <si>
    <t>Proiectul INFRASEAL, pentru care se solicita finantarea, este un proiect complement la proiectul AIRSEAL aflat in implementare la INCD Turbomotoare COMOTI avand finantare directa de la Comisia Europeana prin programul Clean Sky 2. Propunerea de proiect INFRASEAL
a fost evaluata in cadrul Comisiei Europene si intens recomandata pentru finantare (Clean Sky 2 Synergy Label) prin European Structural and Investment Funds (ESIF) si Autoritatea Nationala de Management.</t>
  </si>
  <si>
    <t>Development of Research infrastructure for EMerging Advanced composite materials dedicated to innovative STator ogv technologies for aircrafts Engine noise Reduction - REMASTER</t>
  </si>
  <si>
    <t>Obiectivul general al prezentei propuneri de complementaritate este de a creste capabilitaþile de cercetare în domeniul arhitecturilor de materiale inteligente, cu greutate redusa si performanþe structurale ridicate, al proceselor de fabricaþie avansate, si al investigatiilor experimentale pentru tehnologii inovative referitoare la statoarele de ghidare a iesirii din ventilatoare (REMASTER), în vederea reducerii zgomotului produs de motoarele aeronavelor civile ale viitorului.</t>
  </si>
  <si>
    <t>Dezvoltarea Centrului de Suport pentru initierea si implementarea Proiectelor de Cercetare-Dezvoltare Europene si Internaționale in cadrul INCD GeoEcoMar</t>
  </si>
  <si>
    <t>INSTITUTUL NATIONAL DE CERCETARE-DEZVOLTARE PENTRU GEOLOGIE SI GEOECOLOGIE MARINA - GEOECOMAR</t>
  </si>
  <si>
    <t xml:space="preserve">Obiectivul general al proiectului este creşterea capacităţii GeoEcoMar de a participa la Programele Cadru de cercetare al Uniunii Europene (Orizont 2020 şi programul cadru următor din perioada 2020 – 2027) prin infiintarea unei structuri de sprijin al cercetatorilor ce se va numi "Centru Suport pentru Proiecte CD Europede si Internaţionale",fara  personalitate juridica, in cadrul Biroului de Management Proiecte si Marketing, existent in organigrama INCD GeoEcoMar </t>
  </si>
  <si>
    <t>Centrul Suport Orizont 2020-UBB (CeSO2020-UBB)</t>
  </si>
  <si>
    <t>UNIVERSITATEA "BABES-BOLYAI"</t>
  </si>
  <si>
    <t>Obiectivul general al proiectului consta in cresterea implicarii universitatii cat si a altor actori interesati din mediul academic si din mediul de afaceri, in cercetare la nivelul Uniunii Europene prin masuri concrete de stimulare a participarii la competitii internationale in special in cadrul programului de finantare Orizont 2020.</t>
  </si>
  <si>
    <t>Cloud Cercetare UTCN-CLOUDUT</t>
  </si>
  <si>
    <t>UNIVERSITATEA TEHNICA DIN CLUJ - NAPOCA</t>
  </si>
  <si>
    <t xml:space="preserve">Creşterea capacităţii de cercetare în scopul ridicării nivelului de competitivitate ştiinţifică pe plan internaţional al UTCN, prin crearea unei infrastructuri de tip cloud, numita CLOUDUT, integrabilă în structuri naţionale şi internaţionale de tip CLOUD şi INFRASTRUCTURI MASIVE DE DATE, care sa permită cercetarea şi dezvoltarea în domeniile big data, deep learning, date spaţiale şi IoT, precum şi utilizarea acestor tehnologii într-o gamă largă de aplicaţii inginereşti, economice şi administrative, solicitate de mediul economic regional si naţional. Infrastructura CLOUDUT va extinde posibilitatea de participare în proiecte de cercetare naţionale şi internaţionale de tip Orizont 2020.
</t>
  </si>
  <si>
    <t>Dezvoltarea infrastructurii cloud a Universității Babeș-Bolyai Cluj-Napoca pentru realizarea unui sistem integrat de management academic și suport decizional bazat pe BigSmart Data - SmartCloudDSS</t>
  </si>
  <si>
    <t>Obiectivul general al proiectului: Modernizarea infrastructurii cloud a Universitatii Babes-Bolyai Cluj-Napoca prin realizarea unui sistem integrat de management academic
si suport decizional bazat pe Big&amp;Smart Data.</t>
  </si>
  <si>
    <t>CeS-UTCN – Excelenta Stiintifica si Specializare Inteligenta prin crearea unui Centru Suport dedicat facilitarii accesului entitatilor publice si private la proiecte/competitii CDI</t>
  </si>
  <si>
    <t xml:space="preserve">Obiectivul general al proiectului vizeaza cresterea participarii romanesti in activitatile/proiectele de cercetare la nivelul Uniunii Europene, prin crearea unui Centru Suport - CeS-UTCN cu rolul de a sprijini entitatile de cercetare din UTCN (dar nu limitatuv) de a participa la competitiile programului cadru Orizont 2020 dar si de a oferi suport in implementarea proiectelele internationale castigate deja. </t>
  </si>
  <si>
    <t>CLOUD si infrastructuri masive de date la Universitatea Maritimă din Constanța</t>
  </si>
  <si>
    <t>UNIVERSITATEA MARITIMA DIN CONSTANTA</t>
  </si>
  <si>
    <t>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
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t>
  </si>
  <si>
    <t>Cresterea capacitatii de cercetare a Universitatii din Craiova prin investitii in infrastructuri de tip Cloud si Big Data.</t>
  </si>
  <si>
    <t xml:space="preserve">Obiectivul general al proiectului vizează creşterea capacităţii de cercetare a Universitatii din Craiova prin realizarea de investiţii în infrastructura de tip CLOUD şi integrarea acesteia în structuri internaţionale de tip CLOUD şi infrastructuri masive de date, in scopul ridicarii nivelului de competitivitate stiintifica. </t>
  </si>
  <si>
    <t>Research As A Service – Iași (RaaS-IS)</t>
  </si>
  <si>
    <t>UNIVERSITATEA "ALEXANDRU IOAN CUZA" din IASI</t>
  </si>
  <si>
    <t>Dezvoltarea cercetarii-dezvoltarii si inovarii prin crearea unui centru de tip cloud si infrastructuri masive de date (centrul RaaS-IS) care sa furnizeze resurse si servicii de stocare, procesare si analiza de date de mari dimensiuni pentru comunitatea academica, institutii de cercetare si echipe de cercetare din organizatii si companii din arealul Iasului si nord-estul Moldovei.</t>
  </si>
  <si>
    <t>BioNanoTech-Suport, Centru suport pentru proiecte Orizont 2020</t>
  </si>
  <si>
    <t>INSTITUTUL DE CHIMIE MACROMOLECULARA 'PETRU PONI'</t>
  </si>
  <si>
    <t>Proiectul BioNanoTech-Suport isi propune imbunatatirea participarii Romaniei in cadrul programului Orizont 2020 pe domeniile: ecomateriale avansate, nanomateriale si biotehnologii - focus beneficiari din regiunea de NE a Romaniei (institute de cercetare, universitati, intreprinderi innovative, etc.)</t>
  </si>
  <si>
    <t>ACCESS2020 - Centru Suport pentru elaborarea și implementarea proiectelor de cercetare-dezvoltare cu finanțare internaționala în domeniul tehnologiilor noi și emergente</t>
  </si>
  <si>
    <t>UNIVERSITATEA TEHNICĂ "GHEORGHE ASACHI" DIN IAŞI</t>
  </si>
  <si>
    <t>Obiectivul general al ACCESS2020 este creşterea gradului de participare şi a ratei de succes a organizaţiilor de cercetare şi a întreprinderilor din Regiunea Nord-Est la iniţiativele sau programele europene (în particular Orizont2020) ori internaţionale, prin crearea unui Centru Suport pentru Proiecte de Cercetare-Dezvoltare Internaţionale în Domeniul Tehnologiilor Noi şi Emergente în cadrul Universităţii Tehnice Gheorghe Asachi din Iaşi.</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</si>
  <si>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</si>
  <si>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</si>
  <si>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</si>
  <si>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</si>
  <si>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</si>
  <si>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CEntru Suport pentru cooperare europeana in MIcro- si Nanotehnologii  (CESMIN)</t>
  </si>
  <si>
    <t>INSTITUTUL NATIONAL DE CERCETARE- DEZVOLTARE PENTRU MICROTEHNOLOGIE - IMT BUCURESTI INCD</t>
  </si>
  <si>
    <t xml:space="preserve">Obiectivul general: Cresterea participarii in “Orizont 2020” si in alte programe CDI europene a IMT si a altor entitati din Romania (inclusiv intreprinderi), cu focalizare pe dezvoltarea si aplicatiile micro- si nanotehnologiilor .
</t>
  </si>
  <si>
    <t>Platformă Cloud de înaltă performanță la Universitatea Politehnica Timișoara - CloudPUTing</t>
  </si>
  <si>
    <t>UNIVERSITATEA POLITEHNICA TIMIŞOARA</t>
  </si>
  <si>
    <t xml:space="preserve">Obiectivul general al proiectului este creşterea capacităţii de cercetare şi inovare a Universităţii Politehnica din Timişoara (UPT) cu scopul ridicării nivelului de  competitivitate şi vizibilitate ştiinţifică al instituţiei pe plan internaţional, precum şi al îmbunătăţirii capacităţii de transfer tehnologic pentru rezultatele de cercetare, prin crearea unui nod cloud eficient energetic, de tip privat bazat pe tehnologii deschise, ataşat reţelei internaţionale de infrastructură cloud de cercetare, cu aplicabilitate in colectarea, stocarea, analiza, distriburea şi protecţia masivelor de date heterogene, produse în cadrul iniţiativelor de cercetare şi inovare derulate în regiunea de vest a României.
</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</si>
  <si>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</si>
  <si>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</si>
  <si>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Obiectivul general al proiectului constă în creşterea capacităţii de în scopul ridicarii nivelului de competitivitate pe plan internaţional al Universităţii de Vest din Timişoara prin modernizarea infrastructurii de calcul şi stocare existentă pentru a permite actualizarea ofertei de servicii de tip Cloud şi servicii de date cu performanţă înaltă şi integrarea în structuri internaţionale de tip Cloud şi Infrastructuri masive de date.</t>
  </si>
  <si>
    <t>Centrul suport pentru participarea la proiecte internationale -- SupportTM</t>
  </si>
  <si>
    <t xml:space="preserve">Obiectivul general: Crearea la nivelul Universitatii de Vest din Timisoara, a unui Centru Suport a carei misiune o constituie cresterea capacitatii de participare la competitii europene pentru proiecte de tip CD internationale a universitatii si a alor entitati care solicita sprijin in acest sens, prin masuri de sprijinire, facilitare si formare in ceea ce priveste accesul la informatie, identificarea de parteneri si elaborarea cererilor de finantare.
</t>
  </si>
  <si>
    <t>Creșterea capacității de cercetare a UMF Iuliu Hațieganu Cluj Napoca, prin dezvoltarea unei infrastructuri de tip CLOUD conectata la resursele globale de informare</t>
  </si>
  <si>
    <t>UNIVERSITATEA DE MEDICINA SI FARMACIE ,, IULIU HATIEGANU" CLUJ NAPOCA</t>
  </si>
  <si>
    <t>Obiectivul general al proiectului este cresterea capacitatii de cercetare a UMF Iuliu Hatieganu Cluj Napoca, prin dezvoltarea unei infrastructuri de tip CLOUD, infrastructura care va furniza resursele informatice si de comunicatii necesare atat pentru stocarea si analiza volumelor mari de date care rezulta din activitatea de cercetare a universitatii, cat si pentru schimbul de date stiintifice la nivel european si international.</t>
  </si>
  <si>
    <t>Centrul Suport POLITEHNICA Orizont ctivități și cheltuieli   Export XLSX Componentă 12020 - UPB4H</t>
  </si>
  <si>
    <t>Crearea Centrului Suport – UPB4H, care va fi focalizat pe intarirea excelentei stiintifice in domeniile bioeconomie, tehnologii informationale de comunicatii, spatiu si securitate, energie mediu si schimbari climatice, eco-nanotehnologii si materiale avansate si respectiv sanatate si care sa sprijine activitatea de cercetare la nivelul UPB.</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</si>
  <si>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</si>
  <si>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</si>
  <si>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</si>
  <si>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</si>
  <si>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</si>
  <si>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</si>
  <si>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Dezvoltarea infrastructurii de calcul numeric a Universitatii Ovidius din Constanta, pentru modelare numerică, simulare și procesare de structuri masive de date prin realizarea unui Centru de Date de tip Cloud</t>
  </si>
  <si>
    <t>UNIVERSITATEA OVIDIUS DIN CONSTANTA</t>
  </si>
  <si>
    <t>Obiectivul general al proiectului este reprezentat de cresterea capacitatii de cercetare a Universitatii Ovidius in vederea ridicarii nivelului de competitivitate stiintifica pe plan international prin crearea unui Centru de Date mobil si a unei infrastructuri Cloud de inalta performantain vederea integrarii in structuri international de tip Cloud si infrastructuri masive de date.</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</si>
  <si>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</si>
  <si>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</si>
  <si>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</si>
  <si>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Centru Cloud si Big Data pentru participarea la Cloud-ul European pentru Stiinta Deschisa (CeCBiD-EOSC)</t>
  </si>
  <si>
    <t>INSTITUTUL NATIONAL DE CERCETARE - DEZVOLTARE PENTRU FIZICA SI INGINERIE NUCLEARA " HORIA HULUBEI " - IFIN - HH/DFCTI</t>
  </si>
  <si>
    <t>Obiectivul general al proiectului CeCBiD-EOSC este cresterea capacitatii de cercetare in scopul ridicarii nivelului de competitivitate stiintifica pe plan international al IFIN-HH, prin modernizarea infrastructurii Cloud, extinderea infrastructurii masive de date si realizarea unui centru de date cu performante inalte, care sa fie integrat in Cloud-ul European pentru Stiinta Deschisa (European Open Science Cloud – EOSC).</t>
  </si>
  <si>
    <t>Măgurele</t>
  </si>
  <si>
    <t>AP 1/1.2.1/ Proiect Tehnologic Inovativ - LDR</t>
  </si>
  <si>
    <t>Sistem inteligent mobil de conversie a resurselor proprii si de optimizare a consumului de energie pentru producatori cu potential ridicat de poluare - SyCON</t>
  </si>
  <si>
    <t>AUDIT ITC SRL</t>
  </si>
  <si>
    <t>Obiectivul general al proiectului il constituie stimularea inovarii in cadrul SC Audit IT &amp; C prin cresterea investitiilor initiale pentru inovare in vederea introducerii in productie a rezultatelor obtinute si diversificarea activitatii unitatii prin produse şi tehnologii care nu au fost realizate.</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</si>
  <si>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</si>
  <si>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</si>
  <si>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</si>
  <si>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AP 1/1.2.1/ Proiect Tehnologic Inovativ - MDR</t>
  </si>
  <si>
    <t>Platforme robotice polimorfice autonome pentru sistemul de servicii din Smart City (ProSSSy)</t>
  </si>
  <si>
    <t>Obiectivul general al proiectului il reprezinta sustinerea investitiei private in CDI prin introducerea inovarii de tehnologii si servicii in activitatea proprie a S.C. LIGHTNING NET SRL prin realizarea, bazata pe cercetare in colaborare cu un colectiv de cercetare dintr-o universitate tehnica de prestigiu, a unei baze de robot polimorfic cu orientare si miscare libera sau asistata in cladiri si areale din Smart City.</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</si>
  <si>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</si>
  <si>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</si>
  <si>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</si>
  <si>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</si>
  <si>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</si>
  <si>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</si>
  <si>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</si>
  <si>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</si>
  <si>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</si>
  <si>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</si>
  <si>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Centrul Suport Orizont 2020 pentru managementul proiectelor europene si promovare europeana PREPARE</t>
  </si>
  <si>
    <t>INSTITUTUL NATIONAL DE CERCETARE-DEZVOLTARE PENTRU OPTOELECTRONICA INOE 2000 INCD</t>
  </si>
  <si>
    <t>OBIECTIVUL GENERAL este crearea “Centrului Suport Orizont 2020” de management de proiecte si promovare europeana, în cadrul INCD INOE 2000, în vederea cresterii participarii institutului la programul Orizont 2020 si în subsidiar al organizaþiilor de cercetare din cadrul consorþiului ACTRIS-RO. SCOPUL PROIECTULUI este acela de a creste participarea INOE (si în subsidiar a tuturor organizaþiilor de cercetare stiinþifice partenere în consorþiul ACTRIS-RO) la Programele cadru de cercetare ale Uniunii Europene - Orizont 2020 - prin crearea “Centrului Suport Orizont 2020” de management de proiecte si promovare europeana, în cadrul INCD INOE-2000.</t>
  </si>
  <si>
    <t>SVIEE</t>
  </si>
  <si>
    <t>GNOSIS KERNEL SRL</t>
  </si>
  <si>
    <t>Obiectivul general al proiectului il constituie dezvoltarea unui produs inovativ, o familie de sisteme automate inteligente de vanzari, eficienta energetic pentru produse alimentare reci şi calde, care poate fi alimentata cu ajutorul energiei electrice obtinuta din surse regenerabile şi / sau combinat cu energia produsă de către persoanele care sunt de acord să obţină aceste produse reci sau calde, în schimbul unui efort fizic realizat în apropierea automatului cu ajutorul unui dispozitiv de transformare a energiei umane in energie electrica</t>
  </si>
  <si>
    <t>Otopeni</t>
  </si>
  <si>
    <t>Algoritm inovativ eficient pentru dezvoltarea unor substante farmaceutice noi si investigarea de noi valente terapeutice ale medicamentelor prin implementarea la nivelul strategiei UE</t>
  </si>
  <si>
    <t>BIOTEHNOS SA</t>
  </si>
  <si>
    <t>Obiectivul general al proiectului este dezvoltarea unui algoritm inovativ eficient pentru obtinerea unor substante farmaceutice noi prin valorificarea unor resurse marine /entomologice fara afectarea ecosistemului si a unor solutii pentru investigarea de noi valente terapeutice ale unor medicamente.</t>
  </si>
  <si>
    <t>Compozit multifunctional pe baza de matrice silica-organica transpozabila pentru inovatii de produse si formulari particularizate in industria alimentara si farmaceutica</t>
  </si>
  <si>
    <t>Obiectivul general al proiectului este realizarea autentica a unui material inovativ prin dezvoltarea unui sistem multifunctional reprezentat de un suport silice structurat prototip cu capacitate de incarcare de principii active incapsulat biopolimeric. Acesta va fi obtinut prin tehnologie originala high-tech si este proiectat a fi utilizabil in mai multe sectoare ale sanatatii, in industria alimentara, farmaceutica, dermatocosmetica si medicina.</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</si>
  <si>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</si>
  <si>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</si>
  <si>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</si>
  <si>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Platforma inovativa Meteorite Cloudspace</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</si>
  <si>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</si>
  <si>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AP 1/P1.2/OS1.3-Secţiunea C-ap.2</t>
  </si>
  <si>
    <t>Cuantificarea eficienta a riscului cardiovascular la pacientii hipertensivi din populatia activa cu implementarea de parametri ecocardiografici, biologici si genetici si crearea unui nou software medical de estimare a riscului cardiovascular</t>
  </si>
  <si>
    <t>Obiectivul general al proiectului îl reprezinta dezvoltarea activitaþii de cercetare-dezvoltare în cadrul societaþii DR. POPA PRAXIS (startup) prin valorificarea rezultatelor cercetarii realizate de directorul de proiect, dr. Popa Calin, în teza sa de doctorat Implicaþiile genetice ale aterosclerozei si hipertensiunii arteriale la pacientul de vârsta mijlocie si pacientul vârstnic”, ca baza de pornire pentru crearea unui software medical pentru cuantificarea eficienta a riscului cardiovascular.</t>
  </si>
  <si>
    <t>Sistem inovativ de stocare a energiei pentru aplicatii hibride si electrice in industria aeronautica si automobilistica</t>
  </si>
  <si>
    <t>ATNOM SRL</t>
  </si>
  <si>
    <t>Obiectivul general al proiectului consta in inovare bazata pe cercetare-dezvoltare prin înfiintarea unei unitati noi, în vederea introducerii în productie a rezultatelor obþinute din cercetare-dezvoltare, si anume, se vor obtine 4 produse noi, inovatoare pentru industria aeronautica si auto ( - Acumulator modular pentru piata automotive;  - Acumultor pentru avion hibrid; - Acumulator pentru elicopter hibrid;  - Sistem de management al acumulatorilor).</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</si>
  <si>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</si>
  <si>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</si>
  <si>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 xml:space="preserve">Obiectivul general al proiectului este cresterea competitivitatii la nivel european si mondial, pentru a deveni prima optiune ca furnizor de motoare electrice personalizate pentru integratori europeni, lideri de piata în segmentul lor. </t>
  </si>
  <si>
    <t>Sacele</t>
  </si>
  <si>
    <t>Cresterea competitivitatii economice a TEADE SRL prin realizarea unei platforme informatice inovative pentru servicii in industria vinului - EnoTour</t>
  </si>
  <si>
    <t>TEADE SRL</t>
  </si>
  <si>
    <t>Obiectivul general al proiectului EnoTour consta in dezvoltarea, testarea si validarea unui instrument informatic inovativ sub forma unei platforme web si mobile pentru marketingul colaborativ al oenoturismului romanesc. Acest lucru va juca un rol important in cresterea competitivitatii economice si dezvoltarii companiilor din industria viti-vinicola.</t>
  </si>
  <si>
    <t>TELE-CONTACT</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</si>
  <si>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</si>
  <si>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</si>
  <si>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</si>
  <si>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</si>
  <si>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Cercetarea-dezvoltarea unei aeronave de tip drona cu sistem de propulsie inovativ</t>
  </si>
  <si>
    <t>SKYNET PROJECT SRL</t>
  </si>
  <si>
    <t>Obiectivul general al proiectului este cercetarea-dezvoltarea si lansarea in productie a unei aeronave de tip drona ce va utiliza un sistem de propulsie inovativ cu decolare si aterizare pe verticala, ce va fi destinata unor multiple domenii de activitate, avand potentialul de a imbunatati semnificativ modul de functionare si utilizare al dronelor, asa cum este cunoscut in momentul de fata.</t>
  </si>
  <si>
    <t>Centrul de excelență pentru securitatea cibernetica și reziliența infrastructurilor critice (SafePIC)</t>
  </si>
  <si>
    <t>SC SAFETECH INNOVATIONS SRL</t>
  </si>
  <si>
    <t>Obiectivul geneneral al proiectului SafePIC este cresterea capacitaþii Safetech de a contribui la dezvoltarea unor soluþii, produse si servicii inovative în domeniul securitaþii cibernetice, interoperabilitaþii si protecþiei cibernetice a infrastructurilor critice în baza unui parteneriat de cercetare cu cele doua prestigioase instituþii de învaþamânt si cercetare.</t>
  </si>
  <si>
    <t>Sisteme mecatronice digitale de generare a presiunii de 1000 bar, utilizând amplificatoare hidraulice de presiune (SMGP)</t>
  </si>
  <si>
    <t>HESPER SA</t>
  </si>
  <si>
    <t>Obiectivul general al proiectului este diversificarea activităţii SC HESPER SA Bucureşti prin produse care nu au fost realizate anterior în unitate, respectiv a unor sisteme sisteme mecatronice digitale de pompare, cu presiune de 1000 bar, cu eficienţă energetică ridicată, impact pozitiv asupra mediului şi performanţe funcţionale îmbunătăţite.</t>
  </si>
  <si>
    <t>Sistem Inovativ de Protecție Anticorozivă Activă a Metalelor Alimentat de la Surse Regenerabile de Energie - SIPAMASRE</t>
  </si>
  <si>
    <t>ICPE ACTEL SA</t>
  </si>
  <si>
    <t xml:space="preserve">Proiectul SIPAMASRE are ca scop realizarea in cadrul ICPE ACTEL a unui produs inovativ si anume a unui sistem de protecţie anticorozivă activă a metalelor alimentat de la surse regenerabile de energie. </t>
  </si>
  <si>
    <t>Sistem Inovativ Inteligent de Creștere a Eficienței Energetice în cadrul Instalațiilor de Foraj - SICEEIF</t>
  </si>
  <si>
    <t>Proiectul SICEEIF are ca scop realizarea în cadrul ICPE ACTEL S.A. a unei inovari de produs si anume a unui sistem inovativ de recuperare a energiei electrice pierduta în prezent în timpul utilizarii instalaþiilor de foraj marin si terestru (extragerii/coborârii rapide si frecvente a prajinilor garniturii de foraj), cu posibilitatea exploatarii resurselor regenerabile de energie fotovoltaica existente pe arealul aferent zonei de forare si folosirea energiei recuperate în fluxul operaþional din staþia/platforma de foraj.</t>
  </si>
  <si>
    <t>Cercetarea dezvoltarea si lansarea in productie a unui sistem de generare a undelor de soc pentru tunurile sonice antigrindina</t>
  </si>
  <si>
    <t>SONOVORTEX SRL</t>
  </si>
  <si>
    <t>Obiectivul general al proiectului este stimularea cercetarii si inovarii in compania SONOVORTEX SRL prin cercetarea unui produs inovativ, un tun sonic acustic care are la baza un sistem inovativ de generare a undelor de soc, dezvoltarea prototipului si lansarea acestuia in productie in vederea comercializarii.</t>
  </si>
  <si>
    <t>Dezvoltarea generației următoare de sisteme optice de termoviziune, ca răspuns la tendințele de evoluție în domeniul sistemelor pentru supravegherea frontierelor - SOLWIR</t>
  </si>
  <si>
    <t>OPTICA INVENT SRL</t>
  </si>
  <si>
    <t>Obiectivul general consta în dezvoltarea unui sistem optic inovativ, care sa corespunda tendinţelor actuale de dezvoltare a performanţelor senzorilor utilizaţi pentru camerele integrate în sistemele de supraveghere existente în acest moment pe piaţa.</t>
  </si>
  <si>
    <t>Sistem de management inteligent pentru cresterea eficientei sistemelor de stocare a energiei pe baza de baterii Pb-acid si Li-Ion - STOCMAN</t>
  </si>
  <si>
    <t>ADEMA EQUIP SRL</t>
  </si>
  <si>
    <t>Se vor realiza produse/servicii noi pe baza unei noi tehnologii inovative dedicata managementului inteligent al eficientei stocarii energiei electrice in baterii de acumulatori de diverse tipuri.</t>
  </si>
  <si>
    <t>Cercetarea, dezvoltarea si lansarea in productie a Sistemului de Propulsie Integrat (SPI) pentru vehicule electrice</t>
  </si>
  <si>
    <t>INDUSTRIAL SHIELD  SRL</t>
  </si>
  <si>
    <t>Obiectivul general al proiectului este stimularea cercetarii si inovarii in intreprindere prin cercetarea unui produs inovativ, un sistem de propulsie integrat, numit SPI pentru vehicule electrice, dezvoltarea prototipului si lansarea acestuia in productie in scopul comercializarii.</t>
  </si>
  <si>
    <t>Sistem integrat inovativ pentru managementul riscurilor si al duratei de viata a echipamentelor din statiile electrice de inalta tensiune</t>
  </si>
  <si>
    <t>Obiectivul general al proiectului consta in realizarea in cadrul NOVA INDUSTRIAL SA a unui sistem software nou (inovare de produs) prin integrarea conceptului / principiilor managementului Activelor si al Riscului la necesitatile / realitatile Sistemului Energetic National, prin cresterea capacitatii de cercetare – dezvoltare si inovare a companiei si realizarea unei investitii initiale pentru inovare in vederea introducerii in productie a rezultatelor obtinute din cercetare-dezvoltare (si anume: extinderea capacitatii unitatii existente (prin imbunatatirea semnificativa a infrastructurii (TIC) si diversificarea activitatii unitatii (printr-un realizarea unui produs software nou)).</t>
  </si>
  <si>
    <t>PRODUSE ALIMENTARE SANOGENE  CU IMPACT BIOECONOMIC SUSTENABIL</t>
  </si>
  <si>
    <t>VISION RESEARCH LABORATORIES SRL</t>
  </si>
  <si>
    <t>Obiectivul general al proiectului “PRODUSE ALIMENTARE SANOGENE CU IMPACT BIOECONOMIC SUSTENABIL” consta în realizarea de produse alimentare inovatoare, sigure, sanatoase, accesibile si optimizate nutriþional, prin procedee de prelucrare avansata, în baza brevetului de invenþie „Produs alimentar de aditivare prebiotic din frunze de mur si de zmeur si procedeu de obtinere a acestuia”.</t>
  </si>
  <si>
    <t>Serviciu electronic pentru pastrarea si garantarea pe termen lung a semnaturilor electronice (LTPS)</t>
  </si>
  <si>
    <t>CERTSIGN SA</t>
  </si>
  <si>
    <t xml:space="preserve">Obiectivul general al proiectului consta in inovarea bazata pe cercetare-dezvoltare in vederea crearii unui nou serviciu electronic pentru pastrarea si garantarea pe termen lung a semnaturilor electronice. </t>
  </si>
  <si>
    <t>CERCETAREA - DEZVOLTAREA UNEI TURBINE CU AX VERTICAL INOVATIVE</t>
  </si>
  <si>
    <t>TECHNOLOGICAL BRAND SRL</t>
  </si>
  <si>
    <t>Obiectivul general al proiectului este cercetarea, dezvoltarea si lansarea in productie a unei noi turbine eoliene cu ax vertical destinata unor sectoare economice care prezinta potential de crestere, precum sectorul turistic, rezidential, agricol si industria energiei regenerabile.</t>
  </si>
  <si>
    <t>Fundeni</t>
  </si>
  <si>
    <t>Programe de formare și psihoeducaționale bazate pe modele de prevenție și intervenție inovative în sănătatea emoțională</t>
  </si>
  <si>
    <t>PENTRU CUPLU SRL</t>
  </si>
  <si>
    <t>Obiect ivul general este de dezvolta si promova programe de formare si psihoeducationale bazate pe modele noi, inovative, validate empiric in domeniul psihologiei cu aplicare practica in domeniul sanatatii emotionale a copiilor, parintilor si cuplurilor.</t>
  </si>
  <si>
    <t>Sisteme de recomandare pentru date de dimensiuni mari</t>
  </si>
  <si>
    <t>MIBREX SOFT SRL</t>
  </si>
  <si>
    <t>Obiectivul proiectului este de a răspunde unor nevoi de piaţă reale prin crearea de soluţii optime, fezabile şi sustenabile, care pot fi comercializate şi care produc efecte economice după lansarea lor pe piaţă, bazate pe rezultatele cercetării ştiinţifice din domeniul Cibernetică şi statistică, aplicate ca nouă tehnologie in IT.</t>
  </si>
  <si>
    <t>Servicii chirurgicale inovative ghidate imagistic prin metode de vizualizare tisulară intraoperatorie</t>
  </si>
  <si>
    <t>NIPNTUCK SRL-D</t>
  </si>
  <si>
    <t>Obiectivul general - Dezvoltarea de servicii inovative in domeniul chirurgiei plastice si a microchirurgiei reconstructive bazate pe rezultate ale cercetarii stiintifice.</t>
  </si>
  <si>
    <t>Ciclu de fabricaţie redus a pieselor greu solicitate prin aplicarea unui procedeu inovativ care combina metalizarea cu durificarea prin ecruisare</t>
  </si>
  <si>
    <t>RECONDUR SRL</t>
  </si>
  <si>
    <t>Obiectivul general al proiectului constă în testarea şi implementarea unui procedeu inovativ de producere a pieselor solicitate la uzura realizate din oteluri nealiate sau slab aliate ca suport si pe care se depun straturi durificabile prin metalizare, iar apoi aceste straturi de supun unui tratament de durificare prin improscare cu alice din otel. Acest procedeu se poate aplica cu succes si la reconditionarea pieselor uzate si durificarea zonelor solicitate la uzare in scopul cresterii duratei de functionare a acestora</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</si>
  <si>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</si>
  <si>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</si>
  <si>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Inovarea locomotivei electrice LEMA in scopul cresterii eficientei energetice</t>
  </si>
  <si>
    <t>SOFTRONIC SRL</t>
  </si>
  <si>
    <t>Obiectivul general al proiectului urmareste îmbunataţirea substanţiala a performanþelor energetice ale locomotivei LEMA prin cresterea eficienþei frânarii recuperative. Obiectivul va fi atins prin obiective specifice al caror rezultat se va obþine prin activitaþi de cercetare derulate în parteneriat cu o organizaþie de cercetare.</t>
  </si>
  <si>
    <t>SISTEM  INOVATIV EXPERT COMPUTERIZAT  BAZAT PE RETELE NEURONALE PENTRU CLASIFICAREA SI PROGNOSTICUL FORMATIUNILOR TUMORALE HEPATICE</t>
  </si>
  <si>
    <t>ONCOMETRICS SRL</t>
  </si>
  <si>
    <t>Obiectivul general al proiectului este cresterea competitivitaþii intreprinderii SC ONCOMETRICS SRL pe piaþa medicala prin introducerea în platforma de servicii medicale a unui nou sistem expert computerizat bazat pe reþele neuronale pentru clasificarea si prognosticul formatiunilor tumorale hepatice.</t>
  </si>
  <si>
    <t>Terapie personalizata in functie de profilul imunohistochimic al fragmentelor tumorale in carcinoamele gastric/ GASTROTRET</t>
  </si>
  <si>
    <t>NOVAMED RESEARCH CENTER SRL</t>
  </si>
  <si>
    <t>Obiectivul general al proiectului este acela de a implementa un serviciu medical inovativ de de diagnostic precoce, stadializare si terapie personalizata in carcinoamele gastrice, bazat pe rezultatele cercetarii efectuate in cadrul tezei de doctorat a directorului de proiect.</t>
  </si>
  <si>
    <t xml:space="preserve">Dolj </t>
  </si>
  <si>
    <t>SOFTWARE INOVATIV PENTRU SIMULAREA VIBRATIILOR  IN PREZENTA INCERTITUDINILOR PARAMETRICE</t>
  </si>
  <si>
    <t>FLUID STRUCT SRL</t>
  </si>
  <si>
    <t>Obiectivul general al proiectului se refera la cresterea competitivitaþii întreprinderii FLUID STRUCT SRL pe piaþa de software prin introducerea în practica a unui program software inovativ de analiza cu elemente finite pentru studiul vibraþiilor neliniare si aleatoare.</t>
  </si>
  <si>
    <t>Serviciu inovativ de screening si diagnostic precoce in tumorile maligne oculare si perioculare/SSDTOP</t>
  </si>
  <si>
    <t>ATB VISION CARE SRL</t>
  </si>
  <si>
    <t>Obiectivul general al proiectului este de a dezvolta in perioada de implementare prin activitatile de cercetare industriala si dezvoltare experimentala un serviciu inovativ de screening si diagnostic precoce in tumorile maligne oculare si perioculare, ce are la baza rezultatele activitatii de cercetare realizate in cadrul tezei de doctorat a directorului de proiect cu titlul ,,Studiul clinic, histopatologic, imunohistochimic si genetic al carcinoamelor de pleoapa"</t>
  </si>
  <si>
    <t>LinDA – Sistem de monitorizare, diagnoza si integrare inteligenta a proceselor tehnologice in cloud</t>
  </si>
  <si>
    <t>Obiectivul general este obţinerea unui prototip de sistem hard/soft inovativ ce va funcţiona în Cloud cu scop de monitorizare, diagnoza şi integrare inteligenta a proceselor tehnologice în domenii diverse.</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</si>
  <si>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</si>
  <si>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</si>
  <si>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</si>
  <si>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Sanimed - unitate medicala virtuala</t>
  </si>
  <si>
    <t xml:space="preserve">Obiectivul general al proiectului propus este „Sprijinirea cresterii valorii adaugate generate de sectorul TIC prin crearea unei unitati medicale virtuale (spital virtual) in Romania”.
</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</si>
  <si>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</si>
  <si>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</si>
  <si>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</si>
  <si>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Cazanesti</t>
  </si>
  <si>
    <t>Extracte  din microalge pentru industria alimentara – EMA</t>
  </si>
  <si>
    <t>SPECCHIASOL ROMANIA SRL</t>
  </si>
  <si>
    <t>Obiectivul proiectului este introducerea inovarii in activitatea companiei Specchiasol Romania SRL prin identificarea de tehnologii naturale de pastrare si prelucrare a produselor alimentare si infiintarea unei noi unitati de productie pentru fabricarea de aditivi naturali extrasi din microorganisme(microalge si cianobacterii).</t>
  </si>
  <si>
    <t>iasi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</si>
  <si>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</si>
  <si>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</si>
  <si>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</si>
  <si>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Vopsele si grunduri nano-structurate cu proprietati de ecranare electromagnetica,  cu impact in domeniul componentelor pentru autoturisme</t>
  </si>
  <si>
    <t>MASKLOGIK SRL</t>
  </si>
  <si>
    <t>Imbunătăţirea capacităţii tehnice si tehnologice si dezvoltarea start-up-ului inovativ Masklogik SRL care sa fructifice rezultatele tezei de doctorat intitulata „Contributii privind realizarea de compozite cu proprietati electrice predefinite pe baza reciclarii deseurilor electrice si electronice” dezvoltata in cadrul Univ. Tehnice Iasi  in vederea inovarii si realizarii de produse si tehnologii noi de tipul ‚vopsele si grunduri nano-structurate cu proprietati de ecranare electromagnetica’ în scopul producţiei şi comercializării acestora, cu precadere in sectorul economic al ‚componentelor pentru autoturisme’ care prezinta potential de crestere important</t>
  </si>
  <si>
    <t>SISTEM PEDOMETRIC DE MONITORIZARE A MERSULUI SI ANALIZA POSTURALA</t>
  </si>
  <si>
    <t>Proiectul isi propune realizarea si introducerea pe piata romaneasca a unui Sistem Pedometric alcatuit din 4 produse noi, innovatoare: senzorul pedometric, platforma pedometrica, pantofii inteligenti si ciorapii inteligenti. Produsele raspund unei oportunitati identificate din domeniul de specializare inteligenta si sanatate 4. ECO-NANO- TEHNOLOGII SI MATERIALE AVANSATE, 4.4.3. Materiale si tehnologii pentru sanatate.</t>
  </si>
  <si>
    <t>FABRICAREA DE MATERIALE AVANSATE DESTINATE TRATĂRII APELOR INDUSTRIALE UZATE: PROTOTIP ŞI INTRODUCERE ÎN CICLUL PRODUCTIV</t>
  </si>
  <si>
    <t>GREEN WATERNANOTECHNOLOGY SRL</t>
  </si>
  <si>
    <t xml:space="preserve">Obiectivul General include realizarea de investiţii iniţiale pentru inovare în vederea introducerii în producţie a rezultatelor de cercetaredezvoltare obţinute de SC Green WaterNanoTechnology SRL. Dezvoltarea unei unităţi de producţie noi pentru implementarea unui proces nou de fabricaţie, respectiv instalărea şi operarea unei facilităţi de fabricaţie la scară industrială a unui produs nou, respectiv a unui material compozit nanostructurat inovativ, destinat îndepărtării metalelor grele şi derivaţilor petrolieri din apele industriale uzate. </t>
  </si>
  <si>
    <t>Jilava</t>
  </si>
  <si>
    <t>REALIZAREA UNEI PLATFORME INFORMATICE INOVATIVE PENTRU MANAGEMENT DE RISC SI PREVIZIUNE PE PIATA DE CAPITAL</t>
  </si>
  <si>
    <t>FRACTAL SCIENCES SRL</t>
  </si>
  <si>
    <t>Obiectivul principal al acestui proiect il reprezinta crearea unui sistem informatic corespunzator nevoilor actuale ale mediului investitional si financiar, alcatuit din investitori institutionali, reprezentati de societati de servicii de investitii financiare (firme de brokeraj), fonduri de investitii, fonduri de pensii, societati de administrare a investitiilor, societati de asigurari, dar si investitori individuali, dar si academic, de gestionare a riscului pe piata de capital, printr-o abordare sinergica dintre scoala clasica a pietelor de capital, bazata pe ipoteza pietelor eficiente si pe analiza fundamentala a valorii unui titlu (necesara pentru identificarea valorii “reale” a unui activ), si scoala moderna a pietelor de capital, bazata pe teoria pietelor fractale.</t>
  </si>
  <si>
    <t xml:space="preserve">Chiajna, sat Rosu </t>
  </si>
  <si>
    <t>SISTEM DE OBSERVARE MULTISPECTRAL VIS-SWIR-MWIR DESTINAT PLATFORMELOR DE SUPRAVEGHERE LA MARE DISTANȚĂ</t>
  </si>
  <si>
    <t>OPTIPLUS INTERNATIONAL SRL</t>
  </si>
  <si>
    <t>Obiectivul general este realizarea unui produs inovativ competitiv care consta dintr-un sistem de observare complex, performant, de tip multispectral, destinat platformelor de observare la mare distanþa si a unei tehnologii de integrare care sa permita realizarea compatibilizarii performanþelor modulelor de observare în domeniul VIS si SWIR cu modulul de observare in domeniul MWIR, considerat de referinta.</t>
  </si>
  <si>
    <t>Popesti Leordeni</t>
  </si>
  <si>
    <t>Dezvoltarea unui sistem de vedere termal și diurn cu rezoluție ridicată</t>
  </si>
  <si>
    <t>SILICON ACUITY SRL</t>
  </si>
  <si>
    <t>Obiectivul general al proiectului este dezvoltarea unui produs inovativ, complex, de înalta tehnicitate, cu utilitate în domeniul sistemelor de supraveghere pe timp de noapte si de zi, în cadrul societaþii Silicon Acuity SRL.</t>
  </si>
  <si>
    <t>Tehnologie inovativa pentru obtinerea unei proteze personalizate de reconstructie oculo-orbitala pentru pacientii cu traumatisme faciale - Acronim INO-ORBITAL</t>
  </si>
  <si>
    <t>INOSEARCH SRL</t>
  </si>
  <si>
    <t>Obiectivul general al proiectului INO-ORBITAL este realizarea unei tehnologii noi pentru obtinerea unei proteze personalizate de reconstructie oculo-orbitala la pacientii cu traumatisme faciale si a unui soft de reconstructie CT 3D semnificativ imbunatatit, adaptat imprimantei 3D pentru implant personalizat, in scopul comercializarii si productiei de catre start-up-ul SC INOSEARCH SRL.</t>
  </si>
  <si>
    <t>Realizare sistem de inspectie aeriana cu drona pentru cresterea eficientei centralelor bazate pe energii regenerabile si oferirea de servicii pentru mentenanta acestora</t>
  </si>
  <si>
    <t>INTELLIGENT TRANSPORT SOLUTIONS SRL</t>
  </si>
  <si>
    <t>Obiectivul general al proiectului il reprezinta inovarea de produse si servicii intr-o intreprindere de tip start-up Intelligent Transport Solutions SRL pe baza transferului rezultatelor obtinute in teza de doctorat ”
Metode de detectare si analiza a defectelor in instalatiile fotovoltaice” autor dr.ing. Florin Ancuta.</t>
  </si>
  <si>
    <t>Cernica, sat Caldararu</t>
  </si>
  <si>
    <t>SISTEM INTEGRAT DE VERIFICARE SI TESTARE A CALITATII APLICATIILOR MOBILE</t>
  </si>
  <si>
    <t>NEXT PLANET SRL</t>
  </si>
  <si>
    <t>Obiectivul general al proiectului „SISTEM INTEGRAT DE VERIFICARE SI TESTARE A CALITATII APLICATIILOR MOBILE” este realizarea unui produs inovator în domeniul TIC având ca baza de cercetare transferul rezultatelor cercetării realizate în cadrul Tezei de doctorat aparţinând Directorului de Proiect – Zamfiroiu Ionuţ-Alin.</t>
  </si>
  <si>
    <t>Realizarea unui supliment alimentar inovativ pentru sanatatea femeii la menopauza, de catre AC HELCOR SRL</t>
  </si>
  <si>
    <t>AC HELCOR SRL</t>
  </si>
  <si>
    <t>Obiectivul general al proiectului tehnologic inovativ din cadrul actiunii 1.2.1 are ca scop introducerea inovarii in activitatea proprie a firmei AC HELCOR
SRL prin realizarea de 1 (un) produs nou pe piata romaneasca si la nivelul firmei (Rofemin - bionanoprodus de origine vegetala pentru optimizare  hormonala si a potentialului propriu antioxidant pentru femei cu varsta peste 45 de ani) si 1 (o) tehnologie noua la nivelul firmei AC HELCOR SRL, in scopul productiei si comercializarii, bazate pe cercetare.</t>
  </si>
  <si>
    <t>Crearea unui centru de excelenta in domeniul materialului compozit la SC TAPARO SA</t>
  </si>
  <si>
    <t>TAPARO SA</t>
  </si>
  <si>
    <t>Obiectivul general al proiectului consta in infiintarea unei unitati noi de productie in vederea cresterea competitivitatii S.C. TAPARO S.A. prin achizitionarea de echipamente pentru elaborarea si implementarea unei tehnologii inovative de obtinere a unui material compozit avand ca destinatie inlocuirea unor elemente din structura produselor tapitate.</t>
  </si>
  <si>
    <t>Targu Lapus</t>
  </si>
  <si>
    <t>Tehnologii inovative pentru depuneri fizice in vid bazate pe straturi subtiri, multifunctionale, nanostructurate destinate pieselor de mari dimensiuni - LargCoat</t>
  </si>
  <si>
    <t>MGM STAR CONSTRUCT SRL</t>
  </si>
  <si>
    <t>Obiectivul general al proiectului il reprezinta sustinerea investitiei private in CDI prin introducerea inovarii de tehnologii si servicii in activitatea proprie a MGM STAR CONSTRUCT SRL prin realizarea, bazata pe cercetare in colaborare cu doua colective de cercetare de prestigiu din domeniu, a unor tehnologii inovative pentru depuneri fizice in vid bazate pe straturi subtiri, multifunctionale, nanostructurate, destinate pieselor de mari dimensiuni si dezvoltarea serviciilor oferite pe aceasta baza.</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</si>
  <si>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</si>
  <si>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</si>
  <si>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</si>
  <si>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Dezvoltarea componentelor si sistemelor complexe ale subansamblelor de tip SKID in vederea cresterii competitivitatii societatii UZUC SA</t>
  </si>
  <si>
    <t>UZUC SA</t>
  </si>
  <si>
    <t>Obiectivul general al UZUC SA este cresterea competitivitatii societatii pe piata, prin cercetare-dezvoltare, in vederea obtinerii de produse inovative, care sa creeze plus valoare fata de concurenti.</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</si>
  <si>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</si>
  <si>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</si>
  <si>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</si>
  <si>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AP 1/1.2.1/ Proiect Tehnologic Inovativ - ITI DD</t>
  </si>
  <si>
    <t>Cresterea competitivitatii inovative a SC Ad Net Market Media prin investitii initiale de inovare in scopul realizarii unei platforme tehnologice SmartDelta, in cadrul unei unitati nou infiintate pentru realizarea activitatilor CD in colaborare efectiva</t>
  </si>
  <si>
    <t>Obiectivul general este realizarea unei platforme inovative de comunicatii specifice pentru monitorizarea si protejarea ecosistemului Deltei Dunarii si a judetului Tulcea, cu ajutorul unor matrici senzoriale si elemente de control la distanta, in cadrul unei unitati nou infiintate.</t>
  </si>
  <si>
    <t>EXTINDEREA CAPACITĂȚII CDI A S.C. LIDAS S.R.L. ÎN SCOPUL INOVĂRII PROCESELOR PRELIMINARE ÎN PANIFICAȚIA INDUSTRIALĂ PENTRU CREȘTEREA SIGURANȚEI, ACCESIBILITĂȚII ŞI OPTIMIZĂRII NUTRIȚIONALE A PRODUSELOR DE PANIFICAȚIE-PATISERIE</t>
  </si>
  <si>
    <t>LIDAS SRL</t>
  </si>
  <si>
    <t>Obiectivul general al proiectului este conceperea, producerea si comercializarea unei game de produse noi, cu un înalt nivel de competitivitate pe piata bunurilor de consum intermediar în industria de panificatie-patiserie (materii prime si auxiliare). Înalta
competitivitate a noilor produse urmeaza a sa fie dobândita pe calea investitiei în activitaþi de cercetare-dezvoltare necesare inovarii unor produse si procese preliminare din panificatia industriala, urmate de introducerea în productie a rezultatelor obtinute din cercetaredezvoltare.
într-o unitate productiva nou-înfiinþata în acest scop. Introducerea pe piaþa a noilor produse urmeaza sa aiba ca rezultat cresterea cifrei de afaceri a întreprinderii cu 60% în primul an dupa implementare.</t>
  </si>
  <si>
    <t>Somova; Frecătei; Mineri; Cataloi;</t>
  </si>
  <si>
    <t>INSTALATIE INOVATOARE PENTRU CIMENTARE SI OPERATIUNI SPECIALE LA SONDA DESTINATA EFICIENTIZARII EXTRAGERII RESURSELOR ENERGETICE CONVENTIONALE - INOCEM</t>
  </si>
  <si>
    <t>PETAL SA</t>
  </si>
  <si>
    <t>Obiectivul general al proiectului il reprezinta sustinerea investitiei private in CDI prin introducerea inovarii de produs in activitatea proprie a S.C. PETAL S.A. prin realizarea, bazata pe cercetare in colaborare cu un colectiv de prestigiu din domeniu, a unui produs inovativ complex destinat exploatarii eficiente a resurselor energetice conventionale.</t>
  </si>
  <si>
    <t>Husi</t>
  </si>
  <si>
    <t>COMPOZIȚII DIN POLIETILENĂ RETICULATĂ CU REZISTENȚĂ MECANICĂ ȘI FLEXIBILITATE RIDICATE PENTRU TUBURI FOLOSITE LA ÎNCĂLZIREA RADIANTĂ</t>
  </si>
  <si>
    <t>IRISVAYU SRL</t>
  </si>
  <si>
    <t>Scopul proiectului este reprezentat de cumularea urmatoarelor componente: - atingerea unor obiective strategice în dezvoltarea stiintei si a tehnologiilor de vârf în domeniul materialelor (de construcþii) avansate, respectiv de dezvoltarea capacitatii si infrastructurii de Cercetare-Dezvoltare</t>
  </si>
  <si>
    <t>Sistem inteligent de monitorizare a jocurilor in timpul inspectiei sistemului de directie si puntilor vehiculelor SIMJDPV</t>
  </si>
  <si>
    <t>CONCEPT CAR SOLUTION SRL</t>
  </si>
  <si>
    <t>Obiectivul general al proiectului il reprezinta realizarea si punerea in productie a unui sistem inteligent de monitorizare a jocurilor sistemului de directie si puntilor vehiculelor in timpul inspectiei efectuate la operatorii economici autorizati de catre Registrul Auto Roman (R.A.R.) sa efectueze inspectii tehnice periodice.</t>
  </si>
  <si>
    <t>Tehnologie pentru circuite integrate cu nod electronic de 2 nm - IT2</t>
  </si>
  <si>
    <t>Obiectivul general al proiectului Tehnologie pentru circuite integrate cu nod electronic de 2 nm - (IT2), acceptat la finantare in cadrul ECSEL Joint Undertaking este explorarea, descoperirea, dezvoltarea si demonstrarea opþiunilor tehnologice necesare pentru realizarea tehnologiei logice CMOS de 2nm. Acest obiectiv implica urmatoarele activitati: Litografie, Explorare de Procese si Module si Metrologie.</t>
  </si>
  <si>
    <t>Dezvoltarea unui serviciu inovativ de diagnosticare si tratare a halenei - HAL-STOP</t>
  </si>
  <si>
    <t>HALSTOP SRL</t>
  </si>
  <si>
    <t>Obiectivul general al proiectului este reprezentat de dezvoltarea unui protocol nou si a unui serviciu inovativ, de diagnosticare corecta si tratare personalizata a halenei de cauze orale si extra-orale, in cadrul start-up-ului HALSTOP SRL, cu scopul producerii si comercializarii acestora.</t>
  </si>
  <si>
    <t>Sistem multi-senzor pentru estimarea starii de oboseala, somnolenta si a nivelului de stres cu aplicabilitate in infrastructurile critice</t>
  </si>
  <si>
    <t>BIOMA DELLY TRADING SRL</t>
  </si>
  <si>
    <t>Obiectivul general al proiectului il reprezinta stimularea inovarii in cadrul companiei de tip start-up, BIOMA DELLY TRADING SRL, prin realizarea unui sistem multi-senzor pentru estimarea starii de oboseala, somnolenta si a nivelului de stres a pilotilor de aeronave, conducatorilor de vehicule si personalului din infrastructurile critice, bazat pe analiza densitatii spectrului de putere (PSD) al electroencefalogramei (EEG) si corelarea cu ritmul cardiac (ECG) sau a celui respirator .</t>
  </si>
  <si>
    <t>Realizarea unui lant European de productie pentru RFSOI permitand dezvoltarea de noi domenii ca RF de senzoristica, comunicare si 5G - BEYOND5</t>
  </si>
  <si>
    <t>Obiectivul general este de a construi un lant de furnizare complet european de componente si sisteme electronice pentru radio frecvenþa, care sa permita noi domenii RF pentru detectare, comunicare, infrastructura radio 5G si nu numai.</t>
  </si>
  <si>
    <t>INTELMARK 2.0</t>
  </si>
  <si>
    <t>ARTIFICIAL INTELLIGENCE EXPERT SRL</t>
  </si>
  <si>
    <t>Cresterea competitivitaTtii companiei ARTIFICIAL INTELLIGENCE EXPERT SRL prin dezvoltarea si punerea in productie de servicii inovative, bazate pe inteligenta artificiala (AI), pentru crearea de teste moleculare de diagnostic, inclusiv precoce, tratamentul personalizat, monitorizarea si prognosticul în oncologie.</t>
  </si>
  <si>
    <t>DEZVOLTAREA UNUI SERVICIU INOVATIV DE DETERMINARE A BOLII PARODONTALE PRIN EXAMINARI IMAGISTICE</t>
  </si>
  <si>
    <t>3D X-RAY SRL (fost PETRUTIU ADRIAN STEFAN)</t>
  </si>
  <si>
    <t>Scopul prezentului plan de afaceri este de a dezvolta servicii inovative pe baza rezultatelor obtinute din cercetarea doctorala, prin dezvoltarea unui protocol de examinare care sa permita identificarea imagistica a pacientilor cu diverse forme de afectare parodontala. În functie de gradul afectarii, pacientul va fi încadrat într-o anumita clasa de risc.</t>
  </si>
  <si>
    <t>Turda</t>
  </si>
  <si>
    <t>Depistarea precoce a melanomului, carcinomului bazocelular si limfomului cutanat-stabilirea marginii de excizie complete a carcinomului bazocelular prin fluorescenta si chirurgie micrografica</t>
  </si>
  <si>
    <t>Ungureanu Loredana</t>
  </si>
  <si>
    <t>Obiectivul general va fi acela de a inova si a optimiza practica actuala în ceea ce priveste adresarea nevoilor pacienþilor cu cancer de piele – malanoame, carcinoame bazocelulare si limfoame cutanate.</t>
  </si>
  <si>
    <t>AP 1/P1.1/OS1.1-Secţiunea F - ap.2</t>
  </si>
  <si>
    <t>Dezvoltarea infrastructurii ACTRIS-UBB cu scopul de a contribui la cercetarea pan-europeana privind compozitia atmosferei si schimbarile climatice (ACTRIS-UBB)</t>
  </si>
  <si>
    <t xml:space="preserve">ACTRIS-RI reprezinta o retea nationala de facilitati echipate cu instrumente pentru cercetarea aerosolilor, norilor si a gazelor cu durata scurta de viata, ACTRIS-RI monitorizarea componentele atmosferice cu ciclu de viata scurt (observatii cu un inalt nivel de calitate) pentru a imbunatati controlul calitatii aerului, pentru a monitoriza tendintele climatice, pentru a avertiza cu privire la hazardurile atmosferice si pentru a acumula cunostinte despre procesele care influenteaza manifestarea acestor hazarduri in atmosfera </t>
  </si>
  <si>
    <t>Sistem integrat pentru cercetarea si monitorizarea complexa a mediului in aria fluviului Dunarea, REXDAN</t>
  </si>
  <si>
    <t>UNIVERSITATEA „DUNĂREA DE JOS” DIN GALAŢI</t>
  </si>
  <si>
    <t>Obiectivul general este cresterea capacitatii de cercetare a Universitatii “Dunarea de Jos” din Galati in domeniul de specializare inteligenta: Energie, mediu, schimbari climatice in bazinul hidrografic al Dunarii in virtutea includerii infrastructurii finantate prin proiect in Roadmap-ul naþional al infrastructurilor de cercetare din România 2017-2027, aprobat prin Ordinul ministrului cercetarii si inovarii nr. 624/03.10.2017 si pentru asigurarea sinergiilor cu proiectul Danubius RI si cu proiectul ACTRIS, ambele incluse in Forumul de Strategie Europeana privind Infrastructurile de Cercetare (European Strategy Forum on Research Infrastructures - ESFRI).</t>
  </si>
  <si>
    <t>ALFRED – Etapa 1, infrastructură de cercetare suport: ATHENA (instalaţie de tip piscină pentru experimente şi teste termohidraulice) şi ChemLab (laborator pentru chimia plumbului).</t>
  </si>
  <si>
    <t>REGIA AUTONOMĂ TEHNOLOGII PENTRU ENERGIA NUCLEARĂ - RATEN</t>
  </si>
  <si>
    <t>Obiectivul general al proiectului este sa întareasca capacitatea stiinþifica, tehnica si de inovare în domeniul de specializare inteligenta “Energie, mediu si schimbari climatice” în vederea consolidarii performanþelor cercetarii nucleare din România, prin realizarea infrastructurii experimentale dedicata dezvoltarii tehnologiei reactorilor rapizi raciþi cu plumb (instalaþia experimentala ATHENA si laboratorul pentru chimia plumbului ChemLab).</t>
  </si>
  <si>
    <t>Mioveni</t>
  </si>
  <si>
    <t>Laborator pentru Electrochimie şi Ingineria Suprafeţei bazată pe tehnici cu plasmă de electroliză</t>
  </si>
  <si>
    <t>ELSSA LABORATORY SRL</t>
  </si>
  <si>
    <t>Obiectivul proiectului este dezvoltarea de aplicaþii industriale ale tehnicilor de ingineria suprafeþei bazate pe tratamente cu plasma electrolitica. Obiectivul proiectului se va atinge prin dezvoltarea unui Laborator pentru Electrochimie si Ingineria Suprafetei ELIS cu doua componente: - Instalatie pilot „ELSSALAB” cu facilitaþi pentru tratamente complexe în plasma de electroliza ; - Sistem Informational SIELIS, care are doua functii: a) stabileste si controleaza fluxul de informaþii între ELSA Laboratory SRL si beneficiarii identificati</t>
  </si>
  <si>
    <t>Platformă de Dezvoltare Tehnologică pentru Tehnologii "Green" în Aviație și Fabricație Ecologică cu Valoare Adăugată Superioară; TGA- Technologies for Green Aviation</t>
  </si>
  <si>
    <t>INSTITUTUL NATIONAL DE CERCETARE-DEZVOLTARE AEROSPATIALA "ELIE CARAFOLI" - I.N.C.A.S. BUCURESTI</t>
  </si>
  <si>
    <t>Obiectivul general al proiectului îl reprezinta dezvoltarea unui centru de tehnologii avansate pentru industria aerospaþiala bazat pe principiile Industry 4.0, ca o componenta de baza a infrastructurii unice de cercetare a INCAS (AEROSPATIAL), concomitent cu asigurarea mediului de valorificare a potentialului inovativ asociat dezvoltarilor tehnologice de tip ”Green” în domeniul aerospatial.</t>
  </si>
  <si>
    <t>Ghercesti</t>
  </si>
  <si>
    <t>De la Nano la Macro in Energetica Hidrogenului - Extindere Centru National de Hidrogen si Pile de Combustibil - HyRo 2.0</t>
  </si>
  <si>
    <t>INSTITUTUL NATIONAL DE CERCETARE-DEZVOLTARE PENTRU TEHNOLOGII CRIOGENICE SI IZOTOPICE - I.C.S.I. RAMNICU VALCEA</t>
  </si>
  <si>
    <t xml:space="preserve">Obiectivul general al proiectului este cresterea capacitatii de CDI a Institutului National de Cercetare-Dezvoltare pentru Tehnologii Criogenice si Izotopice - ICSI Ramnicu Valcea, intr-unul domeniile de specializare inteligenta mentionate in Strategia Nationala de Cercetare, Dezvoltare si Inovare SNCDI 2014-2020, si anume in domeniul 3. „Energie, mediu si schimbari climatice”. </t>
  </si>
  <si>
    <t>Ramnicu Valcea</t>
  </si>
  <si>
    <t>Extinderea PESTD pentru dezvoltarea de aplicații de cercetare-dezvoltare în domeniul tritiului – TRI-VALCEA</t>
  </si>
  <si>
    <t>Obiectivul general al proiectului este cresterea capacitatii de CDI a Institutului National de Cercetare-Dezvoltare pentru Tehnologii
Criogenice si Izotopice - ICSI Ramnicu Valcea, intr-unul din domeniile de specializare inteligenta -Energie, mediu si schimbari climatice. Proiectul urmareste extinderea capacitatilor de cercetare-dezvoltare ale ICSI Nuclear, ca parte autonoma din infrastructura nationala PESTD - Pilot Experimental pentru Separarea Tritiului si Deuteriului, astfel incat sa-si intareasca rolul de centru de excelenta in energie, iar prin rezultatele activitatilor de cercetare-dezvoltare si inovare sa contribuie la transpunerea tehnologiei de laborator intr-o instalatie de nivel semi-industrial, echivalenta cu o unitate de detritiere cuplata la sistemele D2O la un reactor CANDU.</t>
  </si>
  <si>
    <t>INOvari si optimizari economice si functionale in productia industriala de MATeriale pentru energie termica.   „INO-MAT”</t>
  </si>
  <si>
    <t>TITUS INDUSTRIES SRL</t>
  </si>
  <si>
    <t>Obiectivul general al proiectului este transferarea în domeniul productiv a capitalului inovativ tehnologic al unor contribuþii stiinþifice individuale (teza de doctorat) privind utilizarea energiei din resurse regenerabile in procesul de incalzire al cladirilor Prin proiect se urmareste realizarea unei retete inovatoare de peletilor/brichetilor pentru furnizarea de energie termica utilizând specificul de materie prima din Regiunea de Vest a României si a unui sistem tehnologic optimizat de incalzire al cladirilor.</t>
  </si>
  <si>
    <t>Cenei</t>
  </si>
  <si>
    <t>ICT - Centru interdisciplinar de specializare inteligentă în domeniul chimiei biologice RO-OPENSCREEN</t>
  </si>
  <si>
    <t>INSTITUTUL DE CHIMIE "CORIOLAN DRAGULESCU" (FOSTUL INSTITUT DE CHIMIE TIMIŞOARA AL ACADEMIEI ROMÂNE)</t>
  </si>
  <si>
    <t>Obiectivul general al proiectului consta în realizarea unei infrastructuri de cercetare. Se urmareste realizarea Centrului interdisciplinar de specializare inteligenta în domeniul chimiei biologice – RO-OPENSCREEN, infrastructura de cercetare care asigura colectarea si managementul de calitate al compusilor chimici destinaþi dezvoltarii de instrumente moleculare, o baza de date si servicii web aferente, având facilitaþile de sinteza si analiza structurala cu caracter open-access care se adreseaza comunitaþii stiinþifice românesti si europene de chimie biologica prin intermediul reþelei naþionale RoChemBioNet si al retelei europene EU-OPENSCREEN.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</si>
  <si>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</si>
  <si>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</si>
  <si>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</si>
  <si>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</si>
  <si>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</si>
  <si>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</si>
  <si>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</si>
  <si>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</si>
  <si>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</si>
  <si>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</si>
  <si>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</si>
  <si>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</si>
  <si>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</si>
  <si>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</si>
  <si>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</si>
  <si>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</si>
  <si>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</si>
  <si>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</si>
  <si>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Dezvoltarea platformei informatice SysCore multilayer si multitenant, de integrare a aplicatiilor IoT si M2M si implementarea rezultatelor in industrii conexe</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</si>
  <si>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</si>
  <si>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</si>
  <si>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</si>
  <si>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Prahova; Galati</t>
  </si>
  <si>
    <t>Slanic; Galati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</si>
  <si>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</si>
  <si>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</si>
  <si>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</si>
  <si>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</si>
  <si>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</si>
  <si>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</si>
  <si>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</si>
  <si>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</si>
  <si>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</si>
  <si>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</si>
  <si>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</si>
  <si>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 xml:space="preserve"> Buzau; Dambovita; Brasov;</t>
  </si>
  <si>
    <t xml:space="preserve"> Buzau; Crevedia; Brasov;</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</si>
  <si>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</si>
  <si>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</si>
  <si>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</si>
  <si>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Bucuresti; Cluj; </t>
  </si>
  <si>
    <t xml:space="preserve">Bucuresti; Cluj Napoca; </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</si>
  <si>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</si>
  <si>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</si>
  <si>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</si>
  <si>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</si>
  <si>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</si>
  <si>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</si>
  <si>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</si>
  <si>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</si>
  <si>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</si>
  <si>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</si>
  <si>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</si>
  <si>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</si>
  <si>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</si>
  <si>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</si>
  <si>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</si>
  <si>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</si>
  <si>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</si>
  <si>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</si>
  <si>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</si>
  <si>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CENTRUL MEDICAL SF. LUCA AL CRIMEEI SRL</t>
  </si>
  <si>
    <t>BEIA CONSULT INTERNATIONAL SRL</t>
  </si>
  <si>
    <t>PRODIGY IT SOLUTIONS SRL</t>
  </si>
  <si>
    <t>GRUPUL DE MASURATORI SI DIAGNOZA SRL Galati</t>
  </si>
  <si>
    <t>REDANS SRL</t>
  </si>
  <si>
    <t>INNOVA MOTION SENSORS SRL</t>
  </si>
  <si>
    <t>RS NEXT TECHNOLOGIES SRL</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</si>
  <si>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</si>
  <si>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</si>
  <si>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</si>
  <si>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</si>
  <si>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</si>
  <si>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</si>
  <si>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</si>
  <si>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</si>
  <si>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</si>
  <si>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</si>
  <si>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</si>
  <si>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</si>
  <si>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</si>
  <si>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DEZVOLTAREA CAPACITATII DE INOVARE A HYNAMAT SRL PRIN OBTINEREA DE NOI TIPURI DE PULBERI HIBRIDE NANOSTRUCTURATE PE BAZA DE MATERIALE CERAMICE BIOCOMPATIBILE NANOSTRUCTURATE SI POLIMERI COMERCIALI CU APLICATII BIOMEDICALE</t>
  </si>
  <si>
    <t>SPIN OFF HYNAMAT SRL (solicitant initial la depunere: CURSARUL LAURA MADALINA)</t>
  </si>
  <si>
    <t>Obiectivul general al proiectului este crearea unui spin-off pe baza unui brevet si dezvoltarea de produse inovatoare in cadrul noii intreprinderi, spre a fi lansate pe piata biomaterialelor nanostructurate, sector economic cu potential de crestere.</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</si>
  <si>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</si>
  <si>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</si>
  <si>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</si>
  <si>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</si>
  <si>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</si>
  <si>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</si>
  <si>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Finalizat 
(ajuns la teremen; fara nota de finalizare)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</si>
  <si>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</si>
  <si>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</si>
  <si>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</si>
  <si>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Dezvoltarea unui serviciu inovativ in cadrul SC Holland Farming Agro SRL</t>
  </si>
  <si>
    <t>HOLLAND FARMING AGRO SRL</t>
  </si>
  <si>
    <t>Obiectivul general al proiectului este diversificarea activitatii Holland Farming Agro SRL prin cercetarea si dezvoltarea unui serviciu integrat de analiza a solului, propunere a culturilor potrivite tipului de sol analizat, precum si monitorizare a implementarii propunerilor, pentru comercializarea serviciului pe piata, dar si introducerea pe piata a unei platforme online inovative de gestionare a culturii.</t>
  </si>
  <si>
    <t>Floresti, Stoenesti</t>
  </si>
  <si>
    <t>Sisteme software cu arhitecturi versatile de management al energiei si de optimizare a indicatorilor de performanță energetica a clădirilor inteligente</t>
  </si>
  <si>
    <t>YourSubstitute SRL ( solicitant la depunere: Neagu Bogdan Constantin)</t>
  </si>
  <si>
    <t>Obiectivul general il reprezinta îmbunatatirea capacitatii tehnice si tehnologice si dezvoltarea spin-off-ului inovativ YourSubstitute SRL care sa fructifice rezultatele tezei de doctorat intitulata „CONTRIBUTII PRIVIND OPTIMIZAREA STRUCTURII SI REGIMURILOR DE FUNCTIONARE ALE SISTEMELOR DE REPARTITIE SI DISTRIBUTIE A ENERGIEI ELECTRICE” dezvoltata in cadrul Universitatii Tehnice Iasi .</t>
  </si>
  <si>
    <t>Centru de cercetare cu tehnici integrate pentru investigarea aerosolilor atmosferici în România (RECENT AIR)</t>
  </si>
  <si>
    <t>Obiectivul general al proictului vizeaza dezvoltarea unei noi componente de infrastructura care sa genereze/furnizeze date de încredere necesare pentru aflarea raspunsurilor la o serie de probleme semnalate recent la nivel internaþional de catre Agentia Europeana de Mediu.
Environment Agency, EEA Report, 2017; European Environment Agency Report, Air quality in Europe-2017 report, ISSN 1977-8449,
Report No. 13, 2017), legate de aspecte precum:
i) Dezvoltarea unor acþiuni si activitaþi de colaborare la nivel global, European, naþional si local, în care sa fie implicate cele mai
multe sectoare economice si, implicit, publicul larg, în vederea elaborarii unor acte normative eficiente pentru diverse domenii si sectoare
economice;
ii) Identificarea unor soluþii holistice care sa implice dezvoltarea tehnologica, producerea unor schimbari structurale si
comportamentale, în efortul global de atingere a bunastarii umane si dezvoltarii sociale, cu protejarea capitalului natural si susþinerea
prosperitaþii economice, toate acestea facând parte din viziunea Uniunii Europene pentru anul 2050, legata de un trai mai bun în limitele
planetei Pamânt, cu gestionarea corespunzatoare a riscurilor induse de schimbarile climatice asupra resurselor existente la nivel global.</t>
  </si>
  <si>
    <t>Nord Est; Sud Est;</t>
  </si>
  <si>
    <t>Iasi; Suceava; Constanta; Vrancea;</t>
  </si>
  <si>
    <t>Iasi; Madarjac; Campulung Moldovenesc; Agigea; Tulnici;</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</si>
  <si>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</si>
  <si>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</si>
  <si>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</si>
  <si>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</si>
  <si>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</si>
  <si>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</si>
  <si>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</si>
  <si>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</si>
  <si>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Centru Suport pentru proiecte CDI internationale in domeniul Mecatronica si Cyber-MixMecatronica</t>
  </si>
  <si>
    <t>INSTITUTUL NATIONAL DE CERCETARE-DEZVOLTARE PENTRU MECATRONICA SI TEHNICA MASURARII - I.N.C.D.M.T.M. BUCURESTI</t>
  </si>
  <si>
    <t>Obiectivul general ale proiectului este crearea unui Centru Suport pentru proiecte CDI Internationale in domeniul mecatronica si cybermix- mecatronica pentru a creste capacitatea de participare la competitiile europene a tuturor entitatilor care solicita sprijinul.</t>
  </si>
  <si>
    <t>Sistem mobil de monitorizare a aerului</t>
  </si>
  <si>
    <t>Airview SRL (solicitant la depunere: Iovanovici Alexandru)</t>
  </si>
  <si>
    <t>Obiectivul general al proiectului este infiintarea unei noi societati comerciale de tip spin-off si dezvoltarea competitiva a acesteia prin crearea si introducerea pe piata a unui sistem mobil de monitorizare a aerului, produs inovativ dedicat subdomeniului de specializare inteligenta ”Orase inteligente” bazat pe rezultatele cercetarii-dezvoltarii obþinute pentru realizarea unei teze de doctorat in cadrul Universitaþii Politehnica din Timisoara.</t>
  </si>
  <si>
    <t>Dumbravita</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</si>
  <si>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</si>
  <si>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</si>
  <si>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</si>
  <si>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</si>
  <si>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</si>
  <si>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</si>
  <si>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</si>
  <si>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3/1 /1</t>
  </si>
  <si>
    <t>Sprijin financiar pentru IMM-urile afectate de pandemia COVID – 19 prin intermediul sistemului informatic integrat – IMM RECOVER</t>
  </si>
  <si>
    <t>MINISTERUL ECONOMIEI, ENERGIEI SI MEDIULUI DE AFACERI</t>
  </si>
  <si>
    <t>Obiectivul general al proiectului il reprezinta susþinerea IMM-urilor afectate de COVID-19 pentru continuarea activitaþii în urmatoarea perioada luând în considerare riscurile de recesiune economica.</t>
  </si>
  <si>
    <t>Sistem INOvativ de valorificare a materiei prime VEGetale</t>
  </si>
  <si>
    <t>CROMATEC PLUS SRL</t>
  </si>
  <si>
    <t>Obiectivul general al proiectului este diversificarea activitatii Cromatec Plus SRL prin cercetarea si dezvoltarea unui proces inovativ de implementare a unei tehnologii de extractie cu fluide supercritice pentru obtinerea de produsi bioactivi din materii vegetale.</t>
  </si>
  <si>
    <t xml:space="preserve">Prahova </t>
  </si>
  <si>
    <t>Intarirea capacitatii de cercetare ecosistemică și biodiversitate a Universitatii Bucuresti prin e-știință și tehnologie -Lifewatch Romania</t>
  </si>
  <si>
    <t>UNIVERSITATEA DIN BUCURESTI</t>
  </si>
  <si>
    <t>Obiectivul general este: Dezvoltarea si modernizarea unor componente ale infrastructurii ca suport pentru activitatea de cercetare ecosistemică şi biodiversitate si pentru formarea resursei umane in cadrul Universitatii din Bucuresti in domenii conexe</t>
  </si>
  <si>
    <t>Prahova; Braila;Tulcea; Mehedinti;</t>
  </si>
  <si>
    <t>Sinaia; Braila; Tulcea; Orsova;</t>
  </si>
  <si>
    <t>Crearea Centrului Managerial "IBA SUPORT"</t>
  </si>
  <si>
    <t>INSTITUTUL NATIONAL DE CERCETARE-DEZVOLTARE PENTRU BIORESURSE ALIMENTARE - IBA BUCURESTI</t>
  </si>
  <si>
    <t>Obiectivul general al proiectului constă în creşterea capacităţii Institutului Naţional de Cercetare-Dezvoltare pentru Bioresurse AlimentareIBA Bucureşti de a participa la  Programele Cadru de cercetare ale Uniunii Europene (Orizont 2020 şi programul cadru următor din perioada 2020 – 2027), precum şi la alte programe CDI internaţionale, prin crearea unui Centru Managerial SUPORT (la nivelul unui departament orizontal), denumit în continuare, IBA SUPORT.</t>
  </si>
  <si>
    <t>AP 1/P1.1/OS1.1 - Danubius</t>
  </si>
  <si>
    <t>Proiect suport pentru pregatirea DANUBIUS-RI</t>
  </si>
  <si>
    <t>INSTITUTUL NATIONAL DE CERCETARE-DEZVOLTARE PENTRU STIINTE BIOLOGICE</t>
  </si>
  <si>
    <t>Obiectivul general al proiectului suport pentru pregatirea DANUBIUS-RI (DANS2) este completarea aplicatiei europene pentru finantarea componentelor romanesti, Hub si Supersite-ul Delta Dunarii, ale infrastructurii pan-europene DANUBIUS-RI cu studiile solicitate de legislatia in vigoare (Evaluarea impactului asupra mediului (EIA), Utilizarea si eliminarea in conditii de siguranta a substantelor chimice de laborator, Evaluarea adecvata pentru siturile NATURA 2000, Elemente de baza privind evaluarea riscurilor si vulnerabilitatilor la adaptarea la schimbari climatice, Evaluarea emisiilor de gaze cu efect de sera conform metodologiei amprentei de carbon a BEI, Eficienta
energetica (Nzero) conformare cu Directiva CEE) si pregatirea implementarii proiectului de realizare a infrastructurii DANUBIUS-RO (documentatii pentru obtinerea autorizatiilor de construtie pentru Hub si Supersite-ul Delta Dunarii, documentaţii privind specificaţii tehnice pentru echipamentele de cercetare, actualizarea planului de implementare a proiectului major, inclusiv planificarea achizitiilor si a lucrarilor de executie pentru Hub-ul de la Murighiol si Supersite-ul Delta Dunarii.</t>
  </si>
  <si>
    <t xml:space="preserve">Sud Est; Bucuresti Ilfov; </t>
  </si>
  <si>
    <t xml:space="preserve">Tulcea; Constanta; Bucuresti; </t>
  </si>
  <si>
    <t xml:space="preserve">Tulcea; Chilia Veche; Grindu; Jurilovca; Murghiol; Sulina; Sfantu Gheorghe; Constanta; Bucuresti; </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</si>
  <si>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</si>
  <si>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</si>
  <si>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</si>
  <si>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</si>
  <si>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</si>
  <si>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</si>
  <si>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</si>
  <si>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</si>
  <si>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</si>
  <si>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NOI SERVICII INOVATIVE PENTRU CHIRURGIA DIFORMITATILOR FACIALE</t>
  </si>
  <si>
    <t>MAXENDO MEDICA SRL</t>
  </si>
  <si>
    <t>Obiectivul general al proiectului este dezvoltarea start-up-ului inovativ SC MAXENDO MEDICA SRL pe baza transferului unui rezultat de cercetare-dezvoltare, achizitionat de la o institutie de cercetare, în vederea realizarii de tehnologii/ procese noi sau semnificativ îmbunatatite, în scopul realizarii, punerii în aplicare si comercializarii de noi servicii si proceduri medicale de chirurgie maxilo-faciala.</t>
  </si>
  <si>
    <t>METODA TERAPEUTICA PERSONALIZATA IN MEDICINA REGENERATIVA</t>
  </si>
  <si>
    <t>CMB PREVENT SRL</t>
  </si>
  <si>
    <t>Obiectivul general al proiectului este reprezentat de: - Realizarea unui serviciu inovator reprezentat de terapia inovatoare personalizata în domeniul SANATAII având ca baza de cercetare Teza de Doctorat ”ABORDARI TERAPEUTICE ÎN LEZIUNEA CICATRICEALA ÎN DERMATOLOGIE”. - Societatea va obtine terapia personalizata regenerativa unica cu aplicabilitate multipla în domeniile dermatologie si ortopedie prin  utilizarea terapiei PRP si terapiei celulelor stem mezenchimale din tesutul adipos.</t>
  </si>
  <si>
    <t>AP 1/1.1.3 H - RO ESFRI ERIC</t>
  </si>
  <si>
    <t>Consolidarea participarii INCDFM la Consortiul CERIC - ERIC</t>
  </si>
  <si>
    <t>INSTITUTUL NAŢIONAL DE CERCETARE-DEZVOLTARE PENTRU FIZICA MATERIALELOR - INCDFM BUCUREŞTI</t>
  </si>
  <si>
    <t xml:space="preserve">Obiectivul general este consolidarea participarii romanesti prin INCD Fizica Materialelor la CERIC – ERIC (Central European Infrastructure Consortium), infrastructura europeana distribuita pentru cercetare si caracterizare avansata a materialelor. In acest context se urmareste finantarea pentru trei ani a activitatii de cercetare desfasurate de echipa din INCDFM parte a CERIC, activitati de cercetare desfasurate intr-o abordare de tip open access. </t>
  </si>
  <si>
    <t>Dezvoltarea și consolidarea Nodului național METROFOOD-RI (acronim METROFOOD-RO)</t>
  </si>
  <si>
    <t>Obiectivul general al proiectului este dezvoltarea si consolidarea capacitatii de cercetare-dezvoltare-inovare si de furnizare de servicii stiintifice a METROFOOD-RO, ca parte integranta a infrastructurii pan-europene METROFOOD-RI prin dezvoltarea instrumentelor necesare cresterii performantei de testare a calitatii produselor agroalimentare, astfel încât România sa raspunda cerintelor europene în domeniul securitatii si sigurantei alimentare.</t>
  </si>
  <si>
    <t>Bucuresti Ilfov; Sud Est; Vest;</t>
  </si>
  <si>
    <t>Bucuresti; Galati; Timis;</t>
  </si>
  <si>
    <t>Bucuresti; Galaţi; Timisoara;</t>
  </si>
  <si>
    <t>Echipament pentru reducerea consumului de energie electrică și sursă neintreruptibilă de energie</t>
  </si>
  <si>
    <t>TE-K 26 SYSTEM S.R.L.</t>
  </si>
  <si>
    <t>Obiectivul general al proiectului propus spre finantare este reprezentat de valorificarea unei idei tehnologice brevetabile privitoare la realizarea unor UPS-uri (surse neîntreruptibile de energie, folosite pe lânga calculatoare, servere si alte istalatii electrice care necesita sursa de energie constanta) de catre SC TE-K 26 SYSTEM SRL la un pret mult mai scazut, datorita diminuarii investitiei în acumulatoare.</t>
  </si>
  <si>
    <t>SiaMOTO - Sistem inteligent automat de montorizare in trafic a operatorului autovehiculului</t>
  </si>
  <si>
    <t>CERTIO CONCEPT SRL</t>
  </si>
  <si>
    <t>Obiectivul general al proiectului este diversificarea activitatii companiei, prin dezvoltarea unui prototip si a documentatiei de proiectare pentru un dispozitiv automat de montorizare in trafic a operatorului autovehicolului (DaMOTO), impreuna cu functionalitatile necesare, usor replicabil si cu eficienta cost/productie cât mai buna astfel încât ulterior sa poata fi folosit în productie pe scara mica sau larga atât în România cât si în alte tari.</t>
  </si>
  <si>
    <t>Tulcea; Dambovita</t>
  </si>
  <si>
    <t>Macin; Targoviste</t>
  </si>
  <si>
    <t>001</t>
  </si>
  <si>
    <t>Servicii tematice integrate în domeniul observării Pământului - o platformă națională pentru inovare</t>
  </si>
  <si>
    <t>INSTITUTUL NATIONAL DE CERCETARE-DEZVOLTARE PENTRU FIZICA PAMANTULUI - INCDFP</t>
  </si>
  <si>
    <t>Obiectivul general este consolidarea cercetarii si inovarii in domeniul Stiintelor Pamantului si cresterea participarii in cercetarea europeana din domeniu prin: - asigurarea vizibilitatii si accesului la date multi-disciplinare interoperabile, disponibile la nivel national si international: - coordonarea si operarea unei infrastructuri distribuite capabila sa ofere servicii, sa faciliteze noi cercetari si sa genereze noi produse pe baza acestora; - dezvoltarea si implementarea de instrumente informatice moderne care sa faciliteze  tandardizarea, integrarea si accesul la volume mari de date</t>
  </si>
  <si>
    <t>Bucuresti; Ilfov</t>
  </si>
  <si>
    <t>Bucuresti; Magurele</t>
  </si>
  <si>
    <t>Consolidarea participarii consortiului ACTRIS-RO la infrastructura pan-europeana de cercetare ACTRIS</t>
  </si>
  <si>
    <t>Obiectivul general al proiectului ACTRIS-ROc este consolidarea participarii institutiilor stiintifice din Romania care sunt parte a consortiului ACTRIS-RO la structurarea, constructia si operarea infrastructurii pan-europene ACTRIS. Romania (prin consortiul ACTRIS-RO condus de INOE) participa la infrastructura pan-europeana ACTRIS (Aerosol, Cloud and Trace gases Research InfraStructure) care a fost recent inclusa pe roadmap-ul ESFRI ca proiect activ.</t>
  </si>
  <si>
    <t>Ilfov; Cluj; Prahova</t>
  </si>
  <si>
    <t>Magurele; Cluj Napoca; Strejnicu</t>
  </si>
  <si>
    <t>AP 1/1.1.3 H - RO EIT</t>
  </si>
  <si>
    <t>Proiect  de cercetare-dezvoltare-inovare cu măsuri suport pentru consolidarea participării la EIT Raw Materials- EITRM-OUC</t>
  </si>
  <si>
    <t>Obiectivul general al proiectului îl reprezinta sprijinirea participarii organizatiilor de cercetare dezvoltare si inovare din România la activitatile si proiectele derulate în cadrul Comunitatii pentru Inovare si Cunoastere specializata în managementul durabil al materiilor prime si materialelor avansate -EIT Raw Materials, ca parte a Institutului European pentru Inovare si Tehnologie –EIT.</t>
  </si>
  <si>
    <t>AP 1/1.1.3 H - Catedre Era</t>
  </si>
  <si>
    <t>Infra SupraChem Lab Centru de cercetari avansate in domeniul chimiei supramoleculare</t>
  </si>
  <si>
    <t>INSTITUTUL DE CHIMIE MACROMOLECULARA "PETRU PONI"</t>
  </si>
  <si>
    <t>Obiectivul general al proiectului Infra SupraChem Lab este de a crea o infrastructura avansata care sa deservesca grupul de lucru in
domeniul chimiei supramoleculare SupraChem Lab, grup creat in cadrul Proiectului Orizont 2020 WIDESPREAD 2-2014: ERA Chairs (667387) - SupraChem Lab Laboratory of Supramolecular Chemistry for Adaptive Delivery Systems ERA Chair initiative</t>
  </si>
  <si>
    <t>AA10</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</si>
  <si>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</si>
  <si>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Obiectivul general al proiectului este implementarea unor noi servicii pe piata prestatiilor de depozitare la temperatura controlata a alimentelor congelate, servicii substantial mai performante decât ale concurentilor, cu un înalt nivel de competitivitate în baza inovarii proceselor de realizare a lor. Calea urmaririi obiectivului este investitia în activitaþi de cercetare-dezvoltare desfasurate în cadrul Lidas SRL, necesare unei inovari de proces si de produs privind activitatea de depozitare la temperatura controlata a alimentelor congelate. Activitatile CDI vor fi urmate de introducerea în productie a rezultatelor obtinute din cercetare-dezvoltare, într-o unitate productiva nouînfiintata în acest scop. Introducerea pe piata a noilor servicii urmeaza sa aiba ca rezultat cresterea cifrei de afaceri a întreprinderii cu 15% în primul an dupa implementare</t>
  </si>
  <si>
    <t>Frecăţei; Samova;</t>
  </si>
  <si>
    <t>Analiza potentialului de utilizare durabila a vegetatiei specifice sistemului Dunare-Delta Dunarii-Marea Neagra</t>
  </si>
  <si>
    <t>INSTITUTUL NATIONAL DE CERCETARE DEZVOLTARE PENTRU STIINTE BIOLOGICE</t>
  </si>
  <si>
    <t>Obiectivul general al proiectului este consolidarea participarii – pe plan stiintific – a consortiilor si organizatiilor romanesti la activitatile din cadrul infrastructurii pan-europene DANUBIUS-RI, in domeniul studiilor integrate privind valorificarea sustenabila a bioresurselor din sistemul Dunare-Delta Dunarii-Marea Neagra. Prin desfasurarea activitatilor propuse, rezultatele proiectului vor contribui in primul rand cristalizarea participarii romanesti la DANUBIUS-RI dar si la dezvoltarea potentialului stiintific intr-o zona unica in Europa si de mare interes pentru comunitatea stiintifica europeana („Delta Dunarii – laborator natural in Europa”).</t>
  </si>
  <si>
    <t>Constanta; Tulcea; Bucuresti</t>
  </si>
  <si>
    <t>Constanta; Tulcea; Murghiol; Bucuresti;</t>
  </si>
  <si>
    <t>Accelerating Innovation in Microfabricated Medical Devices - Moore4Medical</t>
  </si>
  <si>
    <t>Obiectivul general al proiectului consta în accelerarea inovatiei în dispozitivele medicale prin dezvoltarea de platforme tehnologice deschise pentru sase domenii medicale emergente atent selectate. Acestea au fost selectate pe baza impactului economic si social, pe de o parte, si a numarului IMM-urilor si companiilor care activeaza deja în aceste domenii, pe de alta parte.</t>
  </si>
  <si>
    <t>AP 2/2.3.3 Sectiunea e-educatie  ap.2 - tablete</t>
  </si>
  <si>
    <t>Creșterea numărului de utilizatori de servicii și aplicații digitale în vederea facilitării derulării cursurilor on-line</t>
  </si>
  <si>
    <t>ORASUL STEI</t>
  </si>
  <si>
    <t>Obiectivul general al proiectului este creşterea numărului de elevi şi profesori care utilizează serviciile şi aplicaţiile digitale în vederea derulării cursurilor on-line</t>
  </si>
  <si>
    <t>Stei</t>
  </si>
  <si>
    <t>Îmbunătățirea conținutului digital și a infrastructurii TIC sistemice în domeniul e-educație în Comuna Lugașu de Jos, județul Bihor</t>
  </si>
  <si>
    <t>COMUNA LUGASU DE JOS</t>
  </si>
  <si>
    <t>Obiectivul general ale proiectului este buna desfasurare a cursurilor, ca urmare a situatiei generate de pandemia de COVID-19, precum si asigurarea accesului elevilor la procesul de învatare în mediul on-line.</t>
  </si>
  <si>
    <t>Lugasu de Jos</t>
  </si>
  <si>
    <t>E-educatie in comuna Salacea</t>
  </si>
  <si>
    <t>SCOALA GIMNAZIALA "BALASKO NANDOR" COMUNA SALACEA</t>
  </si>
  <si>
    <t>Obiectivul general al proiectului reprezinta realizarea unui cadru tehnologic si informatic in Scoala Gimnaziala ”BalaskoNandor” Comuna Salacea care permite accesul tuturor elevilor si cadrelor didactice la procesul de invatarea in mediul on-line atat in situatia actuala creata de coronavirus SARS-COV-2, cat si in alte situatii in care elevii nu pot participa fizic la procesul de invatare.</t>
  </si>
  <si>
    <t>Salacea</t>
  </si>
  <si>
    <t>E-educatie în Scoala Gimnaziala „Zelk Zoltan”Valea lui Mihai</t>
  </si>
  <si>
    <t>SCOALA GIMNAZIALA "ZELK ZOLTAN" VALEA LUI MIHAI</t>
  </si>
  <si>
    <t>Obiectivul general al proiectului reprezinta realizarea unui cadru tehnologic si informatic in Scoala Gimnaziala ”Zelk Zoltan” Valea lui Mihai care permite accesul tuturor elevilor si cadrelor didactice la procesul de invatarea in mediul on-line atat in situatia actuala creata de coronavirus SARS-COV-2, cat si in alte situatii in care elevii nu pot participa fizic la procesul de invatare.</t>
  </si>
  <si>
    <t>Valea Lui Mihai</t>
  </si>
  <si>
    <t>Îmbunătățirea conținutului digital și a infrastructurii TIC sistemice în domeniul e-educație în Comuna Borod, județul Bihor</t>
  </si>
  <si>
    <t>COMUNA BOROD</t>
  </si>
  <si>
    <t>Obiectivul general al proiectului este buna desfasurare a cursurilor, ca urmare a situatiei generate de pandemia de COVID-19, precum si asigurarea accesului elevilor la procesul de învatare în mediul on-line.</t>
  </si>
  <si>
    <t>Borod</t>
  </si>
  <si>
    <t>Îmbunătățirea conținutului digital și a infrastructurii TIC sistemice în domeniul e-educație în Comuna Olcea, județul Bihor</t>
  </si>
  <si>
    <t>COMUNA OLCEA</t>
  </si>
  <si>
    <t>Olcea</t>
  </si>
  <si>
    <t>Achiziția de echipamente IT în vederea creșterii gradului de  utilizare  a internetului în actul educațional</t>
  </si>
  <si>
    <t>MUNICIPIUL BEIUS</t>
  </si>
  <si>
    <t>Obiectivul general al proiectului este cresterea numarului de elevi si profesori care utilizeaza serviciile si aplicaþiile digitale în vederea derularii cursurilor on-line.</t>
  </si>
  <si>
    <t>Beius</t>
  </si>
  <si>
    <t>ASIGURAREA ACCESULUI ELEVILOR ȘI PROFESORILOR  LA PROCESUL DE ÎNVĂȚARE ÎN MEDIUL ON-LINE</t>
  </si>
  <si>
    <t>COMUNA HIDISELU DE SUS</t>
  </si>
  <si>
    <t>Hidiselu de Sus</t>
  </si>
  <si>
    <t>Îmbunătățirea conținutului digital și a infrastructurii TIC sistemice în domeniul e-educație în Comuna Aușeu, județul Bihor</t>
  </si>
  <si>
    <t>COMUNA AUSEU</t>
  </si>
  <si>
    <t>Obiectivul general al proiectului este buna desfasurare  a cursurilor, ca urmare a situatiei generale de pandemia de COVID-19, precum şi asigurarea accesului elevilor la orocesul de invatare în mediul on-line.</t>
  </si>
  <si>
    <t>Auseu</t>
  </si>
  <si>
    <t>Cresterea gradului de utilizare a internetului in unitatile de invatamant din comuna Șinteu, pentru a asigura desfasurarea in bune conditii a serviciului public de educatie in contextual riscului de infectie cu coronavirus SARS-CoV-2</t>
  </si>
  <si>
    <t>COMUNA SINTEU</t>
  </si>
  <si>
    <t>Obiectivul general este creşterea numărului de elevi şi profesori care utilizează serviciile şi aplicaţiile digitale în vederea derulării cursurilor on-line.</t>
  </si>
  <si>
    <t>Sinteu</t>
  </si>
  <si>
    <t>Asigurarea accesului elevilor la procesul de învățare în mediul on-line</t>
  </si>
  <si>
    <t>COMUNA ABRAM</t>
  </si>
  <si>
    <t>Obiectivul general este creşterea numărului de elevi şi profesori care utilizează serviciile şi aplicaţiile digitale în vederea derulării cursurilor on-line</t>
  </si>
  <si>
    <t>Abram</t>
  </si>
  <si>
    <t>Crearea contextului necesar desfășurarii nealterate  a activităților didactice în contextul crizei pandemice</t>
  </si>
  <si>
    <t>COMUNA COCIUBA-MARE</t>
  </si>
  <si>
    <t>Cociuba Mare</t>
  </si>
  <si>
    <t>Îmbunătățirea conținutului digital și a infrastructurii TIC sistemice în domeniul e-educație la Școala Gimnazială nr. 1 Comuna Batăr, județul Bihor</t>
  </si>
  <si>
    <t>SCOALA GIMNAZIALA NR. 1 COMUNA BATAR</t>
  </si>
  <si>
    <t>Obiectivul general al proiectului este buna desfăşurare a cursurilor, ca urmare a situaţiei generate de pandemia de COVID19, precum şi asigurarea accesului elevilor la  procesul de învăţare în mediul on-line.</t>
  </si>
  <si>
    <t>Batar</t>
  </si>
  <si>
    <t>Asigurarea accesului elevilor din comuna Buntesti la procesul de invatare in mediul online</t>
  </si>
  <si>
    <t>COMUNA BUNTESTI</t>
  </si>
  <si>
    <t>Buntesti</t>
  </si>
  <si>
    <t>Îmbunătățirea conținutului digital și a infrastructurii TIC sistemice în domeniul e-educație în Comuna Lăzăreni, județul Bihor</t>
  </si>
  <si>
    <t>COMUNA LAZARENI</t>
  </si>
  <si>
    <t>Obiectivul general ale proiectului este buna desfăşurare a cursurilor, ca urmare a situaţiei generate de pandemia de COVID-19, precum şi asigurarea accesului elevilor la procesul de învăţare în mediul on-line.</t>
  </si>
  <si>
    <t>Lazareni</t>
  </si>
  <si>
    <t>Îmbunătățirea conținutului digital și a infrastructurii TIC sistemice în domeniul e-educație la Şcoala Gimnazială nr. 1 Bulz, județul Bihor</t>
  </si>
  <si>
    <t>SCOALA GIMNAZIALA NR. 1 BULZ</t>
  </si>
  <si>
    <t xml:space="preserve">Obiectivul general al proiectului este buna desfăşurare a cursurilor, ca urmare a situaţiei generate de pandemia de COVID-19, precum şi asigurarea accesului elevilor la procesul de învăţare în mediul on-line. </t>
  </si>
  <si>
    <t>Bulz</t>
  </si>
  <si>
    <t>Achizitionarea de tablete si dispozitive electronice pentru invatamant, pentru Scoala Gimnaziala “ Enea Grapini” Sant si Scoala Primara „Lucian Valea”, din comuna Sant</t>
  </si>
  <si>
    <t>COMUNA ŞANŢ</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</si>
  <si>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</si>
  <si>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Sant</t>
  </si>
  <si>
    <t>Achizitionarea de tablete si dispozitive electronice pentru invatamant, pentru Scoala Gimnaziala Artemiu Publiu Alexi si Liceul Teoretic Solomon Halita, din orasul Sangeorz-Bai</t>
  </si>
  <si>
    <t>ORAŞ SÎNGEORZ-BĂI</t>
  </si>
  <si>
    <t>Obiectiv general al proiectului il reprezinta achizitia de echipamente de tipul tabletelor scolare precum si a altor echipamente/dispozitive electronice pentru asigurarea necesarului de dispozitive electronice efectuarii cursurilor online in cadrul unitatior de invatmant preuniversitat din cadrul UAT.
preuniversitat din cadrul UAT</t>
  </si>
  <si>
    <t>Sangeorz Bai</t>
  </si>
  <si>
    <t>Achiziționarea de tablete și dispozitive electronice pentru învățământ, pentru Școala Gimnazială George Coșbuc, din Comuna Coșbuc</t>
  </si>
  <si>
    <t>COMUNA COŞBUC</t>
  </si>
  <si>
    <t>Cosbuc</t>
  </si>
  <si>
    <t>Achiziționarea de tablete și dispozitive electronice pentru învătământ, pentru Scoala Gimnaziala Petris,comuna Cetate</t>
  </si>
  <si>
    <t>COMUNA CETATE</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</si>
  <si>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t>
  </si>
  <si>
    <t>Cetate</t>
  </si>
  <si>
    <t>Achizitionarea de tablete si dispozitive electronice pentru invatamant, pentru Liceul Tehnologic „Liviu Rebreanu” si Scoala Gimnaziala „Iustin Iliesiu” din comuna Maieru</t>
  </si>
  <si>
    <t>COMUNA MAIERU</t>
  </si>
  <si>
    <t>Maieru</t>
  </si>
  <si>
    <t>Achizitionarea de tablete si dispozitive electronice pentru invatamant, pentru Scoala Gimnaziala “Sever Pop” din comuna Poiana Ilvei</t>
  </si>
  <si>
    <t>COMUNA POIANA ILVEI</t>
  </si>
  <si>
    <t>Poiana  Ilvei</t>
  </si>
  <si>
    <t>Achiziționarea de tablete și dispozitive electronice pentru învățământ, pentru Școala Gimnazială din comuna Spermezeu</t>
  </si>
  <si>
    <t>COMUNA SPERMEZEU</t>
  </si>
  <si>
    <t>Spermezeu</t>
  </si>
  <si>
    <t>ACHIZITIA DE ECHIPAMENTE DIN DOMENIUL TEHNOLOGIEI INFORMATIEI NECESARE DESFASURARII IN CONDITII DE PREVENTIE A ACTIVITATILOR DIDACTICE IN COMUNA ILVA MICA, JUDETUL BISTRITA-NASAUD</t>
  </si>
  <si>
    <t>COMUNA ILVA MICĂ</t>
  </si>
  <si>
    <t>Obiectivul general propus prin implementarea proiectului este asigurarea accesului elevilor din comuna Ilva Mica, judetul Bistrita-Nasaud la procesul de invatare in mediul on-line.</t>
  </si>
  <si>
    <t>Ilva Mica</t>
  </si>
  <si>
    <t>Achizitionarea de tablete si dispozitive electronice pentru invatamant, pentru Scoala Profesionala din comuna Tarlisua</t>
  </si>
  <si>
    <t>COMUNA TÎRLIŞUA</t>
  </si>
  <si>
    <t>Tarlisua</t>
  </si>
  <si>
    <t>Achizitionarea de tablete si dispozitive electronice pentru invatamant, pentru Scoala Gimnaziala Nr. 1 din comuna Lesu</t>
  </si>
  <si>
    <t>COMUNA LEŞU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</si>
  <si>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</si>
  <si>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Lesu</t>
  </si>
  <si>
    <t>Achiziționarea de tablete și dispozitive electronice pentru învătământ, pentru Liceul Radu Petrescu ,comuna Prundu Bârgăului</t>
  </si>
  <si>
    <t>Prundu Bargaului</t>
  </si>
  <si>
    <t>Achizitionarea de tablete si dispozitive electronice pentru invatamant, pentru Liceul Tehnologic Florian Porcius din comuna Rodna</t>
  </si>
  <si>
    <t>COMUNA RODNA</t>
  </si>
  <si>
    <t>Rodna</t>
  </si>
  <si>
    <t>Achizitionarea de tablete si dispozitive electronice pentru invatamant, pentru Scoala Gimnaziala “ Dariu Pop”, din comuna Magura Ilvei</t>
  </si>
  <si>
    <t>COMUNA MĂGURA ILVEI</t>
  </si>
  <si>
    <t>Magura Ilvei</t>
  </si>
  <si>
    <t>Achiziționarea de tablete și dispozitive electronice pentru învățământ, pentru Școala Gimnazială Lunca Ilvei</t>
  </si>
  <si>
    <t>COMUNA LUNCA ILVEI</t>
  </si>
  <si>
    <t>Lunca Ilvei</t>
  </si>
  <si>
    <t>Asigurarea accesului elevilor Liceului Teoretic Teiuș la procesul de învățare online prin furnizarea tabletelor școlare și a altor echipamente IT pentru activități didactice</t>
  </si>
  <si>
    <t>LICEUL TEORETIC TEIUS</t>
  </si>
  <si>
    <t>Obiectivul general al proiectului constă în asigurarea accesului elevilor Liceului Teoretic Teiuş şi a structurii arondate, Scoala Primară Căpud, la procesul de învăţare în mediul online, prin achiziţionarea de echipamente mobile de tipul tabletelor pentru uz şcolar, destinate elevilor, precum şi a unor echipamente şi/sau dispozitive electronice necesare activităţilor didactice (pentru cadrele didactice sau pentru sălile de clasă), astfel încât procesul educaţional să se desfăşoare în condiţii cât mai sigure.</t>
  </si>
  <si>
    <t>Teius</t>
  </si>
  <si>
    <t>Asigurarea accesului elevilor de la nivelul comunei Săsciori la procesul de învățare online prin furnizarea tabletelor școlare și a altor echipamente IT pentru activități didactice</t>
  </si>
  <si>
    <t>COMUNA SASCIORI</t>
  </si>
  <si>
    <t>Obiectivul general al proiectului/scopul proiectului constă în asigurarea accesului elevilor de la nivelul comunei Săsciori la procesul de învăţare în mediul online, prin achiziţionarea de echipamente mobile de tipul tabletelor pentru uz şcolar, precum şi a unor echipamente şi/sau dispozitive electronice necesare activităţilor didactice, astfel încât procesul educaţional să se desfăşoare în condiţii cât mai sigure.</t>
  </si>
  <si>
    <t>Sasciori</t>
  </si>
  <si>
    <t>ORAS LIPOVA</t>
  </si>
  <si>
    <t>Obiectivul general al proiectului cresterea numarului de elevi si profesori care utilizeaza serviciile si aplicaþiile digitale în vederea derularii cursurilor on-line.</t>
  </si>
  <si>
    <t>Lipova</t>
  </si>
  <si>
    <t>Cresterea gradului de acces a elevilor din invatamantul preuniversitar la procesul de invatare on-line prin dotarea acestora cu echipamente de tipul tabletelor scolare</t>
  </si>
  <si>
    <t>SECTORUL 4 AL MUNICIPIULUI BUCURESTI</t>
  </si>
  <si>
    <t>Obiectivul general al proiectului este asigurarea in bune conditii a serviciului public de educatie si accesul egal la educatie pentru cei peste 31.000 elevi incadrati in invatamantul preuniversitar (primar si secundar) din Sectorul 4 al Municipiului Bucuresti printr-o solutie unitara: dotarea elevilor cu echipamente mobile din domeniul tehnologiei informaţiei de tipul tabletelor şcolare conectate la Internet, dotarea tuturor celor 1.030 de sali de clasa din unitatile de invatamant tinta cu echipamente care permit desfasurarea procesului didactic in mediul online si o platforma educationala pentru gestionarea intregului proces</t>
  </si>
  <si>
    <t>Achizitia de echipamente din domeniul tehnologiei informatiei necesare desfasurarii in conditii de preventie a activitatilor didactice in Comuna Tureni, Judetul Cluj</t>
  </si>
  <si>
    <t>COMUNA TURENI</t>
  </si>
  <si>
    <t>Obiectivul general propus prin implementarea proiectului este asigurarea accesului elevilor din comuna Tureni, judeţul Cluj la procesul de învăţare în mediul on-line.</t>
  </si>
  <si>
    <t>Tureni</t>
  </si>
  <si>
    <t>Achizitia de echipamente scolare pentru sustinerea invatamantului preuniversitar din localitatea Mihai Viteazu Judetul Cluj</t>
  </si>
  <si>
    <t>COMUNA MIHAI VITEAZU</t>
  </si>
  <si>
    <t>Obiectivul general propus prin implementarea proiectului este asigurarea accesului a 160 de elevi din Comuna Mihai Viteazu, Judetul Cluj la procesul de invatare in mediul on-line.</t>
  </si>
  <si>
    <t>Mihai Viteazu</t>
  </si>
  <si>
    <t>Achizitionarea de tablete si dispozitive electronice pentru unitatile de invatamant din comuna Gilău</t>
  </si>
  <si>
    <t>COMUNA GILAU</t>
  </si>
  <si>
    <t>Gilau</t>
  </si>
  <si>
    <t>Achizitionarea de tablete si dispozitive electronice pentru unitatile de invatamant din comuna Calatele</t>
  </si>
  <si>
    <t>COMUNA CALATELE</t>
  </si>
  <si>
    <t>Calatele</t>
  </si>
  <si>
    <t>Achizitionarea de tablete si dispozitive electronice pentru invatamant, pentru Liceul Tehnologic „Vlădeasa” Huedin si Liceul Teoretic “Octavian Goga”</t>
  </si>
  <si>
    <t>Huedin</t>
  </si>
  <si>
    <t>Achizitionarea de tablete si dispozitive electronice pentru unitatile de invatamant din comuna MAGURI-RACATAU</t>
  </si>
  <si>
    <t>COMUNA MAGURI RACATAU</t>
  </si>
  <si>
    <t>Maguri Racatau</t>
  </si>
  <si>
    <t>Achizitionarea de tablete si dispozitive electronice pentru invatamant, pentru Scoala Gimnaziala din comuna Luna</t>
  </si>
  <si>
    <t>COMUNA LUNA</t>
  </si>
  <si>
    <t>Luna</t>
  </si>
  <si>
    <t>Imbunatatirea accesului la procesul de invatare in mediul online in cadrul Colegiului National ”FRATII BUZESTI”</t>
  </si>
  <si>
    <t>COLEGIUL NATIONAL "FRATII BUZESTI"</t>
  </si>
  <si>
    <t>Obiectivul general al proiectului il repezinta imbunatatirea infrastructurii TIC in domeniul e-educatie cu scopul accesibilizarii procesului de invatare in mediul online.</t>
  </si>
  <si>
    <t>Imbunatatirea accesului la procesul de invatare in mediul online in cadrul Colegiului National "Nicolae Titulescu" Craiova</t>
  </si>
  <si>
    <t>Imbunatatirea accesului la procesul de invatare in mediul online in cadrul Colegiului National CAROL I</t>
  </si>
  <si>
    <t>COLEGIUL NATIONAL CAROL I</t>
  </si>
  <si>
    <t>Îmbunătățirea calității activităților didactice in mediul online in cadrul colegiului National „Elena Cuza”</t>
  </si>
  <si>
    <t>COLEGIUL NAŢIONAL "ELENA CUZA"</t>
  </si>
  <si>
    <t>Îmbunătățirea accesului la procesul de învățare în mediul online în cadrul Colegiului Național Pedagogic ”Ștefan Velovan”</t>
  </si>
  <si>
    <t>COLEGIUL NAŢIONAL PEDAGOGIC "ŞTEFAN VELOVAN"</t>
  </si>
  <si>
    <t>ECHIPAMENTE IT PENTRU SCOALA DIN COMUNA CIUMANI, JUDEȚUL HARGHITA</t>
  </si>
  <si>
    <t>COMUNA CIUMANI</t>
  </si>
  <si>
    <t>Obiectivul general este achiziţionarea echipamentelor IT necesare pentru activitate didactică în comuna.</t>
  </si>
  <si>
    <t>Ciumani</t>
  </si>
  <si>
    <t>ACHIZIŢIONARE ECHIPAMENTE PENTRU DOTAREA SCOLILOR DE PE RAZA COMUNEI TOTEȘTI</t>
  </si>
  <si>
    <t>COMUNA TOTESTI</t>
  </si>
  <si>
    <t>Obiectivul general al proiectului il constituie asigurarea accesului elevilor la procesul de invatare in mediul on-line si cresterea gradului de participare la procesul educational a populatiei de varsta scolara din comuna Totesti.</t>
  </si>
  <si>
    <t>Totesti</t>
  </si>
  <si>
    <t>ACHIZITIE ECHIPAMENTE ELECTRONICE</t>
  </si>
  <si>
    <t>ORASUL URICANI</t>
  </si>
  <si>
    <t>Obiectivul general al proiectului este desfasurarea în bune conditii a procesului educational atât pentru elevi, cât si pentru cadrele didactice în contextul crizei pandemice create de coronavirusul SARS-CoV-2, pentru a evita o crestere rapida a infectiei cu coronavirus, dar si pentru a crea conditiile necesare desfasurarii activitatilor didactice.</t>
  </si>
  <si>
    <t>Uricani</t>
  </si>
  <si>
    <t>ACHIZIŢIONARE TABLETE ȘCOLARE ȘI ALTE ECHIPAMENTE IT PENTRU DOTAREA LICEULUI TEORETIC ”ION CONSTANTIN BRĂTIANU” HAȚEG, JUDEȚUL HUNEDOARA</t>
  </si>
  <si>
    <t>ORASUL HATEG</t>
  </si>
  <si>
    <t>Obiectivul general al proiectului il constituie asigurarea accesului elevilor la procesul de invatare in mediul on-line si cresterea gradului de participare la procesul educational a populatiei de varsta scolara din oraşul Haţeg.</t>
  </si>
  <si>
    <t>Hateg</t>
  </si>
  <si>
    <t>ACHIZIŢIONARE TABLETE ȘCOLARE ȘI ECHIPAMENTE IT PENTRU DOTAREA ȘCOLILOR DE PE RAZA COMUNEI BRETEA ROMÂNĂ</t>
  </si>
  <si>
    <t>COMUNA BRETEA ROMANA</t>
  </si>
  <si>
    <t>Obiectivul general al proiectului il constituie asigurarea accesului elevilor la procesul de invatare in mediul on-line si cresterea gradului de participare la procesul educational a populatiei de varsta scolara din comuna Bretea Romana.</t>
  </si>
  <si>
    <t>Bretea Romana</t>
  </si>
  <si>
    <t>ACHIZIŢIONARE ECHIPAMENTE PENTRU DOTAREA ȘCOLII DE PE RAZA COMUNEI SARMIZEGETUSA</t>
  </si>
  <si>
    <t>Obiectivul general al proiectului il constituie asigurarea accesului elevilor la procesul de invatare in mediul on-line si cresterea gradului de participare la procesul educational a populatiei de varsta scolara din comuna Sarmizegetusa.</t>
  </si>
  <si>
    <t>Sarmizegetusa</t>
  </si>
  <si>
    <t>ACHIZIŢIONARE TABLETE ȘCOLARE PENTRU DOTAREA ȘCOLII GIMNAZIALE BĂCIA</t>
  </si>
  <si>
    <t>COMUNA BACIA</t>
  </si>
  <si>
    <t xml:space="preserve">Obiectivul general al proiectului il constituie asigurarea accesului elevilor la procesul de invatare in mediul on-line si cresterea gradului de participare la procesul educational a populatiei de varsta scolara din comuna Bacia.
</t>
  </si>
  <si>
    <t>Bacia</t>
  </si>
  <si>
    <t>Achizitie de tablete scolare si alte echipamente necesare desfasurarii activitatii didactice on-line in comuna Ciurea, judetul Iasi</t>
  </si>
  <si>
    <t>COMUNA CIUREA</t>
  </si>
  <si>
    <t>Obiectivul general al proiectului il reprezinta facilitarea accesului la procesul de invatamant în mediul on-line în contextul pandemiei de SARS-CoV-2 prin dotarea scolilor din comuna CIUREA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</si>
  <si>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Ciurea</t>
  </si>
  <si>
    <t>Creșterea numărului de elevi și profesori care utilizează serviciile și aplicațiile digitale în vederea derulării cursurilor on-line</t>
  </si>
  <si>
    <t>SCOALA GIMNAZIALA NR.3</t>
  </si>
  <si>
    <t>Obiectivul general al proiectului este cresterea numarului de elevi si profesori care utilizeaza serviciile si aplicatiile digitale în vederea derularii cursurilor on-line.</t>
  </si>
  <si>
    <t>EDU BM Educatie digitala in Municipiul Baia Mare</t>
  </si>
  <si>
    <t>MUNICIPIUL BAIA MARE</t>
  </si>
  <si>
    <t>Obiectivul general al proiectului este asigurarea conditiilor optime de desfasurare a procesului educational in mediul on-line, atat pt elevi cat si pt cadrele didactice din unitatile de invatamant primar si secundar de stat de pe raza Unitatii Administrativ Teritoriale a Municipiului Baia Mare.</t>
  </si>
  <si>
    <t>Îmbunătățirea calității activităților didactice in mediul online in cadrul LICEUL TEHNOLOGIC NR. 1 BALS</t>
  </si>
  <si>
    <t>LICEUL TEHNOLOGIC NR. 1 BALS</t>
  </si>
  <si>
    <t>Bals</t>
  </si>
  <si>
    <t>Imbunatatirea accesului la procesul de invatare in mediul online in cadrul Colegiului National " ION MINULESCU"</t>
  </si>
  <si>
    <t>COLEGIUL NATIONAL "ION MINULESCU"</t>
  </si>
  <si>
    <t xml:space="preserve">Obiectivul general al proiectului il repezinta imbunatatirea infrastructurii TIC in domeniul e-educatie cu scopul accesibilizarii procesului de invatare in mediul online. </t>
  </si>
  <si>
    <t>IMBUNATATIREA ACCESULUI LA PROCESUL DE INVATARE IN MEDIUL ONLINE IN CADRUL LICEULUI TEORETIC „PETRE PANDREA”, BALS</t>
  </si>
  <si>
    <t>LICEUL TEORETIC "PETRE PANDREA"</t>
  </si>
  <si>
    <t>JUDEŢUL SATU MARE</t>
  </si>
  <si>
    <t>TOTAL SATU MARE</t>
  </si>
  <si>
    <t>Îmbunătățirea conținutului digital și a infrastructurii TIC sistemice în domeniul e-educație în Comuna Andrid, județul Satu Mare</t>
  </si>
  <si>
    <t>ŞCOALA GIMNAZIALĂ ANDRID</t>
  </si>
  <si>
    <t xml:space="preserve">Satu Mare </t>
  </si>
  <si>
    <t>Andrid</t>
  </si>
  <si>
    <t>Îmbunătățirea conținutului digital și a infrastructurii TIC sistemice în domeniul e-educație în Comuna Santău, județul Satu Mare</t>
  </si>
  <si>
    <t>COMUNA SANTĂU</t>
  </si>
  <si>
    <t>Santau</t>
  </si>
  <si>
    <t>Îmbunătățirea conținutului digital și a infrastructurii TIC sistemice în domeniul e-educație în Comuna Pișcolt, județul Satu Mare</t>
  </si>
  <si>
    <t>COMUNA PISCOLT</t>
  </si>
  <si>
    <t>Obiectivul general al proiectului este buna desfasurare a cursurilor, ca urmare a situatiei generale de pandemia de COVID-19, precum şi asigurarea accesului elevilor la orocesul de invatare în mediul on-line.</t>
  </si>
  <si>
    <t>Piscolt</t>
  </si>
  <si>
    <t>Cresterea gradului de utilizare a internetului in unitatile de invatamant din comuna Moftin, pentru a asigura desfasurarea in bune conditii a serviciului public de educatie in contextual riscului de infectie cu coronavirus SARS-CoV-2</t>
  </si>
  <si>
    <t>COMUNA MOFTIN</t>
  </si>
  <si>
    <t>Moftin</t>
  </si>
  <si>
    <t>ACHIZIŢIONARE ECHIPAMENTE PENTRU DOTAREA SCOLILOR DE PE RAZA COMUNEI GIARMATA</t>
  </si>
  <si>
    <t>COMUNA GIARMATA</t>
  </si>
  <si>
    <t>Obiectivul general al proiectului il constituie asigurarea accesului elevilor la procesul de invatare in mediul on-line si cresterea gradului de participare la procesul educational a populatiei de varsta scolara din comuna Giarmata.</t>
  </si>
  <si>
    <t>Giarmata</t>
  </si>
  <si>
    <t>ACHIZIŢIONARE TERMINALE MEDIA TIP TABLETE, LAPTOPURI CAMERE WEB ȘI TABLE INTERACTIVE</t>
  </si>
  <si>
    <t>COMUNA MOȘNIȚA NOUĂ</t>
  </si>
  <si>
    <t>Obiectivul general al proiectului il constituie asigurarea accesului elevilor la procesul de invatare in mediul on-line si cresterea gradului de participare la procesul educational a populatiei de varsta scolara din comuna Mosnita Noua.</t>
  </si>
  <si>
    <t>Mosnita Noua</t>
  </si>
  <si>
    <t>HUB de Servicii MMPS - SII MMPS</t>
  </si>
  <si>
    <t>MINISTERUL MUNCII ȘI PROTECȚIEI SOCIALE</t>
  </si>
  <si>
    <t>Obiectivul general al proiectului il constituie realizarea infrastructurii specifice - sistem informatic integrat, necesar pentru integrarea, corelarea si managementul optim al tuturor informatiilor din domeniile de activitate specifice MMPS astfel incat interactiunea cetateanului, atat cu MMPS direct cat si cu institutiile aflate in subordinea/ sub autoritatea/ in cooperarea MMPS, sa se poata realiza in mediul on-line printr-un singur punct de contact - portalul MMPS, fara deplasare la ghiseu, facilitand-se astfel accesul la o gama larga de servicii publice electronice, la asistenta, consiliere si indrumare.</t>
  </si>
  <si>
    <t>Consolidarea  capabilităților de prevenire, identificare, analiză și reacție la incidentele cibernetice, la nivelul Serviciului de Protecție și Pază &lt;&lt; POC_CYBER_2021&gt;&gt;</t>
  </si>
  <si>
    <t>SERVICIUL DE PROTECŢIE ŞI PAZĂ - U.M. 0149 BUCUREŞTI</t>
  </si>
  <si>
    <t>Obiectivul general al proiectului este de consolidare a capabilitatilor de prevenire, identificare, analiza si reacþie la incidentele cibernetice, la nivelul Serviciului de Protectie si Paza. Prin implementarea proiectului se urmareste cresterea nivelului de securitate cibernetica la nivelul institutiei, acesta având impact direct asupra sigurantei nationale, precum si cresterea capacitatii de raspuns la incidente de securitate cibernetica a structurii proprii CERT. Îmbunatatirea starii de securitate prin cunoasterea, prevenirea si contracararea vulnerabilitatilor, riscurilor si ameninþarilor la adresa securitatii cibernetice a organizaþiilor din România este stipulata ca obiectiv al Strategiei Nationale de Securitate Cibernetica.</t>
  </si>
  <si>
    <t>JUDEŢUL GORJ</t>
  </si>
  <si>
    <t>Sistem Informatic pentru Evidenta Clinica a sectiilor A.T.I. (S.I.E.C.-A.T.I.)</t>
  </si>
  <si>
    <t>Obiectivul general al proiectului este cresterea utiulizarii TIC in comunicarea directa intre Ministerul Sanatatii si cele mai importante 18 spitale de adulti si pediatrie din Romania(spitale de urgenta si centre regionale) prin implementarea unui sistem informatic modern de monitorizare, documentare, schimb de date medicale in situatii de urgenta, consultarea si/sau acordarea celui de-al doilea aviz de la distanta si suport pentru luarea deciziilor in situatiile de urgenta intr-o unitate centrala din cadrul Ministerul Sanatatii.</t>
  </si>
  <si>
    <t>Achizitie de tablete scolare si alte echipamente necesare desfasurarii activitatii didactice on-line in comuna Sinesti, judetul Iasi</t>
  </si>
  <si>
    <t>COMUNA SINEŞTI</t>
  </si>
  <si>
    <t>Obiectivul general al proiectului il reprezinta facilitarea accesului la procesul de invatamant în mediul on-line în contextul pandemiei de SARS-CoV-2 prin dotarea scolilor din comuna SINESTI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</si>
  <si>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Sintesti</t>
  </si>
  <si>
    <t>ACHIZITIE DE TABLETE SCOLARE SI ALTE ECHIPAMENTE NECESARE DESFASURARII ACTIVITATII DIDACTICE ON-LINE IN COMUNA BAIA, JUDETUL SUCEAVA</t>
  </si>
  <si>
    <t>COMUNA BAIA</t>
  </si>
  <si>
    <t>Obiectivul general al proiectului il reprezinta facilitarea accesului la procesul de invatamant în mediul on-line în contextul pandemiei de SARS-CoV-2 prin dotarea scolilor din comuna Baia cu echipamente mobile din domeniul tehnologiei informatiei de tipul tabletelor scolare, inclusiv abonament internet pe o perioada de 24 luni, precum si a altor echipamente/dispozitive electronice necesare desfasurarii activitatii didactice în mediul on-line.</t>
  </si>
  <si>
    <t>Baia</t>
  </si>
  <si>
    <t>Achizitie de tablete scolare si alte echipamente necesare desfasurarii activitatii didactice on-line in comuna Pipirig, judetul Neamt</t>
  </si>
  <si>
    <t>COMUNA PIPIRIG</t>
  </si>
  <si>
    <t>Obiectivul general al proiectului il reprezinta facilitarea accesului la procesul de invatamant în mediul on-line în contextul pandemiei de SARS-CoV-2 prin dotarea scolilor din comuna Pipirig cu echipamente mobile din domeniul tehnologiei informatiei de tipul tabletelor scolare, precum si a altor echipamente/dispozitive electronice necesare desfasurarii activitatii didactice în mediul on-line în bune conditii.</t>
  </si>
  <si>
    <t>Pipirig</t>
  </si>
  <si>
    <t>COMUNA SARMIZEGETUSA</t>
  </si>
  <si>
    <t>COMUNA PRUNDU BÎRGĂULUI</t>
  </si>
  <si>
    <t>COLEGIUL NATIONAL NICOLAE TITULESCU</t>
  </si>
  <si>
    <t>ORAS HUEDIN</t>
  </si>
  <si>
    <t>Achizitie de tablete scolare si alte echipamente necesare desfasurarii activitatii didactice on-line în comuna Zădăreni, județul Arad</t>
  </si>
  <si>
    <t>COMUNA ZADARENI</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</si>
  <si>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</si>
  <si>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Zadarani</t>
  </si>
  <si>
    <t>Acces la  e-educație prin dezvoltarea infrastructurii IT la nivelul  Școlii Gimnaziale Nae A. Ghica Rucăr</t>
  </si>
  <si>
    <t>SCOALA GIMNAZIALA "NAE A GHICA"</t>
  </si>
  <si>
    <t>Obiectivul general este facilitarea desfăşurării activităţilor didactice începând cu anul şcolar 2020-2021 la nivelul unităţii de învăţământ preuniversitar – scoala
gimnazială „Nae A. Ghica”, prin dotarea acesteia cu infrastructura IT necesară pentru desfăşurarea în bune condiţii a procesului educaţional atât pentru elevi, cât şi pentru cadrele didactice în contextul crizei create de coronavirusul SARS-CoV-2.</t>
  </si>
  <si>
    <t>Sud</t>
  </si>
  <si>
    <t>Rucar</t>
  </si>
  <si>
    <t>Dotare cu echipamente mobile din domeniul tehnologiei informatiei de tipul tabletelor scolare precum si a altor echipamente/dispozitive electronice necesare desfasurarii activitatii didactice in mediu on-line, in Orasul Alesd, judetul Bihor</t>
  </si>
  <si>
    <t>ORASUL ALESD</t>
  </si>
  <si>
    <t xml:space="preserve">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 </t>
  </si>
  <si>
    <t>Alesd</t>
  </si>
  <si>
    <t>Achiziția de echipamente mobile din domeniul tehnologiei informației pentru desfășurarea în bune condiții a procesului educațional atât pentru elevi, cât și pentru cadrele didactice, în comuna Sântandrei, județul Bihor</t>
  </si>
  <si>
    <t>COMUNA SÂNTANDREI</t>
  </si>
  <si>
    <t>Obiectivul general este contextul crizei pandemice create de coronavirusul SARS-CoV-2, agravarea disparitatilor cu impact asupra sistemului educational - prin cresterea decalajului digital între comuna Sântandrei si mediul urban, dotarea precara cu echipamente digitale a principalelor structuri de învatamânt preuniversitar din comuna, existetta unui nivel de saracie si excluziune sociala mai mare fata de mediul urban, numarul mare de elevi înscrisi în sistemul de învatamânt primar si gimnazial la nivelul comunei Sântandrei, existenþa la nivelul acestei comune a uneia dintre cele mai mari rate de infectare cu SARS-CoV- 2 din judeþul Bihor.</t>
  </si>
  <si>
    <t>Santandrei</t>
  </si>
  <si>
    <t>Dotare cu echipamente mobile din domeniul tehnologiei informatiei de tipul tabletelor scolare precum si a altor echipamente/dispozitive electronice necesare desfasurarii activitatii didactice in mediu on-line, in comuna Budureasa, judetul Bihor</t>
  </si>
  <si>
    <t>COMUNA BUDUREASA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</si>
  <si>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</si>
  <si>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Budureasa</t>
  </si>
  <si>
    <t>Dotare cu echipamente mobile din domeniul tehnologiei informatiei de tipul tabletelor scolare precum si a altor echipamente/dispozitive electronice necesare desfasurarii activitatii didactice in mediu on-line, in comuna Aștileu, judetul Bihor</t>
  </si>
  <si>
    <t>COMUNA AŞTILEU</t>
  </si>
  <si>
    <t>Astileu</t>
  </si>
  <si>
    <t>Dotare cu echipamente mobile din domeniul tehnologiei informatiei de tipul tabletelor școlare precum și a altor echipamente/dispozitive electronice necesare desfășurării activitătii didactice în mediu on-line, in comuna Nojorid, judetul Bihor</t>
  </si>
  <si>
    <t>COMUNA NOJORID</t>
  </si>
  <si>
    <t>Nojorid</t>
  </si>
  <si>
    <t>Dotare cu echipamente mobile din domeniul tehnologiei informatiei de tipul tabletelor scolare precum si a altor echipamente/dispozitive electronice necesare desfasurarii activitatii didactice in mediu on-line, in comuna Husasau de Tinca, judetul Bihor</t>
  </si>
  <si>
    <t>COMUNA HUSASAU DE TINCA</t>
  </si>
  <si>
    <t>Husasau de Tinca</t>
  </si>
  <si>
    <t>Dotare cu echipamente mobile din domeniul tehnologiei informatiei de tipul tabletelor scolare precum si a altor echipamente/dispozitive electronice necesare desfasurarii activitatii didactice in mediu on-line, in comuna Vadu Crișului, judetul Bihor</t>
  </si>
  <si>
    <t>COMUNA VADU CRISULUI</t>
  </si>
  <si>
    <t>Vadu Crisului</t>
  </si>
  <si>
    <t>E-educatie in Liceul Tehnologic nr.1, Orasul Valea lui Mihai</t>
  </si>
  <si>
    <t>LICEUL TEHNOLOGIC NR. 1, ORAS VALEA LUI MIHAI</t>
  </si>
  <si>
    <t>Obiectivul general al proiectului reprezinta realizarea unui cadru tehnologic si informatic in Liceul Tehnologic n1. Orasul Valea lui Mihai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</si>
  <si>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sistemice în domeniul e-educație în Comuna Drăgești, județul Bihor</t>
  </si>
  <si>
    <t>COMUNA DRAGESTI</t>
  </si>
  <si>
    <t>Draganesti</t>
  </si>
  <si>
    <t>E-învățare în municipiul Bistrița</t>
  </si>
  <si>
    <t>MUNICIPIUL BISTRIŢA</t>
  </si>
  <si>
    <t xml:space="preserve">Obiectivul general este desfasurarea in bune conditii a procesului educational atat pentru elevi, cat si pentru cadrele didactice in contextul crizei pandemice create de coronavirusul SARS-CoV-2 si pentru a evita o crestere rapida a infectiei cu coronavirus, dar si pentru a crea conditiile necesare desfasurarii activitatilor didactice. </t>
  </si>
  <si>
    <t>Bistrita</t>
  </si>
  <si>
    <t>ÎMBUNĂTĂȚIREA INFRASTRUCTURII TIC DE LA NIVELUL UNITĂȚILOR DE ÎNVĂȚĂMÂNT DIN COMUNA HAVÂRNA, JUDEȚUL BOTOȘANI</t>
  </si>
  <si>
    <t>COMUNA HAVARNA</t>
  </si>
  <si>
    <t>Obiectivul general - îmbunătăţirea calităţii învatamantului la distanta si dezvoltarea unor tehnologii sub forma de platform de e-learning pentru imbunatatirea calitatii invatamantului si acordarea de sanse egale tuturor elevilor.</t>
  </si>
  <si>
    <t>Havarna</t>
  </si>
  <si>
    <t>Investitii de raspuns la pandemia cu coronavirusul SARS-COV-2 prin achizitionarea de echipamente IT in vederea desfasurarii activitatilor scolare.</t>
  </si>
  <si>
    <t>ORASUL IANCA</t>
  </si>
  <si>
    <t>Obiectivul general este achizitionarea de echipamente IT pentru institutiile de invatamant preuniversitar din Orasul Ianca in vederea desfasurarii in conditii de preventie a activitatilor didactice aferente anului scolar 2020-2021, in contextul riscului de infectie cu coronavirus SARS-CoV2</t>
  </si>
  <si>
    <t>Ianca</t>
  </si>
  <si>
    <t>ÎMBUNĂTĂȚIREA INFRASTRUCTURII TIC ÎN DOMENIUL E-EDUCAȚIE ÎN MUNICIPIUL DEJ</t>
  </si>
  <si>
    <t>MUNICIPIUL DEJ</t>
  </si>
  <si>
    <t>Obiectivul general al proiectului constă în dotarea unităţilor de învăţământ preuniversitar de stat din municipiul Dej cu tablete de uz şcolar pentru participarea la cursuri on-line, cu scopul îmbunătăţirii conţinutului digital şi a infrastructurii TIC şi pentru creşterea gradului de utilizare a internetului în contextul crizei sanitare generate de noul  coronavirus.</t>
  </si>
  <si>
    <t>Dej</t>
  </si>
  <si>
    <t>Îmbunătățirea infrastructurii TIC în domeniul e-educație, în unitățile de învățământ din Comuna Moldovenești</t>
  </si>
  <si>
    <t>Comuna Moldovenești</t>
  </si>
  <si>
    <t>Obiectivul general al proiectului îl reprezintă asigurarea accesului elevilor la procesul de invatare in mediul on-line, prin dotarea unitătilor de învătământ de pe raza comunei Moldovenesti, cu echipamente mobile din domeniul tehnologiei informatiei de tipul tabletelor scolare, precum si a altor echipamente/dispozitive electronice.</t>
  </si>
  <si>
    <t>Moldovenesti</t>
  </si>
  <si>
    <t>Îmbunătățirea accesului la procesul de învățare în mediul online în cadrul Liceului Teoretic Henri Coanda, Craiova</t>
  </si>
  <si>
    <t>LICEUL TEORETIC HENRI COANDA</t>
  </si>
  <si>
    <t>Achizitie tablete scolare si echipamente IT pentru desfasurarea activitatii didactice la nivelul comunei Simnicu de Sus</t>
  </si>
  <si>
    <t>COMUNA ŞIMNICU DE SUS</t>
  </si>
  <si>
    <t>Obiectivul general este asigurarea accesului elevilor la procesul de invatare in mediul online prin dotarea elevilor cu echipamente mobile din domeniul tehnologiei
informaţiei de tipul tabletelor şcolare, precum şi a altor echipamente/dispozitive electronice.</t>
  </si>
  <si>
    <t>Siminicul de Sus</t>
  </si>
  <si>
    <t>ECHIPAMENTE IT PENTRU SCOALA DIN COMUNA DANESTI, JUDEȚUL HARGHITA</t>
  </si>
  <si>
    <t>COMUNA DANESTI</t>
  </si>
  <si>
    <t>Obiectivul general este achizitionarea echipamentelor IT necesare pentru activitate didactica în comuna Danesti.</t>
  </si>
  <si>
    <t>Danesti</t>
  </si>
  <si>
    <t>ECHIPAMENTE IT PENTRU SCOALA DIN COMUNA PAULENI CIUC, JUDEȚUL HARGHITA</t>
  </si>
  <si>
    <t>Comuna Păuleni-Ciuc</t>
  </si>
  <si>
    <t>Obiectivul general este achiziþionarea echipamentelor IT necesare pentru activitate didactica în comuna.
Obiectivele specifice ale proiectului
1. -</t>
  </si>
  <si>
    <t>Pauleni Ciuc</t>
  </si>
  <si>
    <t>ECHIPAMENTE IT PENTRU SCOALA DIN COMUNA SANSIMION, JUDEȚUL HARGHITA</t>
  </si>
  <si>
    <t>COMUNA SANSIMION</t>
  </si>
  <si>
    <t>Sansimion</t>
  </si>
  <si>
    <t>ACHIZIŢIONARE TABLETE ȘCOLARE PENTRU DOTAREA ȘCOLILOR DE PE RAZA COMUNEI SÂNTĂMĂRIA-ORLEA</t>
  </si>
  <si>
    <t>COMUNA SÂNTĂMĂRIA-ORLEA</t>
  </si>
  <si>
    <t>Obiectivul general al proiectului il constituie asigurarea accesului elevilor la procesul de invatare in mediul on-line si cresterea gradului de participare la procesul educational a populatiei de varsta scolara din comuna Santamaria-Orlea.</t>
  </si>
  <si>
    <t>Santamaria-Orlea</t>
  </si>
  <si>
    <t>Achizitie de tablete scolare si alte echipamente necesare desfasurarii activitatii didactice on-line in comuna Plugari, judetul Iasi</t>
  </si>
  <si>
    <t>COMUNA PLUGARI</t>
  </si>
  <si>
    <t>Obiectivul general al proiectului il reprezinta facilitarea accesului la procesul de invatamant în mediul on-line în contextul pandemiei de SARS-CoV-2 prin dotarea scolilor din comuna Plugari cu echipamente mobile din domeniul tehnologiei informaþiei de tipul tabletelor
scolare, inclusiv abonament internet pe o perioada de 24 luni, precum si a altor echipamente/dispozitive electronice necesare desfasurarii activitatii didactice în mediul on-line în bune conditii.</t>
  </si>
  <si>
    <t>Plugari</t>
  </si>
  <si>
    <t>Achizitie de tablete scolare si alte echipamente necesare desfasurarii activitatii didactice on-line in comuna Romanesti, judetul Iasi</t>
  </si>
  <si>
    <t>COMUNA ROMÂNEŞTI</t>
  </si>
  <si>
    <t>Obiectivul general al proiectului il reprezinta facilitarea accesului la procesul de invatamant în mediul on-line în contextul pandemiei de SARS-CoV-2 prin dotarea scolilor din comuna Romanesti cu echipamente mobile din domeniul tehnologiei informatiei</t>
  </si>
  <si>
    <t>Romanesti</t>
  </si>
  <si>
    <t>Achizitie de tablete scolare si alte echipamente necesare desfasurarii activitatii didactice on-line in comuna Deleni, judetul Iasi</t>
  </si>
  <si>
    <t>COMUNA DELENI</t>
  </si>
  <si>
    <t>Obiectivul general al proiectului il reprezinta facilitarea accesului la procesul de invatamant în mediul on-line în contextul pandemiei de SARS-CoV-2 prin dotarea scolilor din comuna Deleni cu echipamente mobile din domeniul tehnologiei informatiei</t>
  </si>
  <si>
    <t>Deleni</t>
  </si>
  <si>
    <t>Achizitie de tablete scolare si alte echipamente necesare desfasurarii activitatii didactice on-line in comuna Bivolari, judetul Iasi</t>
  </si>
  <si>
    <t>COMUNA BIVOLARI</t>
  </si>
  <si>
    <t>Obiectivul general al proiectului il reprezinta facilitarea accesului la procesul de invatamant în mediul on-line în contextul pandemiei de SARS-CoV-2 prin dotarea scolilor din comuna Bivolari cu echipamente mobile din domeniul tehnologiei informaţiei de tipul tabletelor şcolare, inclusiv abonament internet pe o perioada de 24 luni, precum şi a altor echipamente/dispozitive electronice necesare desfăşurării activităţii didactice în mediul on-line.</t>
  </si>
  <si>
    <t>Bivolari</t>
  </si>
  <si>
    <t>Achizitie de tablete scolare si alte echipamente necesare desfasurarii activitatii didactice on-line in comuna Dobrovat, judetul Iasi</t>
  </si>
  <si>
    <t>COMUNA DOBROVĂŢ</t>
  </si>
  <si>
    <t>Obiectivul general al proiectului il reprezinta facilitarea accesului la procesul de invatamant în mediul on-line în contextul pandemiei de SARS-CoV-2 prin dotarea scolilor din comuna DOBROVAT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</si>
  <si>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Dobrovat</t>
  </si>
  <si>
    <t>ACHIZIȚIE DE TABLETE ȘCOLARE ȘI ALTE ECHIPAMENTE NECESARE DESFĂȘURĂRII ACTIVITĂȚII DIDACTICE ON-LINE ÎN COMUNA VLĂDENI, JUDEȚUL IAȘI</t>
  </si>
  <si>
    <t>COMUNA VLĂDENI</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</si>
  <si>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t>
  </si>
  <si>
    <t>Vladeni</t>
  </si>
  <si>
    <t>Achizitie de tablete scolare si alte echipamente necesare desfasurarii activitatii didactice on-line in comuna Oțeleni, judetul Iasi</t>
  </si>
  <si>
    <t>COMUNA OŢELENI</t>
  </si>
  <si>
    <t>Obiectivul general al proiectului il reprezinta facilitarea accesului la procesul de invatamant în mediul on-line în contextul pandemiei de SARS-CoV-2 prin dotarea scolilor din comuna Oteleni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</si>
  <si>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Oteleni</t>
  </si>
  <si>
    <t>Îmbunătățirea dotării TIC a infrastructurii educaționale din orașul Tăuții Măgherăuș</t>
  </si>
  <si>
    <t>LICEUL TEHNOLOGIC "TRAIAN VUIA" - TAUTII MAGHERAUS</t>
  </si>
  <si>
    <t>Obiectivul general al proiectului constă în dotarea Liceului Tehnologic “Traian Vuia” Tăuţii Măgherăuş (inclusiv a şcolii gimnaziale aparţinătoare din localitatea Nistru) cu echipamente mobile IT pentru participarea la cursuri on-line, dar şi cu echipamente/dispozitive IT cu scopul îmbunătăţirii conţinutului digital şi a infrastructurii TIC şi pentru creşterea gradului de utilizare a internetului în contextul crizei sanitare generate de noul Coronavirus.</t>
  </si>
  <si>
    <t>Tautii Magheraus</t>
  </si>
  <si>
    <t>Achiziția de echipamente mobile din domeniul tehnologiei informației necesare desfășurării activității didactice în mediu on-line pentru a se asigura în bune condiții desfășurarea activităților didactice în anul școlar 2020-2021 la nivelul UAT Bîcleș</t>
  </si>
  <si>
    <t>COMUNA BÎCLEŞ/UAT Bicles</t>
  </si>
  <si>
    <t>Obiectivul general este asigurarea unei desfasurari in bune conditii a activitatilor didactice online in anul scolar 2020 - 2021 la nivelul unitatilor scolare de pe raza comunei Bacles prin achizitionarea de echipamente mobile din domeniul tehnologiei informatiei si alte echipamente /dispozitive electronice</t>
  </si>
  <si>
    <t>Bacles</t>
  </si>
  <si>
    <t>Achizitie de tablete scolare si alte echipamente necesare desfasurarii activitatii didactice on-line in comuna Lunca, judetul Mures</t>
  </si>
  <si>
    <t>SCOALA GIMNAZIALA COMUNA LUNCA</t>
  </si>
  <si>
    <t xml:space="preserve">Obiectivul general este desfăşurarea de activităţi didactice presupune o serie de măsuri necesare pentru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t>
  </si>
  <si>
    <t>Achizitie de tablete scolare si alte echipamente necesare desfasurarii activitatii didactice on-line in comuna Solovastru, judetul Mures</t>
  </si>
  <si>
    <t>SCOALA GIMNAZIALA COMUNA SOLOVASTRU</t>
  </si>
  <si>
    <t>Obiectivul general este desfasurarea in bune conditii a procesului educational atat pentru elevi, cat si pentru cadrele didactice in contextul crizei pandemice create de coronavirusul SARS-CoV2.</t>
  </si>
  <si>
    <t>Solovastru</t>
  </si>
  <si>
    <t>Achizitie de tablete scolare si alte echipamente necesare desfasurarii activitatii didactice on-line in comuna Gurghiu, judetul Mures</t>
  </si>
  <si>
    <t>LICEUL SILVIC GURGHIU</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</si>
  <si>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</si>
  <si>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Gurghiu</t>
  </si>
  <si>
    <t>Achizitie de tablete scolare si alte echipamente necesare desfasurarii activitatii didactice on-line pentru Școala Gimnazială Comuna Fărăgău, Județul Mureș</t>
  </si>
  <si>
    <t>SCOALA GIMNAZIALA COMUNA FARAGAU</t>
  </si>
  <si>
    <t>Obiectivul general este 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</si>
  <si>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Faragau</t>
  </si>
  <si>
    <t>Sprijinirea elevilor din comuna Gornet, județul Prahova în procesul educațional</t>
  </si>
  <si>
    <t>COMUNA GORNET</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</si>
  <si>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</si>
  <si>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Gornet</t>
  </si>
  <si>
    <t>Îmbunătățirea conținutului digital și a infrastructurii TIC sistemice în domeniul e-educație la Şcoala Primară „Dr. Ștefan Vonhaz” Petrești, județul Satu Mare</t>
  </si>
  <si>
    <t>ŞCOALA PRIMARA "DR. STEFAN VONHAZ"</t>
  </si>
  <si>
    <t>Petresti</t>
  </si>
  <si>
    <t>Achizitie de tablete scolare si alte echipamente necesare desfasurarii activitatii didactice on-line in municipiul Falticeni, judetul Suceava</t>
  </si>
  <si>
    <t>MUNICIPIUL FĂLTICENI</t>
  </si>
  <si>
    <t>Obiectivul general al proiectului il reprezinta facilitarea accesului la procesul de invatamant în mediul on-line în contextul pandemiei de SARS-CoV-2 prin dotarea scolilor din Municipiul Falticeni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</si>
  <si>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Falticeni</t>
  </si>
  <si>
    <t>ACHIZIȚIONARE TABLETE ȘCOLARE PENTRU DOTAREA SCOLII GIMNAZIALE CHECEA, JUDEȚUL TIMIȘ</t>
  </si>
  <si>
    <t>COMUNA CHECEA</t>
  </si>
  <si>
    <t>Obiectivul general al proiectului il constituie asigurarea accesului elevilor la procesul de invatare in mediul on-line si cresterea gradului de participare la procesul educational a populatiei de varsta scolara din comuna Checea.</t>
  </si>
  <si>
    <t>Checea</t>
  </si>
  <si>
    <t>ACHIZIŢIONAREA DE ECHIPAMENTE TIC PENTRU ŞCOALA GIMNAZIALĂ VASILE ALECSANDRI NUFĂRU, JUD. TULCEA</t>
  </si>
  <si>
    <t>ŞCOALA GIMNAZIALĂ "VASILE ALECSANDRI"</t>
  </si>
  <si>
    <t>Obiectivul general se refera la asigurarea accesului elevilor din cadrul institutiei de învatamânt preuniversitar de stat SCOALA GIMNAZIALA NUFARU, JUD. TULCEA (ambele locatii) la procesul de învatare în mediul on-line.</t>
  </si>
  <si>
    <t>Nufarul</t>
  </si>
  <si>
    <t>Achiziționarea de echipamente IT în vederea desfășurării activităților școlare în contextul SARS-COV-2</t>
  </si>
  <si>
    <t>UNITATEA ADMINISTRATIV TERITORIALA  MUNICIPIUL HUŞI</t>
  </si>
  <si>
    <t>Obiectivul general este achizitionarea de echipamente IT pentru institutiile de invatamant preuniversitar din Municipiul Husi in vederea desfasurarii in conditii de preventie a activitatilor didactice aferente anului scolar 2020-2021, in contextul riscului de infectie cu coronavirus SARS-CoV2.</t>
  </si>
  <si>
    <t>ACHIZIȚIE DE TABLETE ȘCOLARE ȘI ALTE ECHIPAMENTE NECESARE DESFĂȘURĂRII ACTIVITĂȚII DIDACTICE ON-LINE ÎN COMUNA GÂRCENI, JUDEȚUL VASLUI</t>
  </si>
  <si>
    <t>COMUNA GÎRCENI</t>
  </si>
  <si>
    <t>Obiectivul general este limitarea raspandirii virusului, precum si a efectelor extrem de grave ale acestuia asupra populatiei României, este realizata prin asigurarea disponibilitatii echipamentelor de protectie medicala si asigurarea conditiilor igienico-sanitare minime necesare si prin limitarea prezentei fizice la cursurile din cadrul unitatilor de invatamant, astfel incat comuna GARCENI
prezentei fizice la cursurile din cadrul unitatilor de invatamant, astfel incat comuna GARCENI prin implementarea proiectului</t>
  </si>
  <si>
    <t>Garceni</t>
  </si>
  <si>
    <t>ACHIZIȚIE DE TABLETE ȘCOLARE ȘI ALTE ECHIPAMENTE NECESARE DESFĂȘURĂRII ACTIVITĂȚII DIDACTICE ON-LINE ÎN COMUNA BOGDANESTI, JUDEȚUL VASLUI</t>
  </si>
  <si>
    <t>COMUNA BOGDĂNEŞTI</t>
  </si>
  <si>
    <t>Bogdanesti</t>
  </si>
  <si>
    <t>JUDEŢUL BACAU</t>
  </si>
  <si>
    <t>TOTAL BACAU</t>
  </si>
  <si>
    <t>Achizitie de tablete scolare si alte echipamente necesare desfasurarii activitatii didactice on-line in Comuna Pancesti, judetul Bacău</t>
  </si>
  <si>
    <t>ŞCOALA GIMNAZIALĂ NR.1, COMUNA PÂNCEŞTI</t>
  </si>
  <si>
    <t>Obiectivul general al proiectului il reprezinta facilitarea accesului la procesul de invatamant în mediul on-line în contextul pandemiei de SARS-CoV-2 prin dotarea scolilor arondate Scolii Gimnaziale nr. 1 Pancesti cu echipamente mobile din domeniul tehnologiei informatiei
de tipul tabletelor scolare.</t>
  </si>
  <si>
    <t>Bacau</t>
  </si>
  <si>
    <t>Pancesti</t>
  </si>
  <si>
    <t>Îmbunătățirea conținutului digital și a infrastructurii TIC sistemice în domeniul e-educație la Școală Gimnazială nr. 2 Sat Talpoș, Comuna Batăr, județul Bihor</t>
  </si>
  <si>
    <t>SCOALA GIMNAZIALA NR. 2 SAT TALPOS, COMUNA BATAR</t>
  </si>
  <si>
    <t>Obiectivul general al proiectului „Îmbunatatirea continutului digital si a infrastructurii TIC sistemice în domeniul e-educatie la Scoala Gimnaziala nr. 2 Sat Talpos, Comuna Batar, judeþul Bihor” este buna desfasurare a cursurilor, ca urmare a situatiei generate de pandemia de COVID-19, precum si asigurarea accesului elevilor la procesul de învatare în mediul on-line.</t>
  </si>
  <si>
    <t>Dotare cu echipamente mobile din domeniul tehnologiei informatiei de tipul tabletelor scolare precum si a altor echipamente/dispozitive electronice necesare desfasurarii activitatii didactice in mediu on-line, in comuna Gepiu, judetul Bihor</t>
  </si>
  <si>
    <t>COMUNA GEPIU</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</si>
  <si>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</si>
  <si>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Gepiu</t>
  </si>
  <si>
    <t>Creșterea gradului de utilizare a internetului  în unitățile de învățământ preuniversitar de stat din sectorul 3</t>
  </si>
  <si>
    <t>SECTORUL 3 AL MUNICIPIULUI BUCURESTI</t>
  </si>
  <si>
    <t>Obiectivul general este consolidarea capacitatii Primariei Sectorului 3 de a gestiona criza educaþionala provocata de catre pandemia SARS Cov-2.</t>
  </si>
  <si>
    <t>AP 2/ P2.2/A2.2.1 ap.3</t>
  </si>
  <si>
    <t>Dezvoltarea şi implementarea unor algoritmi inovativi care să permită utilizatorilor să identifice rapid răspunsuri relevante în urma analizei unor volume mari de date</t>
  </si>
  <si>
    <t>INDACO SYSTEMS SRL</t>
  </si>
  <si>
    <t>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t>
  </si>
  <si>
    <t>JUDEŢUL CARAS SEVERIN</t>
  </si>
  <si>
    <t>ORASUL MOLDOVA NOUA</t>
  </si>
  <si>
    <t>Obiectivul general este cresterea gradului de utilizare a TIC prin achizitionarea de echipamente IT pentru institutiile de invatamant preuniversitar din Orasul Moldova Noua in vederea desfasurarii in conditii de preventie a activitatilor didactice aferente anului scolar 2020-2021.</t>
  </si>
  <si>
    <t>Caras Severin</t>
  </si>
  <si>
    <t>Moldova Noua</t>
  </si>
  <si>
    <t>INNOVATIVE SMART DIGITAL PLATFORM [ISDP]</t>
  </si>
  <si>
    <t>BUSINESS CONSULTING HOUSE SRL</t>
  </si>
  <si>
    <t>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t>
  </si>
  <si>
    <t>AUTOMATED MONITORING  ANALYSIS PLATFORM (AMAP)</t>
  </si>
  <si>
    <t>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t>
  </si>
  <si>
    <t>E-SAFETY DRIVING APPLICATION [ESDA]</t>
  </si>
  <si>
    <t>361 GRADE CONSULTING SRL</t>
  </si>
  <si>
    <t>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t>
  </si>
  <si>
    <t>„IMBUNATATIREA ACCESULUI LA PROCESUL DE INVATARE IN MEDIUL ONLINE IN CADRUL SCOLII GIMNAZIALE „GHEORGHE TITEICA” CRAIOVA</t>
  </si>
  <si>
    <t>ŞCOALA GIMNAZIALĂ "GHEORGHE ŢIŢEICA" CRAIOVA</t>
  </si>
  <si>
    <t>Îmbunătățirea accesului la procesul de învățare în mediul online în cadrul Liceului Tehnologic de Transporturi Auto Craiova</t>
  </si>
  <si>
    <t>LICEUL TEHNOLOGIC DE TRANSPORTURI AUTO CRAIOVA</t>
  </si>
  <si>
    <t>Imbunatatirea calitatii activitatilor didactive in mediul online in cadrul Scolii Gimnaziale "MIRCEA ELIADE"</t>
  </si>
  <si>
    <t>ŞCOALA GIMNAZIALĂ "MIRCEA ELIADE"</t>
  </si>
  <si>
    <t>IMBUNATATIREA ACCESULUI LA PROCESUL DE INVATARE IN MEDIUL ONLINE IN CADRUL PROGRAMULUI OPERATIONAL COMPETITIVITATE</t>
  </si>
  <si>
    <t>ŞCOALA GIMNAZIALĂ "TRAIAN" CRAIOVA</t>
  </si>
  <si>
    <t xml:space="preserve">Cresterea competitivitatii economice a SC Euro Active Photoprint SRL prin crearea unui sistem inovativ de monitorizare si asistenta a parametrilor de sanatate-ActiveSmartMed </t>
  </si>
  <si>
    <t>EURO ACTIVE PHOTOPRINT SRL</t>
  </si>
  <si>
    <t>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t>
  </si>
  <si>
    <t>ECHIPAMENTE IT PENTRU SCOALA DIN COMUNA CARTA, JUDEȚUL HARGHITA</t>
  </si>
  <si>
    <t>COMUNA CARTA</t>
  </si>
  <si>
    <t>Obiectivul general este achizitionarea echipamentelor IT necesare pentru activitate didactica în comuna Cârta.</t>
  </si>
  <si>
    <t>Carta</t>
  </si>
  <si>
    <t>ECHIPAMENTE IT PENTRU SCOALA DIN COMUNA SÂNDOMINIC, JUDEȚUL HARGHITA</t>
  </si>
  <si>
    <t>COMUNA SANDOMINIC</t>
  </si>
  <si>
    <t>Obiectivul general este achizitionarea echipamentelor IT necesare pentru activitate didactica în comuna Sandominic.</t>
  </si>
  <si>
    <t>Sandominic</t>
  </si>
  <si>
    <t>Achizitie de tablete scolare si alte echipamente necesare desfasurarii activitatii didactice on-line in comuna Aroneanu, judetul Iasi</t>
  </si>
  <si>
    <t>Comuna ARONEANU</t>
  </si>
  <si>
    <t>Obiectivul general al proiectului il reprezinta facilitarea accesului la procesul de invatamant în mediul on-line în contextul pandemiei de SARS-CoV-2 prin dotarea scolilor din comuna Aroneanu cu echipamente mobile din domeniul tehnologiei informaþiei de tipul tabletelor scolare, inclusiv abonament internet pe o perioada de 24 luni, precum si a altor echipamente/dispozitive electronice necesare desfasurarii activitatii didactice în mediul on-line.</t>
  </si>
  <si>
    <t>Aroneanu</t>
  </si>
  <si>
    <t>Achizitie de tablete scolare si alte echipamente necesare desfasurarii activitatii didactice on-line in comuna Lungani, judetul Iasi</t>
  </si>
  <si>
    <t>COMUNA LUNGANI</t>
  </si>
  <si>
    <t>Obiectivul general al proiectului il reprezinta facilitarea accesului la procesul de invatamant în mediul on-line în contextul pandemiei de SARS-CoV-2 prin dotarea scolilor din comuna LUNGANI cu echipamente mobile din domeniul tehnologiei informatiei de tipul tabletelor scolare, precum si a altor echipamente/dispozitive electronice necesare desfasurarii activitaþii didactice în mediul on-line în bune conditii.</t>
  </si>
  <si>
    <t>Lungani</t>
  </si>
  <si>
    <t>ALGORINA SAFE WEB</t>
  </si>
  <si>
    <t>ALGORINA SRL</t>
  </si>
  <si>
    <t>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t>
  </si>
  <si>
    <t>Barnova</t>
  </si>
  <si>
    <t>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</si>
  <si>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UAT COMUNA VERGULEASA</t>
  </si>
  <si>
    <t>ASIGURAREA ACCESULUI ELEVILOR DIN COMUNA VERGULEASA LA PROCESUL DE ÎNVĂȚARE ÎN MEDIUL ON-LINE</t>
  </si>
  <si>
    <t>Obiectivul general este cresterea numarului de elevi si profesori care utilizeaza serviciile si aplicatiile digitale în vederea derularii cursurilor on-line.</t>
  </si>
  <si>
    <t>Verguleasa</t>
  </si>
  <si>
    <t>Asigurarea accesului la învățământul online în școlile din Comuna Berceni</t>
  </si>
  <si>
    <t>COMUNA BERCENI</t>
  </si>
  <si>
    <t>Obiectivul general al proiectului este facilitarea desfasurarii activitatiilor didactice incepand cu anul scolar 2020-2021 la nivelul unitatilor de invatamant preuniversitar de pe raza comunei Berceni, judetul Prahova, prin dotarea acestora cu infrastructura IT necesara pentru desfasurarea în bune conditii a procesului educational atât pentru elevi, cât si pentru cadrele didactice în în contextul crizei create de coronavirusul SARS-CoV-2.</t>
  </si>
  <si>
    <t>AI - Methica - Platforma digitala de management</t>
  </si>
  <si>
    <t>CLOUD ACCOUNTING SRL</t>
  </si>
  <si>
    <t>Obiectivul general al proiectului consta in cercetarea si implementarea unui sistem de noua generatie de management a resurselor companiei focusat in zona de contabilitate asistata de tehnologii bazate pe Inteligenta Artificiala si disponibilizarea resurselor in Cloud.</t>
  </si>
  <si>
    <t>Platforma de testare aplicatii inovative utilizand infrastructura de comunicatii 5G</t>
  </si>
  <si>
    <t>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t>
  </si>
  <si>
    <t>BestInform</t>
  </si>
  <si>
    <t>MB MODELS  SRL</t>
  </si>
  <si>
    <t>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t>
  </si>
  <si>
    <t>Busteni</t>
  </si>
  <si>
    <t>COMUNA BELTIUG</t>
  </si>
  <si>
    <t>Îmbunătățirea conținutului digital și a infrastructurii TIC sistemice în domeniul e-educație în Comuna Beltiug, județul Satu Mare</t>
  </si>
  <si>
    <t>Obiectivul general ale proiectului „Îmbunatatirea conþinutului digital si a infrastructurii TIC sistemice în domeniul e-educaþie în Comuna Beltiug, judetul Satu Mare” este buna desfasurare a cursurilor, ca urmare a situaþiei generate de pandemia de COVID-19, precum si asigurarea accesului elevilor la procesul de învaþare în mediul on-line.</t>
  </si>
  <si>
    <t>Beltiug</t>
  </si>
  <si>
    <t>Îmbunătățirea conținutului digital și a infrastructurii TIC sistemice în domeniul e-educație în Comuna Bătarci, județul Satu Mare</t>
  </si>
  <si>
    <t>COMUNA BATARCI</t>
  </si>
  <si>
    <t>Batarci</t>
  </si>
  <si>
    <t>Consolidarea capacității Școlii Gimnaziale „Dimitrie Cantemir” Rădăuți de a desfășura activități didactice în mediul on-line prin achiziția de echipamente/dispozitive electronice</t>
  </si>
  <si>
    <t>ŞCOALA GIMNAZIALĂ "DIMITRIE CANTEMIR" RĂDĂUŢI</t>
  </si>
  <si>
    <t>Obiectivul general al proiectului îl reprezinta consolidarea capacitatii Scolii Gimnaziale „Dimitrie Cantemir” Radauti de a desfasura activitati didactice în mediul on-line prin achiziþia de echipamente/dispozitive electronice.</t>
  </si>
  <si>
    <t>Radauti</t>
  </si>
  <si>
    <t>ACHIZIŢIONARE ECHIPAMENTE PENTRU DOTAREA SCOLILOR DE PE RAZA COMUNEI PISCHIA</t>
  </si>
  <si>
    <t>COMUNA PISCHIA</t>
  </si>
  <si>
    <t>Obiectivul general al proiectului il constituie asigurarea accesului elevilor la procesul de invatare in mediul on-line si cresterea gradului de participare la procesul educational a populatiei de varsta scolara din comuna Pischia.</t>
  </si>
  <si>
    <t>Pischia</t>
  </si>
  <si>
    <t>ACHIZIŢIONARE ECHIPAMENTE PENTRU DOTAREA SCOLILOR DE PE RAZA COMUNEI GIROC</t>
  </si>
  <si>
    <t>COMUNA GIROC</t>
  </si>
  <si>
    <t>Obiectivul general al proiectului il constituie asigurarea accesului elevilor la procesul de invatare in mediul on-line si cresterea gradului de participare la procesul educational a populatiei de varsta scolara din comuna Giroc.</t>
  </si>
  <si>
    <t>Giroc</t>
  </si>
  <si>
    <t>ACHIZIȚIONARE TABLETE ȘCOLARE PENTRU DOTAREA ȘCOLILOR DE PE RAZA COMUNEI TOPOLOVĂȚU MARE</t>
  </si>
  <si>
    <t>COMUNA TOPOLOVATU MARE</t>
  </si>
  <si>
    <t>Obiectivul general al proiectului il constituie asigurarea accesului elevilor la procesul de invatare in mediul on-line si cresterea gradului de participare la procesul educational a populatiei de varsta scolara din comuna Topolovatu Mare.</t>
  </si>
  <si>
    <t>Topolovatu Mare</t>
  </si>
  <si>
    <t>ACHIZIȚIONARE TABLETE ȘCOLARE ȘI ALTE ECHIPAMENTE IT PENTRU DOTAREA ȘCOLII GIMNAZIALE COMUNA SĂCĂLAZ, JUDEȚUL TIMIȘ</t>
  </si>
  <si>
    <t>COMUNA SACALAZ</t>
  </si>
  <si>
    <t>Obiectivul general al proiectului il constituie asigurarea accesului elevilor la procesul de invatare in mediul on-line si cresterea gradului de participare la procesul educational a populatiei de varsta scolara din comuna Sacalaz.</t>
  </si>
  <si>
    <t>Sacalaz</t>
  </si>
  <si>
    <t>ACHIZIŢIONAREA DE ECHIPAMENTE TIC PENTRU ŞCOALA GIMNAZIALĂ NALBANT, JUD. TULCEA</t>
  </si>
  <si>
    <t>ŞCOALA GIMNAZIALĂ NALBANT</t>
  </si>
  <si>
    <t xml:space="preserve">Obiectivul general se refera la asigurarea accesului elevilor din cadrul institutiei de învatamânt preuniversitar de stat SCOALA GIMNAZIALA NALBANT, JUD. TULCEA (ambele locatii) la procesul de învatare în mediul on-line. În acest sens, proiectul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 </t>
  </si>
  <si>
    <t>Nalbant</t>
  </si>
  <si>
    <t>Achiziţionarea de echipamente TIC pentru şcolile din UAT FRECATEI</t>
  </si>
  <si>
    <t>U.A.T. COMUNA FRECĂŢEI</t>
  </si>
  <si>
    <t>Obiectivul general se refera la asigurarea accesului elevilor din UAT FRECATEI, JUD. TULCEA la procesul de învatare în mediul on-line.</t>
  </si>
  <si>
    <t>Frecatei</t>
  </si>
  <si>
    <t>Imbunatatirea continutului digital si a infrastructurii TIC sistemice in domeniul e-educatie in Comuna Mera judetul Vrancea</t>
  </si>
  <si>
    <t>COMUNA MERA</t>
  </si>
  <si>
    <t>Obiectivul general se refera la asigurarea accesului elevilor la procesul de învatare în mediul on-line. În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</si>
  <si>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Mera</t>
  </si>
  <si>
    <t>Imbunatatirea continutului digital si a infrastructurii TIC sistemice in domeniul e-educatie in Comuna Gura Calitei judetul Vrancea</t>
  </si>
  <si>
    <t>COMUNA GURA-CALITEI</t>
  </si>
  <si>
    <t>Obiectivul general este asigurarea accesului elevilor la procesul de învatare în mediul on-line.</t>
  </si>
  <si>
    <t>Gura Calitei</t>
  </si>
  <si>
    <t>Achizitia de echipamente IT pentru facilitarea desfasurarii online a cursurilor de invatamant, Ia LICEUL TEHNOLOGIC VASILE JUNCU MINIS</t>
  </si>
  <si>
    <t>LICEUL TEHNOLOGIC "VASILE JUNCU" MINIS</t>
  </si>
  <si>
    <t>Obiectivul general al proiectului este imbunatatirea accesului elevilor la procesul de învatare în mediul on-line si crearea conditiilor necesare desfasurarii activitatilor didactice in sistem on-line.</t>
  </si>
  <si>
    <t>Ghioroc</t>
  </si>
  <si>
    <t>Achizitie de tablete scolare si alte echipamente necesare desfasurarii activitatii didactice on-line în comuna Semlac, jud. Arad</t>
  </si>
  <si>
    <t>COMUNA SEMLAC</t>
  </si>
  <si>
    <t>Obiectivul general al proiectului îl reprezinta facilitarea accesului la procesul de învatamânt în mediul on-line în contextul pandemiei de SARS-CoV-2 prin dotarea Scolii Gimnaziale „Dr. Ioan Danicico” cu echipamente mobile din domeniul tehnologiei informatiei de tipul tabletelor scolare, precum si a altor echipamente/dispozitive electronice necesare desfasurarii activitatii didactice în mediul on-line în bune conditii.</t>
  </si>
  <si>
    <t>Semlac</t>
  </si>
  <si>
    <t>Achizitie de tablete scolare si alte echipamente necesare desfasurarii activitatii didactice on-line pentru Școala Fiscut, jud Arad</t>
  </si>
  <si>
    <t>ŞCOALA GIMNAZIALĂ FISCUT</t>
  </si>
  <si>
    <t>Obiectivul general al proiectului îl reprezinta facilitarea accesului la procesul de învatamânt în mediul on-line în contextul pandemiei de SARS-CoV-2 prin dotarea Scolii Gimnaziale Fiscut cu echipamente mobile din domeniul tehnologiei informatiei de tipul tabletelor scolare, precum si a altor echipamente/dispozitive electronice necesare desfasurarii activitatii didactice în mediul on-line în bune conditii.</t>
  </si>
  <si>
    <t>Sagu</t>
  </si>
  <si>
    <t>Dotare cu echipamente mobile din domeniul tehnologiei informatiei de tipul tabletelor scolare precum si a altor echipamente/dispozitive electronice necesare desfasurarii activitatii didactice in mediu on-line, in comuna Cefa, judetul Bihor</t>
  </si>
  <si>
    <t>COMUNA CEFA</t>
  </si>
  <si>
    <t>Cefa</t>
  </si>
  <si>
    <t>Dotare cu echipamente mobile din domeniul tehnologiei informatiei de tipul tabletelor scolare precum si a altor echipamente/dispozitive electronice necesare desfasurarii activitatii didactice in mediu on-line, in comuna Roșia, judetul Bihor</t>
  </si>
  <si>
    <t>COMUNA ROSIA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</si>
  <si>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</si>
  <si>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Rosia</t>
  </si>
  <si>
    <t>Achiziție de echipamente mobile din domeniul tehnologiei informatiei de tipul tabletelor școlare precum si a altor echipamente/dispozitive electronice necesare desfasurarii activitatii didactice in mediu on-line, in comuna Sârbi, județul Bihor</t>
  </si>
  <si>
    <t>COMUNA SÂRBI</t>
  </si>
  <si>
    <t>Sarbi</t>
  </si>
  <si>
    <t>Achiziție cu echipamente mobile din domeniul tehnologiei informatiei de tipul tabletelor scolare precum si a altor echipamente/dispozitive electronice necesare desfasurarii activitatii didactice in mediu on-line, in comuna Săcădat, judetul Bihor</t>
  </si>
  <si>
    <t>COMUNA SACADAT</t>
  </si>
  <si>
    <t>Sacadat</t>
  </si>
  <si>
    <t>Achiziție de echipamente mobile din domeniul tehnologiei informației de tipul tabletelor școlare precum și a altor echipamente/dispozitive electronice necesare desfășurării activității didactice în mediu on-line, in comuna Tăuteu, județul Bihor</t>
  </si>
  <si>
    <t>COMUNA TAUTEU</t>
  </si>
  <si>
    <t>Tauteu</t>
  </si>
  <si>
    <t>Achiziție cu echipamente mobile din domeniul tehnologiei informatiei de tipul tabletelor școlare precum si a altor echipamente/dispozitive electronice necesare desfasurarii activitatii didactice in mediu on-line, in comuna Măgești, județul Bihor</t>
  </si>
  <si>
    <t>COMUNA MAGESTI</t>
  </si>
  <si>
    <t>Magesti</t>
  </si>
  <si>
    <t>Achizitia de echipamente scolare pentru sustinerea invatamantului preuniversitar din comuna Salva, judetul Bistrita-Nasaud</t>
  </si>
  <si>
    <t>COMUNA SALVA</t>
  </si>
  <si>
    <t>Obiectivul general propus prin implementarea proiectului este asigurarea accesului elevilor din comuna Salva, judetul Bistrita-Nasaud la procesul de invatare in mediul on-line.</t>
  </si>
  <si>
    <t>Salva</t>
  </si>
  <si>
    <t>Achiziție cu echipamente mobile din domeniul tehnologiei informatiei de tipul tabletelor scolare precum si a altor echipamente/dispozitive electronice necesare desfasurarii activitatii didactice in mediu on-line, in comuna Telciu, judetul Bistrița Năsăud</t>
  </si>
  <si>
    <t>COMUNA TELCIU</t>
  </si>
  <si>
    <t>Telciu</t>
  </si>
  <si>
    <t>Achiziționarea de echipamente IT în vederea desfășurării activităților scolare din cadrul SCOLII GIMNAZIALE GEMENELE in contextul riscului de infectie cu coronavirus SARS-Cov-2  ″</t>
  </si>
  <si>
    <t>COMUNA GEMENELE</t>
  </si>
  <si>
    <t>Obiectivul general este asigurarea accesului elevilor la procesul de învaþare în mediul on-line. În acest sens, proiectul va asigura dotarea elevilor cu echipamente mobile din domeniul tehnologiei informatiei de tipul tabletelor scolare, precum si a altor echipamente/dispozitive electronice, astfel încât orele de pregatire din timpul activitatilor didactice sa se poata desfasura on-line.</t>
  </si>
  <si>
    <t>Gemenele</t>
  </si>
  <si>
    <t>Achizitia de echipamente din domeniul tehnologiei – it mobile, respectiv tablete, echipamente și dispozitive necesare activitătii didactice pentru elevii şi cadrele didactice din învățământul preuniversitar, Comuna Dudesti, Judetul Braila</t>
  </si>
  <si>
    <t>COMUNA DUDESTI</t>
  </si>
  <si>
    <t>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</si>
  <si>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Dudesti</t>
  </si>
  <si>
    <t>Sistem de comunicatii ce utilizeaza terminale securizate si noduri de comunicatii blockchain</t>
  </si>
  <si>
    <t>Obiectivul general al proiectul este realizarea unui produs inovativ de comunicatii securizate, cu caracteristici unice in Romania, respectiv un terminal mobil de comunicatii, cu sistem de operare special conceput, modul de comunicatii ce asigura preluarea si procesarea pachetelor de date vehiculate de terminalele mobile.</t>
  </si>
  <si>
    <t>Dotarea cu tablete si echipament IT pentru scoala on-line a unitatilor de invatamant din Comuna Cata din Judetul Brasov</t>
  </si>
  <si>
    <t>COMUNA CATA</t>
  </si>
  <si>
    <t>Obiectiv general: Dotarea elevilor, a profesorilor si a claselor, cu echipamente mobile din domeniul tehnologiei informatiei pentru desfasurarea in conditii normale a tuturor activitatilor didactice necesare procesului de invatamant in sistem on-line.</t>
  </si>
  <si>
    <t>Cata</t>
  </si>
  <si>
    <t>Îmbunătățirea conținutului digital și a infrastructurii TIC sistemice a Școlii Gimnaziale Slatina-Timiș, Comuna Slatina-Timiș, Județul Caraș - Severin</t>
  </si>
  <si>
    <t>COMUNA SLATINA TIMIŞ</t>
  </si>
  <si>
    <t xml:space="preserve">Obiectivul general este asigurarea accesului elevilor la procesul de invatare in mediul online, dreptul la educatie fiind un drept garantat atat prin Constitutia Romaniei, cat si prin legislatia comunitara, astfel ca, in contextul pandemiei cu virusul SARS-CoV-2 necesitatea respectarii atat a masurilor de protectie, cat si a procesului normal de invatare a elevilor reprezinta probleme a caror solutionare cu celeritate se impune. </t>
  </si>
  <si>
    <t>Slatina Timis</t>
  </si>
  <si>
    <t>Dotarea elevilor cu tablete scolare precum si dotarea cadrelor didactice cu echipamente/dispozitive electronice necesare desfasurarii activitatii didactice in mediu on-line pentru Scoala Gimnaziala Nr 1 Motatei, judetul Dolj</t>
  </si>
  <si>
    <t>ŞCOALA GIMNAZIALĂ NR.1_ MOŢĂŢEI</t>
  </si>
  <si>
    <t>Obiectivul general al proiectului se refera la asigurarea accesului elevilor la procesul de învatare în mediul on-line.</t>
  </si>
  <si>
    <t>Motatei</t>
  </si>
  <si>
    <t>Dotarea elevilor cu tablete scolare precum si dotarea cadrelor didactice cu echipamente dispozitive electronice necesare desfasurarii activitatii didactice in mediul on-line pentru Scoala Gimnaziala Predesti judetul Dolj</t>
  </si>
  <si>
    <t>COMUNA PREDESTI</t>
  </si>
  <si>
    <t>Obiectivul general este asigurarea accesul elevilor la procesul de invatare in mediul on-line s-a prevazut achizitionarea de hardware TIC respectiv tablete pentru uz scolar cu acces la internet pentru elevi si achizitionarea de hardware TIC respectiv echipamente/dispozitive electronice pentru cadrele didactice si dotarea salilor de clasa, necesare desfasurarii activitatii didactice in mediu on-line.</t>
  </si>
  <si>
    <t>Predesti</t>
  </si>
  <si>
    <t>Dotarea elevilor cu tablete scolare precum si dotarea cadrelor didactice cu echipamente dispozitive electronice necesare desfasurarii activitatii didactice in mediul on line pentru Scoala Gimnaziala Belot judetul Dolj</t>
  </si>
  <si>
    <t>COMUNA SOPOT</t>
  </si>
  <si>
    <t>Obiectivul general este dotarea elevilor cu echipamente mobile din domeniul tehnologiei informaþiei de tipul tabletelor scolare, precum si a altor echipamente/dispozitive electronice, astfel încât orele de pregatire din timpul activitaþilor didactice sa se poata desfasura on-line, pentru a evita contactul direct al elevilor cu profesorii si cu ceilalti elevi, precum si pentru a preveni riscul de infectare cu coronavirusul SARS-CoV-2, fapt care ar pune în pericol desfasurarea în conditii normale a tuturor activitaþilor didactice necesare procesului de învatamânt.</t>
  </si>
  <si>
    <t>Sopot</t>
  </si>
  <si>
    <t>Imbunatatirea continutului digital si a infrastructurii TIC in unitatea de invatamant din Comuna Ciupercenii Noi</t>
  </si>
  <si>
    <t>COMUNA CIUPERCENII NOI</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</si>
  <si>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Ciupercenii Noi, cu echipamente IT mobile de tip tableta si dispozitive electronice (dotarea salilor de clasa precum si sprijinirea cadrelor didactice cu echipamente specifice) necesare desfasurarii activitatii didactice in mediul on-line.</t>
  </si>
  <si>
    <t>Ciupercenii Noi</t>
  </si>
  <si>
    <t>Achizitie de tablete scolare si alte echipamente necesare desfasurarii activitatii didactice on-line in comuna Mischii, judetul Dolj</t>
  </si>
  <si>
    <t>COMUNA MISCHII</t>
  </si>
  <si>
    <t>Obiectivul general al proiectului îl reprezinta facilitarea accesului la procesul de învatamânt în mediul on-line în contextul pandemiei de SARS-CoV-2 prin dotarea Scolii Gimnaziale Mischii cu echipamente mobile din domeniul tehnologiei informatiei de tipul tabletelor scolare, precum si a altor echipamente/dispozitive electronice necesare desfasurarii activitatii didactice în mediul on-line în bune conditii.</t>
  </si>
  <si>
    <t>Mischii</t>
  </si>
  <si>
    <t>Dotarea elevilor cu tablete scolare precum si dotarea cadrelor didactice cu echipamente dispozitive electronice necesare desfasurarii activitatii didactice in mediul on line pentru Scoala Gimnaziala Ostroveni judetul Dolj</t>
  </si>
  <si>
    <t>COMUNA OSTROVENI</t>
  </si>
  <si>
    <t>Obiectivul general este dotarea elevilor cu echipamente mobile din domeniul tehnologiei informatiei de tipul tabletelor scolare, precum si a altor echipamente/dispozitive electronice, astfel încât orele de pregatire din timpul activitatilor didactice sa se poata desfasura on-line.</t>
  </si>
  <si>
    <t>Ostroveni</t>
  </si>
  <si>
    <t>Dotarea elevilor cu tablete scolare necesare desfasurarii activitatii didactice in mediul on-line pentru Scoala Gimnaziala Dranic, Judetu Dolj</t>
  </si>
  <si>
    <t>SCOALA GIMNAZIALA DRANIC</t>
  </si>
  <si>
    <t>Obiectivul general este dotarea elevilor cu echipamente mobile din domeniul tehnologiei informaþiei de tipul tabletelor scolare, precum si a altor echipamente/dispozitive electronice, astfel încât orele de pregatire din timpul activitaþilor didactice sa se poata desfasura on-line.</t>
  </si>
  <si>
    <t>Dranic</t>
  </si>
  <si>
    <t>Dotarea unitatilor de invatamant din comuna Valea Marului, judetul Galati cu echipamente electronice</t>
  </si>
  <si>
    <t>COMUNA VALEA MARULUI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</si>
  <si>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t>
  </si>
  <si>
    <t>Valea Marului</t>
  </si>
  <si>
    <t>Achizitia de echipamente din domeniul tehnologiei – it mobile, respectiv tablete, echipamente și dispozitive necesare activitătii didactice pentru elevii şi cadrele didactice din învățământul preuniversitar, Comuna Liesti, Judetul Galati</t>
  </si>
  <si>
    <t>COMUNA LIESTI</t>
  </si>
  <si>
    <t>Obiectivul general este dotarea elevilor cu echipamente mobile din domeniul tehnologiei informatiei de tipul tabletelor scolare precum si a altor echipamente/dispozitive electronice necesare desfasurarii activitatii didactice în mediu on-line va asigura în bune conditii desfasurarea activitatilor didactice în anul scolar 2020-2021.</t>
  </si>
  <si>
    <t>Liesti</t>
  </si>
  <si>
    <t>DOTAREA UNITĂȚILOR DE ÎNVĂȚĂMÂNT DIN COMUNA SCÂNTEIEȘTI, JUDEȚUL GALAȚI  CU ECHIPAMENTE ELECTRONICE</t>
  </si>
  <si>
    <t>COMUNA SCÂNTEIEŞTI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</si>
  <si>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 obiectiv ce va conduce la cresterea gradului de utilizare a internetului in mediul rural.</t>
  </si>
  <si>
    <t>Scanteiesti</t>
  </si>
  <si>
    <t>ECHIPAMENTE IT PENTRU SCOALA DIN COMUNA CICEU, JUDEȚUL HARGHITA</t>
  </si>
  <si>
    <t>COMUNA CICEU</t>
  </si>
  <si>
    <t>Obiectivul general este achizitionarea echipamentelor IT necesare pentru activitate didactica în comuna Ciceu.</t>
  </si>
  <si>
    <t>Ciceu</t>
  </si>
  <si>
    <t>ECHIPAMENTE IT PENTRU ȘCOALA DIN COMUNA SANTIMBRU, JUDEȚUL HARGHITA</t>
  </si>
  <si>
    <t>COMUNA SANTIMBRU</t>
  </si>
  <si>
    <t>Obiectivul general este achiziþionarea echipamentelor IT necesare pentru activitate didactica în comuna Sântimbru.</t>
  </si>
  <si>
    <t>Santimbru</t>
  </si>
  <si>
    <t>ACHIZITIE DE TABLETE SCOLARE SI ALTE ECHIPAMENTE NECESARE DESFASURARII ACTIVITATII DIDACTICE ON-LINE IN COMUNA BRAESTI, JUDETUL IASI</t>
  </si>
  <si>
    <t>COMUNA BRĂEŞTI</t>
  </si>
  <si>
    <t>Obiectivul general al proiectului il reprezinta facilitarea accesului la procesul de invatamant în mediul on-line în contextul pandemiei de SARS-CoV-2 prin dotarea scolilor din comuna Braesti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</si>
  <si>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Braesti</t>
  </si>
  <si>
    <t>ACHIZITIE ECHIPAMENTE NECESARE DESFASURARII ACTIVITATII DIDACTICE IN COMUNA HARMANESTI, JUDETUL IASI</t>
  </si>
  <si>
    <t>COMUNA HĂRMĂNEŞTI</t>
  </si>
  <si>
    <t>Obiectivul general al proiectului este asigurarea accesului presolarilor/elevilor Scolii Gimnaziale Harmanestii Vechi la procesul de invatare in mediul on-line pentru desfasurarea in bune conditii a activitatii didactice.</t>
  </si>
  <si>
    <t>Harmanesti</t>
  </si>
  <si>
    <t>ACHIZITII DE ECHIPAMENTE TIC PENTRU UNITATILE DE INVATAMANT PREUNIVERSITAR DIN COMUNA ION NECULCE, JUDETUL IASI</t>
  </si>
  <si>
    <t>UAT COMUNA ION NECULCE</t>
  </si>
  <si>
    <t>Obiectivul general al prezentului proiect este de a asigura echipamentele, sustenabilitatea, mentenanta si suportul TIC necesare unitatilor de invatamant de la nivelul unitatii administrativ teritoriale în vederea desfasurarii in conditii optime a procesului de invatamant on-line.</t>
  </si>
  <si>
    <t>Ion Neculce</t>
  </si>
  <si>
    <t>Achizitie de tablete scolare si alte echipamente necesare desfasurarii activitatii didactice on-line in comuna Ipatele, judetul Iasi</t>
  </si>
  <si>
    <t>COMUNA IPATELE</t>
  </si>
  <si>
    <t>Obiectivul general al proiectului il reprezinta facilitarea accesului la procesul de invatamant în mediul on-line prin dotarea scolilor din comuna Ipatele cu echipamente mobile din domeniul tehnologiei informaþiei de tipul tabletelor scolare, inclusiv abonament internet pe o perioada de 24 de luni, precum si a altor echipamente/dispozitive electronice necesare desfasurarii activitaþii didactice în mediul on-line în bune</t>
  </si>
  <si>
    <t>Ipatele</t>
  </si>
  <si>
    <t>Achiziție de tablete școlare și alte echipamente necesare desfășurării activității didactice on-line în comuna Gropnița, județul Iași</t>
  </si>
  <si>
    <t>COMUNA GROPNITA</t>
  </si>
  <si>
    <t>Obiectivul general este desfasurarea in bune conditii a procesului educational in anul scolar 2020/2021 presupune o serie de masuri necesare in contextul situatiei de pandemie create de virusul SARS-Cov-2, pentru a evita o crestere rapida a infectiei cu coronavirus.</t>
  </si>
  <si>
    <t>Gropnita</t>
  </si>
  <si>
    <t>Dotarea unitatilor de invatamant din comuna Tiganasi, judetul Iasi cu echipamente si dispozitive electronice necesare desfasurarii activitatii didactice in mediul on-line</t>
  </si>
  <si>
    <t>COMUNA ŢIGĂNAŞI</t>
  </si>
  <si>
    <t>Obiectivul general al proiectului este asigurarea accesului elevilor si cadrelor didactice la procesul de învatare în mediul on-line prin achizitia de tabletele scolare si alte echipamente/dispozitive IT.</t>
  </si>
  <si>
    <t>Tiganesti</t>
  </si>
  <si>
    <t>ACHIZITIE DE ECHIPAMENTE NECESARE DESFASURARII ACTIVITATII DIDACTICE IN COMUNA TODIRESTI, JUDETUL IASI</t>
  </si>
  <si>
    <t>COMUNA TODIREŞTI</t>
  </si>
  <si>
    <t>Obiectivul general al proiectului este asigurarea accesului elevilor unitatilor de invatamant din comuna Todiresti, judetul Iasi la procesul de invatare in mediul on-line pentru desfasurarea in bune conditii a activitatii didactice</t>
  </si>
  <si>
    <t>Todiresti</t>
  </si>
  <si>
    <t>Achiziție de tablete școlare și alte echipamente necesare desfășurării activității didactice on-line în comuna Probota, județul Iași</t>
  </si>
  <si>
    <t>COMUNA PROBOTA</t>
  </si>
  <si>
    <t>Probota</t>
  </si>
  <si>
    <t>Achiziție de tablete școlare și alte echipamente necesare desfășurării activității didactice on-line în comuna Butea, județul Iasi</t>
  </si>
  <si>
    <t>UAT BUTEA</t>
  </si>
  <si>
    <t>Butea</t>
  </si>
  <si>
    <t>Achizitionarea de echipamente IT, necesare elevilor Scolii Gimnaziale Mosna</t>
  </si>
  <si>
    <t>UAT COMUNA MOŞNA</t>
  </si>
  <si>
    <t>Obiectivul general este asigurarea conditiilor optime pentru realizarea activitatilor didactice pentru elevi si personalul didactic din cadrul scolilor din Comuna Mosna, inclusiv activitatile din mediul on-line.</t>
  </si>
  <si>
    <t>Mosna</t>
  </si>
  <si>
    <t>ACHIZITIA DE ECHIPAMENTE ELECTRONICE DIN DOMENIUL TEHNOLOGIEI INFORMAȚIEI IN VEDEREA ASIGURARII ACCESULUI ELEVILOR DIN COMUNA SISESTI, JUDETUL MARAMURES,  LA PROCESUL DE ÎNVĂȚARE ÎN MEDIUL ON-LINE</t>
  </si>
  <si>
    <t>COMUNA SISESTI</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</si>
  <si>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activitaþilor didactice sa se poata desfasura on-line.</t>
  </si>
  <si>
    <t>Sisesti</t>
  </si>
  <si>
    <t>ACHIZITIA DE ECHIPAMENTE ELECTRONICE DIN DOMENIUL TEHNOLOGIEI INFORMAȚIEI IN VEDEREA ASIGURARII ACCESULUI ELEVILOR DIN COMUNA SATULUNG, JUDETUL MARAMURES,  LA PROCESUL DE ÎNVĂȚARE ÎN MEDIUL ON-LINE</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</si>
  <si>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activitatilor didactice sa se poata desfasura on-line.</t>
  </si>
  <si>
    <t>Satulung</t>
  </si>
  <si>
    <t>Achiziția de echipamente mobile din domeniul tehnologiei informației necesare desfășurării activității didactice în mediu on-line pentru a se asigura în bune condiții desfășurarea activităților didactice în anul școlar 2020-2021 la nivelul UAT  ȘIMIAN</t>
  </si>
  <si>
    <t>COMUNA SIMIAN/UAT Simian</t>
  </si>
  <si>
    <t>Obiectivul general este asigurarea unei desfasurari in bune conditii a activitatilor didactice online in anul scolar 2020 - 2021 la nivelul unitatilor scolare de pe raza comunei Simian prin achizitionarea de echipamente mobile din domeniul tehnologiei informatiei si alte echipamente /dispozitive electronice.</t>
  </si>
  <si>
    <t>Simian</t>
  </si>
  <si>
    <t>Dotarea unităților de învățământ preuniversitar din comuna Dumbrava Roșie, județul Neamț, cu echipamente TIC necesare pentru derularea activităților didactice în mediul on-line</t>
  </si>
  <si>
    <t>COMUNA DUMBRAVA ROSIE</t>
  </si>
  <si>
    <t>Obiectivul general este îmbunatatirea infrastructurii TIC în domeniul e-educatiei pentru asigurarea accesului elevilor la procesul de învatare în mediul on-line în contextul pandemiei cu virusul SARS-CoV-2, la nivelul comunei Dumbrava Rosie din judetul Neamt.</t>
  </si>
  <si>
    <t>Dumbrava Rosie</t>
  </si>
  <si>
    <t>Achizitia de echipamente din domeniul tehnologiei – it mobile, respectiv tablete, echipamente și dispozitive necesare activitătii didactice pentru elevii şi cadrele didactice din învățământul preuniversitar, Comuna Pastraveni, Judetul Neamt</t>
  </si>
  <si>
    <t>COMUNA PĂSTRĂVENI</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</si>
  <si>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</si>
  <si>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Pastraveni</t>
  </si>
  <si>
    <t>Achizitia de echipamente din domeniul tehnologiei – it mobile, respectiv tablete, echipamente și dispozitive necesare activitătii didactice pentru elevii şi cadrele didactice din învățământul preuniversitar, Comuna Margineni, Judetul Neamt</t>
  </si>
  <si>
    <t>COMUNA MARGINENI</t>
  </si>
  <si>
    <t>Obiectivul general este asigurarea desfasurarii în bune conditii a serviciului public de educatie prin dotarea elevilor din unitaþile de învatamânt preuniversitar de stat din ciclul gimnazial cu echipamente mobile IT de tipul tabletelor pentru uz scolar si a altor echipamente/dispozitive electronice necesare desfasurarii activitatii didactice în mediu online.</t>
  </si>
  <si>
    <t>Margineni</t>
  </si>
  <si>
    <t>Achizitia de echipamente din domeniul tehnologiei – it mobile, respectiv tablete, echipamente și dispozitive necesare activitătii didactice pentru elevii şi cadrele didactice din învățământul preuniversitar, Comuna Raucesti, Judetul Neamt</t>
  </si>
  <si>
    <t>COMUNA RĂUCEŞTI</t>
  </si>
  <si>
    <t>Obiectivul general este asigurarea unei infrastructuri tehnologice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</si>
  <si>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Raucesti</t>
  </si>
  <si>
    <t>Achizitie de tablete scolare si alte echipamente necesare desfasurarii activitatii didactice on-line în Școala Dobroteasa, jud Olt</t>
  </si>
  <si>
    <t>SCOALA GIMNAZIALA COMUNA DOBROTEASA</t>
  </si>
  <si>
    <t>Obiectivul general al proiectului îl reprezinta facilitarea accesului la procesul de învatamânt în mediul on-line în contextul pandemiei de SARS-CoV-2 prin dotarea Scolii Gimnaziale Dobroteasa cu echipamente mobile din domeniul tehnologiei informaþiei de tipul tabletelor scolare, precum si a altor echipamente/dispozitive electronice necesare desfasurarii activitătii didactice în mediul on-line în bune conditi</t>
  </si>
  <si>
    <t>Dobroteasa</t>
  </si>
  <si>
    <t>Achizitia de echipamente din domeniul tehnologiei – it mobile, respectiv tablete, echipamente și dispozitive necesare activitătii didactice pentru elevii şi cadrele didactice din învățământul preuniversitar, Comuna Carlogani, Judetul Olt</t>
  </si>
  <si>
    <t>COMUNA CARLOGANI</t>
  </si>
  <si>
    <t>Carlogani</t>
  </si>
  <si>
    <t>IMBUNATATIREA ACCESULUI LA PROCESUL DE INVATARE IN MEDIUL ONLINE IN CADRUL SCOLII GIMNAZIALE "PAN M. VIZIRESCU"</t>
  </si>
  <si>
    <t>SCOALA GIMNAZIALA " PAN M. VIZIRESCU" SAT BRANET</t>
  </si>
  <si>
    <t>Barza</t>
  </si>
  <si>
    <t>HUB DE INTELIGENTA ARTIFICIALA</t>
  </si>
  <si>
    <t>BUSINESS SERVICE CONSULT INTERNATIONAL  S.R.L.</t>
  </si>
  <si>
    <t>Obiectivul general al proiectului vizeaza dezvoltarea unei platforme digitale dedicata Inteligentei Artificiale, prin investitii in noi tehnologii (Inteligenta Artificiala), in vederea cresterii competitivitatii si productivitatii companiei Business Service Consult International SRL.</t>
  </si>
  <si>
    <t>Platforma inovativa de analiza a imaginilor bazata pe Inteligenta Artificiala pentru detectarea afectiunilor pulmonare, inclusiv cele cauzate de COVID-19</t>
  </si>
  <si>
    <t>Obiectivul general al proiectului este diversificarea activitatii companiei prin cercetarea si dezvoltarea unei platforme inovative de analiza a imaginilor bazata pe Inteligenta Artificiala pentru detectarea afectiunilor pulmonare, inclusiv cele cauzate de COVID-19, cu caracteristici unice in Romania. Astfel, proiectul isi propune realizarea unei platforme IT cu aplicabilitate in domeniul e-sanatate, utilizand Inteligenta Artificiala, care sa vina in sprijinul IMM-urilor si al autoritatilor publice din domeniul medical si a celor din domeniile de activitate conexe, prin adaptarea serviciilor oferite la noile tehnologii inovative.</t>
  </si>
  <si>
    <t>Îmbunătățirea conținutului digital și a infrastructurii TIC sistemice în domeniul e-educație în Comuna Benesat</t>
  </si>
  <si>
    <t>COMUNA BENESAT</t>
  </si>
  <si>
    <t>Obiectivul general al proiectului este facilitarea desfasurarii activitatiilor didactice incepand cu anul scolar 2020-2021 la nivelul unitatii de invatamant SCOLII GIMNAZIALE ”AVRAM IANCU” ALUNI?, prin dotarea acesteia cu infrastructura IT necesara pentru  esfasurarea în bune conditii a procesului educational atât pentru elevi, cât si pentru cadrele didactice în contextul crizei create de coronavirus.</t>
  </si>
  <si>
    <t>Benesat</t>
  </si>
  <si>
    <t>Îmbunătățirea conținutului digital și a infrastructurii TIC sistemice în domeniul e-educație în Comuna Românași</t>
  </si>
  <si>
    <t>COMUNA ROMANASI</t>
  </si>
  <si>
    <t>Obiectivul general al proiectului este acela de a asigura accesul elevilor din cadrul SCOALA GIMNAZIALA NR. 1 ROMANASI,  a SCOLII PRIMARE CIUMARNA si a SCOLII PRIMARE PAUSA cu echipamente mobile IT necesare pentru procesul de învatare în mediul on-line., SCOLII PRIMARE CIUMARNA  SCOLII PRIMARE PAUSA la procesul de învatare în mediul online în contextul crizei pandemice create de coronavirusul SARS-Cov-2.</t>
  </si>
  <si>
    <t>Romanasi</t>
  </si>
  <si>
    <t>IMBUNATATIREA CONTINUTULUI DIGITAL ȘI A INFRASTRUCTURII TIC SISTEMICE ÎN DOMENIUL E-EDUCATIE IN COMUNA POIANA STAMPEI, JUDETUL SUCEAVA</t>
  </si>
  <si>
    <t>COMUNA POIANA STAMPEI</t>
  </si>
  <si>
    <t>Obiectivul general al proiectului este reprezentat de imbunatatirea continutului digital si a infrastructurii TIC sistemice în domeniul EEDUCATIE in comuna Poiana Stampei, judetul Suceava prin dotarea elevilor cu echipamente mobile din domeniul tehnologiei informatiei de tipul tabletelor scolare precum si a altor echipamente/ dispozitive electronice necesare desfasurarii activitatii didactice în mediu on-line astfel încât sa se asigure în bune conditii desfasurarea activitatilor didactice.</t>
  </si>
  <si>
    <t>Poiana Stampei</t>
  </si>
  <si>
    <t>ACHIZIȚIE DE TABLETE ȘCOLARE ȘI ALTE ECHIPAMENTE NECESARE DESFĂȘURĂRII ACTIVITĂȚII DIDACTICE ON-LINE ÎN COMUNA HĂNȚEȘTI, JUDEȚUL SUCEAVA</t>
  </si>
  <si>
    <t>COMUNA HĂNŢEŞTI</t>
  </si>
  <si>
    <t>Hantesti</t>
  </si>
  <si>
    <t>Achizitii de echipamente TIC pentru unitatile de invatamant preuniversitar din comuna Malini, judetul Suceava</t>
  </si>
  <si>
    <t>COMUNA MĂLINI</t>
  </si>
  <si>
    <t>Obiectivul general al proiectului il reprezinta facilitarea accesului la procesul de invatamant în mediul on-line în contextul pandemiei de SARS-CoV-2 prin dotarea scolilor din Comuna Malini cu echipamente mobile din domeniul tehnologiei informaþiei de tipul tabletelor scolare, inclusiv abonament internet, precum si a altor echipamente/dispozitive electronice necesare desfasurarii activitatii didactice în mediul on-line în bune conditii.</t>
  </si>
  <si>
    <t>Malini</t>
  </si>
  <si>
    <t>ACHIZITII DE ECHIPAMENTE TIC PENTRU UNITATILE DE INVATAMANT PREUNIVERSITAR DIN COMUNA BOROAIA, JUDETUL SUCEAVA</t>
  </si>
  <si>
    <t>COMUNA BOROAIA</t>
  </si>
  <si>
    <t>Obiectivul general al prezentului proiect este de a asigura echipamentele, sustenabilitatea, mentenanta si suportul TIC necesare unitatilor de invatamant de la nivelul unitatii administrativ teritoriale în vederea desfasurarii in conditii optime a procesului de invatamant on-line</t>
  </si>
  <si>
    <t>Boroaia</t>
  </si>
  <si>
    <t>Îmbunătățirea conținutului digital și a infrastructurii TIC sistemice în domeniul învățământului preuniversitar la nivelul comunei Slatina, Județul Suceava</t>
  </si>
  <si>
    <t>COMUNA SLATINA</t>
  </si>
  <si>
    <t>Obiectivul general: asigurarea unei capacitaþi adecvate pentru desfasurarea în bune conditii a procesului educaþional atât pentru elevi, cât si pentru cadrele didactice în contextul crizei pandemice create de coronavirusul SARS-CoV-2, pentru a evita o crestere rapida a infectiei cu coronavirus în sistemul public de educaþie preuniversitara la nivelul Comunei Slatina.</t>
  </si>
  <si>
    <t>ACHIZIŢIONAREA DE ECHIPAMENTE TIC PENTRU ŞCOALA GIMNAZIALĂ OSTROV, JUD. TULCEA</t>
  </si>
  <si>
    <t>ŞCOALA GIMNAZIALĂ OSTROV</t>
  </si>
  <si>
    <t>Obiectivul general se refera la asigurarea accesului elevilor din cadrul instituiei de învaamânt preuniversitar de stat SCOALA GIMNAZIALA OSTROV, JUD. TULCEA la procesul de învatare în mediul on-line. În acest sens, proiectul are în vedere dotarea elevilor cu echipamente mobile din domeniul tehnologiei informaiei de tipul tabletelor scolare, precum si a altor echipamente/dispozitive electronice, astfel încât orele de pregatire din timpul activitatilor didactice sa se poata desfasura on-line.</t>
  </si>
  <si>
    <t>Ostrov</t>
  </si>
  <si>
    <t>Achiziție de tablete școlare și alte echipamente necesare desfășurării activității didactice on-line în comuna Fruntișeni, județul Vaslui</t>
  </si>
  <si>
    <t>COMUNA FRUNTIŞENI</t>
  </si>
  <si>
    <t>Fruntiseni</t>
  </si>
  <si>
    <t>Achiziție de tablete școlare și alte echipamente necesare desfășurării activității didactice on-line în comuna Tăcuta, județul Vaslui</t>
  </si>
  <si>
    <t>COMUNA TĂCUTA</t>
  </si>
  <si>
    <t>Tacuta</t>
  </si>
  <si>
    <t>Achiziție de tablete școlare și alte echipamente necesare desfășurării activității didactice on-line în comuna Zăpodeni, județul Vaslui</t>
  </si>
  <si>
    <t>COMUNA ZĂPODENI</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</si>
  <si>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 precum si riscul de infectare cu coronavirusul SARS-Cov-2.</t>
  </si>
  <si>
    <t>Zapodeni</t>
  </si>
  <si>
    <t>Achiziție de tablete școlare și alte echipamente necesare desfășurării activității didactice on-line în comuna Grivița, județul Vaslui</t>
  </si>
  <si>
    <t>COMUNA GRIVIŢA</t>
  </si>
  <si>
    <t>Obiectivul general este asigurararea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t>
  </si>
  <si>
    <t>Grivita</t>
  </si>
  <si>
    <t>Acces la educație în mediul on-line pentru elevii din Comuna Naruja, judetul Vrancea, în contextul crizei pandemice create de coronavirusul SARS-CoV-2</t>
  </si>
  <si>
    <t>COMUNA NARUJA</t>
  </si>
  <si>
    <t>Obiectivul general este imbunatatirea conditiilor necesare desfasurarii procesului educational atat pentru elevi cat si pentru cadrele didactice, in contextul crizei pandemice create de raspandirea virusului SARS-CoV-2 prin dotarea unitatilor de invatamant aflate pe raza UAT Comna Naruja, cu echipamente IT mobile de tip tableta si dispozitive electronice (dotarea salilor de clasa precum si sprijinirea cadrelor didactice cu echipamente specifice) necesare desfasurarii activitatii didactice in mediul on-lin.</t>
  </si>
  <si>
    <t>Naruja</t>
  </si>
  <si>
    <t>Achizitia de echipamente din domeniul tehnologiei – it mobile, respectiv tablete, echipamente și dispozitive necesare activitătii didactice pentru elevii şi cadrele didactice din învățământul preuniversitar, Comuna Cirligele, Judetul Vrancea</t>
  </si>
  <si>
    <t>COMUNA CIRLIGELE</t>
  </si>
  <si>
    <t>Obiectivul general este de a asigura desfasurarea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 astfel încât orele de pregatire din timpul activitatilor didactice sa se poata desfasura on-line in conditii optime pentru a evita contactul direct al elevilor cu profesorii si cu ceilalti elevi.</t>
  </si>
  <si>
    <t>Carligele</t>
  </si>
  <si>
    <t>Achizitia de echipamente din domeniul tehnologiei – it mobile, respectiv tablete, echipamente și dispozitive necesare activitătii didactice pentru elevii şi cadrele didactice din învățământul preuniversitar, Comuna Jaristea, Judetul Vrancea</t>
  </si>
  <si>
    <t>COMUNA JARISTEA</t>
  </si>
  <si>
    <t>Obiectivul general este asigurarea desfasurarii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t>
  </si>
  <si>
    <t>Jaristea</t>
  </si>
  <si>
    <t>Îmbunătățirea infrastructurii TIC în domeniul e-educație, în unitățile de învățământ din Comuna Noșlac</t>
  </si>
  <si>
    <t>Comuna Noșlac</t>
  </si>
  <si>
    <t>Obiectivul general al proiectului îl reprezinta asigurarea accesului elevilor la procesul de invatare in mediul on-line, prin dotarea unitatii de învatamânt de pe raza comunei Noslac, cu echipamente mobile din domeniul tehnologiei informatiei de tipul tabletelor scolare, precum si a altor echipamente/dispozitive electronice.</t>
  </si>
  <si>
    <t>Noslac</t>
  </si>
  <si>
    <t>Asigurarea accesului elevilor la procesul de învățare în mediul on-line prin dotarea elevilor cu echipamente mobile din domeniul tehnologiei</t>
  </si>
  <si>
    <t>Comuna Bucerdea Grânoasă</t>
  </si>
  <si>
    <t xml:space="preserve">Obiectivul general al proiectului îl reprezinta asigurarea accesului elevilor la procesul de invatare in mediul on-line, prin dotarea unitatii de învatamânt de pe raza comunei Bucerdea Granoasa, cu echipamente mobile din domeniul tehnologiei informatiei de
tipul tabletelor scolare, precum si a altor echipamente/dispozitive electronice. </t>
  </si>
  <si>
    <t>Bucerdea Granoasa</t>
  </si>
  <si>
    <t>Îmbunătățirea infrastructurii TIC în domeniul e-educație, în unitățile de învățământ din Comuna Cricău</t>
  </si>
  <si>
    <t>COMUNA CRICAU</t>
  </si>
  <si>
    <t>Obiectivul general al proiectului  îl reprezinta asigurarea accesului elevilor la procesul de invatare in mediul on-line, prin dotarea unitatili de învatamânt de pe raza comunei Cricau (Scoala Gimnaziala ”Decebal” Cricau), cu echipamente mobile din domeniul tehnologiei informatiei de tipul tabletelor scolare, precum si a altor echipamente/dispozitive electronice.</t>
  </si>
  <si>
    <t>Cricau</t>
  </si>
  <si>
    <t>Achizitia de echipamente din domeniul tehnologiei – it mobile, respectiv tablete, echipamente și dispozitive necesare activitătii didactice pentru elevii şi cadrele didactice din învățământul preuniversitar, Comuna Misca, Judetul Arad</t>
  </si>
  <si>
    <t>COMUNA MISCA</t>
  </si>
  <si>
    <t>Obiectivul gerneral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Experientele, pozitive sau negative, dobândite în acest rastimp reprezinta resurse valoroase pentru cei direct implicaþi în activitate.</t>
  </si>
  <si>
    <t>Misca</t>
  </si>
  <si>
    <t>Achizitia de echipamente din domeniul tehnologiei – it mobile, respectiv tablete, echipamente și dispozitive necesare activitătii didactice pentru elevii şi cadrele didactice din învățământul preuniversitar, Comuna Sepreus, Judetul Arad</t>
  </si>
  <si>
    <t>COMUNA SEPREUS</t>
  </si>
  <si>
    <t>Sepreus</t>
  </si>
  <si>
    <t>Achizitia de echipamente din domeniul tehnologiei – it mobile, respectiv tablete, echipamente și dispozitive necesare activitătii didactice pentru elevii şi cadrele didactice din învățământul preuniversitar, Comuna Balilesti, Judetul Arges</t>
  </si>
  <si>
    <t>COMUNA BALILESTI</t>
  </si>
  <si>
    <t>Obiectivul general este asigurarea unei infrastructura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</si>
  <si>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Balilesti</t>
  </si>
  <si>
    <t>Achizitie de tablete scolare si alte echipamente necesare desfasurarii activitatii didactice on-line in comuna Faraoani, judetul Bacau</t>
  </si>
  <si>
    <t>COMUNA FARAOANI</t>
  </si>
  <si>
    <t>Obiectivul general al proiectului il reprezinta facilitarea accesului la procesul de invatamant în mediul on-line în contextul pandemiei de SARS-CoV-2 prin dotarea scolilor din comuna FARAOANI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</si>
  <si>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Faraoani</t>
  </si>
  <si>
    <t>Achizitie de tablete scolare si alte echipamente necesare desfasurarii activitatii didactice on-line in comuna Măgirești, județul Bacău</t>
  </si>
  <si>
    <t>COMUNA MĂGIREŞTI</t>
  </si>
  <si>
    <t>Obiectivul general al proiectului îl reprezinta facilitarea accesului la procesul de învatamânt în mediul on-line în contextul pandemiei de SARS-CoV-2 prin dotarea Scolii Gimnaziale Magiresti cu echipamente mobile din domeniul tehnologiei informaþiei de tipul tabletelor scolare, precum si a altor echipamente/dispozitive electronice necesare desfasurarii activitatii didactice în mediul on-line în bune conditii în anul scolar 2020-2021.</t>
  </si>
  <si>
    <t>Magiresti</t>
  </si>
  <si>
    <t>Achizitia de echipamente de tipul tabletelor scolare si a altor echipamente/dispozitive electronice în comuna Rosiori</t>
  </si>
  <si>
    <t>COMUNA ROSIORI</t>
  </si>
  <si>
    <t xml:space="preserve">Obiectivul general al proiectului vizeaza cresterea gradului de digitalizare al procesului de educatie, prin introducerea tablelor, tabletelor interactive si a altor echipamente TIC, in scolile din comuna Rosiori, judetul Bihor pentru 224 de elevi si 33 cadre didactice. </t>
  </si>
  <si>
    <t>Nord vest</t>
  </si>
  <si>
    <t>Rosiori</t>
  </si>
  <si>
    <t>Dotare cu echipamente mobile din domeniul tehnologiei informatiei de tipul tabletelor scolare precum si a altor echipamente/dispozitive electronice necesare desfasurarii activitatii didactice in mediu on-line, in comuna Ceica, judetul Bihor</t>
  </si>
  <si>
    <t>COMUNA CEICA</t>
  </si>
  <si>
    <t>Ceica</t>
  </si>
  <si>
    <t>Achizitia de echipamente de tipul tabletelor scolare si a altor echipamente/dispozitive electronice în comuna Pietroasa</t>
  </si>
  <si>
    <t>COMUNA PIETROASA</t>
  </si>
  <si>
    <t>Obiectivul general al proiectului vizeaza cresterea gradului de digitalizare al procesului de educatie, prin introducerea tablelor, tabletelor interactive si a altor echipamente TIC, in scolile din comuna Pietroasa, judetul Bihor pentru 200 de elevi si 25 cadre didactice.</t>
  </si>
  <si>
    <t>Pietroasa</t>
  </si>
  <si>
    <t>Achiziție cu echipamente mobile din domeniul tehnologiei informatiei de tipul tabletelor școlare precum si a altor echipamente/dispozitive electronice necesare desfasurarii activitatii didactice in mediu on-line, in comuna Ciumeghiu, județul Bihor</t>
  </si>
  <si>
    <t>COMUNA CIUMEGHIU</t>
  </si>
  <si>
    <t>Ciumeghiu</t>
  </si>
  <si>
    <t>Dotare cu echipamente mobile din domeniul tehnologiei informatiei de tipul tabletelor scolare precum si a altor echipamente/dispozitive electronice necesare desfasurarii activitatii didactice in mediu on-line, in comuna Balc, judetul Bihor</t>
  </si>
  <si>
    <t>COMUNA BALC</t>
  </si>
  <si>
    <t>Balc</t>
  </si>
  <si>
    <t>Achiziție cu echipamente mobile din domeniul tehnologiei informatiei de tipul tabletelor școlare precum si a altor echipamente/dispozitive electronice necesare desfasurarii activitatii didactice in mediu on-line, in comuna Tărcaia, județul Bihor</t>
  </si>
  <si>
    <t>COMUNA TARCAIA</t>
  </si>
  <si>
    <t>Tarcaia</t>
  </si>
  <si>
    <t>e-UORADEA - ACCESS FOR ALL</t>
  </si>
  <si>
    <t>UNIVERSITATEA DIN ORADEA</t>
  </si>
  <si>
    <t>Obiectivul General al proiectului il reprezinta asigurarea conditiilor optime pentru digitalizarea sistemului de învatamânt universitar din cadrul Universitatii din Oradea, în vederea facilitarii accesului echitabil al tuturor studentilor la procesul de învatare din mediul on-line.</t>
  </si>
  <si>
    <t>Dotare cu echipamente mobile din domeniul tehnologiei informatiei de tipul tabletelor școlare precum si a altor echipamente/dispozitive electronice necesare desfasurarii activitatii didactice in mediu on-line, in comuna Țețchea, județul Bihor</t>
  </si>
  <si>
    <t>COMUNA TETCHEA</t>
  </si>
  <si>
    <t>Tetchea</t>
  </si>
  <si>
    <t>Achiziționarea de tablete și dispozitive electronice pentru învătământ, pentru Școala Gimnazială Mărișelu</t>
  </si>
  <si>
    <t>COMUNA MĂRIŞELU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</si>
  <si>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care vor beneficia in urma implementarii proiectului.</t>
  </si>
  <si>
    <t>Mariselu</t>
  </si>
  <si>
    <t>Achizitia de echipamente din domeniul tehnologiei – it mobile, respectiv tablete, echipamente și dispozitive necesare activitătii didactice pentru elevii şi cadrele didactice din învățământul preuniversitar, Comuna Parva, Judetul Bistrita Nasaud</t>
  </si>
  <si>
    <t>COMUNA PARVA</t>
  </si>
  <si>
    <t>Parva</t>
  </si>
  <si>
    <t>Îmbunătățirea infrastructurii TIC în domeniul e-educație, în unitățile de învățământ din Comuna Braniștea</t>
  </si>
  <si>
    <t>COMUNA BRANIŞTEA</t>
  </si>
  <si>
    <t>Obiectivul general al proiectului îl reprezinta asigurarea accesului elevilor la procesul de invatare in mediul on-line, prin dotarea unitatilor de învatamânt de pe raza comunei Branistea, cu echipamente mobile din domeniul tehnologiei informatiei de tipul tabletelor scolare, precum si a altor echipamente/dispozitive electronice.</t>
  </si>
  <si>
    <t>Branistea</t>
  </si>
  <si>
    <t>Achizitie echipamente IT pentru scolile din comuna Mileanca judetul Botosani</t>
  </si>
  <si>
    <t>COMUNA MILEANCA</t>
  </si>
  <si>
    <t>Obiectivul general este achizitionarea echipamentelor IT pentru desfasurarea în bune conditii a procesului educational atât pentru elevi, cât si pentru cadrele didactice în contextul crizei pandemice create de coronavirusul SARS - COV - 2, pentru a evita o crestere rapida a infectiei cu acest virus in comuna Mileanca, judetul Botosani.
Cu ajutorul acestora respectiv cu ajutorul platformelor Google Classroom/Servio si Google Meet se va reusi eficientizarea invatamantului
in mediul online contribuind la limitarea raspandirii virusului SARS - COV</t>
  </si>
  <si>
    <t>Mileanca</t>
  </si>
  <si>
    <t>Achizitia de echipamente din domeniul tehnologiei – it mobile, respectiv tablete, echipamente și dispozitive necesare activitătii didactice pentru elevii şi cadrele didactice din învățământul preuniversitar, Comuna Concesti, Judetul Botosani</t>
  </si>
  <si>
    <t>COMUNA CONCESTI</t>
  </si>
  <si>
    <t>Concesti</t>
  </si>
  <si>
    <t>Achizitia de echipamente din domeniul tehnologiei – it mobile, respectiv tablete, echipamente și dispozitive necesare activitătii didactice pentru elevii şi cadrele didactice din învățământul preuniversitar, Comuna Durnesti, Judetul Botosani</t>
  </si>
  <si>
    <t>COMUNA DURNESTI</t>
  </si>
  <si>
    <t>Durnesti</t>
  </si>
  <si>
    <t>Achizitie echipamente IT pentru scolile din comuna Vlasinesti judetul Botosani</t>
  </si>
  <si>
    <t>COMUNA VLASINESTI</t>
  </si>
  <si>
    <t xml:space="preserve">Obiectivul general al proiectului face referire la consolidarea aplicatiilor TIC pentru pentru e-guvernare, e-învatare, e-incluziune, e-cultura, e-sanatate pentru a raspunde într-o maniera flexibila la nevoile aparute în contextul pandemiei. </t>
  </si>
  <si>
    <t>Vlasinesti</t>
  </si>
  <si>
    <t>Dotarea unităților de învățământ din comuna Siliștea, județul Brăila cu echipamente electronice</t>
  </si>
  <si>
    <t>COMUNA SILIŞTEA</t>
  </si>
  <si>
    <t>Silistea</t>
  </si>
  <si>
    <t>Educația ta, prioritatea noastră indiferent de vremuri - dispozitive IT pentru e-educatie</t>
  </si>
  <si>
    <t>Obiectivul general este asigurarea desfasurarii în conditii de siguranta a activitatilor didactice în anul universitar 2020-2021, prin dotarea cu echipamente IT destinate studentilor din cadrul Universitaþii POLITEHNICA din Bucuresti care îndeplinesc criteriile pentru a beneficia de burse sociale de stat si burse sociale ocazionale, în contextul crizei pandemice create de coronavirusul SARS-CoV-2.</t>
  </si>
  <si>
    <t>Achizitia de echipamente din domeniul tehnologiei – it mobile, respectiv tablete, echipamente și dispozitive necesare activitătii didactice pentru elevii şi cadrele didactice din învățământul preuniversitar, Comuna Breaza, Judetul Buzau</t>
  </si>
  <si>
    <t>COMUNA BREAZA</t>
  </si>
  <si>
    <t>Obiectivul general este asigurarea desfasurării în bune condiţii a serviciului public de educaþie prin dotarea elevilor din unitatile de învatamânt preuniversitar de stat din ciclul gimnazial cu echipamente mobile IT de tipul tabletelor pentru uz scolar si a altor echipamente/dispozitive electronice necesare desfasurarii activitatii didactice în mediu online.</t>
  </si>
  <si>
    <t>Breaza</t>
  </si>
  <si>
    <t>Achizitia de echipamente din domeniul tehnologiei – it mobile, respectiv tablete, echipamente și dispozitive necesare activitătii didactice pentru elevii şi cadrele didactice din învățământul preuniversitar, Comuna Glodeanu Sarat, Judetul Buzau</t>
  </si>
  <si>
    <t>COMUNA GLODEANU SĂRAT</t>
  </si>
  <si>
    <t>Glodeanu Sarat</t>
  </si>
  <si>
    <t>Achizitia de echipamente din domeniul tehnologiei – it mobile, respectiv tablete, echipamente și dispozitive necesare activitătii didactice pentru elevii şi cadrele didactice din învățământul preuniversitar, Comuna Tintesti, Judetul Buzau</t>
  </si>
  <si>
    <t>COMUNA ŢINTEŞTI</t>
  </si>
  <si>
    <t>Tintesti</t>
  </si>
  <si>
    <t>Achizitia de echipamente din domeniul tehnologiei – it mobile, respectiv tablete, echipamente și dispozitive necesare activitătii didactice pentru elevii şi cadrele didactice din învățământul preuniversitar, Comuna  Socol, Judetul Caras Severin</t>
  </si>
  <si>
    <t>COMUNA SOCOL</t>
  </si>
  <si>
    <t>Socol</t>
  </si>
  <si>
    <t>Îmbunătățirea infrastructurii TIC în domeniul e-educație, în unitățile de învățământ din Comuna Unguraș</t>
  </si>
  <si>
    <t>COMUNA UNGURAS</t>
  </si>
  <si>
    <t>Obiectivul general al proiectului îl reprezinta asigurarea accesului elevilor la procesul de invatare in mediul on-line, prin dotarea unitatilor de învatamânt de pe raza comunei Unguras, cu echipamente mobile din domeniul tehnologiei informatiei de tipul tabletelor scolare, precum si a altor echipamente/dispozitive electronice.</t>
  </si>
  <si>
    <t>Unguras</t>
  </si>
  <si>
    <t>Creșterea gradului de utilizare a internetului pentru studenții UTC-N sprijiniți cu echipamente mobile IT pentru a participa la cursuri on-line</t>
  </si>
  <si>
    <t>Obiectivul general al proiectului este ”Îmbunatatirea continutului digital al infrastructurii TIC a Universitaþii Tehnice din Cluj-Napoca, în contextul pandemiei de coronavirus Covid -19, prin achizitia de tablete cu acces la internet pentru studentii UTC-N, beneficiari ai burselor sociale si ai burselor sociale ocazionale, precum si prin achizitia de echipamente/dispozitive electronice necesare desfasurarii activitatii didactice în mediul on-line, pentru dotarea salilor de curs/seminar si a cadrelor didactice”.</t>
  </si>
  <si>
    <t>Nord Vest; Centru;</t>
  </si>
  <si>
    <t>Cluj; Bistrita Nasaud; Maramures; ; Satu Mare; Salaj; Alba;</t>
  </si>
  <si>
    <t>Cluj Napoca; Bistrita; ; Baia Mare; ; Satu Mare; Zalau; Alba Iulia</t>
  </si>
  <si>
    <t>TIC4UBB</t>
  </si>
  <si>
    <t>UNIVERSITATEA BABES BOLYAI</t>
  </si>
  <si>
    <t>Obiectivul general al proiectulului este de a asigura accesul studentilor UBB care indeplinesc criteriile pentru a beneficia de burse sociale si burse sociale ocazionale, la activitatile dididactice in mediul on-line, ca raspuns la pandemia cu coronavirus.</t>
  </si>
  <si>
    <t>ACHIZITIE ECHIPAMENTE IT-MOBILE PENTRU UZ SCOLAR.</t>
  </si>
  <si>
    <t>COMUNA POARTA ALBA</t>
  </si>
  <si>
    <t>Obiectivul general al proiectului este de a achizitiona echipamente si dispozitive IT cu ajutorul carora se vor desfasura cursurile on-line  în conditii de preventie a activitatilor didactice aferente anului scolar 2020/2021 în contextul riscului de infectie cu coronavirus SARS-CoV-2</t>
  </si>
  <si>
    <t>Poarta Alba</t>
  </si>
  <si>
    <t>Achizitia de echipamente din domeniul tehnologiei – it mobile, respectiv tablete, echipamente și dispozitive necesare activitătii didactice pentru elevii şi cadrele didactice din învățământul preuniversitar, Comuna Salcioara, Judetul Dambovita</t>
  </si>
  <si>
    <t>COMUNA SALCIOARA</t>
  </si>
  <si>
    <t>Salcioara</t>
  </si>
  <si>
    <t>"Achizitie tablete pentru uz scolar cu conexiune la internet pe o perioada de 24 de luni, precum si alte echipamente electronice necesare activitătii didactice, in cadrul comunei Amarastii de Sus, judetul Dolj"</t>
  </si>
  <si>
    <t>COMUNA AMĂRĂŞTII DE SUS</t>
  </si>
  <si>
    <t>Obiectivul general este asigurarea accesului elevilor si cadrelor didactice la procesul de învatare în mediul on-line, in acest sens, proiectul are în vedere dotarea a 118 de elevi si a cadrelor didactice care frecventeaza cursurile Scolii gimnaziale Amarastii de Sus,
judetul Dolj, cu echipamente mobile din domeniul tehnologiei informatiei de tipul tabletelor scolare, leptopuri, routere wireless, tabla interactiva, camere web si sitem All-in-One, astfel încât orele de pregatire din timpul activitatilor didactice sa se poata desfasura on-line.</t>
  </si>
  <si>
    <t>Amarastii de Sus</t>
  </si>
  <si>
    <t>Sanse egale pentru e-educatie de calitate</t>
  </si>
  <si>
    <t>Obiectivul general al proiectului sanse egale pentru e-educatie de calitate vizeaza promovarea investitiilor necesare pentru asigurarea accesului, în cele mai bune conditii, studentilor cu dificultati materiale (beneficiari ai burselor sociale si ocazionale) la procesul de învatare în mediul on-line.</t>
  </si>
  <si>
    <t>Dolj; Mehedinti;</t>
  </si>
  <si>
    <t>Craiova; Drobeta Turnu Severin</t>
  </si>
  <si>
    <t>Asigurarea dreptului la educație de calitate bazată pe Resurse și Tehnologii digitale pentru elevii din Comuna Ghidigeni, judetul Galati in contextul crizei epidemice generate de virusul SARS CoV2</t>
  </si>
  <si>
    <t>COMUNA GHIDIGENI</t>
  </si>
  <si>
    <t>Obiectivul general este asigurarea dreptului la educatie de calitate bazata pe Resurse si Tehnologii digitale pentru elevii din Comuna Ghidigeni, judetul Galati.</t>
  </si>
  <si>
    <t>Ghidigeni</t>
  </si>
  <si>
    <t>DOTAREA UNITAȚILOR DE INVĂȚĂMÂNT DIN COMUNA INDEPENDENȚA, JUDEȚUL GALAȚI CU ECHIPAMENTE ELECTRONICE</t>
  </si>
  <si>
    <t>COMUNA INDEPENDENTA</t>
  </si>
  <si>
    <t>Independenta</t>
  </si>
  <si>
    <t>DOTAREA UNITĂȚILOR DE ÎNVĂȚĂMÂNT DIN COMUNA TULUCEȘTI, JUDEȚUL GALAȚI CU ECHIPAMENTE ELECTRONICE</t>
  </si>
  <si>
    <t>COMUNA TULUCESTI</t>
  </si>
  <si>
    <t>Obiectivul general al proiectului este asigurarea accesului elevilor la procesul de invatare on-line prin dotarea acestora cu echipamente mobile din domeniul tehnologiei informatiei de tipul tabletelor scolare precum si a echipamentelor electronice necesare la nivelul unitatilor de invatamant preuniversitar pentru a desfasura in bune conditii activitatile didactice (in mediul on-line).</t>
  </si>
  <si>
    <t>Tulucesti</t>
  </si>
  <si>
    <t>DOTAREA UNITATILOR DE INVATAMANT DIN COMUNA PECHEA, JUDETUL GALATI CU ECHIPAMENTE ELECTRONICE</t>
  </si>
  <si>
    <t>COMUNA PECHEA</t>
  </si>
  <si>
    <t>Pechea</t>
  </si>
  <si>
    <t>Dotarea cu echipamente IT a unităților de învățământ special prin U.A.T. Județul Harghita</t>
  </si>
  <si>
    <t>UAT JUDETUL HARGHITA</t>
  </si>
  <si>
    <t>Obiectivul general al proiectului consta în asigurarea accesului elevilor din scolile speciale amplasate pe raza teritoriala a Judetului Harghita la procesul de învatare în mediul on-line, prin dotarea elevilor cu echipamente mobile din domeniul tehnologiei informaþiei de tipul tabletelor scolare si a cadrelor didactice cu laptop-uri, astfel încât orele de pregatire din timpul activitatilor didactice sa se poata desfasura on-line</t>
  </si>
  <si>
    <t>EDU TOM  Educatie digitala in Comuna Tomesti, Județul Iași</t>
  </si>
  <si>
    <t>UAT COMUNA TOMEŞTI</t>
  </si>
  <si>
    <t>Obiectivul general este  dotarea a două unităţi de invatamant cu echipamente hardware TIC respectiv tablete si echipamente/dispozitive electronice pentru uz scolar cu acces la internet si sistem de management pentru dispozitive, necesare pentru desfasurarea în bune conditii a procesului educational atât pentru elevi, cât si pentru cadrele didactice.</t>
  </si>
  <si>
    <t>Tomesti</t>
  </si>
  <si>
    <t>Dotarea cu echipamente mobile IT de tipul tabletelor pentru uz școlar și cu echipamente/dispozitive electronice necesare desfășurării activității didactice în mediu on-line pentru Școala Gimnazială din Comuna Mădârjac, judeţul Iaşi</t>
  </si>
  <si>
    <t>ŞCOALA GIMNAZIALĂ MĂDÂRJAC</t>
  </si>
  <si>
    <t>Obiectivul general este asigurarea accesului elevilor la procesul de învatare în mediul on-line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t>
  </si>
  <si>
    <t>Madarjac</t>
  </si>
  <si>
    <t>ACHIZIȚIA DE ECHIPAMENTE MOBILE IT PENTRU UZ ȘCOLAR</t>
  </si>
  <si>
    <t>ŞCOALA GIMNAZIALĂ POPRICANI</t>
  </si>
  <si>
    <t>Obiectivul general al proiectului îl reprezinta asigurarea accesului elevilor la procesul de învatare în mediul on-line prin achizitia de echipamente mobile IT de tip tablete pentru uz scolar cu abonament acces la internet pe o perioada de minim 24 luni, precum si prin achizitia de echipamente/dispozitive electronice destinate cadrelor didactice angajate ale unitatii de învatamânt.</t>
  </si>
  <si>
    <t>Popricani</t>
  </si>
  <si>
    <t>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t>
  </si>
  <si>
    <t>COMUNA STOLNICENI-PRĂJESCU</t>
  </si>
  <si>
    <t>Obiectivul general al proiectului  este asigurarea accesului elevilor unitatilor de invatamant din comuna Stolniceni-Prajescu, judetul Iasi la procesul de invatare in mediul on-line pentru desfasurarea in bune conditii a activitatii didactice.</t>
  </si>
  <si>
    <t>Stolniceni-Prajescu</t>
  </si>
  <si>
    <t>IMBUNATATIREA CONTINUTULUI DIGITAL SI A INFRASTRUCTURII TIC IN DOMENIUL E-EDUCATIE LA NIVELUL USAMV IASI</t>
  </si>
  <si>
    <t>UNIVERSITATEA PENTRU STIINTELE VIETII "ION IONESCU DE LA BRAD" DIN IASI</t>
  </si>
  <si>
    <t>Obiectivul general al prezentului proiect este de a asigura echipamentele, sustenabilitatea, mentenanþa si suportul TIC necesar de la nivelul UNIVERSITATEA PENTRU STIINTELE VIETII "ION IONESCU DE LA BRAD" DIN IASI în vederea desfasurarii în conditii optime a
procesului de învatamânt on-line, în contextul crizei pandemice create de coronavirusul SARS-CoV-2.</t>
  </si>
  <si>
    <t>Achiziție de tablete școlare și alte echipamente necesare desfășurării activității didactice on-line în comuna Fântânele, județul Iași</t>
  </si>
  <si>
    <t>COMUNA FÂNTÂNELE</t>
  </si>
  <si>
    <t>Obbiectivul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</si>
  <si>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Fantanele</t>
  </si>
  <si>
    <t>Acces la  invatamantul universitar on-line pentru toti.  E-educatie pentru toti!</t>
  </si>
  <si>
    <t>Obiectiv General: Desfasurarea in bune conditii a procesului educational in cadrul Universitatii Alexandru Ioan Cuza din Iasi, pentru 1600 de studenti care indeplinesc criteriile pentru a beneficia de burse sociale si burse sociale ocazionale, in contextul crizei pandemice create de coronavirusul SARS-CoV-2, pentru perioada de implementare a proiectului.</t>
  </si>
  <si>
    <t>ACHIZITIE DE TABLETE SCOLARE SI ALTE ECHIPAMENTE NECESARE DESFASURARII ACTIVITATII DIDACTICE ON-LINE IN COMUNA SIPOTE, JUDETUL IASI</t>
  </si>
  <si>
    <t>COMUNA ŞIPOTE</t>
  </si>
  <si>
    <t>Obiectivul general al proiectului il reprezinta facilitarea accesului la procesul de invatamant în mediul on-line în contextul pandemiei de SARS-CoV-2 prin dotarea scolilor din comuna Sipote cu echipamente mobile din domeniul tehnologiei informaþiei de tipul tabletelor scolare, inclusiv abonament internet pe o perioada de 24 luni, precum si a altor echipamente/dispozitive electronice necesare desfasurarii activitaþii didactice în mediul on-line în bune condiþii în anul scolar 2020-2021.</t>
  </si>
  <si>
    <t>Sipote</t>
  </si>
  <si>
    <t>Tablete scolare si echipamente pentru invatamnat online</t>
  </si>
  <si>
    <t>COMUNA TUNARI</t>
  </si>
  <si>
    <t>Obiectivul general al proiectului este facilitarea desfasurarii activitatiilor didactice incepand cu anul scolar 2020-2021 la nivelul unitatilor de invatamant preuniversitar de pe raza comunei Tunarii, judetul Ilfov, prin dotarea acestora cu infrastructura IT necesara pentru desfasurarea în bune conditii a procesului educational atât pentru elevi, cât si pentru cadrele didactice în în contextul crizei create de coronavirusul SARS-CoV-2.</t>
  </si>
  <si>
    <t>Echipamente IT în școlile din Comuna Clinceni</t>
  </si>
  <si>
    <t>COMUNA CLINCENI</t>
  </si>
  <si>
    <t>Obiectivul general al proiectului consta în dotarea unitatilor de învatamânt preuniversitar de stat (scoala nr. 1, scoala nr. 2 si liceul cu program sportiv Helmut Duckadam), din comuna Clinceni cu echipamente IT pentru participarea la cursuri on-line, cu scopul îmbunatatirii continutului digital si a infrastructurii TIC si pentru cresterea gradului de utilizare a internetului în contextul crizei sanitare generate de SARS COV-2.</t>
  </si>
  <si>
    <t>Clinceni</t>
  </si>
  <si>
    <t>COMUNA SATULUNG</t>
  </si>
  <si>
    <t>Achizitia de echipamente din domeniul tehnologiei – it mobile, respectiv tablete, echipamente și dispozitive necesare activitătii didactice pentru elevii şi cadrele didactice din învățământul preuniversitar, Comuna Petrova, Judetul Mramures</t>
  </si>
  <si>
    <t>COMUNA PETROVA</t>
  </si>
  <si>
    <t>Petrova</t>
  </si>
  <si>
    <t>Achizitie de tablete scolare si alte echipamente necesare desfasurarii activitatii didactice on-line pentru Școala 1 Moisei, jud. Maramures</t>
  </si>
  <si>
    <t>SCOALA GIMNAZIALA NR. 1 MOISEI</t>
  </si>
  <si>
    <t>Obiectivul general al proiectului îl reprezinta facilitarea accesului la procesul de învatamânt în mediul on-line în contextul pandemiei de SARS-CoV-2 prin dotarea SCOLII GIMNAZIALE NR. 1 MOISEI cu echipamente mobile din domeniul tehnologiei informatiei de tipul tabletelor scolare, precum si a altor echipamente/dispozitive electronice necesare desfasurarii activitatii didactice în mediul on-line în bune conditii în anul scolar 2020-2021.</t>
  </si>
  <si>
    <t>Moisei</t>
  </si>
  <si>
    <t>Achizitie de tablete scolare si alte echipamente necesare desfasurarii activitatii didactice on-line pentru Școala Gimnazială ”Dragoș Vodă” Moisei, jud. Maramureș</t>
  </si>
  <si>
    <t>SCOALA GIMNAZIALA "DRAGOS VODA" MOISEI</t>
  </si>
  <si>
    <t>Obiectivul general al proiectului îl reprezinta facilitarea accesului la procesul de învatamânt în mediul on-line în contextul pandemiei de SARS-CoV-2 prin dotarea SCOLII GIMNAZIALE “DRAGO? VODA” MOISEI cu echipamente mobile din domeniul tehnologiei informatiei de tipul tabletelor scolare, precum si a altor echipamente/dispozitive electronice necesare desfasurarii activitatii didactice în mediul on-line în bune condiþii în anul scolar 2020-2021.</t>
  </si>
  <si>
    <t>ASIGURAREA INFRASTRUCTURII TIC LA NIVELUL ȘCOLII GIMNAZIALE „SFÂNTUL GHEORGHE” SÂNGEORGIU DE MUREȘ PENTRU COMBATEREA RISCULUI DE INFECTARE CU SARS-COV2</t>
  </si>
  <si>
    <t>COMUNA SÎNGEORGIU DE MURES</t>
  </si>
  <si>
    <t>Obiectivul general esre crearea infrastructurii necesare în procesul educational la nivelul Scolii Gimnaziale „Sfântul Gheorghe” Sângeorgiu de Mures prin asigurarea circumstantelor necesare în vederea desfasurarii activitatilor educationale în conditii optime atât pentru elevi, cât si pentru cadre didactice cu scopul reducerii riscului de infectare cu noul coronavirus SARS-Cov2.</t>
  </si>
  <si>
    <t>Sangeorgiu de Mures</t>
  </si>
  <si>
    <t>ASIGURAREA INFRASTRUCTURII TIC LA NIVELUL ȘCOLII GIMNAZIALE FÂNTÂNELE PENTRU COMBATEREA RISCULUI DE INFECTARE CU SARS-COV2</t>
  </si>
  <si>
    <t>Crearea infrastructurii necesare în procesul educational la nivelul Scolii Gimnaziale Fântânele prin asigurarea circumstantelor necesare în vederea desfasurarii activitatilor educationale în conditii optime atât pentru elevi, cât si pentru cadre didactice cu scopul reducerii riscului de infectare cu noul coronavirus SARS-Cov2.</t>
  </si>
  <si>
    <t>ASIGURAREA INFRASTRUCTURII TIC LA NIVELUL ȘCOLII GIMNAZIALE „SZENTIVANI MIHALY” GĂLEȘTI PENTRU COMBATEREA RISCULUI DE INFECTARE CU SARS-COV2</t>
  </si>
  <si>
    <t>COMUNA GALESTI</t>
  </si>
  <si>
    <t>Obiectivul general este crearea infrastructurii necesare în procesul educational la nivelul Scolii Gimnaziale „Szentivani Mihaly” Galesti prin asigurarea circumstanþelor necesare în vederea desfasurarii activitatilor educationale în conditii optime atât pentru elevi, cât si pentru cadre didactice cu scopul reducerii riscului de infectare cu noul coronavirus SARS-Cov2.</t>
  </si>
  <si>
    <t>Galesti</t>
  </si>
  <si>
    <t>Achizitie de tablete scolare si alte echipamente necesare desfasurarii activitatii didactice on-line in comuna Valea Largă, judetul Mures</t>
  </si>
  <si>
    <t>COMUNA VALEA LARGA</t>
  </si>
  <si>
    <t>Obiectivul general al proiectului il reprezinta facilitarea accesului la procesul de invatamant in mediul on-line in contextul pandemiei de SARS-CoV-2 prin dotarea Scolii Gimnaziale Valea Larga cu echipamente mobile din domeniul tehnologiei informatiei de tipul tabletelor scolare, precum si a altor echipamente/dispozitive electronice necesare desfasurarii activitatii didactice in mediul on-line in bune conditii in anul scolar 2020-2021.</t>
  </si>
  <si>
    <t>Valea Larga</t>
  </si>
  <si>
    <t>Achizitia de echipamente din domeniul tehnologiei – it mobile, respectiv tablete, echipamente și dispozitive necesare activitătii didactice pentru elevii şi cadrele didactice din învățământul preuniversitar, Comuna Tasca, Judetul Neamt</t>
  </si>
  <si>
    <t>COMUNA TASCA</t>
  </si>
  <si>
    <t>Tasca</t>
  </si>
  <si>
    <t>Îmbunătățire accesului la procesul de învățare în mediul online în cadrul unitatilor de invatamant de pe raza comunei BALDOVINESTI, judetul Olt</t>
  </si>
  <si>
    <t>COMUNA BALDOVINESTI</t>
  </si>
  <si>
    <t>Baldovinesti</t>
  </si>
  <si>
    <t>Dotarea Scolii Gimnaziale Scarisoara cu tablete scolare si cu echipamente /dispozitive electronice necesare desfasurarii activitatii didactice in mediul on-line</t>
  </si>
  <si>
    <t>COMUNA SCARISOARA</t>
  </si>
  <si>
    <t>Obiectivul general al proiectului este acela de a asigura în bune conditii desfasurarea activitatilor didactice în anul scolar 2020-2021 in Comuna Scarisoara, in contextul riscului de infecþte cu coronavirus SARS-CoV-2.</t>
  </si>
  <si>
    <t>Scarisoara</t>
  </si>
  <si>
    <t>DOTAREA SCOLII GIMNAZIALE GARCOV CU TABLETE SCOLARE SI CU ECHIPAMENTE/DISPOZITIVE ELECTRONICE NECESARE DESFASURARII ACTITIVATII DIDACTICE IN MEDIUL ON-LINE</t>
  </si>
  <si>
    <t>COMUNA GÂRCOV</t>
  </si>
  <si>
    <t xml:space="preserve">Obiectivul general al proiectului este imbunatatirea continutului digital si a infrastructurii TIC sistemice in domeniul e-educatie, eincluziune, e-sanatate si e-cultura la nivelul Scolii Gimnaziale Garcov, prin utilizarea internetului ca si sistem de comunicare si informare asigurand astfel accesul elevilor la invatare continua. </t>
  </si>
  <si>
    <t>Garcov</t>
  </si>
  <si>
    <t>Achizitia de echipamente din domeniul tehnologiei – it mobile, respectiv tablete, echipamente și dispozitive necesare activitătii didactice pentru elevii şi cadrele didactice din învățământul preuniversitar, Comuna Deveselu, Judetul Olt</t>
  </si>
  <si>
    <t>COMUNA DEVESELU</t>
  </si>
  <si>
    <t>Deveselu</t>
  </si>
  <si>
    <t>Achiziție de tablete scolare și alte echipamente necesare desfășurării activității didactice on-line in comuna Curtisoara, jud. Olt</t>
  </si>
  <si>
    <t>UAT COMUNA CURTISOARA</t>
  </si>
  <si>
    <t>Obiectivul general este dotarea cu echipamente IT in cadrul unitatii pe perioada pandemiei COVID-19. Disponibilitatea echipamentelor IT pentru anul scolar 2020/2021 va asigura conditiile necesare in vederea evitarii raspândirii si mai rapide a bolii in contextul situatiei de pandemie create de virusul SARS-Cov-2.</t>
  </si>
  <si>
    <t>Curtisoara</t>
  </si>
  <si>
    <t>Platforma inovativa BinBox Cloud</t>
  </si>
  <si>
    <t>Obiectivul general al proiectului este realizarea unui produs inovativ, precum si a serviciilor inovative asociate acestuia, bazat pe o
infrastructura de cloud hibrid, cu caracteristici unice in Romania, care sa vina atat in spijinul operatorii economici privati, cat si a
autoritatilor publice din Romania. Astfel, se urmareste implementarea unei platforme inovative de tip big data, respectiv o platforma de
cloud hibrid care va oferi atat servicii de IaaS (infrastructure as a service), PaaS (platform as a service) cat si SaaS (software as a service)
pentru clientii societatii BinBox.</t>
  </si>
  <si>
    <t>Achizitia de echipamente din domeniul tehnologiei – it mobile, respectiv tablete, echipamente și dispozitive necesare activitătii didactice pentru elevii şi cadrele didactice din învățământul preuniversitar, Comuna Gornet Cricov, Judetul Prahova</t>
  </si>
  <si>
    <t>COMUNA GORNET - CRICOV</t>
  </si>
  <si>
    <t xml:space="preserve">Obiectivul general este asigurarea unei infrastructuri tehnologice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 </t>
  </si>
  <si>
    <t>Gornet-Cricov</t>
  </si>
  <si>
    <t>Achizitia de echipamente din domeniul tehnologiei – it mobile, respectiv tablete, echipamente și dispozitive necesare activitătii didactice pentru elevii şi cadrele didactice din învățământul preuniversitar, Comuna Rifov, Judetul Prahova</t>
  </si>
  <si>
    <t>COMUNA RÂFOV</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</si>
  <si>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</si>
  <si>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Rafov</t>
  </si>
  <si>
    <t>Achizitie de tablete scolare si alte echipamente necesare desfasurarii activitatii didactice on-line în comuna Drajna, județul Prahova</t>
  </si>
  <si>
    <t>COMUNA DRAJNA</t>
  </si>
  <si>
    <t>Obiectivul general al proiectului îl reprezinta facilitarea accesului la procesul de învatamânt în mediul on-line în contextul pandemiei de SARS-CoV-2 prin dotarea Scolii Gimnaziale „Platon Mocanu”, Drajna de Jos, cu echipamente mobile din domeniul tehnologiei informatiei de tipul tabletelor scolare, precum si a altor echipamente/dispozitive electronice necesare desfasurarii activitatii didactice în mediul on-line în bune conditii.</t>
  </si>
  <si>
    <t>Drajna</t>
  </si>
  <si>
    <t>Asigurarea de infrastructura IT in cadrul procesului educational online la UPG Ploiesti</t>
  </si>
  <si>
    <t>UNIVERSITATEA PETROL-GAZE DIN PLOIESTI</t>
  </si>
  <si>
    <t>Obiectivul general al proiectului este asigurarea infrastructurii IT necesara pentru desfasurarea de activitati didactice în anul scolar 2020/2021 care presupune o serie de masuri necesare pentru desfasurarea în bune conditii a procesului educational atât pentru studenţi, cât si pentru cadrele didactice în contextul crizei pandemice create de coronavirusul SARS-CoV-.</t>
  </si>
  <si>
    <t>Îmbunătățirea conținutului digital și a infrastructurii TIC sistemice în domeniul e-educație în Comuna Cizer</t>
  </si>
  <si>
    <t>COMUNA CIZER</t>
  </si>
  <si>
    <t>Obiectivul general al proiectului este acela de a asigura accesul elevilor din cadrul Scolii Gimnaziale “Horea” Cizer la procesul de învatare în mediul on-line în contextul crizei pandemice create de coronavirusul SARS-Cov-2.</t>
  </si>
  <si>
    <t>Cizer</t>
  </si>
  <si>
    <t>Îmbunătățirea conținutului digital și a infrastructurii TIC sistemice în domeniul e-educație în Comuna HIDA</t>
  </si>
  <si>
    <t>COMUNA HIDA</t>
  </si>
  <si>
    <t>Obiectivul general al proiectului este acela de a asigura accesul elevilor din cadrul LICEULUI TEHNOLOGIC ”LIVIU REBREANU” HIDA si SCOLII PRIMARE RACÎS la procesul de învatare în mediul on-line în contextul crizei pandemice create de coronavirusul SARS-Cov-2.</t>
  </si>
  <si>
    <t>Hida</t>
  </si>
  <si>
    <t>Achizitia de echipamente din domeniul tehnologiei – it mobile, respectiv tablete, echipamente și dispozitive necesare activitătii didactice pentru elevii şi cadrele didactice din învățământul preuniversitar, Comuna Hoghilag, Judetul Sibiu</t>
  </si>
  <si>
    <t>COMUNA HOGHILAG</t>
  </si>
  <si>
    <t>Hoghilag</t>
  </si>
  <si>
    <t>IMBUNATATIREA INFRASTRUCTURII TIC IN DOMENIUL E-EDUCATIE, COMUNA RAU SADULUI, JUDETUL SIBIU</t>
  </si>
  <si>
    <t>COMUNA RÂU SADULUI</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</si>
  <si>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</si>
  <si>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Rau Sadului</t>
  </si>
  <si>
    <t>IMBUNATATIREA INFRASTRUCTURII TIC IN DOMENIUL E-EDUCATIE, COMUNA RACOVITA, JUDETUL SIBIU</t>
  </si>
  <si>
    <t>COMUNA RACOVITA</t>
  </si>
  <si>
    <t>Racovita</t>
  </si>
  <si>
    <t>Îmbunătățirea infrastructurii TIC în domeniul e-educație, în cadrul Școlii Gimnaziale „Mihai Viteazu” Șelimbăr</t>
  </si>
  <si>
    <t>SCOALA GIMNAZIALA "MIHAI VITEAZU" SELIMBAR</t>
  </si>
  <si>
    <t>Obiectivul general al proiectului îl reprezinta asigurarea accesului elevilor la procesul de invatare in mediul on-line, prin dotarea unitatii de învatamânt Scoala Gimnaziala „Mihai Viteazu” Selimbar, si a subunitatii - Scoala Gimnaziala Vestem, cu echipamente mobile din domeniul tehnologiei informatiei de tipul tabletelor scolare, precum si a altor echipamente/dispozitive electronice.</t>
  </si>
  <si>
    <t>Selimbar</t>
  </si>
  <si>
    <t>Soluții digitale pentru cresterea participarii  studentilor si imbunatatirea calitatii procesului de predare on-line</t>
  </si>
  <si>
    <t>UNIVERSITATEA ,, LUCIAN BLAGA '' DIN SIBIU</t>
  </si>
  <si>
    <t xml:space="preserve">Obiectivul general al proiectului îl constituie asigurarea accesului la activitati didactice on-line în anii universitari 2020-2021 si 2021-2022, prin asigurarea egalitatii de sanse în educatie, a unui numar de 526 de studenti ai Universitaþii ”Lucian Blaga” din Sibiu, care îndeplinesc
criteriile pentru a beneficia de burse sociale si burse sociale ocazionale. </t>
  </si>
  <si>
    <t>Consolidarea capacității unităților de învățământ preuniversitar de stat din Comuna Vatra Moldoviței, jud. Suceava de a desfășura activități didactice în mediul on-line prin achiziția de echipamente/dispozitive electronice</t>
  </si>
  <si>
    <t>COMUNA VATRA MOLDOVIŢEI</t>
  </si>
  <si>
    <t xml:space="preserve">Obiectivul general al proiectului il reprezinta consolidarea capacitatii unitatilor de invatamant preuniversitar de stat din comuna Vatra Moldovitei, jud. Suceava de a desfasura activitati didactice in mediul on-line prin achizitia de echipamente/dispozitive electronice. </t>
  </si>
  <si>
    <t>Vatra Moldovitei</t>
  </si>
  <si>
    <t>Achizitie de tablete scolare si alte echipamente necesare desfasurarii activitatii didactice on-line in Comuna ZAMOSTEA, judetul SUCEAVA</t>
  </si>
  <si>
    <t>COMUNA ZAMOSTEA</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</si>
  <si>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</si>
  <si>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Zamostea</t>
  </si>
  <si>
    <t>Achizitie echipamente IT mobile de tip tableta pentru uz scolar</t>
  </si>
  <si>
    <t>COMUNA PECIU NOU</t>
  </si>
  <si>
    <t>Obiectivul general al proiectului vizeaza cresterea gradului de participare la nivelul educatiei timpurii si învatamântului obligatoriu, în special pentru copii cu risc crescut de parasire timpurie a sistemului, din comuna Peciu Nou, judetul Timis</t>
  </si>
  <si>
    <t>ACHIZITIONAREA DE ECHIPAMENTE TIC PENTRU SCOLILE DIN UAT MIHAI BRAVU, JUD. TULCEA</t>
  </si>
  <si>
    <t>COMUNA MIHAI BRAVU</t>
  </si>
  <si>
    <t xml:space="preserve">Obiectivul general se refera la asigurarea accesului elevilor din UAT MIHAI BRAVU, JUD. TULCEA la procesul de învare în mediul online. În acest sens, proiectul are în vedere dotarea elevilor cu echipamente mobile din domeniul tehnologiei informaiei de tipul tabletelor scolare, precum si a altor echipamente/dispozitive electronice, astfel încât orele de pregatire din timpul activitailor didactice sa se poata desfasura on-line. </t>
  </si>
  <si>
    <t>Mihai Bravu</t>
  </si>
  <si>
    <t>Achiziție de echipamente de tipul tabletelor școlare, precum și a altor echipamente electronice pentru Școala Gimnazială comuna Sutești, județul Vâlcea</t>
  </si>
  <si>
    <t>ŞCOALA GIMNAZIALĂ, COMUNA SUTEŞTI, JUDEŢUL VÂLCEA</t>
  </si>
  <si>
    <t>Obiectivul general al proiectului îl reprezinta asigurarea accesului elevilor la procesul de învatare în mediul on-line si desfasurarea în bune conditii a procesului educational în Scoala Gimnaziala, comuna Sutesti, judetul Vâlcea, atât pentru elevi, cât si pentru cadrele didactice în contextul crizei pandemice create de coronavirusul SARS-CoV-2.</t>
  </si>
  <si>
    <t>Sutesti</t>
  </si>
  <si>
    <t>Achiziție de echipamente de tipul tabletelor școlare, precum și a altor echipamente electronice pentru Școala Gimnaziaă, comuna Amărăști, județul Vâlcea</t>
  </si>
  <si>
    <t>ŞCOALA GIMNAZIALĂ, COMUNA AMĂRĂŞTI</t>
  </si>
  <si>
    <t xml:space="preserve">Obiectivul general al proiectului îl reprezinta asigurarea accesului elevilor la procesul de învatare în mediul on-line si desfasurarea în bune conditii a procesului educational în Scoala Gimnaziala, comuna Amarasti, judetul Vâlcea, atât pentru elevi, cât si pentru cadrele didactice în contextul crizei pandemice create de coronavirusul SARS-CoV-2, pentru a evita o crestere rapida a infecþiei cu coronavirus, dar si
pentru a crea condiþiile necesare desfasurarii activitaþilor didactice. </t>
  </si>
  <si>
    <t>Amarasti</t>
  </si>
  <si>
    <t>Achiziție de echipamente de tipul tabletelor școlare, precum și a altor echipamente electronice pentru Școala Gimnaziala, Comuna Crețeni, județul Vâlcea</t>
  </si>
  <si>
    <t>ŞCOALA GIMNAZIALĂ,COMUNA CREŢENI</t>
  </si>
  <si>
    <t>Obiectivul general al proiectului îl reprezinta asigurarea accesului elevilor la procesul de învatare în mediul on-line si desfasurarea în bune conditii a procesului educational în Scoala Gimnaziala, comuna Creteni,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</si>
  <si>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Creteni</t>
  </si>
  <si>
    <t>Achizitia de echipamente/dispozitive TIC in cadrul Scolii Gimnaziale, Comuna Francesti, judetul Valcea</t>
  </si>
  <si>
    <t>ŞCOALA GIMNAZIALĂ, COMUNA FRÂNCEŞTI</t>
  </si>
  <si>
    <t xml:space="preserve">Obiectivul general al proiectului il reprezinta dotarea SCOLII GIMNAZIALE, COMUNA FRANCESTI, JEDETUL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t>
  </si>
  <si>
    <t>Francesti</t>
  </si>
  <si>
    <t>Achiziție de echipamente de tipul tabletelor școlare, precum și a altor echipamente electronice pentru Școala Gimnazială Nicolae Bălcescu, sat Rotărăști, comuna Nicolae Bălcescu, județul Vâlcea</t>
  </si>
  <si>
    <t>Şcoala Gimnazială Nicolae Bălcescu, sat Rotărăşti, com. Nicolae Bălcescu</t>
  </si>
  <si>
    <t>Obiectivul general al proiectului îl reprezinta asigurarea accesului elevilor la procesul de învatare în mediul on-line si desfasurarea în bune conditii a procesului educational în Scoala Gimnaziala Nicolae Balcescu, sat Rotarasti, comuna Nicolae Balcescu, atât pentru elevi, cât si pentru cadrele didactice în contextul crizei pandemice create de coronavirusul SARS-CoV-2, pentru a evita o crestere rapida a infectiei cu coronavirus, dar si pentru a crea conditiile necesare desfasurarii activitatilor didactice.</t>
  </si>
  <si>
    <t>Nicolae Balcescu</t>
  </si>
  <si>
    <t>Achiziție de echipamente de tipul tabletelor școlare, precum și a altor echipamente electronice pentru Școala Gimnazială, Comuna Mitrofani, județul Vâlcea</t>
  </si>
  <si>
    <t>ŞCOALA GIMNAZIALĂ, COMUNA MITROFANI</t>
  </si>
  <si>
    <t>Obiectivul general al proiectului îl reprezinta asigurarea accesului elevilor la procesul de învatare în mediul on-line si desfasurarea în bune conditii a procesului educational în Scoala Gimnaziala, comuna Mitrofani, judeþul Vâlcea, atât pentru elevi, cât si pentru cadrele didactice în contextul crizei pandemice create de coronavirusul SARS-CoV-2, pentru a evita o crestere rapida a infectiei cu coronavirus, dar si pentru a crea conditiile necesare desfasurarii activitaþilor didactice.</t>
  </si>
  <si>
    <t>Mitrofani</t>
  </si>
  <si>
    <t>Achiziție de echipamente de tipul tabletelor școlare, precum și a altor echipamente electronice pentru Școala Gimnaziaă, comuna Budești, județul Vâlcea</t>
  </si>
  <si>
    <t>ŞCOALA GIMNAZIALĂ,COMUNA BUDEŞTI</t>
  </si>
  <si>
    <t>Obiectivul general al proiectului îl reprezinta asigurarea accesului elevilor la procesul de învatare în mediul on-line si desfasurarea în bune conditii a procesului educational în Scoala Gimnaziala, comuna Budesti,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</si>
  <si>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Budesti</t>
  </si>
  <si>
    <t>Achizitia de echipamente/dispozitive TIC in cadrul Scolii Gimnaziale, Comuna Mateesti, judetul Valcea</t>
  </si>
  <si>
    <t>ŞCOALA GIMNAZIALĂ, COMUNA MATEEŞTI</t>
  </si>
  <si>
    <t>Obiectivul general al proiectului il reprezinta dotarea Scolii Gimnaziale, Comuna Mateesti,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</si>
  <si>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Mateesti</t>
  </si>
  <si>
    <t>Achiziție de echipamente de tipul tabletelor școlare, precum și a altor echipamente electronice pentru Școala Gimnazială ”Achim Popescu”, comuna Păușești-Măglași, județul Vâlcea</t>
  </si>
  <si>
    <t>ŞCOALA GIMNAZIALĂ ,,ACHIM POPESCU'' COM. PĂUŞEŞTI-MĂGLAŞI</t>
  </si>
  <si>
    <t xml:space="preserve">Obiectivul general al proiectului îl reprezinta asigurarea accesului elevilor la procesul de învatare în mediul on-line si desfasurarea în bune conditii a procesului educational în Scoala Gimnaziala "Achim Popescu”, comuna Pausesti-Maglasi,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</si>
  <si>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Pausesti-Maglasi</t>
  </si>
  <si>
    <t>Achizitia de echipamente/dispozitive TIC in cadrul Scolii Gimnaziale, Comuna Sirineasa, judetul Valcea</t>
  </si>
  <si>
    <t>ŞCOALA GIMNAZIALĂ, COMUNA ŞIRINEASA</t>
  </si>
  <si>
    <t>Obiectivul general al proiectului il reprezinta dotarea Scolii Gimnaziale, Comuna Sirineasa,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in anul scolar 2020-2021,</t>
  </si>
  <si>
    <t>Sirineasa</t>
  </si>
  <si>
    <t>Achiziție de echipamente de tipul tabletelor școlare, precum și a altor echipamente electronice pentru Școala Gimnazială, Sat Rusănești, Comuna Fârtășești, Județul Vâlcea</t>
  </si>
  <si>
    <t>ŞCOALA GIMNAZIALĂ,SAT RUSĂNEŞTI, COMUNA FÂRTĂŢEŞTI</t>
  </si>
  <si>
    <t>Obiectivul general al proiectului îl reprezinta asigurarea accesului elevilor la procesul de învatare în mediul on-line si desfasurarea în bune conditii a procesului educational în Scoala Gimnaziala, sat Rusanesti, comuna Fârtatesti, judetul Vâlcea si în Scoala Primara, Sat Dozesti, comuna Fârtatesti, judetul Vâlcea (structura scolara arondata Scolii Gimnaziale, Sat Rusanesti, comuna Fârtatesti, judeþul Vâlcea), atât pentru elevi, cât si pentru cadrele didactice în contextul crizei pandemice create de coronavirusul SARS-CoV-2, pentru a evita o crestere rapida a infectiei cu coronavirus, dar si pentru a crea conditiile necesare desfasurarii activitatilor didactice.</t>
  </si>
  <si>
    <t>Fartatesti</t>
  </si>
  <si>
    <t>Proiect de achizitionare a tabletelor si a altor echipamente electronice  conform OUG 144/24.08.2020 cu completarile ulterioare</t>
  </si>
  <si>
    <t>ŞCOALA GIMNAZIALĂ "MAREŞAL CONSTANTIN PREZAN"</t>
  </si>
  <si>
    <t>Obiectivul general al proiectului: Cresterea cu 214 a numarului de utilizatori de instrumente OER (Resurse Educationale Deschise) pana la sfarsitul perioadei de durabilitate a proiectului.</t>
  </si>
  <si>
    <t>Dumesti</t>
  </si>
  <si>
    <t>Achiziție de tablete școlare și alte echipamente necesare desfășurării activității didactice on-line în comuna Oltenești, județul Vaslui</t>
  </si>
  <si>
    <t>COMUNA OLTENEŞTI</t>
  </si>
  <si>
    <t>Obiectivul general este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hardware TIC respectiv tablete si echipamente/dispozitive electronice pentru uz scolar cu acces la internet si sistem de management
pentru dispozitive astfel incat orele de pregatire din timpul activitatilor didactice sa se poata desfasura on-line,</t>
  </si>
  <si>
    <t>Oltenesti</t>
  </si>
  <si>
    <t>Proiect de achizitionare a tabletelor si a altor echipamente electronice conform OUG 144/24.08.2020 cu completarile ulterioare.</t>
  </si>
  <si>
    <t>LICEUL TEHNOLOGIC "DIMITRIE CANTEMIR"</t>
  </si>
  <si>
    <t xml:space="preserve">Obiectivul general al proiectului: Cresterea cu 360 a numarului de utilizatori de instrumente OER (Resurse Educationale Deschise) pana la sfarsitul perioadei de durabilitate a proiectului. </t>
  </si>
  <si>
    <t>Falciu</t>
  </si>
  <si>
    <t>Tablete si echipamente electronice pentru unitatile scolare din U.A.T. Comuna Zorleni, judetul Vaslui</t>
  </si>
  <si>
    <t>COMUNA ZORLENI</t>
  </si>
  <si>
    <t>Obiectivul general al proiectului: Cresterea cu 1081 a numarului de utilizatori de instrumente OER (Resurse Educationale Deschise) pana la sfarsitul perioadei de durabilitate a proiectului.</t>
  </si>
  <si>
    <t>Zorleni</t>
  </si>
  <si>
    <t>Tablete pentru Viisoara</t>
  </si>
  <si>
    <t>COMUNA VIIŞOARA</t>
  </si>
  <si>
    <t>Obiectivul general este imbunatatirea procesului educational prin utilizarea TIC pentru e-invatare.</t>
  </si>
  <si>
    <t>Viisoara</t>
  </si>
  <si>
    <t>ACHIZITIE DE TABLETE SCOLARE SI ALTE ECHIPAMENTE NECESARE DESFASURARII ACTIVITATII DIDACTICE ON-LINE IN COMUNA GAGESTI, JUDETUL VASLUI</t>
  </si>
  <si>
    <t>COMUNA GĂGEŞTI</t>
  </si>
  <si>
    <t>Gagesti</t>
  </si>
  <si>
    <t>Achiziție de tablete școlare și alte echipamente necesare desfășurării activității didactice on-line în comuna Hoceni, județul Vaslui</t>
  </si>
  <si>
    <t>COMUNA HOCENI</t>
  </si>
  <si>
    <t>Hoceni</t>
  </si>
  <si>
    <t>Proiect de achiziționare a tabletelor și a altor echipamente electronice conform OUG 144/24.08.202/ cu completările ulterioare</t>
  </si>
  <si>
    <t>ŞCOALA GIMNAZIALĂ "MIHAI EMINESCU" SAT OŞEŞTI</t>
  </si>
  <si>
    <t>Obiectivul general este cresterea cu 238 a numarului de utilizatori de instrumente OER (Resurse Educationale Deschise) pana la sfarsitul perioadei de durabilitate a proiectului.</t>
  </si>
  <si>
    <t>Osesti</t>
  </si>
  <si>
    <t>Achizitia de echipamente din domeniul tehnologiei – it mobile, respectiv tablete, echipamente și dispozitive necesare activitătii didactice pentru elevii şi cadrele didactice din învățământul preuniversitar, Comuna Racoasa, Judetul Vrancea</t>
  </si>
  <si>
    <t>COMUNA RACOASA</t>
  </si>
  <si>
    <t>Racoasa</t>
  </si>
  <si>
    <t>ACHIZITIONARE DE ECHIPAMENTE IT PENTRU DESFASURAREA ACTIVITATILOR SCOLARE ON-LINE DEDICATE ELEVILOR SI CADRELOR DIDACTICE DE LA SCOALA GIMNAZIALA CIUGUD, JUDETUL ALBA</t>
  </si>
  <si>
    <t>SCOALA GIMNAZIALA CIUGUD</t>
  </si>
  <si>
    <t>Obiectivul general al proiectului este asigurarea calitatii serviciilor educationale desfasurate in sistem on-line prin achizitionare de echipamente IT mobile din domeniul tehnologiei informatiei de tipul tabletelor scolare , precum si a altor echipamente electronice dedicate elevilor cat si a cadrelor didactice.</t>
  </si>
  <si>
    <t>Ciugud</t>
  </si>
  <si>
    <t>Achiziționarea de echipamente IT pentru studenții cu burse sociale în vederea desfasurarii activitaților didactice în contextul pandemiei SARS-COV-2</t>
  </si>
  <si>
    <t>UNIVERSITATEA 1 DECEMBRIE 1918 ALBA IULIA</t>
  </si>
  <si>
    <t>Obiectivul general al proiectului este dotarea studentilor care indeplinesc criteriile pentru a beneficia de burse sociale si burse sociale ocazionale cu echipamente mobile din domeniul tehnologiei informatiei de tipul tabletelor scolare astfel încât orele de
pregatire din timpul activitatilor didactice sa se poata desfasura on-line, pentru a evita contactul direct al studentilor cu profesorii si cu ceilalti studenti, precum si pentru a preveni riscul de infectare cu coronavirusul SARS-CoV-2, fapt care ar pune în pericol desfasurarea în conditii normale a tuturor activitatilor didactice necesare procesului de învatamânt.</t>
  </si>
  <si>
    <t>Achizitie de tablete scolare si alte echipamente necesare desfasurarii activitatii didactice on-line pentru Școala Șagu, jud Arad</t>
  </si>
  <si>
    <t>ŞCOALA GIMNAZIALĂ ŞAGU</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</si>
  <si>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t>
  </si>
  <si>
    <t>Achizitia de echipamente IT pentru facilitarea desfasurarii online a cursurilor de invatamant, in comuna Siria</t>
  </si>
  <si>
    <t>COMUNA SIRIA</t>
  </si>
  <si>
    <t>Obiectivul general al proiectului este imbunatatirea accesului elevilor la procesul de învatare în mediul on-line si crearea conditiilor necesare desfasurarii activitaþilor didactice in sistem on-line.</t>
  </si>
  <si>
    <t>Siria</t>
  </si>
  <si>
    <t>Educaţie digitală interactivă inclusivă în cadrul UAV</t>
  </si>
  <si>
    <t>UNIVERSITATEA AUREL VLAICU ARAD</t>
  </si>
  <si>
    <t>Obiectivul general al proiectului propus este asigurarea accesului studentilor cu burse sociale ai Universitatii Aurel Vlaicu Arad, in mod principal, la procesul de invatare in mediul on-line. In acest sens, masura are in vedere dotarea studentilor cu echipamente mobile din domeniul tehnologiei informatiei de tipul tabletelor scolare si a laptopurilor, precum si a altor echipamente/dispozitive electronice, astfel incat orele de pregatire din timpul activitatilor didactice sa se poata desfasura on-line dar si hybrid, pentru a evita contactul direct al studentilor cu profesorii si cu ceilalti colegi, precum si pentru a preveni riscul de infectare cu coronavirusul SARS-CoV-2.</t>
  </si>
  <si>
    <t>Consolidarea capacităţii e-learning a unităților de învățământ din UAT Târnova, județul Arad</t>
  </si>
  <si>
    <t>COMUNA TÂRNOVA</t>
  </si>
  <si>
    <t>Obiectivul general al proiectului este ”Cresterea gradului de utilizare a Internetului” prin îmbunataþirea conþinutului digital si a infrastructurii TIC în UAT Târnova în contextul gestionarii crizei sanitare cauzata de infectia cu virusul SARS-CoV-2; UAT-ul Târnova situat în judetul Arad, la poalele Muntilor Zarandului, gestioneaza localitatile: Târnova, Chier, Dud, Drauþ, Araneag si Agrisu Mare.</t>
  </si>
  <si>
    <t>Tarnova</t>
  </si>
  <si>
    <t>Universitatea aproape de tine, soluții TIC online</t>
  </si>
  <si>
    <t>UNIVERSITATEA "VASILE ALECSANDRI" DIN BACĂU</t>
  </si>
  <si>
    <t>Oobiectivul general al proiectului il reprezinta dotarea studentilor beneficiari de burse sociale din cadrul Universitatii „Vasile Alecsandri” din Bacau, precum si a cadrelor didactice din cadrul Universitatii si dotarea salilor de curs din campusurile Universitatii pentru
a facilita predarea catre studentii aflati in categorii vulnerabile si sunt beneficiari de burse sociale.</t>
  </si>
  <si>
    <t>Creșterea numărului de utilizatori ai aplicațiilor digitale în vederea derulării cursurilor on-line în comuna Chișlaz</t>
  </si>
  <si>
    <t>COMUNA CHISLAZ</t>
  </si>
  <si>
    <t>OBIECTULUI GENERAL: Asigurarea accesului elevilor la procesul de învatare on-line se concretizeaza prin achizitionarea tuturor echipamentelor necesare pentru buna desfasurare a activitatilor educationale, într-o institutie de învaþamânt.</t>
  </si>
  <si>
    <t>Chislaz</t>
  </si>
  <si>
    <t>Achizitia de echipamente din domeniul tehnologiei – it mobile, respectiv tablete, echipamente și dispozitive necesare activitătii didactice pentru elevii şi cadrele didactice din învățământul preuniversitar, Comuna Rachiti, Judetul Botosani</t>
  </si>
  <si>
    <t>COMUNA RACHITI</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</si>
  <si>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</si>
  <si>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Rachiti</t>
  </si>
  <si>
    <t>Achizitie echipamente IT pentru scolile din comuna Hiliseu Horia judetul Botosani</t>
  </si>
  <si>
    <t>COMUNA HILISEU-HORIA</t>
  </si>
  <si>
    <t>Obiectivul general al proiectului reprezintă achizitionarea urmatoarelor echipamente IT: tablete, laptop-uri, sisteme desktop + monitoare, sisteme Allin- One, camere web, camera web videoconferinte, proiectoare, ecrane de proiectie, table interactive, routere wireless, sisteme management dispozitive, tablete grafice precum si retele LAN.</t>
  </si>
  <si>
    <t>Hiliseu-Horia</t>
  </si>
  <si>
    <t>”Achizitia de echipamente din domeniul tehnologiei – it mobile, respectiv tablete, echipamente și dispozitive necesare activitătii didactice pentru elevii şi cadrele didactice din învățământul preuniversitar, Comuna Bran, Judetul Brasov”</t>
  </si>
  <si>
    <t>COMUNA BRAN</t>
  </si>
  <si>
    <t>Bran</t>
  </si>
  <si>
    <t>SOLIS - Sistem Omogen  multi-Locatie cu functionalitati Inteligente si Sustenabile</t>
  </si>
  <si>
    <t>Obiectivul general al proiectul îl reprezinta sustinerea inovarii si cresterea productivitatii la SC KNOWLEDGE INVESTMENT GROUP SRL prin realizarea unui produs inovativ complex si a unor servicii inovative, bazate pe acest produs. Prin proiectul SOLIS - “Sistem Omogen multi-Locatie cu functionalitati Inteligente si Sustenabile”, se urmareste cercetarea si dezvoltarea unui sistem bazat atat pe stadiul actual al tehnologiei si cercetarii in domenii ca Inteligenta Artificiala (AI), Internetul Lucrurilor (IoT), Cloud Computing, dar mai ales pe propriile cercetari si inovari in domeniile enumerate. Sistemul va include intr-o abordare holistica multiple module inteligente atat cu impact social, cat si cu orientare strict comerciala/business.</t>
  </si>
  <si>
    <t>Achizitia de echipamente mobile IT pentru  participarea studentilor Academiei de Politie "Alexandru Ioan Cuza" la cursuri on-line</t>
  </si>
  <si>
    <t>ACADEMIA DE POLITIE "ALEXANDRU IOAN CUZA"/SECSAMP</t>
  </si>
  <si>
    <t>Obiectivul general al proiectului il reprezinta consolidarea capacitatii institutionale si cresterea nivelului de educatie al studentilor prin imbunataþirea conþinutului digital si a infrastructurii TIC pentru o pregatire profesionala de calitate, adaptata nivelului de dezvoltare tehnologica si cerintelor specifice mediului economic.</t>
  </si>
  <si>
    <t>AgriVetDigital - sanse egale pentru toti!</t>
  </si>
  <si>
    <t>UNIVERSITATEA DE STIINTE AGRONOMICE SI MEDICINA VETERINARA DIN BUCURESTI</t>
  </si>
  <si>
    <t>Obiectivul general vizeaza îmbunatatirea eficientei si eficacitatii procesului educational la toate nivelurile, prin asigurarea accesului la informatie prin dispozitive mobile destinate studentilor care îndeplinesc criteriile pentru a beneficia de burse sociale si burse sociale ocazionale.</t>
  </si>
  <si>
    <t>Bucuresti Ilfov; Sud; Sud Vest</t>
  </si>
  <si>
    <t>Bucuresti; Calarasi; Olt;</t>
  </si>
  <si>
    <t>Bucuresti; Calarasi; Slatina;</t>
  </si>
  <si>
    <t>Imbunatatirea continutului digital si a infrastructurii TIC pentru studentii ACADEMIEI DE STUDII ECONOMICE DIN BUCURESTI beneficiari de burse sociale si burse sociale ocazionale</t>
  </si>
  <si>
    <t>ACADEMIA DE STUDII ECONOMICE DIN BUCURESTI</t>
  </si>
  <si>
    <t>Obiectivul general il reprezinta imbunatatirea capacitatii ACADEMIEI DE STUDII ECONOMICE DIN BUCURESTI de a furniza studentilor calificari superioare relevante pentru cerintele in schimbare ale pietei muncii si de a imbunatati oportunitatile de invatare in ciclul de studii universitare, utilizand si promovand abordarea tridimensionale a TIC.</t>
  </si>
  <si>
    <t>Achizitie de tablete scolare si alte echipamente necesare desfasurarii activitatii didactice on-line pentru Scoala Vasilati, jud. Calarasi</t>
  </si>
  <si>
    <t>SCOALA GIMNAZIALA "CONSTANTIN BRÂNCOVEANU" VASILATI</t>
  </si>
  <si>
    <t>Obiectivul general al proiectului îl reprezinta facilitarea accesului la procesul de învatamânt în mediul on-line în contextul pandemiei de SARS-CoV-2 prin dotarea SCOLII GIMNAZIALE “CONSTANTIN BRÂNCOVEANU” VASILATI cu echipamente mobile din domeniul
tehnologiei informatiei de tipul tabletelor scolare, precum si a altor echipamente/dispozitive electronice necesare desfasurarii activitatii didactice în mediul on-line în bune conditii.</t>
  </si>
  <si>
    <t>Vasilati</t>
  </si>
  <si>
    <t>Digitalizare integrată pentru e-learning performant la USAMV CN</t>
  </si>
  <si>
    <t>UNIVERSITATEA DE STIINTE AGRICOLE SI MEDICINA VETERINARA CLUJ-NAPOCA</t>
  </si>
  <si>
    <t xml:space="preserve">Obiectivul general al proiectului consta în asigurarea conditiilor optime de derulare a procesului educational în maniera bidirectionala (de la cadrele didactice catre studenti, precum si de la studenti catre cadrele didactice), astfel încât contextul epidemiologic
actual sa nu altereze calitatea activitatilor didactice (transmiterea informatiei/cunostintelor teoretice si practice catre beneficiarii de competente - studentii cu burse sociale, respectiv transmiterea feedbackului catre furnizorii de competente - cadrele didactice). </t>
  </si>
  <si>
    <t>Cluj Napoca; Cojocna;</t>
  </si>
  <si>
    <t>PREGONLINE - Pregatiti pentru educatie on-line! Asigurarea accesului studentilor la procesul de invatare in mediul on-line in conditiile pandemiei SARS CoV 2</t>
  </si>
  <si>
    <t>UNIVERSITATEA " VALAHIA " DIN TÂRGOVIŞTE</t>
  </si>
  <si>
    <t>Obiectivul general al proiectului este asigurarea echipamentelor tehnice necesare studentilor universitatii, care îndeplinesc conditiile pentru a beneficia de burse sociale si burse sociale ocazionale pentru participarea, în bune conditii, la activitatile didactice desfasurate în conditiile pandemiei SARS CoV 2.</t>
  </si>
  <si>
    <t>Dambovita; Teleorman;</t>
  </si>
  <si>
    <t>Targoviste; Alexandria</t>
  </si>
  <si>
    <t>Dotarea elevilor cu tablete scolare necesare desfasurarii activitatii didactice in mediul on-line pentru Liceul Teoretic"Gh. Vasilichi, judetul Dolj</t>
  </si>
  <si>
    <t>LICEUL TEORETIC GHEORGHE VASILICHI</t>
  </si>
  <si>
    <t xml:space="preserve">Obiectivul general este dotarea elevilor cu echipamente mobile din domeniul tehnologiei informatiei de tipul tabletelor scolare, pentru a se putea desfasura on-line, pentru evitarea contactului direct al elevilor cu profesorii, precum si pentru a preveni riscul de infectare cu coronavirusul SARS-CoV-2, fapt care ar pune în pericol desfasurarea în conditii normale a tuturor activitatilor didactice necesare procesului de învatamânt. </t>
  </si>
  <si>
    <t>Dotarea elevilor cu tablete scolare precum si dotatrea cadrelor didactice cu echipamente dispozitive electronice necesare desfasurarii activitatii didactice in mediul on-line pentru Scoala Gimnaziala Bistret judetul Dolj</t>
  </si>
  <si>
    <t>SCOALA GIMNAZIALA BISTRET</t>
  </si>
  <si>
    <t>Obiectivul general este asigurarea accesului elevilor la procesul de invatare in mediul on-line, astfel s-a prevazut achizitionarea de hardware TIC respectiv tablete pentru uz scolar cu acces la internet pentru elevi si achizitionarea de hardware TIC respectiv echipamente/dispozitive electronice pentru cadrele didactice si dotarea salilor de clasa, necesare desfasurarii activitatii didactice in mediu on-line.</t>
  </si>
  <si>
    <t>Bistret</t>
  </si>
  <si>
    <t>Îmbunătățirea infrastructurii de predare – învățare – evaluare pentru SCOALA GIMNAZIALA ‘’STEFAN ISPAS’’ MAGLAVIT</t>
  </si>
  <si>
    <t>SCOALA GIMNAZIALĂ '' ŞTEFAN ISPAS '' _ MAGLAVIT</t>
  </si>
  <si>
    <t>Maglavit</t>
  </si>
  <si>
    <t>Dezvoltarea infrastructurii IT a UMF Craiova in vederea desfasurarii activitatii didactice in mediul online</t>
  </si>
  <si>
    <t>UNIVERSITATEA DE MEDICINA SI FARMACIE CRAIOVA</t>
  </si>
  <si>
    <t>Obiectivul general este facilitarea desfasurarii activitatiilor didactice incepand cu anul scolar 2020-2021 la nivelul unitatii de invatamant universitar- Universitatea de Medicina si Farmacie din Craiova, prin dotarea acesteia cu infrastructura IT necesara pentru desfasurarea în bune conditii a procesului educational atât pentru studenti, cât si pentru cadrele didactice în contextul crizei create de coronavirusul SARS-CoV-2.</t>
  </si>
  <si>
    <t>Creşterea accesului studenţilor universitatii la educatie online, UNITEC</t>
  </si>
  <si>
    <t xml:space="preserve">Obiectivul general al proiectului este imbunatatirea conditiilor necesare desfasurarii procesului educational in anul universitar 2020-2021, atat pentru studenti cat si pentru personalul didactic din cadrul Universitatii Dunarea de Jos din Galati, in contextul pandemiei COVID 19. </t>
  </si>
  <si>
    <t>Galati; Braila;</t>
  </si>
  <si>
    <t>ECHIPAMENTE IT PENTRU ȘCOLILE DIN COMUNA LUNCA DE JOS, JUDEȚUL HARGHITA</t>
  </si>
  <si>
    <t>COMUNA LUNCA DE JOS</t>
  </si>
  <si>
    <t>Obiectivul general este achizitionarea echipamentelor IT necesare pentru activitate didactica în comuna Lunca de Jos.</t>
  </si>
  <si>
    <t>Lunca de Jos</t>
  </si>
  <si>
    <t>Dezvoltarea sistemului de E-Educație al Școlii Gimnaziale Platonești</t>
  </si>
  <si>
    <t>SCOALA GIMNAZIALA  PLATONESTI</t>
  </si>
  <si>
    <t>Obiectivul general al proiectului: Asigurarea accesului elevilor la procesul de învatare online si implementarea unui sistem eficient de e-educatie la nivelul Scolii Gimnaziale Platonesti.</t>
  </si>
  <si>
    <t>Platonesti</t>
  </si>
  <si>
    <t>Consolidarea infrastructurii TIC  in domeniul e-educatie în comuna Motca, judetul Iasi</t>
  </si>
  <si>
    <t>COMUNA MOŢCA</t>
  </si>
  <si>
    <t>Obiectivul general al proiectului îl constituie îmbunatatirea calitatii infrastructurii TIC de educatie si a dotarii scolilor din comuna Motca, pentru asigurarea unui proces educational la standarde europene si a cresterii participarii populatiei scolare la procesul educational.</t>
  </si>
  <si>
    <t>Motca</t>
  </si>
  <si>
    <t>Dotarea cu echipamente mobile IT de tip tablete pentru uz școlar și cu echipamente/dispozitive electronice necesare desfășurării activității didactice în mediu on-line pentru unitățile de învățământ preuniversitar de stat de pe raza Comunei Vânători, jud. Iaşi</t>
  </si>
  <si>
    <t>COMUNA VÂNĂTORI</t>
  </si>
  <si>
    <t>Obiectivul general este asigurarea accesului elevilor la procesul de învatare în mediul on-line, astfel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 pentru a evita contactul direct al elevilor cu profesorii si cu ceilalti elevi, precum si pentru a preveni riscul de infectare cu coronavirusul SARS-CoV-2.</t>
  </si>
  <si>
    <t>Vanatori</t>
  </si>
  <si>
    <t>Dotarea cu echipamente mobile IT de tipul tabletelor pentru uz școlar și cu echipamente/dispozitive electronice necesare desfășurării activității didactice în mediu on-line pentru unitățile de învățământ preuniversitar de stat de pe raza Comunei Strunga, judeţul Iaşi</t>
  </si>
  <si>
    <t>COMUNA STRUNGA</t>
  </si>
  <si>
    <t>Obiectivul general vizează asigurarea accesului elevilor la procesul de învatare în mediul on-line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t>
  </si>
  <si>
    <t>Strunga</t>
  </si>
  <si>
    <t>Achizitie de tablete scolare si alte echipamente necesare desfasurarii activitatii didactice on-line in Comuna Barnova, Judetul Iasi</t>
  </si>
  <si>
    <t>ŞCOALA GIMNAZIALĂ BÎRNOVA</t>
  </si>
  <si>
    <t>Obiectivul general al proiectului il reprezinta facilitarea accesului la procesul de invatamant în mediul on-line în contextul pandemiei de SARS-CoV-2 prin dotarea unitatilor de invatamant arondate Scolii gimnaziale Bârnova cu echipamente/dispozitive electronice necesare desfasurarii activitatii didactice în mediul on-line în bune conditii în anul scolar 2020-2021.</t>
  </si>
  <si>
    <t>Achizitia de echipamente din domeniul tehnologiei – it mobile, respectiv tablete, echipamente și dispozitive necesare activitătii didactice pentru elevii şi cadrele didactice din învățământul preuniversitar, Comuna Cicarlau, Judetul Maramures</t>
  </si>
  <si>
    <t>COMUNA CICÂRLĂU</t>
  </si>
  <si>
    <t xml:space="preserve">Obiectivul general al proiectului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</si>
  <si>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Cicarlau</t>
  </si>
  <si>
    <t>Dotarea elevilor cu tablete scolare precum si dotarea cadrelor didactice cu echipamente/dispozitive electronice necesare desfasurarii activitatii didactice in mediu on-line pentru Scoala Gimnaziala Gruia, judetul Mehedinti</t>
  </si>
  <si>
    <t>COMUNA GRUIA</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</si>
  <si>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</si>
  <si>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Mehedinţi</t>
  </si>
  <si>
    <t>Gruia</t>
  </si>
  <si>
    <t>Dotarea  Liceului Tehnologic “ION POPESCU CILIENI” cu tablete scolare si cu echipamente /dispozitive electronice necesare desfasurarii activitatii didactice în mediu on-line</t>
  </si>
  <si>
    <t>COMUNA CILIENI</t>
  </si>
  <si>
    <t>Obiectivul general al proiectului este acela de a asigura în bune conditii desfasurarea activitatilor didactice in anul scolar 2020-2021 in COMUNA CILIENI in contextul riscului de infecţie cu coronavirus SARS-CoV-2.</t>
  </si>
  <si>
    <t>Cilieni</t>
  </si>
  <si>
    <t>SISTEMULUI INTELIGENT CRIPTOGRAFIC INTEGRAT [SICI.AI]</t>
  </si>
  <si>
    <t>CRYPTODATA TECH S.R.L.</t>
  </si>
  <si>
    <t>Obiectivul general al proiectului Sistemului Inteligent Criptografic Integrat – SICI.AI de catre compania CryptoDATA este cresterea si eficientizarea productivitatii companiei prin dezvoltarea unei platforme cu elemente hardware si software ce asigura comunicarea, transferul si integrarea datelor intr-un mod securizat, dar care asigura si sortarea, verificarea si validarea acestora cu ajutorul inteligentei artificiale.</t>
  </si>
  <si>
    <t>Îmbunătățirea infrastructurii TIC în domeniul e-educație, în unitățile de învățământ din Comuna Bocșa</t>
  </si>
  <si>
    <t>COMUNA BOCSA</t>
  </si>
  <si>
    <t>Obiectivul general al proiectului îl reprezinta asigurarea accesului elevilor la procesul de invatare in mediul on-line, prin dotarea unitatilor de învatamânt de pe raza comunei Bocsa, cu echipamente mobile din domeniul tehnologiei informatiei de tipul tabletelor scolare, precum si a altor echipamente/dispozitive electronice.</t>
  </si>
  <si>
    <t>Bocsa</t>
  </si>
  <si>
    <t>Dotarea școlii gimnaziale Pericei cu echipamente mobile din domeniul technologiei informației de tipul tabletelor</t>
  </si>
  <si>
    <t>COMUNA PERICEI</t>
  </si>
  <si>
    <t>Obiectivul general al proiectului este asigurarea accesului elevilor la procesul de învatare în mediul on-line. Scopul proiectului este asigurarea desfasurarii în bune conditii a procesului educational atât pentru elevi, cât si pentru cadrele didactice în contextul crizei pandemice create de coronavirusul SARS-CoV-2.</t>
  </si>
  <si>
    <t>Pericei</t>
  </si>
  <si>
    <t>IMBUNATATIREA INFRASTRUCTURII TIC IN DOMENIUL E-EDUCATIE, COMUNA MERGHINDEAL, JUDETUL SIBIU</t>
  </si>
  <si>
    <t>COMUNA MERGHINDEAL</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</si>
  <si>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</si>
  <si>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Merghindeal</t>
  </si>
  <si>
    <t>Acces la  e-educatie  prin dotarea studenţilor Universităţii Ştefan cel Mare din Suceava cu echipamente mobile din domeniul tehnologiei informației de tipul tabletelor școlare</t>
  </si>
  <si>
    <t>UNIVERSITATEA "ŞTEFAN CEL MARE" DIN SUCEAVA</t>
  </si>
  <si>
    <t>Obiectivul general al proiectului este sprijinirea cu echipamente mobile IT pentru a participa la cursuri online a studenþilor USV care indeplinesc criteriile pentru burse sociale si burse sociale ocazionale, în contextul evitarii riscului de infectie cu coronavirus SARS-CoV-2.</t>
  </si>
  <si>
    <t>Consolidarea capacității unităților de învățământ preuniversitar de stat din Comuna Horodnic de Sus, jud. Suceava, de a desfășura activități didactice în mediul on-line prin achiziția de echipamente/dispozitive electronice</t>
  </si>
  <si>
    <t>COMUNA HORODNIC DE SUS</t>
  </si>
  <si>
    <t>Obiectivul general al proiectului il reprezinta consolidarea capacitatii unitatilor de invatamant preuniversitar de stat din comuna Horodnic de Sus, jud. Suceava de a desfasura activitati didactice in mediul on-line prin achizitia de echipamente/dispozitive electronice.</t>
  </si>
  <si>
    <t>Horodnic de Sus</t>
  </si>
  <si>
    <t>Sprijin pentru desfășurarea în condiții de prevenție a activităților didactice aferente anului universitar 2020/2021 la nivelul UVT, în contextul riscului de infecție cu coronavirus SARS-CoV-2</t>
  </si>
  <si>
    <t>Obiectivul general al proiectului consta in dotarea cu echipamente/ dispozitive electronice pentru desfasurarea activitatii didactice in mediul online, respectiv crearea unei retele LAN si cu accesibilitate wireless care sa sustina activitatile didactice desfasurate in regim online pentru 921 de studenti care beneficiaza de burse sociale si burse sociale ocazionale din cadrul Universitatii de Vest din Timisoara, in vederea cresterii gradului de accesibilitate si conectivitate in invatamantul universitar.</t>
  </si>
  <si>
    <t>Facilitarea accesului studenților UPT la educația digitală -EduUPT</t>
  </si>
  <si>
    <t>Obiectivul general al proiectului este cresterea gradului de acces la procesul de învatare în mediul online pentru 600 de studenti din cadrul Universitaþii Politehnica Timisoara in vederea desfasurarii în conditii de preventie a activitatilor didactice aferente anului scolar 2020/2021 în contextul riscului de infectie cu coronavirus SARS-CoV-2 in institutiile de învatamânt superior de stat din Regiunea Vest ( judetele Timis si Hunedoara).</t>
  </si>
  <si>
    <t>Timis; Hunedoara;</t>
  </si>
  <si>
    <t>Timisoara; Hunedoara;</t>
  </si>
  <si>
    <t>Îmbunătățirea conținutului digital și a infrastructurii TIC sistematice în domeniul e-educație a Școlii Gimnaziale Greci, județul Tulcea</t>
  </si>
  <si>
    <t>COMUNA GRECI</t>
  </si>
  <si>
    <t>Obiectivul general vizeaza dotarea elevilor cu echipamente mobile din domeniul tehnologiei informatiei de tipul tabletelor scolare cu acces inclus la Internet pe o perioada de minim 2 ani, astfel încât orele de pregatire din timpul activitatilor didactice sa se poata desfasura on-line, pentru a evita contactul direct al elevilor cu profesorii si ceilalti elevi, precum si pentru a preveni riscul de infectare cu coronavirulul SARS-CoV-2.</t>
  </si>
  <si>
    <t>Greci</t>
  </si>
  <si>
    <t>Achiziție de echipamente de tipul tabletelor școlare, precum și a altor echipamente electronice pentru Școala Gimnazială "Ioan Didicescu", comuna Voicești, județul Vâlcea</t>
  </si>
  <si>
    <t>ŞCOALA GIMNAZIALĂ ,, IOAN DIDICESCU', COMUNA VOICEŞTI</t>
  </si>
  <si>
    <t xml:space="preserve">Obiectivul general al proiectului îl reprezinta asigurarea accesului elevilor la procesul de învatare în mediul on-line si desfasurarea în bune conditii a procesului educational în scoala Gimnaziala "Ioan Didicescu", comuna Voicesti,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</si>
  <si>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Voicesti</t>
  </si>
  <si>
    <t>Achiziție de echipamente de tipul tabletelor școlare, precum și a altor echipamente electronice pentru Școala Gimnazială Comuna Orlești, județul Vâlcea</t>
  </si>
  <si>
    <t>COMUNA ORLESTI</t>
  </si>
  <si>
    <t xml:space="preserve">Obiectivul general al proiectului îl reprezinta asigurarea accesului elevilor la procesul de învatare în mediul on-line si desfasurarea în bune conditii a procesului educational în Scoala Gimnaziala Comuna Orlesti,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</si>
  <si>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Orlesti</t>
  </si>
  <si>
    <t>MARKETPLACE PENTRU DIGITALIZAREA IMM-urilor</t>
  </si>
  <si>
    <t>PLASTIFLEX SRL</t>
  </si>
  <si>
    <t>Obiectivul general al proiectului il reprezinta sustinerea inovarii, diversificarea si cresterea productivitatii S.C. PLASTIFLEX S.R.L. prin realizarea unei platforme informatice inovative MARKETPLACE pentru crearea, personalizarea si administrarea produselor producatorilor romani intr-un cadru comercial prietenos de tip magazin online.</t>
  </si>
  <si>
    <t>Bujoreni</t>
  </si>
  <si>
    <t xml:space="preserve">Finalizat </t>
  </si>
  <si>
    <t>Imbunatatirea infrastructurii TIC in Universitatea Tehnica de Constructii Bucuresti - eLife, eStudent</t>
  </si>
  <si>
    <t>UNIVERSITATEA TEHNICA DE CONSTRUCTII BUCURESTI</t>
  </si>
  <si>
    <t>Obiectivul general este asigurarea accesului studentilor care îndeplinesc criteriile pentru a beneficia de burse sociale si burse sociale ocazionale la procesul de învatare în mediul on-line. În acest sens, masura are în vedere dotarea studentilor cu echipamente mobile de tipul laptopurilor, din domeniul tehnologiei informatiei, astfel încât orele de pregatire din timpul activitatilor didactice sa se poata desfasura on-line.</t>
  </si>
  <si>
    <t>Imbunatatirea accesului la e-educatie prin dezvoltarea infrastructurii TIC - UMFST "G.E.Palade" din Targu Mures</t>
  </si>
  <si>
    <t>UNIVERSITATEA DE MEDICINA, FARMACIE, STIINTE SI TEHNOLOGIE ”GEORGE EMIL PALADE” DIN TARGU MURES</t>
  </si>
  <si>
    <t>Obiectivul general al proiectului este îmbunatatirea accesului la e-educatie prin dotarea infrastructurii IT necesara pentru desfasurarea in bune conditii a procesului educational pentru studentii care indeplinesc criteriile pentru a beneficia de burse sociale si burse sociale ocazionale, in contextul crizei create de coronavirusul SARS-CoV-2,  la procesul de invatare in mediul on-line.</t>
  </si>
  <si>
    <t>Dotarea unităților de învățământ preuniversitar din orașul Comănești, județul Bacău, cu echipamente TIC necesare pentru derularea activităților didactice în mediul on-line</t>
  </si>
  <si>
    <t>ORAŞUL COMĂNEŞTI</t>
  </si>
  <si>
    <t>Obiectivul general este îmbunatatirea infrastructurii TIC în domeniul e-educatiei pentru asigurarea accesului elevilor la procesul de învatare în mediul on-line în contextul pandemiei cu virusul SARS-CoV-2 la nivelul orasului Comanesti din judetul Bacau.</t>
  </si>
  <si>
    <t>Comanesti</t>
  </si>
  <si>
    <t>Educaţie digitală în învăţământul preuniversitar din Municipiul Bacău</t>
  </si>
  <si>
    <t>UAT MUNICIPIUL BACĂU</t>
  </si>
  <si>
    <t xml:space="preserve">Obiectivul general este dotarea tuturor unitatilor de învatamânt preuniversitar de stat aflate pe raza municipiului Bacau cu echipamente/dispozitive IT pentru desfasurarea în bune conditii a procesului educational atât pentru elevi, cât si pentru cadrele didactice în contextul crizei pandemice create de coronavirusul SARS-CoV-2. </t>
  </si>
  <si>
    <t>Creșterea capacității de cercetare a UPB în tehnologii Cloud și prelucrarea masivelor de date -CloudPrecis</t>
  </si>
  <si>
    <t>UNIVERSITATEA POLITEHNICA DIN BUCURESTI/Universitatea POLITEHNICA din Bucuresti</t>
  </si>
  <si>
    <t>Obiectivul general al proiectului CloudPrecis il reprezinta cresterea capacitatii de cercetare în tehnologii Cloud si prelucrarea masivelor de date a Universitatii Politehnica Bucuresti (UPB), Facultatea de Automatica si Calculatoare, prin extinderea si modernizarea infrastructurii cloud si a capacitatii de stocare a Data Center PRECIS - CNTI, împreuna cu dezvoltarea unei infrastructuri distribuite puternice pentru colectarea si prelucrarea cantitatilor mari de date obtinute de la sisteme si servicii pervazive sau de tip IoT.</t>
  </si>
  <si>
    <t>Acces la educație online pentru studenții cu burse sociale din Universitatea din București</t>
  </si>
  <si>
    <t>Obiectivul general al proiectului, în contextul generat de pandemia cu coronavirusul SARS-Cov-2, îl reprezinta dotarea studentilor care îndeplinesc criteriile de acordare de burselor sociale si burse sociale ocazionale cu echipamente mobile din domeniul tehnologiei informatiei de tip tableta precum si asigurarea accesului la educatie prin asigurarea altor echipamente/dispozitive electronice necesare desfasurarii activitatii didactice în mediu on-line precum si a conectivitatii de tip LAN Wifi astfel încât sa se asigure în bune conditii desfasurarea activitatilor didactice.</t>
  </si>
  <si>
    <t>Îmbunătățirea conținutului digital și a infrastructurii TIC sistemice a Școlii Gimnaziale Târnova, Comuna Târnova, Județul Caraș - Severin</t>
  </si>
  <si>
    <t>Obiectivul general al proiectului este reprezentat de asigurarea neingradita a accesului elevilor la educatie. In ceea ce priveste contributia proiectului la obiectivul specific al programului.</t>
  </si>
  <si>
    <t>Dezvoltarea CENTRULUI de DATE din cadrul INCDTIM pentru realizarea unei platforme CLOUD, integrata in retele europene de CDI</t>
  </si>
  <si>
    <t>INSTITUTUL NATIONAL DE CERCETARE DEZVOLTARE PENTRU TEHNOLOGII IZOTOPICE SI MOLECULARE</t>
  </si>
  <si>
    <t xml:space="preserve">Obiectivul general: 1.Cresterea capacitatii de cercetare si inovare la nivelul INCDTIM prin dezvoltarea Centrului de Date existent si realizarea unei platforme de tip CLOUD in vederea integrarii acesteia in retele europene de specialitate; 2. Cresterea gradului de implicare a cercetatorilor romani in retele internationale de cercetare prin cresterea nivelului de competitivitate stiintifica la nivel national si international; 3. Formarea de specialisti in domeniul Cloud Computing si Infrastructuri Masive de Date; </t>
  </si>
  <si>
    <t>Cluj Napoaca</t>
  </si>
  <si>
    <t>Modernizarea infrastructurii de cercetare marina EMSO-EUXINUS</t>
  </si>
  <si>
    <t>Obiectivul general este cresterea capacitatii de cercetare a GeoEcoMar in domeniul mediului, ca institutie publica de cercetare, prin sprijinirea participarii la infrastructurile de cercetare de interes european din Roadmap-ul aprobat de Forumul de Strategie Europeana privind Infrastructurile de Cercetare (ESFRI) si modernizarea infrastructurii de interes naþional EUXINUS, astfel cum aceasta a fost selectata în Roadmap-ul naþional al infrastructurilor de cercetare din România 2017-2027,</t>
  </si>
  <si>
    <t>Creșterea capacității de cercetare din domeniul seismologiei și seismologiei inginerești  la Observatoarele și Stațiile Seismologice din cadrul Rețelei Seismice Naționale</t>
  </si>
  <si>
    <t>Obiectivul general este crearea unei infrastructuri moderne de CDI, echipata cu tehnologii de ultima generatie, menite sa dezvolte capacitatea de cercetare a INCDFP, pe parcursul celor 36 de luni ale implementarii proiectului. Prin implementarea CRESCENTO se va îmbunatati capacitatea de CDI a institutului, prin modernizarea unor infrastructuri de interes national si sustinerea participarii la infrastructurile de cercetare de interes european.</t>
  </si>
  <si>
    <t>Sud Est; Vest;</t>
  </si>
  <si>
    <t>Constanta; Vrancea; Timis;</t>
  </si>
  <si>
    <t>Eforie Nord; Vrancioaia; Odobesti; Timisoara;</t>
  </si>
  <si>
    <t>Dotarea elevilor cu tablete scolare precum si dotarea cadrelor didactice cu echipamente/dispozitive electronice necesare desfasurarii activitatii didactice in mediu on-line pentru Scoala Gimnaziala Giubega, judetul Dolj</t>
  </si>
  <si>
    <t>COMUNA GIUBEGA</t>
  </si>
  <si>
    <t>Obiectivul general al proiectului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</si>
  <si>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Giubega</t>
  </si>
  <si>
    <t xml:space="preserve">Sud </t>
  </si>
  <si>
    <t>Sud; Sud Vest;</t>
  </si>
  <si>
    <t>Centrul de cercetari avansate in domeniul sistemelor de propulsie - acronim CCASP</t>
  </si>
  <si>
    <t>Obiectivul general al proiectului este stimularea activitatilor de Cercetare-Dezvoltare-Inovare in doua domenii de specializare inteligenta „Energie si Mediu” si „Eco-nano tehnologii si materiale avansate” de o maxima importanta pentru dezvoltarea la nivel national, pentru cresterea competitivitatii economiei romanesti, prin crearea unei infrastructuri majore, de relevanta nationala si europeana apte sa sustina Cercetarea-Dezvoltarea-Inovarea de anvergura orientata catre nevoile actuale ale pietei.</t>
  </si>
  <si>
    <t>Bolintin Vale</t>
  </si>
  <si>
    <t>Dezvoltarea infrastructurii TIC a TUIASI pentru sustinerea e-learning si a educatiei mixte - ELEARN4ALL</t>
  </si>
  <si>
    <t>Obiectivul general al proiectului il reprezinta dezvoltarea infrastructurii TIC de predare-invatare a Universitatii Tehnice ”Gheorghe Asachi” din Iasi pentru a asigura desfasurarea in bune conditii a activitatilor didactice in scenariul online sau hibrid si pentru a asigura egalitatea de sanse in aceste scenarii pentru toti studentii universitatii.</t>
  </si>
  <si>
    <t>INSTALAȚIE  AUTOMATIZATĂ PENTRU VERIFICAREA TRADUCTOARELOR DE DEBIT  ȘI A CONTOARELOR DE ENERGIE TERMICĂ COMPACTE ȘI COMBINATE</t>
  </si>
  <si>
    <t>ACR TECHNOLOGY SRL</t>
  </si>
  <si>
    <t>Obiectivul general al proiectului este acela de realizare a unei Instalatii automatizate pentru verificarea traductoarelor de debit si a contoarelor de energie termica compacte si combinate, urmarind introducerea inovarii în activitatea proprie a operatorului economic prin realizarea unui produs nou, pentru diversificarea activitatii întreprinderii prin produse care nu au fost realizate anterior în unitate, aplicând tehnologii si metode noi, în scopul productiei si comercializarii acestora la nivelul pietelor interne si externe, bazate pe cercetare în cadrul proiectului.</t>
  </si>
  <si>
    <t>Pascani</t>
  </si>
  <si>
    <t>DOTAREA SCOLII GIMNAZIALE VALEA MARE CU TABLETE SCOLARE SI CU ECHIPAMENTE/DISPOZITIVE ELECTRONICE NECESARE DESFASURARII ACTITIVATII DIDACTICE IN MEDIUL ON-LINE</t>
  </si>
  <si>
    <t>COMUNA VALEA MARE</t>
  </si>
  <si>
    <t>Obiectivul general al proiectului este acela de a asigura în bune conditii desfasurarea activitatilor didactice in anul scolar 2020-2021 in Comuna Valea Mare in contextul riscului de infectie cu coronavirus SARS-CoV-2.</t>
  </si>
  <si>
    <t>Valea Mare</t>
  </si>
  <si>
    <t>Sud ; Sud Est</t>
  </si>
  <si>
    <t>Construcția, dezvoltarea și operaționalizarea infrastructurii de cercetare–inovare–instruire destinată realizării de studii avansate atmosferice și de observare a suprafeței terestre - CAART</t>
  </si>
  <si>
    <t>Obiectivul general al proiectului consta în dezvoltarea capacitatilor de cercetare ale Institutului de Cercetare-Dezvoltare Aerospatiala „Elie Carafoli” - I.N.C.A.S. Bucuresti si extinderea componentelor infrastructurii de cercetare din domeniul mediului atmosferic si al observarii Pamântului - CAART, recunoscuta ca infrastructura reper pe roadmapul national 2017- 2027, în scopul îmbunatatirii participarii nationale la proiectele europene si internationale, dar si al atingerii unui grad înalt de competenta în domeniul cercetarii-inovarii, inclusiv specializarea inteligenta a resursei umane.</t>
  </si>
  <si>
    <t>Targusoru Vechi</t>
  </si>
  <si>
    <t>Îmbunătățirea infrastructurii TIC în domeniul e- educație, în unitățile de învățământ din Comuna Gâlgău</t>
  </si>
  <si>
    <t>Comuna Gîlgău</t>
  </si>
  <si>
    <t>Obiectivul general îl reprezinta asigurarea accesului elevilor la procesul de invatare in mediul on-line, prin dotarea unitatilor de învatamânt de pe raza comunei Galgau, cu echipamente mobile din domeniul tehnologiei informatiei de tipul tabletelor scolare, precum si a altor echipamente/dispozitive electronice.</t>
  </si>
  <si>
    <t>Galgau</t>
  </si>
  <si>
    <t>Centru interdisciplinar CDI de tip Cloud si infrastructura masiva de date la Universitatea "Stefan cel Mare" din Suceava</t>
  </si>
  <si>
    <t>Obiectivul general al proiectului vizeaza cresterea capacitatii de cercetare a Universitatii din Suceava prin realizarea de investitii în infrastructura de tip CLOUD si integrarea acesteia în structuri internationale de tip CLOUD si infrastructuri masive de date, in scopul ridicarii nivelului de competitivitate stiintifica.</t>
  </si>
  <si>
    <t>ACHIZIȚIE DE TABLETE ȘCOLARE ȘI ALTE ECHIPAMENTE NECESARE DESFĂȘURĂRII ACTIVITĂȚII DIDACTICE ON-LINE ÎN ORAȘUL SOLCA, JUDEȚUL SUCEAVA</t>
  </si>
  <si>
    <t>UAT ORAŞUL SOLCA</t>
  </si>
  <si>
    <t>Solca</t>
  </si>
  <si>
    <t>Dotarea unităților de învățământ preuniversitar din orașul Liteni, județul Suceava, cu echipamente TIC necesare pentru derularea activităților didactice în mediul on-line</t>
  </si>
  <si>
    <t>ORAŞUL LITENI</t>
  </si>
  <si>
    <t>Obiectivul general este îmbunatatirea infrastructurii TIC în domeniul e-educatiei pentru asigurarea accesului elevilor la procesul de învatare în mediul on-line în contextul pandemiei cu virusul SARS-CoV-2 la nivelul orasului Liteni din judetul Suceava.</t>
  </si>
  <si>
    <t>Liteni</t>
  </si>
  <si>
    <t>Achizitionarea a 100 tablete pentru uz scolar cu acces la internet pentru unitatile de invatamant preuniversitar din cadrul UATC Iacobeni, judetul Suceava</t>
  </si>
  <si>
    <t>COMUNA IACOBENI</t>
  </si>
  <si>
    <t>Obiectivul general al proiectului este reprezentat de Asigurarea desfasurarii în bune conditii a serviciului public de educatie.</t>
  </si>
  <si>
    <t>Iacobeni</t>
  </si>
  <si>
    <t>Creșterea capacității de cercetare a ICSI Ramnicu Vâlcea prin dezvoltarea unei infrastructuri de tip CLOUD conectata la resursele globale de informare, 4C-ICSI</t>
  </si>
  <si>
    <t>Obiectivul general al proiectului este cresterea capacitatii de cercetare a Institutului Naþional de Cercetare-Dezvoltare pentru Tehnologii Criogenice si Izotopice - ICSI Ramnicu Vâlcea, prin dezvoltarea unei infrastructuri de tip CLOUD, infrastructura care va furniza resursele informatice si de comunicatii necesare atât pentru stocarea si analiza volumelor mari de date care rezulta din activitatea de cercetare a Institutului, cât si pentru schimbul de date stiintifice la nivel european si international.</t>
  </si>
  <si>
    <t>Achiziție de tablete școlare și alte echipamente necesare desfășurării activității didactice on-line în comuna Boțești, județul Vaslui</t>
  </si>
  <si>
    <t>COMUNA BOŢEŞTI</t>
  </si>
  <si>
    <t>Botesti</t>
  </si>
  <si>
    <t xml:space="preserve">Sud  </t>
  </si>
  <si>
    <t>Sud Est;  Sud    ; Centru;</t>
  </si>
  <si>
    <t xml:space="preserve">Sud    </t>
  </si>
  <si>
    <t>Bucuresti Ilfov; Sud    ;</t>
  </si>
  <si>
    <t xml:space="preserve">Bucuresti Ilfov; Nord Vest; Sud    </t>
  </si>
  <si>
    <t xml:space="preserve">Sud Est; Sud    </t>
  </si>
  <si>
    <t>Asigurarea accesului elevilor din cadrul Colegiului Tehnic Ion D. Lazarescu la procesul de învățare în mediul on-line</t>
  </si>
  <si>
    <t>COLEGIUL TEHNIC "ION D. LAZARESCU"</t>
  </si>
  <si>
    <t>Obiectivul general al proiectului consta desfasurarea in conditii optime a procesului educational pentru elevii si cadrele didactice din cadrul Colegiului Tehnic I.D Lazarescu in contextual crizei pandemice cauzate de virusul SARS-Cov-2 prin achizitionarea de echipamente mobile de tipul tabletelor scolare si a altor echipamente/dispozitive electronice.</t>
  </si>
  <si>
    <t>Cugir</t>
  </si>
  <si>
    <t>TIC PENTRU E-EDUCAȚIE ÎN COMUNA GALDA DE JOS, JUDEȚUL ALBA</t>
  </si>
  <si>
    <t>COMUNA GALDA DE JOS</t>
  </si>
  <si>
    <t>Obiectivul general este asigurarea accesului in conditii de siguranta la invatamantul online pentru cadrele didactice si elevii din invatamantul preuniversitar din comuna Galda de Jos.</t>
  </si>
  <si>
    <t>Galda de Jos</t>
  </si>
  <si>
    <t>Asigurarea accesului elevilor din cadrul Liceului Teoretic ,,David Prodan" la procesul de învățare în mediul on-line</t>
  </si>
  <si>
    <t>LICEUL TEORETIC “DAVID PRODAN” CUGIR</t>
  </si>
  <si>
    <t>Obiectivul general al proiectului consta desfasurarea in conditii optime a procesului educational pentru elevii si cadrele didactice din cadrul Liceului Teoretic ,,David Prodan" in contextual crizei pandemice cauzate de virusul SARS-Cov-2 prin achizitionarea de echipamente mobile de tipul tabletelor scolare si a altor echipamente/dispozitive electronice.</t>
  </si>
  <si>
    <t>Asigurarea accesului elevilor din cadrul Scolii Gimnaziale Nr.3 la procesul de învățare în mediul on-line</t>
  </si>
  <si>
    <t>ŞCOALA GIMNAZIALĂ NR. 3 CUGIR</t>
  </si>
  <si>
    <t>Obiectivul general al proiectului consta desfasurarea in conditii optime a procesului educational pentru elevii si cadrele didactice din cadrul Scolii Gimnaziale Nr. 3 Cugir in contextual crizei pandemice cauzate de virusul SARS-Cov-2 prin  achizitionarea de echipamente mobile de tipul tabletelor scolare si a altor echipamente/dispozitive electronice.</t>
  </si>
  <si>
    <t>Asigurarea accesului elevilor din cadrul  Scolii Gimnaziale Singidava la procesul de învățare în mediul on-line</t>
  </si>
  <si>
    <t>ŞCOALA GIMNAZIALĂ "SINGIDAVA" CUGIR/Educatie</t>
  </si>
  <si>
    <t>Obiectivul general al proiectului consta desfasurarea in conditii optime a procesului educational pentru elevii si cadrele didactice din cadrul Scolii Gimnaziale Singidava in contextual crizei pandemice cauzate de virusul SARS-Cov-2 prin achizitionarea de echipamente mobile de tipul tabletelor scolare si a altor echipamente/dispozitive electronice.</t>
  </si>
  <si>
    <t>Asigurarea accesului elevilor din cadrul Scolii Gimnaziale "Iosif Pervain" la procesul de învățare în mediul on-line</t>
  </si>
  <si>
    <t>ŞCOALA GIMNAZIALĂ "IOSIF PERVAIN" CUGIR</t>
  </si>
  <si>
    <t>Obiectivul general al proiectului consta desfasurarea in conditii optime a procesului educational pentru elevii si cadrele didactice din cadrul Scolii Gimnaziale "Iosif Pervain" in contextual crizei pandemice cauzate de virusul SARS-Cov-2 prin achizitionarea de echipamente mobile de tipul tabletelor scolare si a altor echipamente/dispozitive electronice.</t>
  </si>
  <si>
    <t>Achizitia de echipamente IT pentru facilitarea desfasurarii online a cursurilor de invatamant, in comuna Zimandu Nou</t>
  </si>
  <si>
    <t>COMUNA ZIMANDU NOU</t>
  </si>
  <si>
    <t xml:space="preserve">Obiectivul general al proiectului este imbunatatirea accesului elevilor la procesul de învatare în mediul on-line si crearea conditiilor necesare desfasurarii activitatilor didactice in sistem on-line. </t>
  </si>
  <si>
    <t>Zimandu Nou</t>
  </si>
  <si>
    <t>Achiziția de echipamente IT pentru facilitarea desfășurării online a cursurilor de învățământ - in cadrul Scolii Gimnaziale Buteni</t>
  </si>
  <si>
    <t>ŞCOALA GIMNAZIALĂ "GABRIEL BROLA BUTENI"</t>
  </si>
  <si>
    <t>Buteni</t>
  </si>
  <si>
    <t>Centru de cercetare în bio-eco-economie sustenabilă</t>
  </si>
  <si>
    <t>Obiectivul general al proiectului îl reprezinta realizarea unui centru de cercetare în domeniul eco-bioeconomiei sustenabile care sa permita realizarea de cercetari inter- si trans-disciplinare.</t>
  </si>
  <si>
    <t>Achizitia de echipamente din domeniul tehnologiei – it mobile, respectiv tablete, echipamente și dispozitive necesare activitătii didactice pentru elevii şi cadrele didactice din învățământul preuniversitar, Comuna Zerind, Judetul Arad</t>
  </si>
  <si>
    <t>COMUNA ZERIND</t>
  </si>
  <si>
    <t>Zerind</t>
  </si>
  <si>
    <t>Sistem opto-acustic distribuit de monitorizare a integritatii structurale a conductelor si a riscurilor de intruziune in retelele de transport petrol si gaze – INGRID</t>
  </si>
  <si>
    <t>TECHNO VOLT SRL</t>
  </si>
  <si>
    <t>Obiectivul general al proiectului il constituie imbunatatirea competitivitatii economice, prin cresterea investitiilor in cercetare, dezvoltare tehnologica si inovare, in cadrul societatii Techno Volt, prin realizarea unui ”Sistem opto-acustic distribuit de monitorizare a integritatii structurale a conductelor si a riscurilor de intruziune in retelele de transport petrol si gaze.” – INGRID.</t>
  </si>
  <si>
    <t>Curtea de Arges</t>
  </si>
  <si>
    <t>Dotarea elevilor din municipiul Moinești cu tablete școlare pentru desfășurarea în bune condiții a activităților didactice în contextul pandemiei de COVID-19</t>
  </si>
  <si>
    <t>U.A.T. MUNICIPIUL MOINEŞTI</t>
  </si>
  <si>
    <t>Obiectivul general ese cresterea accesului la învatamântul on-line pentru un numar de 1450 elevi, dezvoltarea si adaptarea activitatilor didactice din cadrul celor 6 unitati de învatamânt preuniversitar din municipiul Moinesti, în contextul riscului de infecþie cu coronavirus SARS-CoV-2,</t>
  </si>
  <si>
    <t>Moinesti</t>
  </si>
  <si>
    <t>E-educatie în Liceul Tehnologic nr.1 Cadea</t>
  </si>
  <si>
    <t>LICEUL TEHNOLOGIC NR. 1 CADEA</t>
  </si>
  <si>
    <t>Obiectivul general al proiectului reprezinta realizarea unui cadru tehnologic si informatic in Liceul Tehnologic nr.1 Cadea care permite accesul tuturor elevilor si cadrelor didactice la procesul de invatarea in mediul on-line atat in situatia actuala creata de coronavirus SARSCOV- 2, cat si in alte situatii in care elevii nu pot participa fizic la procesul de invatare.</t>
  </si>
  <si>
    <t>Sacueni</t>
  </si>
  <si>
    <t>Dotare cu echipamente mobile din domeniul tehnologiei informației de tipul tabletelor școlare precum și a altor echipamente/dispozitive electronice necesare desfășurării activității didactice în mediu on-line, in comuna Pocola, județul Bihor</t>
  </si>
  <si>
    <t>COMUNA POCOLA</t>
  </si>
  <si>
    <t>Pocola</t>
  </si>
  <si>
    <t>Dotare cu echipamente mobile din domeniul tehnologiei informatiei de tipul tabletelor școlare precum si a altor echipamente/dispozitive electronice necesare desfasurarii activitatii didactice in mediu on-line, in comuna Remetea, județul Bihor</t>
  </si>
  <si>
    <t>COMUNA REMETEA</t>
  </si>
  <si>
    <t>Remetea</t>
  </si>
  <si>
    <t>SISTEM INOVATIV DE VALORIFICARE A ENERGIEI DIN BIOMASĂ CU EFICIENTA RIDICATA</t>
  </si>
  <si>
    <t>CLIMAROL PREST SRL</t>
  </si>
  <si>
    <t>Obiectivul general al proiectului de cercetare este dezvoltarea unui sistem inovativ de valorificare a energiei din biomasa, sistem care va constitui un produs inovativ care va sta la baza diversificarii productiei societatii prin produse/servicii care nu au fost fabricate/prestate anterior în unitate.</t>
  </si>
  <si>
    <t>Bihor; Salaj;</t>
  </si>
  <si>
    <t>Oradea; Sarmasag</t>
  </si>
  <si>
    <t>Achizitia de echipamente de tipul tabletelor scolare si a altor echipamente/dispozitive electronice în comuna Sânmartin</t>
  </si>
  <si>
    <t>COMUNA SINMARTIN</t>
  </si>
  <si>
    <t>Obiectivul general al proiectului vizeaza cresterea gradului de digitalizare al procesului de educatie, prin introducerea tablelor, tabletelor interactive si a altor echipamente TIC, in scolile din comuna Sânmartin, judetul Bihor pentru 813 elevi si 44 cadre didactice.</t>
  </si>
  <si>
    <t>Sanmartin</t>
  </si>
  <si>
    <t>E-educatie in Scoala Gimnaziala „Toldy”  Sinnicolau de Munte</t>
  </si>
  <si>
    <t>SCOALA GIMNAZIALA ,,TOLDY" SINNICOLAU DE MUNTE</t>
  </si>
  <si>
    <t>Obiectivul general al proiectului reprezinta realizarea unui cadru tehnologic si informatic in Scoala Gimnaziala „Toldy” Sinnicolau de Munte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</si>
  <si>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din cadrul Școlii Gimnaziale "Grigore Silași" Beclean</t>
  </si>
  <si>
    <t>ŞCOALA GIMNAZIALĂ GRIGORE SILAŞI BECLEAN</t>
  </si>
  <si>
    <t>Obiectivul general al proiectului este asigurarea accesului elevilor la procesul de învatare în mediul on-line.</t>
  </si>
  <si>
    <t>Beclean</t>
  </si>
  <si>
    <t>ACHIZITIE ECHIPAMENTE IT PENTRU SCOLILE DIN COMUNA CORDARENI JUDETUL BOTOSANI</t>
  </si>
  <si>
    <t>COMUNA CORDARENI</t>
  </si>
  <si>
    <t>Obiectivul general al proiectului face referire la consolidarea aplicatiilor TIC pentru  a raspunde într-o maniera flexibila la nevoile aparute în contextul pandemiei. Desfasurarea de activitati didactice presupune o serie de masuri necesare pentru desfasurarea în bune conditii a procesului educational atât pentru elevi, cât si pentru cadrele didactice în contextul crizei pandemice.</t>
  </si>
  <si>
    <t>Cordareni</t>
  </si>
  <si>
    <t>Achizitia de echipamente din domeniul tehnologiei – it mobile, respectiv tablete, echipamente și dispozitive necesare activitătii didactice pentru elevii şi cadrele didactice din învățământul preuniversitar, Comuna Vorniceni, Judetul Botosani</t>
  </si>
  <si>
    <t>COMUNA VORNICENI</t>
  </si>
  <si>
    <t>Vorniceni</t>
  </si>
  <si>
    <t>Achizitia de echipamente din domeniul tehnologiei – it mobile, respectiv tablete, echipamente și dispozitive necesare activitătii didactice pentru elevii şi cadrele didactice din învățământul preuniversitar, Comuna Holbav, Judetul Brasov</t>
  </si>
  <si>
    <t>COMUNA HOLBAV</t>
  </si>
  <si>
    <t>Obiectivul general este asigurarea unei infrastructuri tehnologica decenta la nivelul cadrelor didactice, dar mai ales la nivelul elevilor, ce vor dobandi abilitare consistenta în zona t digitale, cu acces la platforme online dedicate, de tipul Virtual Learning Environment sau Virtual Classroom, cu resurse didactice digitale si multimedia optime.</t>
  </si>
  <si>
    <t>Holbav</t>
  </si>
  <si>
    <t>Dotarea cu tablete si echipamente IT pentru scoala on-line a unitatilor de invatamant din Comuna Homorod din Judetul Brasov</t>
  </si>
  <si>
    <t>SCOALA GIMNAZIALA HOMOROD/Învățământ</t>
  </si>
  <si>
    <t>Obiectiv general este dotarea elevilor, a profesorilor si a claselor, cu echipamente mobile din domeniul tehnologiei informatiei pentru desfasurarea in conditii normale a tuturor activitatilor didactice necesare procesului de invatamant in sistem on-line.</t>
  </si>
  <si>
    <t>Homorod</t>
  </si>
  <si>
    <t>Achizitia de echipamente din domeniul tehnologiei – it mobile, respectiv tablete, echipamente și dispozitive necesare activitătii didactice pentru elevii şi cadrele didactice din învățământul preuniversitar, Comuna Bunesti, Judetul Brasov</t>
  </si>
  <si>
    <t>COMUNA BUNESTI</t>
  </si>
  <si>
    <t>Bunesti</t>
  </si>
  <si>
    <t>Cercetarea aplicatiilor realitatii augmentate si a realitatii virtuale in domeniul arhitecturii si a designului interior</t>
  </si>
  <si>
    <t>EXTEND REALITY SRL</t>
  </si>
  <si>
    <t>Obiectivul general al acestui proiect este cresterea competitivitaþii Extend Reality SRL prin dezvoltarea a patru aplicatii inovative in domeniul realitatii virtuale si augmentate capabile sa concureze cu aplicatiile de pe pietele nationale si internationale.</t>
  </si>
  <si>
    <t>Modele tehnologice inovative pentru proiectarea si utilizarea aplicațiilor cu baze de date, care vor asigura separarea completa a modelului logic al datelor de detaliile de implementare și rularea pe platforme multiple, inclusiv rulare in cloud</t>
  </si>
  <si>
    <t>CHRISTIAN GAVRILA SRL</t>
  </si>
  <si>
    <t>Obiectivul general este crearea in perioada 2019-2021 a unor modele tehnologice inovative pentru proiectarea si utilizarea aplicatiilor cu baze de date, realizarea unui framework de dezvoltare bazat pe acestea si folosirea lui la realizarea de aplicatii de business si modernizarea aplicatiilor vandute in prezent de CRIsoft. Prin implemenarea proiectului firma urmareste obiectivul general de diversificare a activitatii unitatii prin produse sau tehnologii care nu au fost realizate anterior in unitate.</t>
  </si>
  <si>
    <t>Centru; Nord Vest;</t>
  </si>
  <si>
    <t>Brasov; Cluj;</t>
  </si>
  <si>
    <t>Brasov; Cluj Napoca;</t>
  </si>
  <si>
    <t>Sistem inteligent de evaluare si interpretare automata a comportamentului disimulat pentru personalul din infrastructuri critice - VISINT</t>
  </si>
  <si>
    <t>WING COMPUTER GROUP SRL</t>
  </si>
  <si>
    <t>Obiectivul general al proiectului consta in inovarea de produs (atat pentru bunuri cat si pentru servicii) bazata pe cercetare-dezvoltare in cadrul societatii Wing Computer Group, pentru proiectarea, realizarea si testarea unui sistem inteligent de evaluare si interpretare automata a comportamentului disimulat pentru personalul din infrastructuri critice.</t>
  </si>
  <si>
    <t>Soluție Inovativă de Optimizare a Productivității Utilizatorilor prin Monitorizarea Multi-Modală a Activității și a Profilelor - OPTIMIZE</t>
  </si>
  <si>
    <t>Obiectivul general al proiectului de cercetare-dezvoltare consta în implementarea unei solutii integrate inovative centrate pe eficientizarea si optimizarea productivitatii angajatilor unei companii prin monitorizarea activa si comprehensiva a activitatii si a interactiunii acestora la nivelul mai multor canale de comunicatie.</t>
  </si>
  <si>
    <t>Achizitie de tablete scolare si alte echipamente necesare desfasurarii activitatii didactice on-line pentru Scoala Prof Dr Ion Anghel, loc. Luciu, jud. Buzau</t>
  </si>
  <si>
    <t>ŞCOALA GIMNAZIALĂ ''PROF.DR.ION ANGHEL'' LUCIU</t>
  </si>
  <si>
    <t>Obiectivul general al proiectului îl reprezinta facilitarea accesului la procesul de învatamânt în mediul on-line în contextul pandemiei de SARS-CoV-2 prin dotarea SCOLII GIMNAZIALE ''PROF.DR. ION ANGHEL'' LUCIU cu echipamente mobile din domeniul tehnologiei informatiei de tipul tabletelor scolare, precum si a altor echipamente/dispozitive electronice necesare desfasurarii activitatii didactice în mediul on-line în bune conditii.</t>
  </si>
  <si>
    <t>Luciu</t>
  </si>
  <si>
    <t>Achizitia de echipamente din domeniul tehnologiei – it mobile, respectiv tablete, echipamente și dispozitive necesare activitătii didactice pentru elevii şi cadrele didactice din învățământul preuniversitar, Comuna Cislau, Judetul Buzau</t>
  </si>
  <si>
    <t>UAT COMUNA CISLAU</t>
  </si>
  <si>
    <t>Obiectivul general este asigurarea unei infrastructuri tehnologica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</si>
  <si>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Cislau</t>
  </si>
  <si>
    <t>Achizitia de echipamente din domeniul tehnologiei – it mobile, respectiv tablete, echipamente și dispozitive necesare activitătii didactice pentru elevii şi cadrele didactice din învățământul preuniversitar, Comuna Garnic, Judetul Caras Severin</t>
  </si>
  <si>
    <t>COMUNA GÎRNIC</t>
  </si>
  <si>
    <t>Garnic</t>
  </si>
  <si>
    <t>Achizitia de echipamente din domeniul tehnologiei – it mobile, respectiv tablete, echipamente și dispozitive necesare activitătii didactice pentru elevii şi cadrele didactice din învățământul preuniversitar, Comuna Recea Cristur, Judetul Cluj</t>
  </si>
  <si>
    <t>COMUNA RECEA-CRISTUR</t>
  </si>
  <si>
    <t>Obiectivul general este acela de a asigura în bune conditii desfasurarea activitatilor didactice în anul scolar 2020-2021, respectiv de a asigura desfasurarea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t>
  </si>
  <si>
    <t>Recea Cristur</t>
  </si>
  <si>
    <t>Infrastructură pentru Spectroscopie și Imagistică de Rezonanță Magnetică la Câmpuri Înalte – INSPIRE</t>
  </si>
  <si>
    <t>Obiectivul general al proiectului il constituie crearea unei infrastructuri de cercetare in sprijinul competititivitatii economice, serviciilor de sanatate si dezvoltarii afacerilor prin transferul si valorificarea rezultatelor cercetarii obtinute in urma investitiei.</t>
  </si>
  <si>
    <t>Resources management excellence</t>
  </si>
  <si>
    <t>NET BRINEL SA</t>
  </si>
  <si>
    <t>Obiectivul general al proiectului vizeaza intensificarea activitatii de cercetare-dezvoltare si inovare a companiei NET BRINEL SA prin dezvoltarea si punerea in productie (in urma unei investitii initiale) a unui produs software inovativ de management al resurselor umane si materiale destinat companiilor din zona de productie si distributie. Aceasta va genera diversificarea activitatii companiei.</t>
  </si>
  <si>
    <t>Dezvoltarea si introducerea in producție a unei platforme inovative de relaxare si imbunatatire a somnului</t>
  </si>
  <si>
    <t>INOVERIS SOLUTIONS SRL</t>
  </si>
  <si>
    <t>Obiectivul general al proiectului este stimularea intreprinderii Inoveris Solutions SRL prin sprijinirea activitaþilor de cercetare-dezvoltare, in
vederea validarii unui produs inovativ semnificativ imbunatatit, prin diversificare, si lansarea in productie a acestuia.</t>
  </si>
  <si>
    <t>Cluj; Sibiu;</t>
  </si>
  <si>
    <t>Cluj Napoca; Sibiu;</t>
  </si>
  <si>
    <t>Achizitia de echipamente din domeniul tehnologiei – it mobile, respectiv tablete, echipamente și dispozitive necesare activitătii didactice pentru elevii şi cadrele didactice din învățământul preuniversitar, Comuna Gradina, Judetul Constanta</t>
  </si>
  <si>
    <t>COMUNA GRADINA</t>
  </si>
  <si>
    <t>Gradina</t>
  </si>
  <si>
    <t>Îmbunătățirea infrastructurii TIC destinată educației la nivelul unităților școlare din Comuna Valu lui Traian, în scopul îmbunătățirii procesului de E-Educație și reducerii riscurilor de infectare a elevilor cu coronavirusul SARS-CoV-2</t>
  </si>
  <si>
    <t>COMUNA VALU LUI TRAIAN</t>
  </si>
  <si>
    <t>Obiectivul general al proiectului consta în asigurarea accesului elevilor din scolile amplasate pe raza teritoriala a Comunei Valu lui Traian, la procesul de învatare în mediul on-line, prin dotarea elevilor cu echipamente mobile din domeniul tehnologiei informaþiei de tipul tabletelor scolare si a cadrelor didactice cu laptop-uri, astfel încât orele de pregatire din timpul activitaþilor didactice sa se poata desfasura on-line.</t>
  </si>
  <si>
    <t>Valu lui Traian</t>
  </si>
  <si>
    <t>Dotarea cu tablete si echipament IT pentru scoala on-line a unitatilor de invatamant din Comuna Chichis din Judetul Covasna</t>
  </si>
  <si>
    <t>ŞCOALA GIMNAZIALĂ " GÁBOR ÁRON "</t>
  </si>
  <si>
    <t>Obiectivul general este dotarea elevilor, a profesorilor si a claselor, cu echipamente mobile din domeniul tehnologiei informatiei pentru desfasurarea in conditii normale a tuturor activitatilor didactice necesare procesului de invatamant in sistem on-line.</t>
  </si>
  <si>
    <t>Chichis</t>
  </si>
  <si>
    <t>Achizitia de echipamente din domeniul tehnologiei – it mobile, respectiv tablete, echipamente și dispozitive necesare activitătii didactice pentru elevii şi cadrele didactice din învățământul preuniversitar, Comuna Niculesti, Judetul Dambovita</t>
  </si>
  <si>
    <t>COMUNA NICULESTI</t>
  </si>
  <si>
    <t>Obiectivul general este asigurarea unei infrastructuri tehnologice decente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</si>
  <si>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Niculesti</t>
  </si>
  <si>
    <t>SISTEM INOVATIV PENTRU COMBATEREA TRANSFRONTALIERA A TERORISMULUI, CRIMEI ORGANIZATE, TRAFICULUI ILEGAL DE BUNURI SI PERSOANE</t>
  </si>
  <si>
    <t>ENERGY  ECO CONCEPT SRL</t>
  </si>
  <si>
    <t>Obiectivul general al proiectului consta în inovarea de produs (atât pentru bunuri, cât si pentru servicii) bazata pe cercetare-dezvoltare în cadrul societaþii Energy &amp; Eco Concept SRL pentru proiectarea, realizarea si testarea unui sistem inovativ pentru combaterea transfrontaliera a terorismului, crimei organizate, traficului ilegal de bunuri si persoane utilizând platforme aeriene cu autonomie crescuta, care achizitioneaza informatii provenite de la un ansamblu de senzori în vederea detectarii eventualelor evenimente aparute, si interventia rapida în zona operationala.</t>
  </si>
  <si>
    <t>Dezvoltarea unui produs tehnologic - Costum de protectie activa EOD</t>
  </si>
  <si>
    <t>STIMPEX SA</t>
  </si>
  <si>
    <t>Obiectivul general al proiectului este colaborarea efectiva dintre intreprinderea STIMPEX SA cu doua organizatii de cercetare independente in vederea schimbului de cunostiinte si tehnologii pentru infiintarea unei unitati noi care sa realizeze si sa comercializeze produsul inovativ „Costum de Protectie Activa EOD”.</t>
  </si>
  <si>
    <t xml:space="preserve">Sud; Bucuresti Ilfov; </t>
  </si>
  <si>
    <t>Dambovita; Bucuresti; Ilfov;</t>
  </si>
  <si>
    <t xml:space="preserve">Moroeni; Bucuresti; Pantelimon; </t>
  </si>
  <si>
    <t>Creșterea gradului de utilizare a internetului în activitatea educațională a instituțiilor de învățământ special din județul Dolj</t>
  </si>
  <si>
    <t>UNITATEA ADMINISTRATIV-TERITORIALA JUDEŢUL DOLJ</t>
  </si>
  <si>
    <t>Obiectivul general este reprezentat de îmbunatatirea calitatii învatamantului la distanta si dezvoltarea unor tehnologii sub forma de platforme de e-learning pentru îmbunatatirea calitatii învatamântului si acordarea de sanse egale tuturor elevilor, pentru institutiile de invatamant special din judetul Dolj.</t>
  </si>
  <si>
    <t>IMBUNATATIREA ACCESULUI LA PROCESUL DE INVATARE IN MEDIUL ONLINE IN CADRUL LICEULUI TEHNOLOGIC „COSTIN D. NENITESCU”</t>
  </si>
  <si>
    <t>LICEUL TEHNOLOGIC "COSTIN D. NENIŢESCU"</t>
  </si>
  <si>
    <t>Dotarea unitatilor de invatamant si a elevilor din Orasul Segarcea cu  echipamente mobile din domeniul tehnologiei informației și echipamente/dispozitive electronice</t>
  </si>
  <si>
    <t>ORAŞUL SEGARCEA</t>
  </si>
  <si>
    <t>Obiectivul general se refera la asigurarea accesului elevilor la procesul de învatare în mediul on-line. În acest sens se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ceilalþi elevi, precum si pentru a preveni riscul de infectare cu coronavirusul SARS-CoV-2.
2,</t>
  </si>
  <si>
    <t>Segarcea</t>
  </si>
  <si>
    <t>Achizitie tablete pentru uz scolar cu conexiune la internet pe o perioada de 24 de luni, in cadrul comunei Orodel, judetul Dolj</t>
  </si>
  <si>
    <t>COMUNA ORODEL</t>
  </si>
  <si>
    <t>Obiectivul general are în vedere dotarea a 168 de elevi care frecventeaza cursurile Scolii gimnaziale Orodel, judetul Dolj, cu echipamente mobile din domeniul tehnologiei informatiei de tipul tabletelor scolare, astfel încât orele de pregatire din timpul activitaþilor didactice sa se poata desfasura on-line, pentru a evita contactul direct al elevilor cu profesorii si cu ceilalti elevi, precum si pentru a preveni riscul de infectare cu coronavirusul SARS-CoV-2, fapt care ar pune în
pericol desfasurarea în conditii normale a tuturor activitatilor didactice necesare procesului de învatamânt.</t>
  </si>
  <si>
    <t>Orodel</t>
  </si>
  <si>
    <t>Îmbunătățirea infrastructurii de predare – învățare – evaluare pentru SCOALA GIMNAZIALA ’’CONSTANTIN GEROTA’’ CALAF</t>
  </si>
  <si>
    <t>ŞCOALA GIMNAZIALĂ "CONSTANTIN GEROTĂ" _ CALAFAT</t>
  </si>
  <si>
    <t>Calafat</t>
  </si>
  <si>
    <t>Sanse egale la educatie digitala prin facilitarea accesului la echipamente IT necesare invatarii, pentru elevii si profesorii Scolii Gimnaziale ,,Constantin Gheorghita’’ Podari, in contextul Pandemiei cu Covid 19</t>
  </si>
  <si>
    <t>ŞCOALA GIMNAZIALĂ "CONSTANTIN GHEORGHIȚĂ" PODARI</t>
  </si>
  <si>
    <t>Obiectivul general al proiectului consta în asigurarea sanselor egale la educatia în mediul on-line pentru elevii si profesorii din comuna Podari, prin achizitionarea echipamentelor IT care sustin invatarea la distanta.</t>
  </si>
  <si>
    <t>Podari</t>
  </si>
  <si>
    <t>Imbunatatirea continutului digital si a infrastructurii TIC in unitatile de invatamant din Municipiul Bailesti</t>
  </si>
  <si>
    <t>MUNICIPIUL BAILESTI</t>
  </si>
  <si>
    <t>Obiectivul general este imbunatatirea conditiilor necesare desfasurarii procesului educational in anul scolar 2020-2021 atat pentru elevi cat si pentru cadrele didactice, in contextul crizei pandemice create de raspandirea virusului SARS-CoV-2 prin dotarea unitatilor de invatamant aflate pe raza Municipiului Bailesti, cu echipamente IT mobile de tip tableta si dispozitive electronice (dotarea salilor de clasa precum si sprijinirea cadrelor didactice cu echipamente specifice) necesare desfasurarii activitatii didactice in mediul on-line.</t>
  </si>
  <si>
    <t>Bailesti</t>
  </si>
  <si>
    <t>Imbunatatirea accesului la procesul de invatare in mediul online in cadrul Liceului Teoretic Tudor Arghezi, Craiova</t>
  </si>
  <si>
    <t>LICEUL TEORETIC TUDOR ARGHEZI</t>
  </si>
  <si>
    <t>Achizitia de echipamente/dispozitive electronice in cadrul unitatilor de invatamant preunivesitar de stat din UAT Comuna GHIDICI</t>
  </si>
  <si>
    <t>UAT COMUNA GHIDICI</t>
  </si>
  <si>
    <t>Obiectivul general al proiectului il reprezinta dotarea unitatiii de invatamant de pe raza comunei Ghidici, judetul Dolj - Scoala Gimnaziala Ghidici,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</si>
  <si>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Ghidici</t>
  </si>
  <si>
    <t>Imbunatatirea accesului la procesul de invatare in mediul online in cadrul SCOLII GIMNAZIALE "MIHAI EMINESCU"</t>
  </si>
  <si>
    <t>ŞCOALA GIMNAZIALĂ "MIHAI EMINESCU"</t>
  </si>
  <si>
    <t>Acces la educație în mediul on-line pentru elevii din Comuna Desa, judetul Dolj</t>
  </si>
  <si>
    <t>COMUNA DESA</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</si>
  <si>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Desa cu echipamente IT mobile de tip tableta si dispozitive electronice (dotarea salilor de clasa precum si sprijinirea cadrelor didactice cu echipamente specifice) necesare desfasurarii activitatii didactice in mediul online.</t>
  </si>
  <si>
    <t>Desa</t>
  </si>
  <si>
    <t>Dotarea unităților de învățământ din comuna Corod, județul Galați cu echipamente electronice</t>
  </si>
  <si>
    <t>COMUNA COROD/PRIMARIA</t>
  </si>
  <si>
    <t>Corod</t>
  </si>
  <si>
    <t>Achizitia de echipamente din domeniul tehnologiei – it mobile, respectiv tablete, echipamente și dispozitive necesare activitătii didactice pentru elevii şi cadrele didactice din învățământul preuniversitar, Comuna Barcea, Judetul Galati</t>
  </si>
  <si>
    <t>COMUNA BARCEA</t>
  </si>
  <si>
    <t>Obiectivul general este asigurarea unei infrastructuri tehnologica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</si>
  <si>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Barcea</t>
  </si>
  <si>
    <t>Dotarea unităților de învățământ din comuna Smârdan, județul Galați cu echipamente electronice</t>
  </si>
  <si>
    <t>COMUNA SMARDAN</t>
  </si>
  <si>
    <t>Smardan</t>
  </si>
  <si>
    <t>Dotarea unitatilor de invatamant din comuna Cuza Voda, judetul Galati cu echipamente electronice</t>
  </si>
  <si>
    <t>COMUNA CUZA VODA</t>
  </si>
  <si>
    <t>Cuza Voda</t>
  </si>
  <si>
    <t>DOTAREA UNITATILOR DE INVATAMANT DIN COMUNA BANEASA, JUDETUL GALATI CU ECHIPAMENTE ELECTRONICE</t>
  </si>
  <si>
    <t>COMUNA BANEASA</t>
  </si>
  <si>
    <t>Obiectivul general al proiectului este sprijinirea cadrelor didactice cu laptopuri si dotarea unitatilor de invatamant preuniversitar din comuna Baneasa cu echipamentele electronice necesare pentru a desfasura in bune conditii activitatile didactice (in mediul on-line), obiectiv ce va conduce la cresterea gradului de utilizare a internetului in mediul rural.</t>
  </si>
  <si>
    <t>Baneasa</t>
  </si>
  <si>
    <t>Platforma inovativa pentru furnizarea si managementul serviciilor publice in orasele inteligente - SMART HUB</t>
  </si>
  <si>
    <t>INTELIGENT CONVERGENT SOLUTIONS (ICOS) SRL</t>
  </si>
  <si>
    <t>Obiectivul general al proiectului consta in inovarea de produs (atat pentru bunuri, cat si pentru servicii) bazata pe cercetare-dezvoltare in cadrul societatii Inteligent Convergent Solutions (ICOS) SRL prin proiectarea, realizarea si testarea unei Platforme Inovative pentru Furnizarea si Managementul Serviciilor Publice in Orasele Inteligente.</t>
  </si>
  <si>
    <t>Funcționalizarea suprafeței transmucozale la bonturile protetice pe implanturile dentare în scopul sigilării spațiului peri-implantar</t>
  </si>
  <si>
    <t>Obiectivul general al acestui proiect este cresterea competitivitaþii Dentix Millennium SRL prin cercetarea stiintifica ce se va axa pe problemele actuale ale problemelor legate de cercetarea si dezvoltarea pentru obtinererea unei suprafete care sa stimuleze aderenta gingiei si sa realizeze un sigiliu in jururul implantului adiacent pentru prelungirea duratei de viata a acestuia si prevenirea resorbtiei osoase
sub influenta factorilor externi.</t>
  </si>
  <si>
    <t>Sistem multiplatforma securizat de senzori IoT pentru infrastructuri critice si comunicatii multicale - SMSIoT</t>
  </si>
  <si>
    <t>Obiectivul general al proiectului vizeaza cresterea gradului de competitivitate al Technohub si introducerea unor solutii tehnologice de ultima generatie intr-un segment de piata foarte important: cel al infrastructurilor critice prin dezvoltarea unei solutii de cresterea a disponibilitatiilor de comanda si control pentru diverse infrastructuri critice (precum retele de apa, retele transport energie electrica, retele transport si stocare gaze naturale, poduri, baraje, etc.) prin utilizarea unui concept inovator de retea de senzori-avatar.</t>
  </si>
  <si>
    <t>Daia</t>
  </si>
  <si>
    <t>Creșterea capacității de cercetare a Universității „Constantin Brâncuși” din Târgu Jiu prin investiții în infrastructuri de tip Cloud și Big Data</t>
  </si>
  <si>
    <t>Universitatea "Constantin Brâncuși” din Târgu Jiu</t>
  </si>
  <si>
    <t>Obiectivul general al proiectului vizeaza cresterea capacitatii de cercetare si implicit a nivelului de competitivitate stiintifica pe plan international a Universitatii „Constantin Brancusi” din Targu-Jiu prin investitii în infrastructuri CLOUD si integrarea  acestora în structuri internationale de tip CLOUD si infrastructuri masive de date.</t>
  </si>
  <si>
    <t>Achizitie tablete scolare si echipamente IT pentru desfasurarea activitatii didactice la nivelul comunei Negomir</t>
  </si>
  <si>
    <t>Comuna Negomir</t>
  </si>
  <si>
    <t>Obiectivul general este asigurarea accesului elevilor la procesul de învatare în mediul on-line prin dotarea elevilor cu echipamente mobile din domeniul tehnologiei informatiei de tipul tabletelor scolare, precum si a altor echipamente/dispozitive electronice, astfel încât orele de pregatire din timpul activittþilor didactice sa se poata desfasura on-line, pentru a evita contactul direct al elevilor cu profesorii si cu ceilalþi elevi, precum si pentru a preveni riscul de infectare cu coronavirusul SARS-CoV-2.</t>
  </si>
  <si>
    <t>Negomir</t>
  </si>
  <si>
    <t>Cresterea gradului de participare a elevilor din comuna Frumoasa la procesul de invatare on-line in contextul crizei pandemice create de coronavirusul SARS-CoV-2 prin achizitionarea de echipamente IT</t>
  </si>
  <si>
    <t>COMUNA FRUMOASA</t>
  </si>
  <si>
    <t>Obiectivul general al proiectului, respectiv dotarea elevilor din comuna Frumoasa cu echipamente mobile din domeniul tehnologiei informatiei de tipul tabletelor scolare, precum si a altor echipamente/ dispozitive electronice precum laptop-uri, routere wireless in contextul pandemiei actuale.</t>
  </si>
  <si>
    <t>Frumoasa</t>
  </si>
  <si>
    <t>Îmbunătățirea infrastructurii TIC a școlilor din municipiul Vulcan</t>
  </si>
  <si>
    <t>MUNICIPIUL VULCAN</t>
  </si>
  <si>
    <t>Obiectivul general al proiectului consta în dotarea unitatilor de învatamânt preuniversitar de stat din municipiul Vulcan cu echipamente mobile IT pentru participarea la cursuri on-line, dar si cu echipamente/dispozitive IT cu scopul îmbunatatirii continutului digital si a infrastructurii TIC si pentru cresterea gradului de utilizare a internetului în contextul crizei sanitare generate de SARS COV-2.</t>
  </si>
  <si>
    <t>Vulcan</t>
  </si>
  <si>
    <t>Cresterea capacitatii de cercetare a Universitatii Petrosani prin investitii in infrastructuri de tip Cloud si Big Data</t>
  </si>
  <si>
    <t>UNIVERSITATEA DIN PETROSANI</t>
  </si>
  <si>
    <t>Obiectivul general al proiectului vizeaza cresterea capacitatii de cercetare a Universitatii din Petrosani a prin realizarea de investitii în infrastructura de tip CLOUD si integrarea acesteia în structuri internationale de tip CLOUD si infrastructuri masive de date, in scopul  ridicarii nivelului de competitivitate stiintifica.</t>
  </si>
  <si>
    <t>Petrosani</t>
  </si>
  <si>
    <t>GREENOL - BIOPOLIOLI OBTINUTI PRINTR-O TEHNOLOGIE NECONVENTIONALA DE VALORIFICARE A DESEURILOR VEGETALE</t>
  </si>
  <si>
    <t>DAILY SOURCING  RESEARCH SRL</t>
  </si>
  <si>
    <t>Obiectivul general al proiectului îl reprezinta cresterea capacitatii si infrastructurii de cercetare-dezvoltare si productie a Daily Sourcing &amp; Research SRL prin realizarea unei instalatii inovative cu încalzire duala in câmp de microunde pentru obtinerea de biopolioli , având ca materie prima deseuri de biomasa (ex. coceni de porumb) si a deseurilor de glicerina sau dioli si polioli comerciali în scopul diversificarii alternativelor de valorificare a materiilor prime.</t>
  </si>
  <si>
    <t>Achizitie tablete scolare si echipamente electronice pentru unitatile de invatamant preuniversitar de stat din comuna Ceplenita, judetul Iasi</t>
  </si>
  <si>
    <t>COMUNA CEPLENIŢA</t>
  </si>
  <si>
    <t>Obiectivul general al proiectului îl constituie asigurarea accesului elevilor din comuna Ceplenita, judetul Iasi la procesul de învatare în mediul on-line pentru a evita contactul direct al acestora cu profesorii si cu ceilalti elevi, precum si pentru a preveni riscul de infectare cu coronavirusul SARS-CoV-2 cu scopul de a promova desfasurarea în conditii normale a tuturor activitatilor didactice necesare procesului de învatamânt.</t>
  </si>
  <si>
    <t>Ceplenita</t>
  </si>
  <si>
    <t>Achizitie de tablete scolare si alte echipamente necesare desfasurarii activitatii didactice on-line in comuna Holboca, judetul Iasi</t>
  </si>
  <si>
    <t>COMUNA HOLBOCA</t>
  </si>
  <si>
    <t>Obiectivul general al proiectului il reprezinta facilitarea accesului la procesul de invatamant în mediul on-line în contextul pandemiei de SARS-CoV-2 prin dotarea scolilor din comuna Holboca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</si>
  <si>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Holboca</t>
  </si>
  <si>
    <t>Achizitia de echipamente mobile IT pentru uz scolar</t>
  </si>
  <si>
    <t>ŞCOALA GIMNAZIALĂ VÎNĂTORI</t>
  </si>
  <si>
    <t>OBIECTIVUL GENERAL al proiectului intitulat „ACHIZIÞIA DE ECHIPAMENTE MOBILE IT PENTRU UZ SCOLAR” al SCOLII GIMNAZIALE VÎNATORI din Comuna Popricani, sat Vînatori, judetul Iasi, îl reprezinta asigurarea accesului elevilor la procesul de învatare în mediul on-line prin achiziþia de echipamente mobile IT de tip tablete pentru uz scolar cu abonament acces la internet pe o
perioada de minim 24 luni, precum si prin achizitia de echipamente/dispozitive electronice destinate cadrelor didactice angajate ale unitatii de învatamânt, în masura în care acest aspect va contribui la interesul strategic national, acela de a asigura în bune conditii desfasurarea activitatilor didactice.</t>
  </si>
  <si>
    <t>Platforma multidisciplinara de cercetare-dezvoltare medicala in regiunea N-E, Acronim: CENEMED</t>
  </si>
  <si>
    <t>UNIVERSITATEA DE MEDICINA SI FARMACIE "GRIGORE T. POPA" DIN IASI</t>
  </si>
  <si>
    <t>Obiectivul general al proiectului il constituie cresterea capacitatii de cercetare-dezvoltare si de transfer de cunostinte a Universitatii de Medicina si Farmacie “Grigore T. Popa” Iasi prin crearea unui centru multidisciplinar de cercetare in domeniile: urgente cardiovasculare si toxicologice, oncologie pelvina, imunologie si genetica, nefropatologie si gastroenterohepatologie, cu scopul de cerceta metode diagnostice si mijloace terapeutice personalizate pentru patologia din aria de interes capabile sa creasca supravietuirea si sa imbunatateasca calitatea vietii pacientilor din regiunea de Nord-Est .</t>
  </si>
  <si>
    <t>Achizitie de tablete scolare si alte echipamente necesare desfasurarii activitatii didactice on-line in orasul Podu Iloaiei, judetul Iasi</t>
  </si>
  <si>
    <t>ORAŞ PODU ILOAIEI</t>
  </si>
  <si>
    <t>Obiectivul general al proiectului proiectului il reprezinta facilitarea accesului la procesul de invatamant în mediul on-line în contextul pandemiei de SARS-CoV-2 prin dotarea scolilor din orasul Podu Iloaiei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</si>
  <si>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Podu Iloaiei</t>
  </si>
  <si>
    <t>ŞCOALA GIMNAZIALĂ RĂDENI</t>
  </si>
  <si>
    <t>Obiectivul general îl reprezinta asigurarea accesului elevilor la procesul de învatare în mediul on-line prin achizitia de echipamente mobile IT de tip tablete pentru uz scolar cu abonament acces la internet pe o perioada de minim 24 luni, precum si prin achizitia de echipamente/dispozitive electronice destinate cadrelor didactice angajate ale unitatii de învatamânt, în masura în care acest aspect va contribui la interesul strategic national, acela de a asigura în bune conditii desfasurarea activitatilor didactice.</t>
  </si>
  <si>
    <t>Roscani</t>
  </si>
  <si>
    <t>Achizitie de tablete scolare si alte echipamente necesare desfasurarii activitatii didactice on-line în orașul Borșa, județul Maramures</t>
  </si>
  <si>
    <t>ORAŞ BORŞA</t>
  </si>
  <si>
    <t>Obiectivul general are în vedere dotarea elevilor cu echipamente mobile din domeniul tehnologiei informatiei de tipul tabletelor scolare(inclusiv abonament internet pe o perioada de 24 luni),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</si>
  <si>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Borsa</t>
  </si>
  <si>
    <t>Achizitie de tablete scolare si alte echipamente necesare desfasurarii activitatii didactice on-line pentru Scoala Leordina, jud. Maramures</t>
  </si>
  <si>
    <t>SCOALA GIMNAZIALA NR. 1 LEORDINA</t>
  </si>
  <si>
    <t>Obiectivul general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</si>
  <si>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Leordina</t>
  </si>
  <si>
    <t>ASIGURAREA ACCESULUI ELEVILOR DIN COMUNA SĂCĂLĂȘENI LA PROCESUL DE ÎNVĂȚARE ÎN MEDIUL ON-LINE</t>
  </si>
  <si>
    <t>COMUNA SACALASENI</t>
  </si>
  <si>
    <t>Obiectivul general al proiectului este asigurarea accesului elevilor si cadrelor didactice la procesul de invatare în mediul on-line prin achizitia de tabletele scolare si alte echipamente IT.</t>
  </si>
  <si>
    <t>Sacalaseni</t>
  </si>
  <si>
    <t>Îmbunatățirea conținutului digital şi a infrastructurii TIC la Liceul Tehnologic Agricol Alexiu Berinde Seini</t>
  </si>
  <si>
    <t>LICEUL TEHNOLOGIC AGRICOL ,,ALEXIU BERINDE" SEINI</t>
  </si>
  <si>
    <t>Obiectivul general este asigurarea, la nivelul unitatilor de învatamânt, a infrastructurii , echipamentelor inclusiv a sustenabilitatii, mentenanþei si suportului TIC.</t>
  </si>
  <si>
    <t>Seini</t>
  </si>
  <si>
    <t>Dotare cu echipamente mobile din domeniul tehnologiei informației de tipul tabletelor școlare precum și a altor echipamente/dispozitive electronice  necesare desfășurării activității didactice în mediu on-line, in comuna Botiza, județul Maramureș</t>
  </si>
  <si>
    <t>COMUNA BOTIZA</t>
  </si>
  <si>
    <t>Botiza</t>
  </si>
  <si>
    <t>Echipamente IT în școlile din Comuna Coroieni</t>
  </si>
  <si>
    <t>COMUNA COROIENI</t>
  </si>
  <si>
    <t>Obiectivul general al proiectului consta în dotarea unitatilor de învatamânt preuniversitar de stat din comuna Coroieni cu echipamente mobile IT pentru participarea la cursuri on-line, dar si cu echipamente/dispozitive IT cu scopul îmbunatatirii continutului digital si a infrastructurii TIC si pentru cresterea gradului de utilizare a internetului în contextul crizei sanitare generate de SARS COV-2.</t>
  </si>
  <si>
    <t>Coroieni</t>
  </si>
  <si>
    <t>Îmbunătățirea accesului la procesul de învățare în mediul online pentru elevii din Comuna Isverna, judetul Mehedinti</t>
  </si>
  <si>
    <t>COMUNA ISVERNA</t>
  </si>
  <si>
    <t>Obiectivul general al proiectului il repezinta imbunatatirea infrastructurii TIC in domeniul e-educatie cu scopul accesibilizarii procesului de invatare in mediul online pentru elevii din Comuna Isverna, judetul Mehedinti.</t>
  </si>
  <si>
    <t>Isverna</t>
  </si>
  <si>
    <t>IMBUNATATIREA ACCESULUI LA PROCESUL DE INVATARE IN MEDIUL ONLINE IN CADRUL SCOLII GIMANZIALE DIN COMUNA BREZNITA OCOL, JUDETUL MEHEDINTI</t>
  </si>
  <si>
    <t>SCOALA GIMNAZIALA BREZNITA OCOL</t>
  </si>
  <si>
    <t>Obiectivul general este dotarea elevilor cu echipamente mobile din domeniul tehnologiei informatiei de tipul tabletelor scolare, precum si a altor echipamente/dispozitive electronice, astfel incat orele de pregatire din timpul activitatilor didactice sa se poata desfasura on-line, pentru a evita contactul direct al elevilor cu profesorii si cu ceilalti elevi, precum si pentru a preveni riscul de infectare cu coronavirusul SARS-CoV-2.</t>
  </si>
  <si>
    <t>Breznita Ocol</t>
  </si>
  <si>
    <t>ASIGURAREA INFRASTRUCTURII TIC LA NIVELUL ȘCOLII GIMNAZIALE „TOROK JANOS” BĂLĂUȘERI PENTRU COMBATEREA RISCULUI DE INFECTARE CU SARS-COV2</t>
  </si>
  <si>
    <t>COMUNA BALAUSERI</t>
  </si>
  <si>
    <t>Obiectivul general este crearea infrastructurii necesare în procesul educational la nivelul Scolii Gimnaziale „Torok Janos” Balauseri prin asigurarea circumstantelor necesare în vederea desfasurarii activitatilor educationale în conditii optime atât pentru elevi, cât si pentru cadre didactice cu scopul reducerii riscului de infectare cu noul coronavirus SARS-Cov2.</t>
  </si>
  <si>
    <t>Balauseri</t>
  </si>
  <si>
    <t>ASIGURAREA INFRASTRUCTURII TIC LA NIVELUL ȘCOLII GIMNAZIALE „KISS GERGELY” PĂSĂRENI PENTRU COMBATEREA RISCULUI DE INFECTARE CU SARS-COV2</t>
  </si>
  <si>
    <t>COMUNA PASARENI</t>
  </si>
  <si>
    <t>Obiectivul general este crearea infrastructurii necesare în procesul educational la nivelul Scolii Gimnaziale „Kiss Gergely” Pasareni prin asigurarea circumstantelor necesare în vederea desfasurarii activitatilor educationale în conditii optime atât pentru elevi, cât si pentru cadre didactice cu scopul reducerii riscului de infectare cu noul coronavirus SARS-Cov2.</t>
  </si>
  <si>
    <t>Pasareni</t>
  </si>
  <si>
    <t>Achizitia de echipamente din domeniul tehnologiei – it mobile, respectiv tablete, echipamente și dispozitive necesare activitătii didactice pentru elevii şi cadrele didactice din învățământul preuniversitar, Comuna Hodac, Judetul Mures</t>
  </si>
  <si>
    <t>COMUNA HODAC</t>
  </si>
  <si>
    <t>Hodac</t>
  </si>
  <si>
    <t>Funicular forestier cu actionare hibrida si recuperare de energie</t>
  </si>
  <si>
    <t>IRUM SA</t>
  </si>
  <si>
    <t>Obiectivul general al prezentului proiect e reprezentat de diversificarea activitatii unitatii prin realizarea unui nou tip de funicular cu actionare hibrida diesel – electrica care urmeaza trendul mondial de limitare a utilizarii de motoare bazate pe  combustibili fosili si înlocuire a acestora cu sisteme de acþionare electrica.</t>
  </si>
  <si>
    <t>Reghin</t>
  </si>
  <si>
    <t>Achizitionare echipamente TIC pentru sustinerea procesului de invatare in cadrul Scolii Gimnaziale Ion Dacian din comuna Saschiz, in contextul riscului de infectie cu coronavirus SARS-COV-2</t>
  </si>
  <si>
    <t>SCOALA GIMNAZIALA "ION DACIAN" COMUNA SASCHIZ/Director</t>
  </si>
  <si>
    <t>Obiectivul general al proiectului il reprezinta asigurarea accesului elevilor din Comuna Saschiz la procesul de invatare in mediul on-line prin achizitionarea de echipamente mobile din domeniul tehnologiei informatiei de tipul tabletelor scolare, precum si a altor echipamente/dispozitive electronice, pentru a evita contactul direct al elevilor cu profesorii si cu ceilalti elevi, precum si pentru a preveni riscul de infectare cu coronavirusul SARS-CoV-2.</t>
  </si>
  <si>
    <t>Saschiz</t>
  </si>
  <si>
    <t>Achizitie de tablete scolare si alte echipamente necesare desfasurarii activitatii didactice on-line pentru scoala gimnaziala ,,Alexandru Ceusianu”, Reghin, județul Mureș</t>
  </si>
  <si>
    <t>SCOALA GIMNAZIALA "ALEXANDRU CEUSIANU" MUNICIPIUL REGHIN</t>
  </si>
  <si>
    <t>Obiectivul general al proiectului il reprezinta facilitarea accesului la procesul de invatamant in mediul on-line in contextul pandemiei de SARS-CoV-2 prin dotarea Scoalii Gimnaziale “Alexandru Ceusianu” Reghin cu echipamente mobile din domeniul tehnologiei informatiei de tipul tabletelor scolare, precum si a altor echipamente/dispozitive electronice necesare desfasurarii activitatii didactice in mediul on-line in bune conditii.</t>
  </si>
  <si>
    <t>Achizitia de echipamente din domeniul tehnologiei – it mobile, respectiv tablete, echipamente și dispozitive necesare activitătii didactice pentru elevii şi cadrele didactice din învățământul preuniversitar, Oras Targu Neamt, Judetul Neamt</t>
  </si>
  <si>
    <t>UAT ORASUL TÂRGU - NEAMŢ</t>
  </si>
  <si>
    <t>Targu Neamt</t>
  </si>
  <si>
    <t>Achizitia de echipamente din domeniul tehnologiei – it mobile, respectiv tablete, echipamente și dispozitive necesare activitătii didactice pentru elevii şi cadrele didactice din învățământul preuniversitar, Comuna Podoleni, Judetul Neamt</t>
  </si>
  <si>
    <t>COMUNA PODOLENI</t>
  </si>
  <si>
    <t>Podoleni</t>
  </si>
  <si>
    <t>Achizitie de tablete scolare si alte echipamente electronice necesare desfasurarii activitatii didactice in mediul on-line in comuna Bodesti, judetul Neamt</t>
  </si>
  <si>
    <t>COMUNA BODESTI</t>
  </si>
  <si>
    <t>Obiectivul general al proiectului il reprezinta facilitarea accesului la procesul de invatamant in mediul on-line in contextul pandemiei de SARS-CoV-2 prin dotarea scolilor din comuna Bodesti cu echipamente mobile din domeniul tehnologiei informatiei de tipul tabletelor scolare, inclusiv abonament internet pe o perioada de 24 luni, precum si a altor echipamente/dispozitive electronice necesare desfasurarii activitatii didactice in mediul on-line in bune conditii.</t>
  </si>
  <si>
    <t>Bodesti</t>
  </si>
  <si>
    <t>Îmbunătățirea accesului la procesul de învățare în mediul online în cadrul SCOLII GIMNAZIALE NR. 1 ORAS BALS</t>
  </si>
  <si>
    <t>SCOALA GIMNAZIALA NR.1 ORAS BALS</t>
  </si>
  <si>
    <t>Îmbunătățire accesului la procesul de învățare în mediul online în cadrul unitatilor de invatamant de pe raza comunei GAVANESTI, judetul Olt</t>
  </si>
  <si>
    <t>COMUNA GAVANESTI</t>
  </si>
  <si>
    <t>Gavanesti</t>
  </si>
  <si>
    <t>Achizitie tablete scolare si echipamente IT pentru desfasurarea activitatii didactice la nivelul comunei Vitomiresti</t>
  </si>
  <si>
    <t>COMUNA VITOMIRESTI</t>
  </si>
  <si>
    <t>Obiectivul general este asigurarea accesului elevilor la procesul de invatare in mediul online prin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</si>
  <si>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Vitomiresti</t>
  </si>
  <si>
    <t>Achizitia de echipamente din domeniul tehnologiei – it mobile, respectiv tablete, echipamente și dispozitive necesare activitătii didactice pentru elevii şi cadrele didactice din învățământul preuniversitar,Comuna Gradinile, Judetul Olt</t>
  </si>
  <si>
    <t>COMUNA GRADINILE</t>
  </si>
  <si>
    <t>Gradinile</t>
  </si>
  <si>
    <t>Achizitia de echipamente din domeniul tehnologiei – it mobile, respectiv tablete, echipamente și dispozitive necesare activitătii didactice pentru elevii şi cadrele didactice din învățământul preuniversitar, Oras Potcoava, Judetul OLT</t>
  </si>
  <si>
    <t>ORASUL POTCOAVA</t>
  </si>
  <si>
    <t>Potcoava</t>
  </si>
  <si>
    <t>DOTAREA SCOLII GIMNAZIALE SEACA CU TABLETE SCOLARE SI CU ECHIPAMENTE /DISPOZITIVE ELECTRONICE NECESARE DESFĂȘURĂRII ACTIVITĂȚII DIDACTICE ÎN MEDIUL ON-LINE</t>
  </si>
  <si>
    <t>COMUNA SEACA</t>
  </si>
  <si>
    <t>Obiectivul general al proiectului este acela de a asigura în bune conditii desfasurarea activitatilor didactice in anul scolar 2020-2021 in Comuna Seaca in contextul riscului de infectie cu coronavirus SARS-CoV-2.</t>
  </si>
  <si>
    <t>Seaca</t>
  </si>
  <si>
    <t>IMBUNATATIREA ACCESULUI LA PROCESU DE INVATARE IN MEDIUL ONLINE IN CADRUL SCOLII GIMNAZIALE MIHAIL DRUMES</t>
  </si>
  <si>
    <t>SCOALA GIMNAZIALA ,,MIHAIL DRUMES'', BALS</t>
  </si>
  <si>
    <t>Achizitie de tablete scolare si alte echipamente necesare desfasurarii activitatii didactice on-line in oras Azuga, județul Prahova</t>
  </si>
  <si>
    <t>ORAS AZUGA</t>
  </si>
  <si>
    <t>Obiectivul general al proiectului il reprezinta facilitarea accesului la procesul de invatamant in mediul on-line in contextul pandemiei de SARS-CoV-2 prin dotarea Liceului Teoretic Oras Azuga cu echipamente mobile din domeniul tehnologiei informatiei de tipul tabletelor scolare, precum si a altor echipamente/dispozitive electronice necesare desfasurarii activitatii didactice in mediul on-line in bune conditii.</t>
  </si>
  <si>
    <t>Sistem modular inteligent de calibrare/verificare metrologica a parametrilor de timp si distanta pentru transportul urban, cu asistenta robotizata si  functionalitati IoT – SMARTTEST</t>
  </si>
  <si>
    <t>EURO QUIP INTERNATIONAL SRL</t>
  </si>
  <si>
    <t>Obiectivul general al proiectului il constituie stimularea inovarii in cadrul EURO QUIP INTERNAÞIONAL, prin cresterea investitiilor initiale pentru inovare in vederea introducerii in productie a rezultatelor obtinute si diversificarea activitatii unitatii prin produse sau tehnologii care nu au fost realizate anterior.</t>
  </si>
  <si>
    <t>Proiect de cercetare a eficientizarii parametrilor solutiilor de Business Continuity</t>
  </si>
  <si>
    <t>BRIGHT HORIZONS SRL</t>
  </si>
  <si>
    <t>Obiectivul general al proiectului il reprezinta sustinerea inovarii si cresterea productivitatii SC BRIGHT HORIZONS SRL prin realizarea unui produs inovativ complex si a unor servicii inovative, bazate pe acest produs. Se urmareste crearea unei platforme inovative de Business Continuity (Continuitate a Afacerii - BC) de tip modular destinate cresterii competivitatii economice si infiintarea unei unitati noi pentru realizarea investitiei.</t>
  </si>
  <si>
    <t>Îmbunătățirea conținutului digital și a infrastructurii TIC sistemice în domeniul e-educație în Comuna Halmășd</t>
  </si>
  <si>
    <t>COMUNA HALMASD</t>
  </si>
  <si>
    <t>Obiectivul general al proiectului este facilitarea desfasurarii activitatiilor didactice incepand cu anul scolar 2020-2021 la nivelul unitatii de invatamant preuniversitar - SCOALA GIMNAZIALA „AVRAM IANCU” HALMASD (cu o unitate scolara arondata: SCOALA PRIMARA CERÂTA), prin dotarea acesteia cu infrastructura IT necesara pentru desfasurarea în bune condiþii a procesului educaþional atât pentru elevi, cât si pentru cadrele didactice în contextul crizei create de coronavirusul SARS-CoV-2.</t>
  </si>
  <si>
    <t>Halmasd</t>
  </si>
  <si>
    <t>IMBUNATATIREA INFRASTRUCTURII TIC IN DOMENIUL E-EDUCATIE, COMUNA SEICA MARE, JUDETUL SIBIU</t>
  </si>
  <si>
    <t>COMUNA SEICA MARE</t>
  </si>
  <si>
    <t>Seica Mare</t>
  </si>
  <si>
    <t>Eficientizarea activitatilor didactice on-line ale Colegiului National Pedagogic Andrei Saguna Sibiu prin investitii in infrastructura TIC</t>
  </si>
  <si>
    <t>COLEGIUL NATIONAL PEDAGOGIC ,,ANDREI SAGUNA'' SIBIU</t>
  </si>
  <si>
    <t>Obiectivul general al proiectului: Îmbunatatirea continutului digital si a infrastructurii TIC in cadrul Colegiul National Pedagogic "Andrei Saguna" Sibiu prin achizitia de tablete scolare cu acces la internet si tablete grafice, cu scopul stimularii capacitatii de învatare on-line, adaptabila la conditii de schimbare sociala rapida.</t>
  </si>
  <si>
    <t>Achizitia de echipamente din domeniul tehnologiei – it mobile, respectiv tablete, echipamente și dispozitive necesare activitătii didactice pentru elevii şi cadrele didactice din învățământul preuniversitar, Comuna Valea Viilor, Judetul Sibiu</t>
  </si>
  <si>
    <t>COMUNA VALEA VIILOR</t>
  </si>
  <si>
    <t>Valea Viilor</t>
  </si>
  <si>
    <t>Egalitate de sanse pentru elevii Scolii gimnaziale nr. 8 Sibiu prin investitii in sustinerea educatiei on-line</t>
  </si>
  <si>
    <t>SCOALA GIMNAZIALA NR.8 SIBIU</t>
  </si>
  <si>
    <t>Obiectivul general are în vedere dotarea elevilor cu echipamente mobile din domeniul tehnologiei informatiei de tipul tabletelor scolare cu acces la internet, astfel încât orele de pregatire din timpul activitatilor didactice sa se poata desfasura on-line, pentru a evita contactul direct al elevilor cu profesorii si cu ceilalti elevi, precum si pentru a preveni riscul de infectare cu coronavirusul SARS-CoV-2.</t>
  </si>
  <si>
    <t>IMBUNATATIREA INFRASTRUCTURII TIC IN DOMENIUL E-EDUCATIE, SCOALA GIMNAZIALA JINA, COMUNA JINA, JUDETUL SIBIU</t>
  </si>
  <si>
    <t>SCOALA GIMNAZIALA JINA</t>
  </si>
  <si>
    <t>Obiectivul general al proiectului este dezvoltarea si modernizarea sistemului educaþional preuniversitar prin crearea de competente digitale, de utilizare a tehnologiei informatiei, pentru cunoasterea si rezolvarea de probleme, inclusiv competente axiologice sau de valorizare, necesare pentru participarea activa si responsabila a grupului de beneficiari vizaþi, pe toata perioada de pandemie, perioada determinata de virusul SARS-COV-2.</t>
  </si>
  <si>
    <t>Jina</t>
  </si>
  <si>
    <t>Achizitia de echipamente din domeniul tehnologiei – it mobile, respectiv tablete, echipamente și dispozitive necesare activitătii didactice pentru elevii şi cadrele didactice din învățământul preuniversitar, Comuna Laslea, Judetul Sibiu</t>
  </si>
  <si>
    <t>COMUNA LASLEA</t>
  </si>
  <si>
    <t>Laslea</t>
  </si>
  <si>
    <t>EFICIENTIZAREA EDUCAȚIEI ON-LINE ÎN COLEGIUL NAȚIONAL SAMUEL VON BRUKENTHAL SIBIU</t>
  </si>
  <si>
    <t>COLEGIUL NATIONAL ''SAMUEL VON BRUKENTHAL'' SIBIU/Directiune</t>
  </si>
  <si>
    <t xml:space="preserve">Obiectivul general al proiectului îl constituie asigurarea accesului la activitati didactice on-line a elevilor unitatii de învatamânt.
</t>
  </si>
  <si>
    <t>Achizitie de tablete scolare si alte echipamente necesare desfasurarii activitatii didactice on-line în municipiul Mediaș, județul Sibiu</t>
  </si>
  <si>
    <t>MUNICIPIUL MEDIAS</t>
  </si>
  <si>
    <t>Obiectivul general al proiectului îl reprezinta facilitarea accesului la procesul de învatamânt în mediul on-line în contextul pandemiei de SARS-CoV-2 prin dotarea unitatilor de învatamânt cu echipamente mobile din domeniul tehnologiei informatiei de tipul tabletelor scolare, precum si a altor echipamente/dispozitive electronice necesare desfasurarii activitatii didactice în mediul on-line în bune conditii.</t>
  </si>
  <si>
    <t>Dezvoltarea de ambalaje alimentare fără impact negativ asupra mediului ambiant</t>
  </si>
  <si>
    <t>MEDACRIL SRL</t>
  </si>
  <si>
    <t>Obiectivul general al proiectului consta in diversificarea activitatii MEDACRIL SRL prin fabricarea de ambalaje alimentare bioactive si biodegradabile cu continut de compusi bioactivi cu rol antioxidant si antibacterian, intr-o instalatie industriala realizata in cursul implementarii proiectului pe baza formularilor de acid polilactic plastifiante si aditivate cu componente bioactive si nanoargile originale si inovative dezvoltate</t>
  </si>
  <si>
    <t>Consolidarea capacității Școlii Gimnaziale „Bogdan Vodă” Rădăuți de a desfășura activități didactice în mediul on-line prin achiziția de echipamente/dispozitive electronice</t>
  </si>
  <si>
    <t>ŞCOALA GIMNAZIALĂ "BOGDAN VODĂ" RĂDĂUŢI</t>
  </si>
  <si>
    <t>Obiectivul general al proiectului il reprezinta consolidarea capacitatii Scolii Gimnaziale „Bogdan Voda” Radauti de a desfasura activitati didactice in mediul on-line prin achizitia de echipamente/dispozitive electronice.</t>
  </si>
  <si>
    <t>Consolidarea capacității Colegiului Național „Eudoxiu Hurmuzachi” Rădăuți de a desfășura activități didactice în mediul on-line prin achiziția de echipamente/dispozitive electronice</t>
  </si>
  <si>
    <t>COLEGIUL NAŢIONAL "EUDOXIU HURMUZACHI" RADAUTI</t>
  </si>
  <si>
    <t>Obiectivul general al proiectului il reprezinta consolidarea capacitatii Colegiului National „Eudoxiu Hurmuzachi” Radauti de a desfasura activitati didactice in mediul on-line prin achizitia de echipamente/dispozitive electronice.</t>
  </si>
  <si>
    <t>Consolidarea capactitatii Scolii Gimnaziale „Mihai Eminescu” Radauti de a desfasura activitati didactice in mediul on-line prin achizitia de echipamente/dispozitive electronice</t>
  </si>
  <si>
    <t>SCOALA GIMNAZIALA "MIHAI EMINESCU" RADAUTI</t>
  </si>
  <si>
    <t>Obiectivul general al proiectului îl reprezinta consolidarea capacitatii Scolii Gimnaziale „Mihai Eminescu” Radauti de a desfasura activitati didactice în mediul on-line prin achiziþia de echipamente/dispozitive electronice.</t>
  </si>
  <si>
    <t>Echipamente din domeniul tehnologiei – IT mobile, respectiv tablete, echipamente si dispozitive necesare activitătii didactice pentru elevii şi cadrele didactice din învătământul preuniversitar, comuna Gratia, judetul Teleorman</t>
  </si>
  <si>
    <t>COMUNA GRATIA</t>
  </si>
  <si>
    <t>Obiectivul general al proiectului este de reprezentat de asigurarea accesului elevilor la procesul de învaþare în mediul on-line din comuna Gratia, judetul Teleorman prin achizitia de echipamente din domeniul tehnologiei – IT mobile, respectiv tablete, echipamente si dispozitive necesare activitatii didactice pentru elevii si cadrele didactice din învatamântul preuniversitar.</t>
  </si>
  <si>
    <t>Gratia</t>
  </si>
  <si>
    <t>ACHIZITIONAREA DE ECHIPAMENTE SI DISPOZITIVE NECESARE DESFASURARII ACTIVITATII DIDACTICE LA DISTANTA IN CADRUL UAT BUZIAS , JUDETUL TIMIS</t>
  </si>
  <si>
    <t>ORASUL BUZIAS</t>
  </si>
  <si>
    <t>Obiectivul general este îmbunatatirea desfasurarii activitatii didactice în mediu on-line.</t>
  </si>
  <si>
    <t>Buziasi</t>
  </si>
  <si>
    <t>Achizitionare tablete scolare si alte echipamente IT pentru dotarea scolilor de pe raza Orasului Jimbolia, judetul Timis</t>
  </si>
  <si>
    <t>ORASUL JIMBOLIA</t>
  </si>
  <si>
    <t>Obiectivul general al proiectului il constituie asigurarea accesului elevilor la procesul de invatare in mediul on-line si cresterea gradului de participare la procesul educational a populatiei de varsta scolara din orasul Jimbolia.</t>
  </si>
  <si>
    <t>Jimbolia</t>
  </si>
  <si>
    <t>INFRASTRUCTURA PENTRU CERCETARE DE EXCELENTA IN SUDARE</t>
  </si>
  <si>
    <t>INSTITUTUL NATIONAL DE CERCETARE-DEZVOLTARE IN SUDURA SI INCERCARI DE MATERIALE - ISIM TIMISOARA</t>
  </si>
  <si>
    <t>Obiectivul general este cresterea capacitatii de cercetare a INSTITUTULUI NATIONAL DE CERCETARE-DEZVOLTARE IN SUDURA SI INCERCARI DE MATERIALE - ISIM TIMISOARAI prin crearea si modernizarea unei infrastructuri de interes national. Scopul infrastructurii INFRATECH este de a realiza activitati de cercetare de top in domenii stiintifice si tehnologice: tehnologia materialelor, automotive,s.a.</t>
  </si>
  <si>
    <t>PROGRES ÎN ÎNVĂȚARE PRIN DIGITALIZARE</t>
  </si>
  <si>
    <t>SCOALA GIMNAZIALA COMUNA CENEI</t>
  </si>
  <si>
    <t>Obiectivul general este facilitarea desfasurarii activitatiilor didactice incepand cu anul scolar 2020-2021 la nivelul unitatii de invatamant preuniversitar - Scoala Gimnaziala Cenei, prin dotarea acesteia cu infrastructura IT necesara pentru desfasurarea în bune conditii a procesului educational atât pentru elevi, cât si pentru cadrele didactice în în contextul crizei create de coronavirusul SARS-CoV-2.</t>
  </si>
  <si>
    <t>Achizitia de echipamente din domeniul tehnologiei – it mobile, respectiv tablete, echipamente și dispozitive necesare activitătii didactice pentru elevii şi cadrele didactice din învățământul preuniversitar, Comuna Hamcearca, Judetul Tulcea</t>
  </si>
  <si>
    <t>COMUNA HAMCEARCA</t>
  </si>
  <si>
    <t>Hamcearca</t>
  </si>
  <si>
    <t>Achizitia de echipamente/dispozitive electronice in cadrul unitatilor de invatamant preunivesitar de stat din UAT Comuna Mihaesti</t>
  </si>
  <si>
    <t>COMUNA MIHĂEŞTI</t>
  </si>
  <si>
    <t>Obiectivul general al proiectului il reprezinta dotarea unitatilor de invatamant de pe raza comunei Mihaesti, judetul Valcea - Scoala Gimnaziala Sat Magura si Scoala Gimnaziala Sat Buleta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</si>
  <si>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Mihaesti</t>
  </si>
  <si>
    <t>Achiziție de echipamente de tipul tabletelor școlare, precum și a altor echipamente electronice pentru Școala Gimnazială, Sat Bătășani, comuna Valea Mare, județul Vâlcea</t>
  </si>
  <si>
    <t>ŞCOALA GIMNAZIALĂ,SAT BĂTĂŞANI,COM.VALEA MARE,JUDEŢUL VÂLCEA</t>
  </si>
  <si>
    <t>Obiectivul general al proiectului îl reprezinta asigurarea accesului elevilor la procesul de învatare în mediul on-line si desfasurarea în bune conditii a procesului educational în Scoala Gimnaziala, sat Batasani, comuna Valea Mare, judeþul Vâlcea si în Scoala Primara Valea Mare (structura scolara arondata Scolii Gimnaziale, sat Batasani, comuna Valea Mare, judeþul Vâlcea), atât pentru elevi, cât si pentru cadrele didactice în contextul crizei pandemice create de coronavirusul SARS-CoV-2, pentru a evita o crestere rapida a infectiei cu coronavirus,
dar si pentru a crea condiþiile necesare desfasurarii activitaþilor didactice.</t>
  </si>
  <si>
    <t>Achiziție de tablete școlare și alte echipamente necesare desfășurării activității didactice on-line în comuna Băcani, județul Vaslui</t>
  </si>
  <si>
    <t>COMUNA BĂCANI</t>
  </si>
  <si>
    <t>Bacani</t>
  </si>
  <si>
    <t>Proiect de Achizitionare a tabletelor si a altor echipamente electronice conform OUG 144 / 24.08.2020 cu completarile ulterioare</t>
  </si>
  <si>
    <t>ŞCOALA GIMNAZIALĂ "TEODOR JUNCU" BĂCEŞTI</t>
  </si>
  <si>
    <t>Obiectivul general al proiectului: Cresterea cu 431 a numarului de utilizatori de instrumente OER (Resurse Educationale Deschise) pana la sfarsitul perioadei de durabilitate a proiectului.</t>
  </si>
  <si>
    <t>Bacesti</t>
  </si>
  <si>
    <t>Achiziție de tablete școlare și alte echipamente necesare desfășurării activității didactice on-line în comuna Bogdana, județul Vaslui</t>
  </si>
  <si>
    <t>COMUNA BOGDANA</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</si>
  <si>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t>
  </si>
  <si>
    <t>Bogdana</t>
  </si>
  <si>
    <t>TEHNOLOGIE SI INSTALATIE INOVATOARE DE DEPOLUARE SI VALORIFICARE A DESEURILOR PRIN TRATARE CATALITICA DEPRESURIZATA – INODES</t>
  </si>
  <si>
    <t>Obiectivul general al proiectului îl reprezinta sustinerea investitiei private în CDI prin introducerea inovarii de produs în activitatea proprie a SC PETAL SA, materializata în diversificarea activitatii productive existente prin realizarea, pe baza cercetarii în colaborare cu un colectiv al Universitatii POLITEHNICA din Bucuresti, a unei noi instalaþii destinata valorificarii deseurilor, pe baza achizitiei de cunostinte tehnice si a drepturilor de utilizare privitor la o metoda inovativa de prelucrare a deseurilor bazata pe depolimerizare catalitica, cu inovatii deosebite legate de tehnologia de depoluare, realizarea subsistemelor si a ansamblului pe baza cercetarilor colectivelor implicate în proiect.</t>
  </si>
  <si>
    <t>TIC pentru copiii din Muntenii de Jos</t>
  </si>
  <si>
    <t>COMUNA MUNTENII DE JOS</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</si>
  <si>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 care vor beneficia in urma implementarii proiectului.</t>
  </si>
  <si>
    <t>Muntenii de Jos</t>
  </si>
  <si>
    <t>Acces la educație în  mediul on-line pentru elevii din Comuna Nistoresti, județul Vrancea, în contextul crizei pandemice create de coronavirusul SARS-CoV-2</t>
  </si>
  <si>
    <t>COMUNA NISTORESTI</t>
  </si>
  <si>
    <t>Obiectivul general il reprezinta imbunatatirea conditiilor necesare desfasurarii procesului educational in anul scolar 2020-2021, atat pentru elevi cat si pentru cadrele didactice, in contextul crizei pandemice create de raspandirea virusului SARS-CoV-2, prin dotarea unitatilor de invatamant aflate pe raza UAT Comna Nistoresti, cu echipamente IT mobile de tip tableta si dispozitive electronice (dotarea salilor de clasa precum si sprijinirea cadrelor didactice cu echipamente specifice)  ecesare desfasurarii activitatii didactice in mediul on-line.</t>
  </si>
  <si>
    <t>Nistoresti</t>
  </si>
  <si>
    <t>AA8</t>
  </si>
  <si>
    <t>AA9</t>
  </si>
  <si>
    <t>Dotarea Liceului Tehnologic Topoloveni si a Liceului Teoretic "Ion Mihalache" din orasul Topoloveni, Judetul Arges cu echipamente TIC necesare pentru derularea activitatilor didactice in mediul on-line in contextul pandemiei Covid</t>
  </si>
  <si>
    <t>ORAS TOPOLOVENI</t>
  </si>
  <si>
    <t>Obiectivul general al proiectului consta in imbunatatirea infrastructurii TIC in domeniul e-educatie pentru asigurarea accesului elevilor la procesul de învatare în mediul on-line în contextul pandemiei generate de virusul SARS-CoV-2, in cadrul Liceului Tehnologic Topoloveni si a Liceului Teoretic "Ion Mihalache" din orasul Topoloveni, Judetul Arges.</t>
  </si>
  <si>
    <t>Topoloveni</t>
  </si>
  <si>
    <t>Minibuz cu propulsie electrica si autonomie prelungita</t>
  </si>
  <si>
    <t>REV TEAM CAR SRL</t>
  </si>
  <si>
    <t>Obiectivul general este realizarea produsului inovativ care rezultă din activităţile de cercetare este un autobuz cu conducere autonoma, de nivel 1-2, cu propulsie electrica si autonomie extinsa prin utilizarea unui prelungitor de autonomie (Range Extender).</t>
  </si>
  <si>
    <t>Campullung Muscel</t>
  </si>
  <si>
    <t>Dotare cu echipamente mobile din domeniul tehnologiei informației de tipul tabletelor școlare precum și a altor echipamente/dispozitive electronice necesare desfășurării activității didactice în mediu on-line, in comuna Mihai Eminescu, județul Botoșani</t>
  </si>
  <si>
    <t>COMUNA MIHAI EMINESCU</t>
  </si>
  <si>
    <t>Mihai Eminescu</t>
  </si>
  <si>
    <t>Dezvoltarea de materiale compozite inovatoare din materiale reciclabile la IMS Werkzeugbau SRL</t>
  </si>
  <si>
    <t>I.M.S. WERKZEUGBAU SRL</t>
  </si>
  <si>
    <t>Obiectivul general al proiectului il reprezinta cresterea capacitatii de cercetare – dezvoltare-inovare a firmei S.C.IMS WERKZEUGBAU S.R.L. si valorificarea acestei capacitati - generarea de rezultate direct aplicabile in economie, prin investitii private in activitati de cercetare-dezvoltare - inovare care urmaresc dezvoltarea de materiale compozite inovatoare pe baza materialelor reciclabile.</t>
  </si>
  <si>
    <t>Sistem inovativ pentru managementul și analiza datelor de mari dimensiuni utilizate pentru gestionarea garanției produselor sau serviciilor</t>
  </si>
  <si>
    <t>ASCENDIA S.A.</t>
  </si>
  <si>
    <t>Obiectivul general al proiectului eGARANTIE este dezvoltarea unui produs informatic destinat celor trei actori principali: consumatorul, furnizorul entitatii garantate (vânzatorul, producatorul sau prestatorul de servicii) si furnizorul de servicii de service în garantie, cu scopul de a asigura accesul rapid si eficient al tuturor celor implicati la toate informatiile privind garantia unui produs, serviciu sau proces, generând în acelasi timp o gama larga de informatii utile privind diferite aspecte comerciale sau tehnice, bazate pe analiza unui volum mare de date.</t>
  </si>
  <si>
    <t>Platforma accelerator de servicii inteligente integrate - PASII</t>
  </si>
  <si>
    <t>SSOA INTEGRATION SRL</t>
  </si>
  <si>
    <t>Obiectivul proiectului nostru este acela de a oferi utilizatorilor o platforma prin care sa asiguram un grad înalt de încredere în accesarea si promovarea serviciilor comerciale, asigurând transparenta prin intermediul tehnologiei de public ledger si o modalitate inovativa de accesare si promovare a serviciilor precum si de stabilire a rating-ului utilizatorilor în funcþie de actiunile efectuate în platforma.</t>
  </si>
  <si>
    <t>Cresterea competitivitatii OMEGA Trust prin inovare de produs în scopul producţiei şi comercializării, bazata pe CDI</t>
  </si>
  <si>
    <t>Obiectivul generaleste acela de a introduce inovarea de produs in activitatea proprie a companiei OMEGA Trust in vederea productiei si comercializarii platformei inovative OT Defender (Platforma inovativa de colectare, analiza si raportare inteligenta a incidentelor de securitate cibernetica) prin diversificarea activitatii unitatii prin produse care nu au fost realizate anterior în unitate bazate pe cercetare-dezvoltare in domeniul de specializare inteligenta 2.1.1 în cadrul sectorului economic ce prezinta potential de crestere - TIC</t>
  </si>
  <si>
    <t>Servicii de atestare a identitatii in medii descentralizate bazate pe tehnologii de tip blockchain  (IDBC)</t>
  </si>
  <si>
    <t>Obiectivul general al proiectului consta in inovarea bazata pe cercetare-dezvoltare in vederea crearii unui mediu descentralizat de gestionare a indentitatii asigurat de o retea distribuita de tip block-chain. Obiectivul investitiei initiale pentru inovare privind o noua activitate economica este legat de diversificarea activitatii intreprinderii.</t>
  </si>
  <si>
    <t>Dezvoltarea sistemului de E-Educație în Comuna Independența, județul Călărași</t>
  </si>
  <si>
    <t>Obiectivul general este asigurarea accesului elevilor la procesul de învatare online si implementarea unui sistem eficient de E-Educatie la nivelul Comunei Independenta.</t>
  </si>
  <si>
    <t>Modele computaționale  bazate pe big data și  analiza predictiva a datelor pentru optimizarea și automatizarea distribuției de produse de asigurare prin platforma 24Broker.ro</t>
  </si>
  <si>
    <t>LIFE IS HARD S.A.</t>
  </si>
  <si>
    <t>Obiectivul general al proiectului vizeaza extinderea capacitatii existente a platformei 24broker prin investitii private in activitati de CDI si desfasurarea de activitati specifice inovarii de produs in colaborare efectiva cu o instituite de invatamant superior, care vor permite realizarea de noi modele computationale bazate pe big data si analiza predictiva a datelor cu impact direct asupra optimizarii si automatizarii produselor de asigurare.</t>
  </si>
  <si>
    <t>Platformă software pentru predicţia evoluţiei viitoare a unor indicatori din procese comerciale, bazată pe big data şi data mining</t>
  </si>
  <si>
    <t>OPTIMA GROUP SRL</t>
  </si>
  <si>
    <t>Obiectivul general al prezentului proiect tehnologic inovativ este reprezentat de implementarea unui proces de productie nou (dezvoltare software) in vederea realizarii produsului informatic inovator „Platforma software pentru predictia evolutiei unor indicatori in procese comerciale, prin tehnici de data mining” („Data Seer”).</t>
  </si>
  <si>
    <t>Dezvoltarea de către Arobs a unui nou sistem de testare unităţi centrale de control destinate vehiculelor</t>
  </si>
  <si>
    <t>AROBS TRANSILVANIA SOFTWARE S.A.</t>
  </si>
  <si>
    <t>Obiectivul general al proiectului este inovarea de produs în cadrul Arobs prin activitati de cercetare-dezvoltare în parteneriat, având ca rezultat un sistem îmbunatatit de testare a unitatilor centrale de control în vehicule, in 24 de luni de la semnarea contractului de finantare.</t>
  </si>
  <si>
    <t>Platformă maritimă integrată inovativă destinată interventiei în timp real  prin asistenta simulată in gestionarea riscului la dezastre în zonele  costiere si portuare  - PLATMARISC</t>
  </si>
  <si>
    <t>COMPANIA DE REMORCARE MARITIMA COREMAR SA</t>
  </si>
  <si>
    <t>Obiectivul general al proiectului constă in inovarea bazată pe cercetare-dezvoltare, precum şi obiectivul investiţiei iniţiale pentru inovare în vederea introducerii în producţie a rezultatelor obţinute din cercetare-dezvoltare, şi anume: - înfiinţarea unei unităţi noi situata in: Agigea, Portul Constanta, jud Constanta, -„ realizarea Platformei maritime multisenzor integrate, destinată interventiei în timp real pentru gestionarea riscului la dezastre în zonele costiere si portuare ”, utilizând inovarea bazată pe
cercetare prin asistenta simulată a dinamicii diferitilor parametri aferenti factorilor de risc identificati în zonele maritime costiere (parametri hidrometeorologici, parametri fizico-chimici ale poluantilor maritimi, parametri cinematici a navelor in situatii speciale) în vederea evaluării si reducerii acestora.</t>
  </si>
  <si>
    <t>Agigea</t>
  </si>
  <si>
    <t>Dezvoltarea unor metode integrate de diagnostic pentru depistarea rapidă a bolilor hepatice</t>
  </si>
  <si>
    <t>PRO-VITAM S.R.L.</t>
  </si>
  <si>
    <t>Obiectivul general al proiectului este inovarea bazată pe cercetare-dezvoltare prin diversificarea activităţii firmei prin dezvoltarea unor metode integrate de depistare rapidă a bolilor hepatice: un nanosenzor şi biomarkeri. Practic, în urma proiectului vor rezulta noi metode de depistare rapidă a bolilor hepatice (cu ajutorul nanosenzorului şi biomarkerilor rezultaţi în urma cercetării din cadrul proiectului), ce vor veni ca suport serviciului de diagnosticare a bolilor hepatice.</t>
  </si>
  <si>
    <t>Santu Gheorghe</t>
  </si>
  <si>
    <t>Cresterea gradului de acces elevilor din invatamantul preuniversitar la procesul de invatare on-line prin dotarea acestora cu echipamente de tipul tabletelor scolare</t>
  </si>
  <si>
    <t>COMUNA POIANA</t>
  </si>
  <si>
    <t>Obiectivul general al proiectului este asigurarea in bune conditii a serviciului public de educatie si accesul egal la educatie pentru 131 de elevi incadrati in invatamantul preuniversitar in Scoala Gimnaziala nr 1 din Comuna Poiana din judetul Galati prin dotarea acestora cu echipamente mobile din domeniul tehnologiei informaþiei de tipul tabletelor scolare conectate la Internet, dotarea profesorilor si a salilor de clasa cu 22 laptopuri cu abonament de date, in vederea desfasurarii procesului didactic in mediul online.</t>
  </si>
  <si>
    <t>Poiana</t>
  </si>
  <si>
    <t>Dotarea unitatilor de invatamant din comuna Branistea, judetul Galati, cu echipamente electronice</t>
  </si>
  <si>
    <t>COMUNA BRANISTEA</t>
  </si>
  <si>
    <t>ACCES LA EDUCAȚIE ÎN MEDIUL ONLINE, ÎN CONTEXTUL CRIZEI SANITARE COVID-19, ÎN UNITĂȚILE DE ÎNVĂȚĂMÂNT SPECIAL DIN JUDEȚUL GALAȚI</t>
  </si>
  <si>
    <t>JUDETUL GALATI</t>
  </si>
  <si>
    <t>Obiectivul general al proiectului este imbunatatirea conditiilor necesare desfasurarii procesului educational in anul scolar 2020-2021 atat pentru elevi cat si pentru cadrele didactice, in contextul crizei pandemice create de raspandirea virusului SARS-CoV-2.</t>
  </si>
  <si>
    <t>Galati; Tecuci;</t>
  </si>
  <si>
    <t>Instalatie energetica de generatie noua destinata asigurarii suportului energetic in infrastructuri critice (W-ISS-E)</t>
  </si>
  <si>
    <t>Obiectivul general al proiectului il reprezinta cresterea competitivitatii firmei WING COMPUTER GROUP SRL prin proiectarea, realizarea si testarea unui sistem inovativ flexibil, avand 3 variante constructive, pentru asigurarea suportului energetic si colectarii datelor de mentenanta predictiva cu scopul cresterii rezilientei infrastructurilor critice.</t>
  </si>
  <si>
    <t>Valorificarea inovativa si integrata a deseurilor biopolimerice prin procese de sinteza inteligente in camp cu microunde cu obtinerea de materiale carbonice pentru aplicatii de nisa - 4WASTEUPGRADE</t>
  </si>
  <si>
    <t>COSFEL ACTUAL SRL</t>
  </si>
  <si>
    <t>Obiectivul general al proiectului il reprezinta dezvoltarea la beneficiar a unei linii-tehnologice-pilot inovative si integrate de sinteza in camp de microunde a unor materiale carbonice pentru aplicatii de nisa in domeniul epurarii apelor, prin valorificarea unor deseuri biopolimerice/lignocelulozice neutilizate in prezent.</t>
  </si>
  <si>
    <t>Cercetare proces "deep learning" - pentru dezvoltare inteligenta artificiala specializata in recunoastere imagini de tip publicitar</t>
  </si>
  <si>
    <t>DOMO MEDIA SRL</t>
  </si>
  <si>
    <t>Obiectivul general al proiectului este extinderea capacitatii existente a S.C. DOMO MEDIA S.R.L. prin intermediul dezvoltarii Departamentului tehnic responsabil de desfasurarea activitatilor de cercetare – dezvoltare inovative.</t>
  </si>
  <si>
    <t>Dezvoltarea unui produs tehnologic inovativ in cadrul SC AGRIGODA SRL</t>
  </si>
  <si>
    <t>AGRIGODA SRL</t>
  </si>
  <si>
    <t>Obiectiv general este diversificarea activitatii solicitantului AGRIGODA SRL prin dezvoltarea unui produs inovativ cu aplicatii in domeniul agricol, mai exact un amendament calcaros de sol sub forma de granule, acoperite de un strat de microelemente din gunoi de pasare. Produsul inovativ va fi dezvoltat pe baza de activitati de cercetare-dezvoltare.</t>
  </si>
  <si>
    <t>GREENTOP - Agro-Biodiversity</t>
  </si>
  <si>
    <t>Obiectivul general al proiectului consta in dezvoltarea unui produs inovator care, prin utilizarea superioara a imaginilor satelitare pentru identificarea tipurilor de vegetatie, a stadiului de evolutie a acesteia, speciilor, modului de utilizare a terenurilor, evolutiei constructiilor si ariilor verzi, permite monitorizare în timp a evolutiei zonelor de interes la costuri rezonabile (reduse fata de modelele actuale de monitorizare), beneficiind de disponibilitatea mai multor seturi de imagini aferente fiecarei zone.</t>
  </si>
  <si>
    <t>Creșterea gradului de digitalizare a unităților de învățământ preuniversitar de stat din județul Prahova prin achiziționare de echipamente și servicii de conectare și acces Internet</t>
  </si>
  <si>
    <t>Consiliul Judeţean PRAHOVA</t>
  </si>
  <si>
    <t>Obiectivul general al proiectului este asigurarea in bune conditii a serviciului public de educatie si accesul egal la educatie pentru peste 12.000 de elevi incadrati in invatamantul preuniversitar din judetul Prahova, din mediul RURAL, prin dotarea acestora cu echipamente mobile din domeniul tehnologiei informaþiei de tipul tabletelor scolare conectate la Internet, dotarea profesorilor cu 651 de tablete grafice, 734 de laptop-uri, 714 de camere web pentru derularea orelor online, respectiv dotarea cu echipamente a salilor de clasa din 64 de unitati de invatamant in vederea desfasurarii procesului didactic in mediul online si anume 372 calculatoare all-in-one, 300 proiectoare cu ecran, 372 table interactive.</t>
  </si>
  <si>
    <t>SISTEM LASER DEFENSIV- CERBER</t>
  </si>
  <si>
    <t>DEUS EX TECHNOLOGIES SRL</t>
  </si>
  <si>
    <t>Obiectivul general il constituie promovarea investitiilor in Cercetare&amp;Dezvoltare&amp;Inovare in domeniul laserilor de mare putere cu aplicabilitate in combaterea transfrontalieră a terorismului, crimei organizate, traficului ilegal de bunuri şi persoane. Scopul proiectului il reprezinta realizarea unei investitii initiale constand in infiintarea unei unitati noi de productie in cadrul SC DEUS EX TECHNOLOGIES SRL pentru fabricarea prototipului CERBER avand la baza Sistemul Laser Defensiv .</t>
  </si>
  <si>
    <t>85.00;</t>
  </si>
  <si>
    <t>Prahova; Ilfov;</t>
  </si>
  <si>
    <t>Blejoi; Magurele;</t>
  </si>
  <si>
    <t>IMBUNATATIREA INFRASTRUCTURII TIC IN DOMENIUL E-EDUCATIE, COMUNA PORUMBACU DE JOS, JUDETUL SIBIU</t>
  </si>
  <si>
    <t>COMUNA PORUMBACU DE JOS</t>
  </si>
  <si>
    <t>Porumbacu de Jos</t>
  </si>
  <si>
    <t>Statistici computaționale avansate pentru planificarea și urmărirea mediilor de producție - SCAMP-ML</t>
  </si>
  <si>
    <t>ETA2U SRL</t>
  </si>
  <si>
    <t>Obiectivul general este cresterea investitiilor ETA2U SRL în activitatea proprie de cercetare-dezvoltare-inovare (CDI) si dezvoltarea unui parteneriat cu doua dintre organizatiile de cercetare consacrate în vederea dezvoltarii, lansarii pe piata si comercializarii unei solutii de monitorizare a echipamentelor industriale destinata firmelor de productie. Solutia este dezvoltata prin integrarea unor tehnologii bazate pe concepte compatibile cu internetul obiectelor (Internet Of Things - IoT) si sisteme de senzori cu algoritmi si metode specifice de inteligenþa artificiala (incluzând "machine learning" sau "data mining") si metode statistice neparametrice precum si tehnici bazate pe reguli.</t>
  </si>
  <si>
    <t>Ghiroda</t>
  </si>
  <si>
    <t xml:space="preserve">85.00; </t>
  </si>
  <si>
    <t>E-EDUCAŢIE in comuna Urzicuta</t>
  </si>
  <si>
    <t>SCOALA GIMNAZIALA "BARBU IONESCU"</t>
  </si>
  <si>
    <t>Obiectivul general este dotarea elevilor si a cadrelor didactice cu echipamente specifice pentru asigurarea accesului la invatamantul online.</t>
  </si>
  <si>
    <t>Urzicuta</t>
  </si>
  <si>
    <t>CERT ENTTRUST – Solutii si tehnologii inovative bazate pe servicii SaaS (Software as a  Service)  pentru Intreprindere Digitală</t>
  </si>
  <si>
    <t>CENTRUL DE CALCUL SA</t>
  </si>
  <si>
    <t>Obiectivul general al proiectului este stimularea inovarii in Centrul de Calcul S.A. si în cadrul consortiului prin dezvoltarea de tehnologii si modele inovative pentru CERTIFICAREA (ORIGINII SI  INTEGRITATII) CONTINUTULUI PUBLICAT IN MEDIUL ONLINE si a SEMNATURII DIGITALE ÎN CLOUD în vederea implementarii acestora intr-un nou produs INTREPRINDERE DIGITALA in contextul Industry 4.0, oferind astfel posibilitatea mentinerii competitivitatii tehnologice si comerciale.</t>
  </si>
  <si>
    <t>ECHIPAMENTE IT PENTRU ȘCOALA DIN COMUNA PLAIESII DE JOS, JUDEȚUL HARGHITA</t>
  </si>
  <si>
    <t>COMUNA PLAIESII DE JOS</t>
  </si>
  <si>
    <t>Obiectivul general este achiziþionarea echipamentelor IT necesare pentru activitate didactica în comuna Plaiesii de Jos</t>
  </si>
  <si>
    <t>Plaiestii de Jos</t>
  </si>
  <si>
    <t>Mediu colaborativ pentru dezvoltarea arhitecturilor cloud bazate pe OpenStack cu aplicații în CDI</t>
  </si>
  <si>
    <t>Obiectivul general al proiectului (scopul) consta în modernizarea infrastructurii TIC a Universitaþii Tehnice “Gheorghe Asachi” din Iasi pentru implementarea unei platforme electronice în arhitectura de tip Cloud OpenStack destinata susþinerii si dezvoltarii mai rapide a competitivitaþii stiinþifice si poziþionarii Universitaþii ca un centru de excelenþa CDI la nivel regional.</t>
  </si>
  <si>
    <t>Sistem integrat pentru automatizarea proceselor de afaceri utilizand inteligenta artificiala</t>
  </si>
  <si>
    <t>ENDAVA ROMANIA SRL</t>
  </si>
  <si>
    <t>Obiectivul general este realizarea unui serviciu optimizat în mod semnificativ (inovare de produs) în cadrul companiei Endava România SRL (Beneficiarul). Adiacent, pe parcursul desfasurarii activitatilor de cercetare-dezvoltare necesare pentru atingerea obiectivului proiectului, se va obtine îmbunatatirea proceselor de productie în doua dintre departamentele Beneficiarului, Service Desk si Dezvoltare Software (dubla inovare de proces).</t>
  </si>
  <si>
    <t>Nord Est; Nord Vest;</t>
  </si>
  <si>
    <t>Iasi; Cluj;</t>
  </si>
  <si>
    <t>Iasi; Cluj Napoca;</t>
  </si>
  <si>
    <t>Dezvoltarea unei tehnologii de producție de anticorpi monoclonali la sediul firmei SC CORAX-BIONER CEU SA</t>
  </si>
  <si>
    <t>CORAX-BIONER CEU SA</t>
  </si>
  <si>
    <t>Obiectivul general al proiectului este diversificarea activitatii societatii comerciale Corac Bioner CEU SA, prin dezvoltarea unei tehnologii de productie de produse biosimilare la sediul firmei societatii Corax Bioner CEU SA.</t>
  </si>
  <si>
    <t>Proiect tehnologic inovativ pentru dezvoltarea unui grup de materiale de tip AIM ( Advanced Inorganic Materials)</t>
  </si>
  <si>
    <t>GEMITE RO SRL</t>
  </si>
  <si>
    <t>Obiectiul general al proiectului este diversificarea activitatii Gemite RO prin realizarea de 4 noi produse care nu au mai fost realizate anterior in societate.</t>
  </si>
  <si>
    <t>Cercetarea și realizarea unor soluții inovative de monitorizare a consumurilor în instalațiile tehnice utilizând inteligența artificială</t>
  </si>
  <si>
    <t>REMONI TECHNOLOGIES RO SRL</t>
  </si>
  <si>
    <t>Obiectiv general: Realizarea unei unitati noi pentru productia de senzori inovativi de monitorizare a consumurilor în instalatiile tehnice utilizând inteligenta artificiala.</t>
  </si>
  <si>
    <t>AP 4/4.2.1 (fost AP 2/2.3.3 Sectiunea e-educatie  ap.2 - tablete)</t>
  </si>
  <si>
    <t>AP 1/P1.1/OS1.1 -Secţiunea B - ap. nr.2</t>
  </si>
  <si>
    <t>Performanță și excelență în domeniul mediului și energiei regenerabile prin entități moderne de tip cluster - cu acronimul PEDMEREMC</t>
  </si>
  <si>
    <t>TITUS SRL</t>
  </si>
  <si>
    <t>Obiectivul general:este dezvoltarea capacităţii de CDI a clusterului MERWT (în domeniul mediului şi energiei regenerabile), incluzând construcţia a două nivele într-o clădire nouă (Timişoara) dotată cu laboratoare, evenimente specifice într-un loc stabil şi pe o periodă lungă (substituind astfel expoziţiile şi târgurile din domeniu desfăşurate în diferite locaţii la diferite date) în care se întalnesc cererea cu oferta în domeniul de specializare inteligentă a energiilor regenerabile şi mediului.</t>
  </si>
  <si>
    <t>Acces la e-educație prin dezvoltarea infrastructurii IT la nivelul Școlii Gimnaziale "Ioan Murariu" Cristinești</t>
  </si>
  <si>
    <t>SCOALA GIMNAZIALA "IOAN MURARIU" CRISTINESTI</t>
  </si>
  <si>
    <t>Obiectivul general este: Asigurarea accesului elevilor Scolii Gimnaziale "Ioan Murariu" Cristinesti la procesul de invatare in mediul on-line si desfasurarea in bune conditii a activitatilor didactice desfasurate on-line în contextul crizei pandemice create de coronavirusul SARS-CoV-2.</t>
  </si>
  <si>
    <t>Cristinesti</t>
  </si>
  <si>
    <t>SISTEM INTELIGENT PENTRU MONITORIZAREA POSTURII SI MOBILITATII VARSTNICILOR PRIN ANALIZA TIPARULUI DE LOCOMOTIE - POSTUREC</t>
  </si>
  <si>
    <t>Obiectivul general al acestui proiect este cresterea capacitatii de inovare a firmei, prin activitati de cercetare si valorificarea rezultatelor de cercetare-dezvoltare detinute de ADVANCED SLISYS SRL, pentru dezvoltarea unui dispozitiv digital inovator si a unei metode brevetabile.</t>
  </si>
  <si>
    <t>Dezvoltarea capacitatii CDI pentru obtinerea de produse textile tricotate functionale in scopul cresterii competitivitatii firmei DATSA TEXTIL SRL prin inovare/ CareKnits</t>
  </si>
  <si>
    <t>DATSA TEXTIL SRL</t>
  </si>
  <si>
    <t>Obiectivul general al proiectului il reprezinta cresterea competitivitatii activitatii intreprinderii SC DATSA TEXTIL SRL prin cercetaredezvoltare- inovare (CDI) desfasurata in parteneriat cu Institutul National de Cercetare-Dezvoltare pentru Textile si Pielarie - INCDTP si dezvoltarea de noi procese si produse pentru firma si sectorul textil din Romania.</t>
  </si>
  <si>
    <t>INFIINTARE CENTRU DE CERCETARE EDUTIC PENTRU UTILIZAREA TIC IN EDUCATIE</t>
  </si>
  <si>
    <t>ASOCIATIA CLUSTERUL EDUTIC</t>
  </si>
  <si>
    <t>Obiectivul general al proiectului consta în: Crearea unui centru de cercetare pentru testarea în conditii reale, pe o scoala pilot, a eficientei aplicatiilor software educationale dezvoltate, precum si maximizarea acestei eficiente functie de caracteristicile consumatorului.</t>
  </si>
  <si>
    <t>TEHNOLOGII INOVATIVE PENTRU  PRELUCRAREA  SI  TESTAREA  MATERIALELOR AVANSATE DIN DOMENIUL AEROSPATIAL</t>
  </si>
  <si>
    <t>MAZAROM IMPEX SRL</t>
  </si>
  <si>
    <t>Obiectivul general consta în dezvoltarea unor tehnologii moderne de prelucrare si testare a materialelor avansate din domeniul aeronautic si aerospatial cu aplicabilitate în cadrul unor IMM-uri de profil care îsi propun abordarea unor domenii de nisa.</t>
  </si>
  <si>
    <t>Baicoi</t>
  </si>
  <si>
    <t>Dotarea unitatilor de invatamant din comuna Pușcași, judetul Vaslui cu echipamente si dispozitive electronice necesare desfasurarii activitatii didactice in mediul on-line</t>
  </si>
  <si>
    <t>COMUNA PUŞCAŞI</t>
  </si>
  <si>
    <t>Obiectivul general al proiectului este asigurarea accesului elevilor si cadrelor didactice la procesul de învatare în mediul on-line prin
achizitia de tabletele scolare si alte echipamente IT.</t>
  </si>
  <si>
    <t>Puscas</t>
  </si>
  <si>
    <t>AA11</t>
  </si>
  <si>
    <t>suspendare martie 2020</t>
  </si>
  <si>
    <t>E-EDUCAŢIE în unitățile din învățământul preuniversitar din Municipiul Slatina</t>
  </si>
  <si>
    <t>Unitatea Administrativ - Teritoriala MUNICIPIUL SLATINA</t>
  </si>
  <si>
    <t>Obiectivul general: Asigurarea procesului de invatare in mediul on-line in 14 unitati de invatamant preuniversitar de stat din Municipiul Slatina prin dotarea cu echipamente mobile din domeniul tehnologiei informatiei de tipul tabletelor scolare, precum si a altor echipamente/dispozitive electronice.</t>
  </si>
  <si>
    <t>Desfășurarea în bune condiții a serviciului public de educație în mediul online pentru anul școlar 2020-2021 la Școala Gimnazială nr. 1 din Orașul Pantelimon, județul Ilfov</t>
  </si>
  <si>
    <t>ORASUL PANTELIMON</t>
  </si>
  <si>
    <t>Obiectivul general este asigurarea accesului la educatie online al elevilor de la Scoala Gimnaziala nr.1 Pantelimon, oras Pantelimon, judetul Ilfov, prin achizitionarea de tablete si echipamente/dispozitive electronice necesare activitaþii didactice in contextul pandemiei de Covid-19.</t>
  </si>
  <si>
    <t>Asigurarea desfasurarii invatamantului on-line in Municipiul Drobeta Turnu Severin</t>
  </si>
  <si>
    <t>UAT Municipiul Drobeta Turnu Severin</t>
  </si>
  <si>
    <t>Obiectivul general este dotarea unitatilor de invatamant preuniversitar din municipiul Drobeta Turnu Severin, a cadrelor didactice si a elevilor cu echipamente specifice pentru asigurarea aceesului la invatamantul online.</t>
  </si>
  <si>
    <t>Drobeta Turnu Severin</t>
  </si>
  <si>
    <t>AA12</t>
  </si>
  <si>
    <t>Sistem integrat inovativ de fabricaţie digitală  pentru simularea procesului de prelucrare a componentelor de înaltă precizie din industria aeronautica</t>
  </si>
  <si>
    <t>START AIR SRL</t>
  </si>
  <si>
    <t xml:space="preserve">Obiectivul general al proiectului se refera la cresterea competitivitatii societatii Start Air SRL pe piata produselor software CAD/CAM prin introducerea in practica a unui sistem integrat inovativ de fabricatie digitala(program software) bazat pe rezultatul cercetarii obtinut prin achizitia unui studiu de cercetare conform contractului de cercetare - nr.1040/15.06.2016. </t>
  </si>
  <si>
    <t>AA</t>
  </si>
  <si>
    <t>Dezvoltare produs software PITrun bazat pe algoritmi de rutare infrastuctura rutiera de transport şi  de prelucrare a datelor în cloud</t>
  </si>
  <si>
    <t>PHIN TRANS Agency SRL</t>
  </si>
  <si>
    <t>Obiectivul general al proiectului consta in cresterea capacitatii de inovare a societatii prin dezvoltarea unui produs software pentru identificarea si planificarea rutelor de transport a autovehiculelor pe infrastructura rutiera (PITrun) in vederea productiei si comercializarii, care să conducă pe termen mediu şi lung la creşterea competitivităţii PERFORMANCE INNOVATION TECHNOLOGIES pe piata de profil.</t>
  </si>
  <si>
    <t>Elaborarea unor procese și produse inovative în sectorul forestier  pentru creșterea competitivității și a calității vieții</t>
  </si>
  <si>
    <t>OCOLUL SILVIC DE REGIM GHEORGHENI SA</t>
  </si>
  <si>
    <t xml:space="preserve">Obiectivul general al proiectului consta in elaborarea unor procese inovative si introducerea in productie a unor produse inovative ( dezvoltarea a 3 produse inovative constand in: biocompost forestier inoculat microbial ambalat in saci (P1), minicontainere cu biocompost forestier, insamantate cu seminte forestiere (P2) si puieti de rasinoase minicontainerizati, biostimulati in biocompost forestier (P3);) care sa permita cresterea productivitatii si a competitivitatii pe piata a solicitantului.
Obiectivul general al proiectului consta in elaborarea unor procese inovative si introducerea in productie a unor produse inovative
(rezultate ale procesului inovativ) care sa permita cresterea productivitatii si a competitivitatii pe piata a solicitantului.
</t>
  </si>
  <si>
    <t>Joseni</t>
  </si>
  <si>
    <t>Sistem pentru diagnosticarea complexa a starilor masinilor electrice rotative de medie si mare putere</t>
  </si>
  <si>
    <t>SIMTECH RESEARCH SRL</t>
  </si>
  <si>
    <t>Obiectivul general este dezvoltarea unui start-up inovator, denumit SIMTECH RESEARCH, care sa introduca în piata un produs nou, denumit "SISTEM PENTRU DIAGNOSTICAREA COMPLEXA A STARILOR MASINILOR ELECTRICE ROTATIVE DE MEDIE SI MARE PUTERE",
desemnat de acronimul SDCME.</t>
  </si>
  <si>
    <t>AP 4/4.1.2 - MAT</t>
  </si>
  <si>
    <t>IMM AGRI-FOOD</t>
  </si>
  <si>
    <t>MINISTERUL  ANTREPRENORIATULUI SI TURISMULUI</t>
  </si>
  <si>
    <t xml:space="preserve">Obiectivul general al proiectului îl reprezinta sustinerea entitatilor din domeniul agroalimentar în cadrul masurilor economice ”Sprijin pentru România”, precum si în cadrul programului de relansare economica cu finantare din fonduri externe nerambursabile în contextul crizei economice generate de pandemia de COVID-19, prin acordarea de ajutoare temporare cu valoare limitata acelor IMM-uri care se confrunta cu un deficit sau chiar cu indisponibilitatea lichiditatilor. </t>
  </si>
  <si>
    <t>AP 4/4.1.2 - MADR</t>
  </si>
  <si>
    <t>MICROGRANTURI IN DOMENIUL AGROALIMENTAR</t>
  </si>
  <si>
    <t>MINISTERUL AGRICULTURII SI DEZVOLTARII RURALE</t>
  </si>
  <si>
    <t>Obiectivul general îl constituie acordarea de sprijin financiar din fonduri externe nerambursabile, aferente POC 2014-2020, în contextul crizei provocate de COVID-19 pentru beneficiarii din domeniile agricultura, acvacultura, piscicultura si industrie alimentara prevazuþi de OUG nr. 61/2022 a caror activitate a fost afectata de efectele pandemiei de COVID-19. Furnizorul ajutorului de stat este MIPE. Masura este implementata de catre MADR, în calitate de administrator de microgrant conform criteriilor stabilite de MIPE în schema de ajutor de stat si ghidul solicitantului, în parteneriat cu APIA, inclusiv structurile judetene ale acesteia în baza contractului de finantare încheiat cu MIPE, prin AM POC, în calitate de furnizor de ajutor de stat si  de STS in calitate de administrator tehnic al sistemului informatic de gestionare .</t>
  </si>
  <si>
    <t>Sud; Sud Est; Sud Vest;</t>
  </si>
  <si>
    <t>Dezvoltarea unor produse inovative de climatizare de inalta eficienta si specializare prin cercetare industriala si experimentala</t>
  </si>
  <si>
    <t>AMTEH INTERNATIONAL S.R.L.</t>
  </si>
  <si>
    <t>Obiectivul general urmareste infiintarea unei unitati noi de productie si introducerea inovarii in activitatea proprie prin dezvoltarea unui produs nou, in scopul productiei si comercializarii, bazat pe rezultatele obtinute din cercetare.</t>
  </si>
  <si>
    <t>Alexandria; Poroschia;</t>
  </si>
  <si>
    <t>BENGEE</t>
  </si>
  <si>
    <t>Obiectivul general este realizarea unei solutii informatice, denumita BENGEE, care este o combinatie flexibila de Comert Electronic si Sistem de Licitatie Electronica.</t>
  </si>
  <si>
    <t>HR mai aproape de oameni</t>
  </si>
  <si>
    <t>Obiectivul general este cresterea contributiei sectorului TIC pentru competitivitatea economica prin dezvoltarea produselor si serviciilor TIC, a comertului electronic si a cererii de TIC.</t>
  </si>
  <si>
    <t>ALICE TIPS AND TRIPS PLATFORMA INOVATIVA DE PLANIFICARE A CALATORIILOR</t>
  </si>
  <si>
    <t>BEST BUSINESS TRAVEL SRL</t>
  </si>
  <si>
    <t xml:space="preserve">Obiectivul general al proiectului este dezvoltarea platformei inovative/aplicatiei (alicetipsandtrips) prin implementarea tehnologiei de Inteligenta Artificiala, cu beneficii majore in facilitarea planificarii unei calatorii, astfel ducand la cresterea  competitivitatii economice a companiilor implicate in procesul de planificare din diverse sectoare de activitate din Romania afiliate domeniului turistic, precum si utilizatorilor finali ai acestei platforme. </t>
  </si>
  <si>
    <t>NEUROGUV - Platforma inovativa pentru eficientizarea serviciilor de e-guvernare</t>
  </si>
  <si>
    <t>SOFT GALAXY INTERNATIONAL SRL</t>
  </si>
  <si>
    <t>Obiectivul general al proiectul îl reprezinta sustinerea inovarii si cresterea productivitatii societatii Soft Galaxy International S.R.L. prin dezvoltarea unei platforme inovative pentru eficientizarea serviciilor de e-guvernare folosind tehnologia Blockchain si Inteligenta Artificiala.</t>
  </si>
  <si>
    <t>Platforma management server-cluster scalabila pentru aplicatii web de trafic mare si necesar de stabilitate crescut</t>
  </si>
  <si>
    <t>SOFT DREAMS S.R.L.</t>
  </si>
  <si>
    <t>Obiectivul general al proiectului consta in dezvoltarea unei platfome de management server-cluster scalabila pentru aplicatii web de trafic mare si necesar de stabilitate crescut, prin dezvoltarea de noi module si aplicatii innovative prin CDI pentru produsul actual al societatii SOFT DREAMS SRL – ClusterCS, care va integra pe verticala solutiile TIC obtinute prin abordarea domeniilor stiintifice.</t>
  </si>
  <si>
    <t>Platforma pentru transformare digitala modulara in mediul enterprise si sectorul public</t>
  </si>
  <si>
    <t>2B INTELLIGENT SOFT SA</t>
  </si>
  <si>
    <t>Obiectivul general este dezvoltarea unei platforme modulare inovative pentru transformarea digitala a companiilor si a sectorului public, contribuind la tranzitia de la vânzarea de servicii la vânzarea de produse software cu valoare adaugata mare.</t>
  </si>
  <si>
    <t>Platforma inovativa pentru eficientizarea activitatii IMM-urilor din Romania</t>
  </si>
  <si>
    <t>Obiectivul general al proiectului il reprezinta sustinerea inovarii si cresterea productivitatii societatilor mici si mijlocii din Romania, prin implementarea unei versiuni inovative de ERP si a unor servicii specilizate, bazate pe aceasta versiune de produs</t>
  </si>
  <si>
    <t>Solutii digitale pentru design sustenabil in arhitectura, inginerie si constructii (Fabrit ESD)</t>
  </si>
  <si>
    <t>FABRIT SOFTWARE SRL</t>
  </si>
  <si>
    <t>Obiectivul general al proiectului este sa eficientizeze si automatizeze modalitatea prin care utilizatorii produsului nostru vor putea lua cele mai bune decizii, atat pentru clientii acestora, cat si pentru atingerea targetului de emisii de carbon al cladirilor proiectate.</t>
  </si>
  <si>
    <t>Platforma mobila aeriana cu inalte capabilitati de procesare locala si controlata de IA, pentru extinderea si asigurarea continuitatii serviciilor ITC – SMiRTIC</t>
  </si>
  <si>
    <t>Obiectivul general al proiectului îl constituie cresterea gradului de colaborare între întreprinderi centrate pe domeniul TIC, prin realizarea unei solutii mobile pentru asigurarea continuitatii, rezilientei si extinderii serviciilor IT&amp;C.</t>
  </si>
  <si>
    <t>Sistem informatic inovativ pentru dezvoltarea comerțului, integrat cu asistență inteligenta - INCom (Instant commerce)</t>
  </si>
  <si>
    <t>NEXLOC SRL</t>
  </si>
  <si>
    <t>Obiectivul general al proiectului propus este dezvoltarea unei platforme dedicata sectorului retail, care va raspunde cerinþelor actuale 1010 privind serviciile de suport si vanzari din magazinele brick and mortar (fizice), componenta inovativa fiind consitutita de integrarea in procesul de vanzare a funcþiilelor de vanzari online.</t>
  </si>
  <si>
    <t>Platforma software inovativa de gestiune, monitorizare si incarcare pentru cresterea mobilitatii electrice urbane – SMARMY (SMARt MobilitY)</t>
  </si>
  <si>
    <t>CODEZILLA SRL</t>
  </si>
  <si>
    <t>Obiectivul general al proiectului îl constituie cresterea gradului de colaborare între întreprinderi centrate pe domeniul TIC, din cadrul clusterelor, prin realizarea de catre parteneri a unei platforme dinamice inovative de gestiune, monitorizare si crestere a mobilitaþii urbane electrice prin incarcare electrica, cu integrarea unor vehicule electrice inteligente folosind tehnologii distribuite de ultima generatie.</t>
  </si>
  <si>
    <t>AIRobot - Platforma de asistenti inteligenti activi in comunicarea online, construiti pe tehnici avansate de deep learning si recunoasterea emotiilor</t>
  </si>
  <si>
    <t>HEAVEN SOLUTIONS 2005 SRL</t>
  </si>
  <si>
    <t>Obiectivul general al proiectului este crearea unei platforme software numite AIRobot, ce poate fi privita ca facand parte din noul val de platforme software utilizate in comunicarea online.</t>
  </si>
  <si>
    <t>CloudFlow. Gestiunea si integrarea flexibila a proceselor de busines bazata pe tehnologia block-chain, utilizand standardele si specificatiile UNECE-UN/CEFACT (eCMR, eInvoice, etc.), cu aplicabilitate directa in industria transporturilor si nu numai (dezvoltare si implementare CloudFlow4Trans si ClouFlow4Invoice).</t>
  </si>
  <si>
    <t>GITS COM S.R.L.</t>
  </si>
  <si>
    <t>Obiectivul general al proiectului este: TRECEREA DE LA OUTSOURCING LA DEZVOLTAREA BAZATA PE INOVARE PRIN IMPLEMENTAREA UNUI SISTEM DE MANAGEMENT DIGITALIZAT AL PROCESELOR DE BUSINES SI EXPLOATAREA ACESTORA UTILIZAND TEHNOLOGIE LOCK-CHAIN</t>
  </si>
  <si>
    <t>InsureAI – Detecția automată a daunelor și predicția contravalorii aferente</t>
  </si>
  <si>
    <t>GLOBAL RESOLUTION EXPERTS SA</t>
  </si>
  <si>
    <t>Obiectivul general al proiectului este: TRECEREA DE LA OUTSOURCING LA DEZVOLTAREA BAZATA PE INOVARE PRIN IMPLEMENTAREA UNUI SISTEM DE MANAGEMENT DIGITALIZAT AL PROCESELOR DE BUSINES SI EXPLOATAREA ACESTORAUTILIZAND TEHNOLOGIE BLOCK-CHAIN .</t>
  </si>
  <si>
    <t>Auditorium</t>
  </si>
  <si>
    <t>Obiectivul general al proiectului il constituie cresterea competitivitatii si sustinerea inovarii pentru societatea INGENIOS RO SRL, prin realizarea unei platforma de achizitionare, prelucrare si raportare a volumelor mari de date depersonalizate si georeferentiate.</t>
  </si>
  <si>
    <t>Implementarea aplicatiei - BRANDTEAM - de e-educatie inteligenta in cadrul companiilor cu scopul sustinerii culturii organizationale in medii de lucru hibride (Home, Office)</t>
  </si>
  <si>
    <t>Obiectivul general al proiectului consta în  crearea si dezvoltarea unei platforme digitale de e-educatie inteligenta in cadrul companiilor cu scopul imbunatatirii performantei organizationale in medii de lucru hibride (munca de acasa, munca de la birou).</t>
  </si>
  <si>
    <t>80; 85</t>
  </si>
  <si>
    <t xml:space="preserve">Centru; Bucuresti Ilfov; </t>
  </si>
  <si>
    <t xml:space="preserve">Harghita; Bucuresti; </t>
  </si>
  <si>
    <t xml:space="preserve">Miercurea Ciuc;  Bucuresti; </t>
  </si>
  <si>
    <t>AP 2/2.3.2 Securitate cibernetică - ap.3</t>
  </si>
  <si>
    <t>Dezvoltarea unei platforme de analiză avansată de securitate cibernetică - DPAS</t>
  </si>
  <si>
    <t>Serviciul Român de Informații prin Unitatea Militară 0929 București
Serviciul Român de Informații prin Unitatea Militară 0929 București
Dezvoltarea unei platforme de analiză avansată de securitate cibernetică - DPAS</t>
  </si>
  <si>
    <t>Obiectivul general: Dezvoltarea/consolidarea/eficientizarea capabilităţilor de prevenire, identificare, analiză şi reacţie la incidentele de securitate cibernetică pentru asigurarea securităţii infrastructurilor IT&amp;C deţinute de Serviciul Român de Informaţii la nivel naţional.</t>
  </si>
  <si>
    <t>Raportare cut-of date 30.09.2022</t>
  </si>
  <si>
    <t>Cod SMIS</t>
  </si>
  <si>
    <t>Crt. No.</t>
  </si>
  <si>
    <t>Priority Axis/Investment priority</t>
  </si>
  <si>
    <t>MY SMIS code</t>
  </si>
  <si>
    <t>Project title</t>
  </si>
  <si>
    <t>Beneficiary name</t>
  </si>
  <si>
    <t>Project summary</t>
  </si>
  <si>
    <t>Start date</t>
  </si>
  <si>
    <t>End date</t>
  </si>
  <si>
    <t>Region</t>
  </si>
  <si>
    <t>County</t>
  </si>
  <si>
    <t>Locality</t>
  </si>
  <si>
    <t>Beneficiary type</t>
  </si>
  <si>
    <t>Area of intervention</t>
  </si>
  <si>
    <t>Eligible value of the project (LEI)</t>
  </si>
  <si>
    <t>Private contribution</t>
  </si>
  <si>
    <t>Non eligible expenditure</t>
  </si>
  <si>
    <t>Total value of the project</t>
  </si>
  <si>
    <t>Project status</t>
  </si>
  <si>
    <t>Aditional act  no.</t>
  </si>
  <si>
    <t xml:space="preserve">Beneficiary payments (LEI) </t>
  </si>
  <si>
    <t>Financing</t>
  </si>
  <si>
    <t>Beneficiary private contribution</t>
  </si>
  <si>
    <t>Eu Funds</t>
  </si>
  <si>
    <t>National contribution</t>
  </si>
  <si>
    <t>EU Funds</t>
  </si>
  <si>
    <t>National budget</t>
  </si>
  <si>
    <t>TOTAL CARAS SEVERIN</t>
  </si>
  <si>
    <t>Obiectivul general al proiectului este creștereacapacitațiiștiințifice în domeniile de specializare inteligenta: resurse energetice conventionale, neconventionale și regenerabileși tehnologii curate de producere a energiei pe baza combustibililor fosili  prin investiții în cercetare–dezvoltare, dobândirea de competente și know-how în managementul clusterului, identificarea și transferul de bune practici și cunoștințe de la  partenerii cu care se va intra în colaborare</t>
  </si>
  <si>
    <t>Obiectivul principal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</si>
  <si>
    <t>Rata de cofinanțare UE (%)</t>
  </si>
  <si>
    <t>Union co-financing rate (%)</t>
  </si>
  <si>
    <t xml:space="preserve">Plăţi către beneficiari (LEI)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</si>
</sst>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sz val="11"/>
      <color theme="1"/>
      <name val="Calibri"/>
      <family val="2"/>
      <charset val="238"/>
      <scheme val="minor"/>
    </font>
    <font>
      <sz val="9"/>
      <name val="Arial"/>
      <family val="2"/>
      <charset val="238"/>
    </font>
    <font>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b/>
      <i/>
      <sz val="14"/>
      <name val="Calibri"/>
      <family val="2"/>
      <charset val="238"/>
      <scheme val="minor"/>
    </font>
    <font>
      <sz val="11"/>
      <name val="Trebuchet MS"/>
      <family val="2"/>
      <charset val="238"/>
    </font>
    <font>
      <sz val="11"/>
      <name val="Arial"/>
      <family val="2"/>
      <charset val="238"/>
    </font>
    <font>
      <b/>
      <sz val="12"/>
      <name val="Calibri"/>
      <family val="2"/>
      <scheme val="minor"/>
    </font>
    <font>
      <b/>
      <sz val="12"/>
      <color theme="1"/>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79998168889431442"/>
        <bgColor indexed="64"/>
      </patternFill>
    </fill>
    <fill>
      <patternFill patternType="solid">
        <fgColor theme="7" tint="0.39997558519241921"/>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s>
  <cellStyleXfs count="8">
    <xf numFmtId="0" fontId="0" fillId="0" borderId="0"/>
    <xf numFmtId="43" fontId="6" fillId="0" borderId="0" applyFont="0" applyFill="0" applyBorder="0" applyAlignment="0" applyProtection="0"/>
    <xf numFmtId="0" fontId="6" fillId="0" borderId="0"/>
    <xf numFmtId="0" fontId="2"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0" fontId="1" fillId="0" borderId="0"/>
  </cellStyleXfs>
  <cellXfs count="219">
    <xf numFmtId="0" fontId="0" fillId="0" borderId="0" xfId="0"/>
    <xf numFmtId="3" fontId="5" fillId="2" borderId="0" xfId="0" applyNumberFormat="1" applyFont="1" applyFill="1" applyAlignment="1">
      <alignment horizontal="center" vertical="center" wrapText="1"/>
    </xf>
    <xf numFmtId="0" fontId="3" fillId="2" borderId="2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12" fillId="2" borderId="0" xfId="0" applyFont="1" applyFill="1" applyAlignment="1">
      <alignment vertical="center" wrapText="1"/>
    </xf>
    <xf numFmtId="3" fontId="16" fillId="5" borderId="9" xfId="0" applyNumberFormat="1" applyFont="1" applyFill="1" applyBorder="1" applyAlignment="1">
      <alignment horizontal="center" vertical="center" wrapText="1"/>
    </xf>
    <xf numFmtId="0" fontId="18" fillId="2" borderId="12" xfId="0" applyFont="1" applyFill="1" applyBorder="1" applyAlignment="1">
      <alignment horizontal="center" vertical="center" wrapText="1"/>
    </xf>
    <xf numFmtId="3" fontId="3" fillId="3" borderId="23"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6" fillId="5" borderId="26" xfId="0" applyNumberFormat="1" applyFont="1" applyFill="1" applyBorder="1" applyAlignment="1">
      <alignment horizontal="center" vertical="center" wrapText="1"/>
    </xf>
    <xf numFmtId="3" fontId="16" fillId="5" borderId="4" xfId="0" applyNumberFormat="1" applyFont="1" applyFill="1" applyBorder="1" applyAlignment="1">
      <alignment horizontal="center" vertical="center" wrapText="1"/>
    </xf>
    <xf numFmtId="3" fontId="16" fillId="5" borderId="9" xfId="0" applyNumberFormat="1" applyFont="1" applyFill="1" applyBorder="1" applyAlignment="1">
      <alignment horizontal="center" vertical="center" wrapText="1"/>
    </xf>
    <xf numFmtId="3" fontId="17" fillId="5" borderId="26" xfId="0" applyNumberFormat="1" applyFont="1" applyFill="1" applyBorder="1" applyAlignment="1">
      <alignment horizontal="center" vertical="center" wrapText="1"/>
    </xf>
    <xf numFmtId="3" fontId="17" fillId="5" borderId="27" xfId="0" applyNumberFormat="1" applyFont="1" applyFill="1" applyBorder="1" applyAlignment="1">
      <alignment horizontal="center" vertical="center" wrapText="1"/>
    </xf>
    <xf numFmtId="3" fontId="17" fillId="5" borderId="4" xfId="0" applyNumberFormat="1"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7" fillId="5" borderId="8" xfId="0" applyNumberFormat="1" applyFont="1" applyFill="1" applyBorder="1" applyAlignment="1">
      <alignment horizontal="center" vertical="center" wrapText="1"/>
    </xf>
    <xf numFmtId="3" fontId="17" fillId="5" borderId="10" xfId="0" applyNumberFormat="1"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3" fillId="2" borderId="0" xfId="0" applyFont="1" applyFill="1" applyAlignment="1">
      <alignment horizontal="center" vertical="center" wrapText="1"/>
    </xf>
    <xf numFmtId="15" fontId="3"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4" fontId="5" fillId="2" borderId="0" xfId="0" applyNumberFormat="1" applyFont="1" applyFill="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5" fillId="5" borderId="4" xfId="0" applyNumberFormat="1" applyFont="1" applyFill="1" applyBorder="1" applyAlignment="1">
      <alignment horizontal="center" vertical="center" wrapText="1"/>
    </xf>
    <xf numFmtId="3" fontId="5" fillId="5" borderId="9" xfId="0"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3" fontId="4" fillId="2" borderId="0" xfId="0" applyNumberFormat="1" applyFont="1" applyFill="1" applyAlignment="1">
      <alignment horizontal="center" vertical="center" wrapText="1"/>
    </xf>
    <xf numFmtId="3" fontId="3" fillId="5" borderId="28" xfId="0"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5" borderId="10" xfId="0" applyNumberFormat="1" applyFont="1" applyFill="1" applyBorder="1" applyAlignment="1">
      <alignment horizontal="center" vertical="center" wrapText="1"/>
    </xf>
    <xf numFmtId="3" fontId="3" fillId="4" borderId="18" xfId="0" applyNumberFormat="1" applyFont="1" applyFill="1" applyBorder="1" applyAlignment="1">
      <alignment horizontal="right" vertical="center" wrapText="1"/>
    </xf>
    <xf numFmtId="3" fontId="3" fillId="4" borderId="18"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16" fillId="4" borderId="18" xfId="0" applyNumberFormat="1" applyFont="1" applyFill="1" applyBorder="1" applyAlignment="1">
      <alignment horizontal="center" vertical="center" wrapText="1"/>
    </xf>
    <xf numFmtId="3" fontId="3" fillId="2" borderId="20" xfId="0" applyNumberFormat="1" applyFont="1" applyFill="1" applyBorder="1" applyAlignment="1">
      <alignment horizontal="right" vertical="center" wrapText="1"/>
    </xf>
    <xf numFmtId="3" fontId="3" fillId="3" borderId="17" xfId="0" applyNumberFormat="1" applyFont="1" applyFill="1" applyBorder="1" applyAlignment="1">
      <alignment vertical="center" wrapText="1"/>
    </xf>
    <xf numFmtId="0" fontId="8" fillId="2" borderId="0" xfId="0" applyFont="1" applyFill="1" applyAlignment="1">
      <alignment vertical="center"/>
    </xf>
    <xf numFmtId="0" fontId="8" fillId="2" borderId="0" xfId="0" applyFont="1" applyFill="1" applyAlignment="1">
      <alignment horizontal="center" vertical="center"/>
    </xf>
    <xf numFmtId="3" fontId="8" fillId="2" borderId="0" xfId="0" applyNumberFormat="1" applyFont="1" applyFill="1" applyAlignment="1">
      <alignment vertical="center"/>
    </xf>
    <xf numFmtId="3" fontId="0" fillId="2" borderId="0" xfId="0" applyNumberFormat="1" applyFill="1" applyAlignment="1">
      <alignment vertical="center"/>
    </xf>
    <xf numFmtId="3" fontId="13" fillId="2" borderId="0" xfId="0" applyNumberFormat="1" applyFont="1" applyFill="1" applyAlignment="1">
      <alignment vertical="center"/>
    </xf>
    <xf numFmtId="0" fontId="0" fillId="2" borderId="0" xfId="0" applyFill="1" applyAlignment="1">
      <alignment vertical="center"/>
    </xf>
    <xf numFmtId="3" fontId="8" fillId="2" borderId="0" xfId="0" applyNumberFormat="1" applyFont="1" applyFill="1" applyAlignment="1">
      <alignment horizontal="right" vertical="center"/>
    </xf>
    <xf numFmtId="0" fontId="9" fillId="2" borderId="0" xfId="0" applyFont="1" applyFill="1" applyAlignment="1">
      <alignment vertical="center"/>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left" vertical="center" wrapText="1"/>
    </xf>
    <xf numFmtId="164" fontId="18" fillId="0" borderId="4"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3" fontId="18" fillId="0" borderId="4" xfId="0" applyNumberFormat="1" applyFont="1" applyBorder="1" applyAlignment="1">
      <alignment horizontal="right" vertical="center" wrapText="1"/>
    </xf>
    <xf numFmtId="3" fontId="18" fillId="0" borderId="4" xfId="0" applyNumberFormat="1" applyFont="1" applyBorder="1" applyAlignment="1">
      <alignment horizontal="center" vertical="center" wrapText="1"/>
    </xf>
    <xf numFmtId="0" fontId="0" fillId="2" borderId="0" xfId="0" applyFill="1" applyAlignment="1">
      <alignment vertical="center" wrapText="1"/>
    </xf>
    <xf numFmtId="0" fontId="18" fillId="0" borderId="14" xfId="0" applyFont="1" applyBorder="1" applyAlignment="1">
      <alignment horizontal="center" vertical="center" wrapText="1"/>
    </xf>
    <xf numFmtId="4" fontId="18" fillId="0" borderId="4" xfId="0" applyNumberFormat="1" applyFont="1" applyBorder="1" applyAlignment="1">
      <alignment horizontal="center" vertical="center" wrapText="1"/>
    </xf>
    <xf numFmtId="3" fontId="18" fillId="0" borderId="4" xfId="1" applyNumberFormat="1" applyFont="1" applyFill="1" applyBorder="1" applyAlignment="1">
      <alignment horizontal="righ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164" fontId="18" fillId="0" borderId="2" xfId="0" applyNumberFormat="1" applyFont="1" applyBorder="1" applyAlignment="1">
      <alignment horizontal="center" vertical="center" wrapText="1"/>
    </xf>
    <xf numFmtId="2" fontId="18" fillId="0" borderId="2"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3" fontId="18" fillId="0" borderId="2" xfId="0" applyNumberFormat="1" applyFont="1" applyBorder="1" applyAlignment="1">
      <alignment horizontal="right" vertical="center" wrapText="1"/>
    </xf>
    <xf numFmtId="3" fontId="18" fillId="0" borderId="2" xfId="0" applyNumberFormat="1" applyFont="1" applyBorder="1" applyAlignment="1">
      <alignment horizontal="center" vertical="center" wrapText="1"/>
    </xf>
    <xf numFmtId="3" fontId="18" fillId="0" borderId="28" xfId="0" applyNumberFormat="1" applyFont="1" applyBorder="1" applyAlignment="1">
      <alignment horizontal="right" vertical="center" wrapText="1"/>
    </xf>
    <xf numFmtId="0" fontId="18" fillId="0" borderId="3" xfId="0" applyFont="1" applyBorder="1" applyAlignment="1">
      <alignment horizontal="center" vertical="center" wrapText="1"/>
    </xf>
    <xf numFmtId="3" fontId="18" fillId="0" borderId="8" xfId="0" applyNumberFormat="1" applyFont="1" applyBorder="1" applyAlignment="1">
      <alignment horizontal="right" vertical="center" wrapText="1"/>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Border="1" applyAlignment="1">
      <alignment horizontal="left" vertical="center" wrapText="1"/>
    </xf>
    <xf numFmtId="164" fontId="18" fillId="0" borderId="9" xfId="0" applyNumberFormat="1" applyFont="1" applyBorder="1" applyAlignment="1">
      <alignment horizontal="center" vertical="center" wrapText="1"/>
    </xf>
    <xf numFmtId="2" fontId="18" fillId="0" borderId="9" xfId="0" applyNumberFormat="1" applyFont="1" applyBorder="1" applyAlignment="1">
      <alignment horizontal="center" vertical="center" wrapText="1"/>
    </xf>
    <xf numFmtId="49" fontId="18" fillId="0" borderId="9" xfId="0" applyNumberFormat="1" applyFont="1" applyBorder="1" applyAlignment="1">
      <alignment horizontal="center" vertical="center" wrapText="1"/>
    </xf>
    <xf numFmtId="3" fontId="18" fillId="0" borderId="9" xfId="0" applyNumberFormat="1" applyFont="1" applyBorder="1" applyAlignment="1">
      <alignment horizontal="right" vertical="center" wrapText="1"/>
    </xf>
    <xf numFmtId="3" fontId="18" fillId="0" borderId="9" xfId="1" applyNumberFormat="1" applyFont="1" applyFill="1" applyBorder="1" applyAlignment="1">
      <alignment horizontal="right" vertical="center" wrapText="1"/>
    </xf>
    <xf numFmtId="3" fontId="18" fillId="0" borderId="9" xfId="0" applyNumberFormat="1" applyFont="1" applyBorder="1" applyAlignment="1">
      <alignment horizontal="center" vertical="center" wrapText="1"/>
    </xf>
    <xf numFmtId="3" fontId="18" fillId="0" borderId="10" xfId="0" applyNumberFormat="1" applyFont="1" applyBorder="1" applyAlignment="1">
      <alignment horizontal="right" vertical="center" wrapText="1"/>
    </xf>
    <xf numFmtId="0" fontId="10" fillId="2" borderId="0" xfId="0" applyFont="1" applyFill="1" applyAlignment="1">
      <alignment vertical="center"/>
    </xf>
    <xf numFmtId="0" fontId="11" fillId="2" borderId="0" xfId="0" applyFont="1" applyFill="1" applyAlignment="1">
      <alignment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164"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3" fontId="8" fillId="0" borderId="4"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3" fontId="8" fillId="0" borderId="4"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14" fillId="0" borderId="4" xfId="0" applyFont="1" applyBorder="1" applyAlignment="1">
      <alignment horizontal="left" vertical="center" wrapText="1"/>
    </xf>
    <xf numFmtId="3" fontId="8" fillId="0" borderId="4" xfId="1" applyNumberFormat="1" applyFont="1" applyFill="1" applyBorder="1" applyAlignment="1">
      <alignment horizontal="right" vertical="center" wrapText="1"/>
    </xf>
    <xf numFmtId="2" fontId="8" fillId="0" borderId="4"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3" fontId="18" fillId="0" borderId="2" xfId="1" applyNumberFormat="1" applyFont="1" applyFill="1" applyBorder="1" applyAlignment="1">
      <alignment horizontal="right" vertical="center" wrapText="1"/>
    </xf>
    <xf numFmtId="0" fontId="18" fillId="0" borderId="4" xfId="0" applyFont="1" applyBorder="1" applyAlignment="1">
      <alignment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2" applyFont="1" applyBorder="1" applyAlignment="1">
      <alignment horizontal="left"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horizontal="left" vertical="center" wrapText="1"/>
    </xf>
    <xf numFmtId="164" fontId="18" fillId="2" borderId="4"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3" fontId="18" fillId="2" borderId="4" xfId="0" applyNumberFormat="1" applyFont="1" applyFill="1" applyBorder="1" applyAlignment="1">
      <alignment horizontal="right" vertical="center" wrapText="1"/>
    </xf>
    <xf numFmtId="3" fontId="18" fillId="2" borderId="4" xfId="0" applyNumberFormat="1" applyFont="1" applyFill="1" applyBorder="1" applyAlignment="1">
      <alignment horizontal="center" vertical="center" wrapText="1"/>
    </xf>
    <xf numFmtId="4" fontId="18" fillId="2" borderId="4" xfId="0" applyNumberFormat="1" applyFont="1" applyFill="1" applyBorder="1" applyAlignment="1">
      <alignment horizontal="center" vertical="center" wrapText="1"/>
    </xf>
    <xf numFmtId="3" fontId="18" fillId="2" borderId="4" xfId="1" applyNumberFormat="1" applyFont="1" applyFill="1" applyBorder="1" applyAlignment="1">
      <alignment horizontal="right" vertical="center" wrapText="1"/>
    </xf>
    <xf numFmtId="2" fontId="18" fillId="2"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left" vertical="center"/>
    </xf>
    <xf numFmtId="164" fontId="18" fillId="2" borderId="2" xfId="0" applyNumberFormat="1" applyFont="1" applyFill="1" applyBorder="1" applyAlignment="1">
      <alignment horizontal="center" vertical="center"/>
    </xf>
    <xf numFmtId="4" fontId="18" fillId="2" borderId="2"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3" fontId="18" fillId="2" borderId="2" xfId="0" applyNumberFormat="1" applyFont="1" applyFill="1" applyBorder="1" applyAlignment="1">
      <alignment horizontal="right" vertical="center"/>
    </xf>
    <xf numFmtId="3" fontId="18" fillId="2" borderId="2" xfId="0" applyNumberFormat="1" applyFont="1" applyFill="1" applyBorder="1" applyAlignment="1">
      <alignment horizontal="center" vertical="center"/>
    </xf>
    <xf numFmtId="3" fontId="18" fillId="2" borderId="28" xfId="0" applyNumberFormat="1" applyFont="1" applyFill="1" applyBorder="1" applyAlignment="1">
      <alignment horizontal="right" vertical="center"/>
    </xf>
    <xf numFmtId="0" fontId="18" fillId="2" borderId="3"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14" xfId="0" applyFont="1" applyFill="1" applyBorder="1" applyAlignment="1">
      <alignment horizontal="center" vertical="center" wrapText="1"/>
    </xf>
    <xf numFmtId="2" fontId="18" fillId="2" borderId="4" xfId="0" applyNumberFormat="1"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164" fontId="8" fillId="2" borderId="4"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3" fontId="8" fillId="2" borderId="4" xfId="0" applyNumberFormat="1" applyFont="1" applyFill="1" applyBorder="1" applyAlignment="1">
      <alignment horizontal="right" vertical="center" wrapText="1"/>
    </xf>
    <xf numFmtId="3" fontId="8" fillId="2" borderId="4"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 xfId="0" applyFont="1" applyFill="1" applyBorder="1" applyAlignment="1">
      <alignment horizontal="left" vertical="center" wrapText="1"/>
    </xf>
    <xf numFmtId="164" fontId="15" fillId="2" borderId="4"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3" fontId="15" fillId="2" borderId="4" xfId="0" applyNumberFormat="1" applyFont="1" applyFill="1" applyBorder="1" applyAlignment="1">
      <alignment horizontal="right" vertical="center" wrapText="1"/>
    </xf>
    <xf numFmtId="3" fontId="15" fillId="2" borderId="4"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3" fontId="15" fillId="2" borderId="4" xfId="1" applyNumberFormat="1" applyFont="1" applyFill="1" applyBorder="1" applyAlignment="1">
      <alignment horizontal="right" vertical="center" wrapText="1"/>
    </xf>
    <xf numFmtId="2" fontId="8" fillId="2" borderId="4" xfId="0" applyNumberFormat="1" applyFont="1" applyFill="1" applyBorder="1" applyAlignment="1">
      <alignment horizontal="center" vertical="center" wrapText="1"/>
    </xf>
    <xf numFmtId="3" fontId="8" fillId="2" borderId="4" xfId="1" applyNumberFormat="1" applyFont="1" applyFill="1" applyBorder="1" applyAlignment="1">
      <alignment horizontal="right" vertical="center" wrapText="1"/>
    </xf>
    <xf numFmtId="0" fontId="8" fillId="2" borderId="4" xfId="2" applyFont="1" applyFill="1" applyBorder="1" applyAlignment="1">
      <alignment horizontal="left" vertical="center" wrapText="1"/>
    </xf>
    <xf numFmtId="0" fontId="7" fillId="2" borderId="4" xfId="2" applyFont="1" applyFill="1" applyBorder="1" applyAlignment="1">
      <alignment horizontal="left" vertical="center" wrapText="1"/>
    </xf>
    <xf numFmtId="3" fontId="7" fillId="2" borderId="4" xfId="0" applyNumberFormat="1" applyFont="1" applyFill="1" applyBorder="1" applyAlignment="1">
      <alignment horizontal="right"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horizontal="left" vertical="center" wrapText="1"/>
    </xf>
    <xf numFmtId="164" fontId="18" fillId="2" borderId="7" xfId="0" applyNumberFormat="1" applyFont="1" applyFill="1" applyBorder="1" applyAlignment="1">
      <alignment horizontal="center" vertical="center" wrapText="1"/>
    </xf>
    <xf numFmtId="2" fontId="18" fillId="2" borderId="7" xfId="0" applyNumberFormat="1"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3" fontId="18" fillId="2" borderId="7" xfId="0" applyNumberFormat="1" applyFont="1" applyFill="1" applyBorder="1" applyAlignment="1">
      <alignment horizontal="right" vertical="center" wrapText="1"/>
    </xf>
    <xf numFmtId="3" fontId="18" fillId="2" borderId="7" xfId="1" applyNumberFormat="1" applyFont="1" applyFill="1" applyBorder="1" applyAlignment="1">
      <alignment horizontal="right" vertical="center" wrapText="1"/>
    </xf>
    <xf numFmtId="3" fontId="18" fillId="2" borderId="7" xfId="0" applyNumberFormat="1"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5" xfId="0" applyFont="1" applyFill="1" applyBorder="1" applyAlignment="1">
      <alignment horizontal="center" vertical="center" wrapText="1"/>
    </xf>
    <xf numFmtId="3" fontId="18" fillId="2" borderId="6" xfId="0" applyNumberFormat="1" applyFont="1" applyFill="1" applyBorder="1" applyAlignment="1">
      <alignment horizontal="right" vertical="center" wrapText="1"/>
    </xf>
    <xf numFmtId="3" fontId="18" fillId="2" borderId="6"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left" vertical="center" wrapText="1"/>
    </xf>
    <xf numFmtId="164" fontId="18"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3" fontId="18" fillId="2" borderId="2" xfId="0" applyNumberFormat="1" applyFont="1" applyFill="1" applyBorder="1" applyAlignment="1">
      <alignment horizontal="right" vertical="center" wrapText="1"/>
    </xf>
    <xf numFmtId="49" fontId="18" fillId="2" borderId="21"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3" fontId="18" fillId="2" borderId="28" xfId="0" applyNumberFormat="1" applyFont="1" applyFill="1" applyBorder="1" applyAlignment="1">
      <alignment horizontal="right" vertical="center" wrapText="1"/>
    </xf>
    <xf numFmtId="3" fontId="18" fillId="2" borderId="8" xfId="0" applyNumberFormat="1" applyFont="1" applyFill="1" applyBorder="1" applyAlignment="1">
      <alignment horizontal="right" vertical="center" wrapText="1"/>
    </xf>
    <xf numFmtId="3" fontId="3" fillId="4" borderId="35" xfId="0" applyNumberFormat="1" applyFont="1" applyFill="1" applyBorder="1" applyAlignment="1">
      <alignment horizontal="right" vertical="center" wrapText="1"/>
    </xf>
    <xf numFmtId="3" fontId="3" fillId="4" borderId="35" xfId="0" applyNumberFormat="1" applyFont="1" applyFill="1" applyBorder="1" applyAlignment="1">
      <alignment horizontal="center" vertical="center" wrapText="1"/>
    </xf>
    <xf numFmtId="3" fontId="3" fillId="4" borderId="36" xfId="0" applyNumberFormat="1" applyFont="1" applyFill="1" applyBorder="1" applyAlignment="1">
      <alignment horizontal="center" vertical="center" wrapText="1"/>
    </xf>
    <xf numFmtId="3" fontId="8" fillId="0" borderId="8" xfId="0" applyNumberFormat="1" applyFont="1" applyBorder="1" applyAlignment="1">
      <alignment horizontal="right" vertical="center" wrapText="1"/>
    </xf>
    <xf numFmtId="3" fontId="16" fillId="4" borderId="35" xfId="0" applyNumberFormat="1" applyFont="1" applyFill="1" applyBorder="1" applyAlignment="1">
      <alignment horizontal="center" vertical="center" wrapText="1"/>
    </xf>
    <xf numFmtId="3" fontId="8" fillId="2" borderId="8" xfId="0" applyNumberFormat="1" applyFont="1" applyFill="1" applyBorder="1" applyAlignment="1">
      <alignment horizontal="right" vertical="center" wrapText="1"/>
    </xf>
    <xf numFmtId="3" fontId="15" fillId="2" borderId="8" xfId="0" applyNumberFormat="1" applyFont="1" applyFill="1" applyBorder="1" applyAlignment="1">
      <alignment horizontal="right" vertical="center" wrapText="1"/>
    </xf>
    <xf numFmtId="3" fontId="18" fillId="2" borderId="37" xfId="0" applyNumberFormat="1" applyFont="1" applyFill="1" applyBorder="1" applyAlignment="1">
      <alignment horizontal="right" vertical="center" wrapText="1"/>
    </xf>
    <xf numFmtId="3" fontId="18" fillId="2" borderId="38" xfId="0" applyNumberFormat="1" applyFont="1" applyFill="1" applyBorder="1" applyAlignment="1">
      <alignment horizontal="right" vertical="center" wrapText="1"/>
    </xf>
    <xf numFmtId="3" fontId="3" fillId="3" borderId="39" xfId="0" applyNumberFormat="1" applyFont="1" applyFill="1" applyBorder="1" applyAlignment="1">
      <alignment vertical="center" wrapText="1"/>
    </xf>
    <xf numFmtId="3" fontId="3" fillId="3" borderId="19" xfId="0" applyNumberFormat="1" applyFont="1" applyFill="1" applyBorder="1" applyAlignment="1">
      <alignment vertical="center" wrapText="1"/>
    </xf>
  </cellXfs>
  <cellStyles count="8">
    <cellStyle name="Comma" xfId="1" builtinId="3"/>
    <cellStyle name="Comma 2" xfId="6" xr:uid="{00000000-0005-0000-0000-000001000000}"/>
    <cellStyle name="Comma 3" xfId="5" xr:uid="{00000000-0005-0000-0000-000002000000}"/>
    <cellStyle name="Normal" xfId="0" builtinId="0"/>
    <cellStyle name="Normal 2" xfId="3" xr:uid="{00000000-0005-0000-0000-000004000000}"/>
    <cellStyle name="Normal 2 2" xfId="7" xr:uid="{00000000-0005-0000-0000-000005000000}"/>
    <cellStyle name="Normal 3" xfId="2" xr:uid="{00000000-0005-0000-0000-000006000000}"/>
    <cellStyle name="Normal 4" xfId="4" xr:uid="{00000000-0005-0000-0000-000007000000}"/>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79"/>
  <sheetViews>
    <sheetView tabSelected="1" zoomScale="80" zoomScaleNormal="80" workbookViewId="0">
      <selection activeCell="D21" sqref="D21"/>
    </sheetView>
  </sheetViews>
  <sheetFormatPr defaultRowHeight="15" x14ac:dyDescent="0.25"/>
  <cols>
    <col min="1" max="1" width="6.140625" style="79" customWidth="1"/>
    <col min="2" max="2" width="18.42578125" style="79" customWidth="1"/>
    <col min="3" max="3" width="11.85546875" style="79" customWidth="1"/>
    <col min="4" max="4" width="31.85546875" style="79" customWidth="1"/>
    <col min="5" max="5" width="19.140625" style="79" customWidth="1"/>
    <col min="6" max="6" width="30" style="79" customWidth="1"/>
    <col min="7" max="8" width="15.7109375" style="80" customWidth="1"/>
    <col min="9" max="9" width="15.85546875" style="79" customWidth="1"/>
    <col min="10" max="13" width="15.7109375" style="79" customWidth="1"/>
    <col min="14" max="14" width="17.140625" style="79" customWidth="1"/>
    <col min="15" max="17" width="20" style="81" customWidth="1"/>
    <col min="18" max="18" width="0.28515625" style="81" customWidth="1"/>
    <col min="19" max="20" width="20" style="81" customWidth="1"/>
    <col min="21" max="21" width="18.5703125" style="82" customWidth="1"/>
    <col min="22" max="24" width="18.5703125" style="81" customWidth="1"/>
    <col min="25" max="16384" width="9.140625" style="84"/>
  </cols>
  <sheetData>
    <row r="1" spans="1:24" ht="18.75" x14ac:dyDescent="0.25">
      <c r="X1" s="83"/>
    </row>
    <row r="3" spans="1:24" ht="15" customHeight="1" x14ac:dyDescent="0.25">
      <c r="X3" s="85"/>
    </row>
    <row r="5" spans="1:24" ht="15.75" customHeight="1" x14ac:dyDescent="0.25">
      <c r="A5" s="52" t="s">
        <v>29</v>
      </c>
      <c r="B5" s="52"/>
      <c r="C5" s="52"/>
      <c r="D5" s="52"/>
      <c r="E5" s="52"/>
      <c r="F5" s="52"/>
      <c r="G5" s="52"/>
      <c r="H5" s="52"/>
      <c r="I5" s="52"/>
      <c r="J5" s="52"/>
      <c r="K5" s="52"/>
      <c r="L5" s="52"/>
      <c r="M5" s="52"/>
      <c r="N5" s="52"/>
      <c r="O5" s="52"/>
      <c r="P5" s="52"/>
      <c r="Q5" s="52"/>
      <c r="R5" s="52"/>
      <c r="S5" s="52"/>
      <c r="T5" s="52"/>
      <c r="U5" s="52"/>
      <c r="V5" s="52"/>
      <c r="W5" s="52"/>
      <c r="X5" s="52"/>
    </row>
    <row r="6" spans="1:24" ht="15.75" customHeight="1" x14ac:dyDescent="0.25">
      <c r="A6" s="53" t="s">
        <v>4013</v>
      </c>
      <c r="B6" s="53"/>
      <c r="C6" s="53"/>
      <c r="D6" s="53"/>
      <c r="E6" s="53"/>
      <c r="F6" s="53"/>
      <c r="G6" s="53"/>
      <c r="H6" s="53"/>
      <c r="I6" s="53"/>
      <c r="J6" s="53"/>
      <c r="K6" s="53"/>
      <c r="L6" s="53"/>
      <c r="M6" s="53"/>
      <c r="N6" s="53"/>
      <c r="O6" s="53"/>
      <c r="P6" s="53"/>
      <c r="Q6" s="53"/>
      <c r="R6" s="53"/>
      <c r="S6" s="53"/>
      <c r="T6" s="53"/>
      <c r="U6" s="53"/>
      <c r="V6" s="53"/>
      <c r="W6" s="53"/>
      <c r="X6" s="53"/>
    </row>
    <row r="7" spans="1:24" ht="16.5" thickBot="1" x14ac:dyDescent="0.3">
      <c r="A7" s="52"/>
      <c r="B7" s="52"/>
      <c r="C7" s="52"/>
      <c r="D7" s="54"/>
      <c r="E7" s="54"/>
      <c r="F7" s="54"/>
      <c r="G7" s="54"/>
      <c r="H7" s="54"/>
      <c r="I7" s="54"/>
      <c r="J7" s="54"/>
      <c r="K7" s="54"/>
      <c r="L7" s="54"/>
      <c r="M7" s="54"/>
      <c r="N7" s="54"/>
      <c r="O7" s="55"/>
      <c r="P7" s="55"/>
      <c r="Q7" s="55"/>
      <c r="R7" s="55"/>
      <c r="S7" s="55"/>
      <c r="T7" s="55"/>
      <c r="U7" s="1"/>
      <c r="V7" s="1"/>
      <c r="W7" s="1"/>
      <c r="X7" s="66"/>
    </row>
    <row r="8" spans="1:24" ht="30" customHeight="1" x14ac:dyDescent="0.25">
      <c r="A8" s="56" t="s">
        <v>0</v>
      </c>
      <c r="B8" s="25" t="s">
        <v>9</v>
      </c>
      <c r="C8" s="25" t="s">
        <v>4014</v>
      </c>
      <c r="D8" s="25" t="s">
        <v>1</v>
      </c>
      <c r="E8" s="25" t="s">
        <v>15</v>
      </c>
      <c r="F8" s="25" t="s">
        <v>17</v>
      </c>
      <c r="G8" s="25" t="s">
        <v>16</v>
      </c>
      <c r="H8" s="25" t="s">
        <v>18</v>
      </c>
      <c r="I8" s="25" t="s">
        <v>4044</v>
      </c>
      <c r="J8" s="25" t="s">
        <v>2</v>
      </c>
      <c r="K8" s="25" t="s">
        <v>19</v>
      </c>
      <c r="L8" s="25" t="s">
        <v>3</v>
      </c>
      <c r="M8" s="25" t="s">
        <v>4</v>
      </c>
      <c r="N8" s="25" t="s">
        <v>20</v>
      </c>
      <c r="O8" s="60" t="s">
        <v>10</v>
      </c>
      <c r="P8" s="60"/>
      <c r="Q8" s="60"/>
      <c r="R8" s="12"/>
      <c r="S8" s="60" t="s">
        <v>7</v>
      </c>
      <c r="T8" s="60" t="s">
        <v>5</v>
      </c>
      <c r="U8" s="60" t="s">
        <v>14</v>
      </c>
      <c r="V8" s="60" t="s">
        <v>6</v>
      </c>
      <c r="W8" s="60" t="s">
        <v>4046</v>
      </c>
      <c r="X8" s="67"/>
    </row>
    <row r="9" spans="1:24" ht="30" customHeight="1" x14ac:dyDescent="0.25">
      <c r="A9" s="57"/>
      <c r="B9" s="26"/>
      <c r="C9" s="26"/>
      <c r="D9" s="26"/>
      <c r="E9" s="26"/>
      <c r="F9" s="26"/>
      <c r="G9" s="26"/>
      <c r="H9" s="26"/>
      <c r="I9" s="26"/>
      <c r="J9" s="26"/>
      <c r="K9" s="26"/>
      <c r="L9" s="26"/>
      <c r="M9" s="26"/>
      <c r="N9" s="26"/>
      <c r="O9" s="68" t="s">
        <v>11</v>
      </c>
      <c r="P9" s="68"/>
      <c r="Q9" s="68" t="s">
        <v>13</v>
      </c>
      <c r="R9" s="68" t="s">
        <v>21</v>
      </c>
      <c r="S9" s="68"/>
      <c r="T9" s="61"/>
      <c r="U9" s="61"/>
      <c r="V9" s="61"/>
      <c r="W9" s="68" t="s">
        <v>8</v>
      </c>
      <c r="X9" s="69" t="s">
        <v>22</v>
      </c>
    </row>
    <row r="10" spans="1:24" ht="29.25" customHeight="1" thickBot="1" x14ac:dyDescent="0.3">
      <c r="A10" s="58"/>
      <c r="B10" s="27"/>
      <c r="C10" s="27"/>
      <c r="D10" s="59"/>
      <c r="E10" s="59"/>
      <c r="F10" s="27"/>
      <c r="G10" s="27"/>
      <c r="H10" s="27"/>
      <c r="I10" s="27"/>
      <c r="J10" s="27"/>
      <c r="K10" s="27"/>
      <c r="L10" s="27"/>
      <c r="M10" s="27"/>
      <c r="N10" s="27"/>
      <c r="O10" s="70" t="s">
        <v>8</v>
      </c>
      <c r="P10" s="70" t="s">
        <v>12</v>
      </c>
      <c r="Q10" s="62"/>
      <c r="R10" s="71"/>
      <c r="S10" s="71"/>
      <c r="T10" s="62"/>
      <c r="U10" s="62"/>
      <c r="V10" s="62"/>
      <c r="W10" s="71"/>
      <c r="X10" s="72"/>
    </row>
    <row r="11" spans="1:24" ht="30" customHeight="1" x14ac:dyDescent="0.25">
      <c r="A11" s="28" t="s">
        <v>4015</v>
      </c>
      <c r="B11" s="22" t="s">
        <v>4016</v>
      </c>
      <c r="C11" s="22" t="s">
        <v>4017</v>
      </c>
      <c r="D11" s="22" t="s">
        <v>4018</v>
      </c>
      <c r="E11" s="22" t="s">
        <v>4019</v>
      </c>
      <c r="F11" s="22" t="s">
        <v>4020</v>
      </c>
      <c r="G11" s="22" t="s">
        <v>4021</v>
      </c>
      <c r="H11" s="22" t="s">
        <v>4022</v>
      </c>
      <c r="I11" s="22" t="s">
        <v>4045</v>
      </c>
      <c r="J11" s="22" t="s">
        <v>4023</v>
      </c>
      <c r="K11" s="22" t="s">
        <v>4024</v>
      </c>
      <c r="L11" s="22" t="s">
        <v>4025</v>
      </c>
      <c r="M11" s="22" t="s">
        <v>4026</v>
      </c>
      <c r="N11" s="22" t="s">
        <v>4027</v>
      </c>
      <c r="O11" s="13" t="s">
        <v>4028</v>
      </c>
      <c r="P11" s="13"/>
      <c r="Q11" s="13"/>
      <c r="R11" s="13" t="s">
        <v>4029</v>
      </c>
      <c r="S11" s="13" t="s">
        <v>4030</v>
      </c>
      <c r="T11" s="13" t="s">
        <v>4031</v>
      </c>
      <c r="U11" s="13" t="s">
        <v>4032</v>
      </c>
      <c r="V11" s="13" t="s">
        <v>4033</v>
      </c>
      <c r="W11" s="16" t="s">
        <v>4034</v>
      </c>
      <c r="X11" s="17"/>
    </row>
    <row r="12" spans="1:24" ht="30" customHeight="1" x14ac:dyDescent="0.25">
      <c r="A12" s="29"/>
      <c r="B12" s="23"/>
      <c r="C12" s="23"/>
      <c r="D12" s="23"/>
      <c r="E12" s="23"/>
      <c r="F12" s="23"/>
      <c r="G12" s="23"/>
      <c r="H12" s="23"/>
      <c r="I12" s="23"/>
      <c r="J12" s="23"/>
      <c r="K12" s="23"/>
      <c r="L12" s="23"/>
      <c r="M12" s="23"/>
      <c r="N12" s="23"/>
      <c r="O12" s="14" t="s">
        <v>4035</v>
      </c>
      <c r="P12" s="14"/>
      <c r="Q12" s="14" t="s">
        <v>4036</v>
      </c>
      <c r="R12" s="14"/>
      <c r="S12" s="14"/>
      <c r="T12" s="14"/>
      <c r="U12" s="14"/>
      <c r="V12" s="14"/>
      <c r="W12" s="18" t="s">
        <v>4037</v>
      </c>
      <c r="X12" s="20" t="s">
        <v>4038</v>
      </c>
    </row>
    <row r="13" spans="1:24" ht="30" customHeight="1" thickBot="1" x14ac:dyDescent="0.3">
      <c r="A13" s="30"/>
      <c r="B13" s="24"/>
      <c r="C13" s="24"/>
      <c r="D13" s="24"/>
      <c r="E13" s="24"/>
      <c r="F13" s="24"/>
      <c r="G13" s="24"/>
      <c r="H13" s="24"/>
      <c r="I13" s="24"/>
      <c r="J13" s="24"/>
      <c r="K13" s="24"/>
      <c r="L13" s="24"/>
      <c r="M13" s="24"/>
      <c r="N13" s="24"/>
      <c r="O13" s="8" t="s">
        <v>4039</v>
      </c>
      <c r="P13" s="8" t="s">
        <v>4040</v>
      </c>
      <c r="Q13" s="15"/>
      <c r="R13" s="15"/>
      <c r="S13" s="15"/>
      <c r="T13" s="15"/>
      <c r="U13" s="15"/>
      <c r="V13" s="15"/>
      <c r="W13" s="19"/>
      <c r="X13" s="21"/>
    </row>
    <row r="14" spans="1:24" s="86" customFormat="1" ht="23.25" customHeight="1" thickBot="1" x14ac:dyDescent="0.3">
      <c r="A14" s="63" t="s">
        <v>23</v>
      </c>
      <c r="B14" s="64"/>
      <c r="C14" s="64"/>
      <c r="D14" s="64"/>
      <c r="E14" s="64"/>
      <c r="F14" s="64"/>
      <c r="G14" s="64"/>
      <c r="H14" s="64"/>
      <c r="I14" s="64"/>
      <c r="J14" s="64"/>
      <c r="K14" s="64"/>
      <c r="L14" s="64"/>
      <c r="M14" s="64"/>
      <c r="N14" s="64"/>
      <c r="O14" s="64"/>
      <c r="P14" s="64"/>
      <c r="Q14" s="64"/>
      <c r="R14" s="64"/>
      <c r="S14" s="64"/>
      <c r="T14" s="64"/>
      <c r="U14" s="64"/>
      <c r="V14" s="64"/>
      <c r="W14" s="64"/>
      <c r="X14" s="65"/>
    </row>
    <row r="15" spans="1:24" s="95" customFormat="1" ht="45" customHeight="1" x14ac:dyDescent="0.25">
      <c r="A15" s="99">
        <v>1</v>
      </c>
      <c r="B15" s="100" t="s">
        <v>30</v>
      </c>
      <c r="C15" s="100">
        <v>105070</v>
      </c>
      <c r="D15" s="101" t="s">
        <v>31</v>
      </c>
      <c r="E15" s="101" t="s">
        <v>32</v>
      </c>
      <c r="F15" s="101" t="s">
        <v>1077</v>
      </c>
      <c r="G15" s="102">
        <v>42622</v>
      </c>
      <c r="H15" s="102">
        <v>43716</v>
      </c>
      <c r="I15" s="103">
        <v>85</v>
      </c>
      <c r="J15" s="100" t="s">
        <v>33</v>
      </c>
      <c r="K15" s="100" t="s">
        <v>34</v>
      </c>
      <c r="L15" s="100" t="s">
        <v>35</v>
      </c>
      <c r="M15" s="100" t="s">
        <v>36</v>
      </c>
      <c r="N15" s="104" t="s">
        <v>37</v>
      </c>
      <c r="O15" s="105">
        <v>5478429.0439999998</v>
      </c>
      <c r="P15" s="105">
        <v>966781.5959999999</v>
      </c>
      <c r="Q15" s="105">
        <v>6445210.6500000004</v>
      </c>
      <c r="R15" s="105"/>
      <c r="S15" s="105">
        <v>6688878.2000000002</v>
      </c>
      <c r="T15" s="105">
        <f>SUBTOTAL(9,O15:S15)</f>
        <v>19579299.489999998</v>
      </c>
      <c r="U15" s="106" t="s">
        <v>38</v>
      </c>
      <c r="V15" s="106"/>
      <c r="W15" s="105">
        <v>0</v>
      </c>
      <c r="X15" s="107">
        <v>0</v>
      </c>
    </row>
    <row r="16" spans="1:24" s="95" customFormat="1" ht="45" customHeight="1" x14ac:dyDescent="0.25">
      <c r="A16" s="96">
        <v>2</v>
      </c>
      <c r="B16" s="88" t="s">
        <v>226</v>
      </c>
      <c r="C16" s="88">
        <v>115726</v>
      </c>
      <c r="D16" s="89" t="s">
        <v>1008</v>
      </c>
      <c r="E16" s="89" t="s">
        <v>1009</v>
      </c>
      <c r="F16" s="89" t="s">
        <v>1008</v>
      </c>
      <c r="G16" s="90">
        <v>42951</v>
      </c>
      <c r="H16" s="90">
        <v>43681</v>
      </c>
      <c r="I16" s="97">
        <v>85</v>
      </c>
      <c r="J16" s="88" t="s">
        <v>33</v>
      </c>
      <c r="K16" s="88" t="s">
        <v>34</v>
      </c>
      <c r="L16" s="88" t="s">
        <v>1076</v>
      </c>
      <c r="M16" s="88" t="s">
        <v>36</v>
      </c>
      <c r="N16" s="92" t="s">
        <v>229</v>
      </c>
      <c r="O16" s="98">
        <v>625897.59</v>
      </c>
      <c r="P16" s="98">
        <v>110452.52</v>
      </c>
      <c r="Q16" s="98">
        <v>484413.70000000007</v>
      </c>
      <c r="R16" s="93"/>
      <c r="S16" s="98">
        <v>0</v>
      </c>
      <c r="T16" s="98">
        <f>SUBTOTAL(9,O16:S16)</f>
        <v>1220763.81</v>
      </c>
      <c r="U16" s="94" t="s">
        <v>541</v>
      </c>
      <c r="V16" s="94"/>
      <c r="W16" s="93">
        <v>574148.06999999995</v>
      </c>
      <c r="X16" s="109">
        <v>101320.26</v>
      </c>
    </row>
    <row r="17" spans="1:24" s="95" customFormat="1" ht="45" customHeight="1" x14ac:dyDescent="0.25">
      <c r="A17" s="96">
        <v>3</v>
      </c>
      <c r="B17" s="88" t="s">
        <v>1148</v>
      </c>
      <c r="C17" s="88">
        <v>127296</v>
      </c>
      <c r="D17" s="89" t="s">
        <v>1255</v>
      </c>
      <c r="E17" s="89" t="s">
        <v>1218</v>
      </c>
      <c r="F17" s="89" t="s">
        <v>1256</v>
      </c>
      <c r="G17" s="90">
        <v>43629</v>
      </c>
      <c r="H17" s="90">
        <v>45089</v>
      </c>
      <c r="I17" s="97">
        <v>85</v>
      </c>
      <c r="J17" s="88" t="s">
        <v>33</v>
      </c>
      <c r="K17" s="88" t="s">
        <v>34</v>
      </c>
      <c r="L17" s="88" t="s">
        <v>1257</v>
      </c>
      <c r="M17" s="88" t="s">
        <v>36</v>
      </c>
      <c r="N17" s="92" t="s">
        <v>1049</v>
      </c>
      <c r="O17" s="98">
        <v>8941981.2100000009</v>
      </c>
      <c r="P17" s="98">
        <v>1577996.69</v>
      </c>
      <c r="Q17" s="98">
        <v>4530062.0199999996</v>
      </c>
      <c r="R17" s="93"/>
      <c r="S17" s="98">
        <v>3596923.88</v>
      </c>
      <c r="T17" s="98">
        <f>SUBTOTAL(9,O17:S17)</f>
        <v>18646963.800000001</v>
      </c>
      <c r="U17" s="94" t="s">
        <v>47</v>
      </c>
      <c r="V17" s="94" t="s">
        <v>48</v>
      </c>
      <c r="W17" s="93">
        <v>1693441.01</v>
      </c>
      <c r="X17" s="109">
        <v>298842.54000000004</v>
      </c>
    </row>
    <row r="18" spans="1:24" s="95" customFormat="1" ht="45" customHeight="1" x14ac:dyDescent="0.25">
      <c r="A18" s="96">
        <v>4</v>
      </c>
      <c r="B18" s="88" t="s">
        <v>1973</v>
      </c>
      <c r="C18" s="88">
        <v>144008</v>
      </c>
      <c r="D18" s="89" t="s">
        <v>2080</v>
      </c>
      <c r="E18" s="89" t="s">
        <v>2081</v>
      </c>
      <c r="F18" s="89" t="s">
        <v>2082</v>
      </c>
      <c r="G18" s="90">
        <v>44312</v>
      </c>
      <c r="H18" s="90">
        <v>44921</v>
      </c>
      <c r="I18" s="91">
        <v>85</v>
      </c>
      <c r="J18" s="88" t="s">
        <v>33</v>
      </c>
      <c r="K18" s="88" t="s">
        <v>34</v>
      </c>
      <c r="L18" s="88" t="s">
        <v>2083</v>
      </c>
      <c r="M18" s="88" t="s">
        <v>45</v>
      </c>
      <c r="N18" s="92" t="s">
        <v>1365</v>
      </c>
      <c r="O18" s="93">
        <v>1302624.72</v>
      </c>
      <c r="P18" s="93">
        <v>229874.95</v>
      </c>
      <c r="Q18" s="98">
        <v>0</v>
      </c>
      <c r="R18" s="93"/>
      <c r="S18" s="98">
        <v>84252</v>
      </c>
      <c r="T18" s="98">
        <f>SUBTOTAL(9,O18:S18)</f>
        <v>1616751.67</v>
      </c>
      <c r="U18" s="94" t="s">
        <v>47</v>
      </c>
      <c r="V18" s="94" t="s">
        <v>48</v>
      </c>
      <c r="W18" s="93">
        <v>554562.17999999993</v>
      </c>
      <c r="X18" s="109">
        <v>97863.92</v>
      </c>
    </row>
    <row r="19" spans="1:24" s="95" customFormat="1" ht="45" customHeight="1" x14ac:dyDescent="0.25">
      <c r="A19" s="96">
        <v>5</v>
      </c>
      <c r="B19" s="88" t="s">
        <v>1973</v>
      </c>
      <c r="C19" s="88">
        <v>144006</v>
      </c>
      <c r="D19" s="89" t="s">
        <v>2084</v>
      </c>
      <c r="E19" s="89" t="s">
        <v>2085</v>
      </c>
      <c r="F19" s="89" t="s">
        <v>2086</v>
      </c>
      <c r="G19" s="90">
        <v>44373</v>
      </c>
      <c r="H19" s="90">
        <v>44738</v>
      </c>
      <c r="I19" s="91">
        <v>85</v>
      </c>
      <c r="J19" s="88" t="s">
        <v>33</v>
      </c>
      <c r="K19" s="88" t="s">
        <v>34</v>
      </c>
      <c r="L19" s="88" t="s">
        <v>2087</v>
      </c>
      <c r="M19" s="88" t="s">
        <v>45</v>
      </c>
      <c r="N19" s="92" t="s">
        <v>1365</v>
      </c>
      <c r="O19" s="93">
        <v>1522783.48</v>
      </c>
      <c r="P19" s="93">
        <v>232896.28</v>
      </c>
      <c r="Q19" s="98">
        <v>35830.21</v>
      </c>
      <c r="R19" s="93"/>
      <c r="S19" s="98">
        <v>78302</v>
      </c>
      <c r="T19" s="98">
        <f>SUBTOTAL(9,O19:S19)</f>
        <v>1869811.97</v>
      </c>
      <c r="U19" s="94" t="s">
        <v>541</v>
      </c>
      <c r="V19" s="94" t="s">
        <v>48</v>
      </c>
      <c r="W19" s="93">
        <v>845306.62</v>
      </c>
      <c r="X19" s="109">
        <v>129282.19</v>
      </c>
    </row>
    <row r="20" spans="1:24" s="95" customFormat="1" ht="45" customHeight="1" x14ac:dyDescent="0.25">
      <c r="A20" s="96">
        <v>6</v>
      </c>
      <c r="B20" s="88" t="s">
        <v>1973</v>
      </c>
      <c r="C20" s="88">
        <v>144600</v>
      </c>
      <c r="D20" s="89" t="s">
        <v>2745</v>
      </c>
      <c r="E20" s="89" t="s">
        <v>2746</v>
      </c>
      <c r="F20" s="89" t="s">
        <v>2747</v>
      </c>
      <c r="G20" s="90">
        <v>44396</v>
      </c>
      <c r="H20" s="90">
        <v>44853</v>
      </c>
      <c r="I20" s="91">
        <v>85</v>
      </c>
      <c r="J20" s="88" t="s">
        <v>33</v>
      </c>
      <c r="K20" s="88" t="s">
        <v>34</v>
      </c>
      <c r="L20" s="88" t="s">
        <v>2748</v>
      </c>
      <c r="M20" s="88" t="s">
        <v>45</v>
      </c>
      <c r="N20" s="92" t="s">
        <v>1365</v>
      </c>
      <c r="O20" s="93">
        <v>163685.9</v>
      </c>
      <c r="P20" s="93">
        <v>25034.33</v>
      </c>
      <c r="Q20" s="98">
        <v>3851.42</v>
      </c>
      <c r="R20" s="93"/>
      <c r="S20" s="98">
        <v>24837</v>
      </c>
      <c r="T20" s="98">
        <f t="shared" ref="T20:T21" si="0">SUBTOTAL(9,O20:S20)</f>
        <v>217408.65</v>
      </c>
      <c r="U20" s="94" t="s">
        <v>47</v>
      </c>
      <c r="V20" s="94" t="s">
        <v>48</v>
      </c>
      <c r="W20" s="93">
        <v>32666.87</v>
      </c>
      <c r="X20" s="109">
        <v>4996.13</v>
      </c>
    </row>
    <row r="21" spans="1:24" s="95" customFormat="1" ht="45" customHeight="1" x14ac:dyDescent="0.25">
      <c r="A21" s="96">
        <v>7</v>
      </c>
      <c r="B21" s="88" t="s">
        <v>1973</v>
      </c>
      <c r="C21" s="88">
        <v>144097</v>
      </c>
      <c r="D21" s="89" t="s">
        <v>2749</v>
      </c>
      <c r="E21" s="89" t="s">
        <v>2750</v>
      </c>
      <c r="F21" s="89" t="s">
        <v>2751</v>
      </c>
      <c r="G21" s="90">
        <v>44400</v>
      </c>
      <c r="H21" s="90">
        <v>44857</v>
      </c>
      <c r="I21" s="91">
        <v>85</v>
      </c>
      <c r="J21" s="88" t="s">
        <v>33</v>
      </c>
      <c r="K21" s="88" t="s">
        <v>34</v>
      </c>
      <c r="L21" s="88" t="s">
        <v>2752</v>
      </c>
      <c r="M21" s="88" t="s">
        <v>45</v>
      </c>
      <c r="N21" s="92" t="s">
        <v>1365</v>
      </c>
      <c r="O21" s="93">
        <v>464892.29</v>
      </c>
      <c r="P21" s="93">
        <v>71101.179999999993</v>
      </c>
      <c r="Q21" s="98">
        <v>10938.64</v>
      </c>
      <c r="R21" s="93"/>
      <c r="S21" s="98">
        <v>36899.5</v>
      </c>
      <c r="T21" s="98">
        <f t="shared" si="0"/>
        <v>583831.61</v>
      </c>
      <c r="U21" s="94" t="s">
        <v>47</v>
      </c>
      <c r="V21" s="94" t="s">
        <v>48</v>
      </c>
      <c r="W21" s="93">
        <v>228855.46999999997</v>
      </c>
      <c r="X21" s="109">
        <v>35001.43</v>
      </c>
    </row>
    <row r="22" spans="1:24" s="95" customFormat="1" ht="45" customHeight="1" x14ac:dyDescent="0.25">
      <c r="A22" s="96">
        <v>8</v>
      </c>
      <c r="B22" s="88" t="s">
        <v>1973</v>
      </c>
      <c r="C22" s="88">
        <v>144119</v>
      </c>
      <c r="D22" s="89" t="s">
        <v>2753</v>
      </c>
      <c r="E22" s="89" t="s">
        <v>2754</v>
      </c>
      <c r="F22" s="89" t="s">
        <v>2755</v>
      </c>
      <c r="G22" s="90">
        <v>44406</v>
      </c>
      <c r="H22" s="90">
        <v>44590</v>
      </c>
      <c r="I22" s="91">
        <v>85</v>
      </c>
      <c r="J22" s="88" t="s">
        <v>33</v>
      </c>
      <c r="K22" s="88" t="s">
        <v>34</v>
      </c>
      <c r="L22" s="88" t="s">
        <v>2756</v>
      </c>
      <c r="M22" s="88" t="s">
        <v>45</v>
      </c>
      <c r="N22" s="92" t="s">
        <v>1365</v>
      </c>
      <c r="O22" s="93">
        <v>213020.38</v>
      </c>
      <c r="P22" s="93">
        <v>32579.59</v>
      </c>
      <c r="Q22" s="98">
        <v>5012.25</v>
      </c>
      <c r="R22" s="93"/>
      <c r="S22" s="98">
        <v>36773.5</v>
      </c>
      <c r="T22" s="98">
        <f t="shared" ref="T22:T30" si="1">SUBTOTAL(9,O22:S22)</f>
        <v>287385.71999999997</v>
      </c>
      <c r="U22" s="94" t="s">
        <v>541</v>
      </c>
      <c r="V22" s="94"/>
      <c r="W22" s="93">
        <v>134139.46</v>
      </c>
      <c r="X22" s="109">
        <v>20515.45</v>
      </c>
    </row>
    <row r="23" spans="1:24" s="95" customFormat="1" ht="45" customHeight="1" x14ac:dyDescent="0.25">
      <c r="A23" s="96">
        <v>9</v>
      </c>
      <c r="B23" s="88" t="s">
        <v>3898</v>
      </c>
      <c r="C23" s="88">
        <v>144194</v>
      </c>
      <c r="D23" s="89" t="s">
        <v>3106</v>
      </c>
      <c r="E23" s="89" t="s">
        <v>3107</v>
      </c>
      <c r="F23" s="89" t="s">
        <v>3108</v>
      </c>
      <c r="G23" s="90">
        <v>44412</v>
      </c>
      <c r="H23" s="90">
        <v>44869</v>
      </c>
      <c r="I23" s="91">
        <v>85</v>
      </c>
      <c r="J23" s="88" t="s">
        <v>33</v>
      </c>
      <c r="K23" s="88" t="s">
        <v>34</v>
      </c>
      <c r="L23" s="88" t="s">
        <v>3109</v>
      </c>
      <c r="M23" s="88" t="s">
        <v>45</v>
      </c>
      <c r="N23" s="92" t="s">
        <v>1365</v>
      </c>
      <c r="O23" s="93">
        <v>298080.65000000002</v>
      </c>
      <c r="P23" s="93">
        <v>52602.47</v>
      </c>
      <c r="Q23" s="98">
        <v>0</v>
      </c>
      <c r="R23" s="93"/>
      <c r="S23" s="98">
        <v>41464.720000000001</v>
      </c>
      <c r="T23" s="98">
        <f t="shared" si="1"/>
        <v>392147.83999999997</v>
      </c>
      <c r="U23" s="94" t="s">
        <v>47</v>
      </c>
      <c r="V23" s="94" t="s">
        <v>3939</v>
      </c>
      <c r="W23" s="93">
        <v>0</v>
      </c>
      <c r="X23" s="109">
        <v>0</v>
      </c>
    </row>
    <row r="24" spans="1:24" s="95" customFormat="1" ht="45" customHeight="1" x14ac:dyDescent="0.25">
      <c r="A24" s="96">
        <v>10</v>
      </c>
      <c r="B24" s="88" t="s">
        <v>1973</v>
      </c>
      <c r="C24" s="88">
        <v>146739</v>
      </c>
      <c r="D24" s="89" t="s">
        <v>3110</v>
      </c>
      <c r="E24" s="89" t="s">
        <v>3111</v>
      </c>
      <c r="F24" s="89" t="s">
        <v>3112</v>
      </c>
      <c r="G24" s="90">
        <v>44418</v>
      </c>
      <c r="H24" s="90">
        <v>44722</v>
      </c>
      <c r="I24" s="91">
        <v>85</v>
      </c>
      <c r="J24" s="88" t="s">
        <v>33</v>
      </c>
      <c r="K24" s="88" t="s">
        <v>34</v>
      </c>
      <c r="L24" s="88" t="s">
        <v>35</v>
      </c>
      <c r="M24" s="88" t="s">
        <v>45</v>
      </c>
      <c r="N24" s="92" t="s">
        <v>1365</v>
      </c>
      <c r="O24" s="93">
        <v>487811.93</v>
      </c>
      <c r="P24" s="93">
        <v>86084.47</v>
      </c>
      <c r="Q24" s="98">
        <v>11712.17</v>
      </c>
      <c r="R24" s="93"/>
      <c r="S24" s="98">
        <v>3377.34</v>
      </c>
      <c r="T24" s="98">
        <f t="shared" si="1"/>
        <v>588985.91</v>
      </c>
      <c r="U24" s="94" t="s">
        <v>541</v>
      </c>
      <c r="V24" s="94" t="s">
        <v>48</v>
      </c>
      <c r="W24" s="93">
        <v>294390.8</v>
      </c>
      <c r="X24" s="109">
        <v>51951.32</v>
      </c>
    </row>
    <row r="25" spans="1:24" s="95" customFormat="1" ht="45" customHeight="1" x14ac:dyDescent="0.25">
      <c r="A25" s="96">
        <v>11</v>
      </c>
      <c r="B25" s="88" t="s">
        <v>3898</v>
      </c>
      <c r="C25" s="88">
        <v>144869</v>
      </c>
      <c r="D25" s="89" t="s">
        <v>3351</v>
      </c>
      <c r="E25" s="89" t="s">
        <v>3352</v>
      </c>
      <c r="F25" s="89" t="s">
        <v>3353</v>
      </c>
      <c r="G25" s="90">
        <v>44461</v>
      </c>
      <c r="H25" s="90">
        <v>44887</v>
      </c>
      <c r="I25" s="91">
        <v>85</v>
      </c>
      <c r="J25" s="88" t="s">
        <v>33</v>
      </c>
      <c r="K25" s="88" t="s">
        <v>34</v>
      </c>
      <c r="L25" s="88" t="s">
        <v>3354</v>
      </c>
      <c r="M25" s="88" t="s">
        <v>45</v>
      </c>
      <c r="N25" s="92" t="s">
        <v>1365</v>
      </c>
      <c r="O25" s="93">
        <v>672113.29</v>
      </c>
      <c r="P25" s="93">
        <v>118608.23</v>
      </c>
      <c r="Q25" s="98">
        <v>0</v>
      </c>
      <c r="R25" s="93"/>
      <c r="S25" s="98">
        <v>95345.91</v>
      </c>
      <c r="T25" s="98">
        <f t="shared" si="1"/>
        <v>886067.43</v>
      </c>
      <c r="U25" s="94" t="s">
        <v>47</v>
      </c>
      <c r="V25" s="94" t="s">
        <v>48</v>
      </c>
      <c r="W25" s="93">
        <v>0</v>
      </c>
      <c r="X25" s="109">
        <v>0</v>
      </c>
    </row>
    <row r="26" spans="1:24" s="95" customFormat="1" ht="45" customHeight="1" x14ac:dyDescent="0.25">
      <c r="A26" s="96">
        <v>12</v>
      </c>
      <c r="B26" s="88" t="s">
        <v>3898</v>
      </c>
      <c r="C26" s="88">
        <v>145268</v>
      </c>
      <c r="D26" s="89" t="s">
        <v>3355</v>
      </c>
      <c r="E26" s="89" t="s">
        <v>3356</v>
      </c>
      <c r="F26" s="89" t="s">
        <v>3357</v>
      </c>
      <c r="G26" s="90">
        <v>44461</v>
      </c>
      <c r="H26" s="90">
        <v>44917</v>
      </c>
      <c r="I26" s="91">
        <v>85</v>
      </c>
      <c r="J26" s="88" t="s">
        <v>33</v>
      </c>
      <c r="K26" s="88" t="s">
        <v>34</v>
      </c>
      <c r="L26" s="88" t="s">
        <v>3358</v>
      </c>
      <c r="M26" s="88" t="s">
        <v>45</v>
      </c>
      <c r="N26" s="92" t="s">
        <v>1365</v>
      </c>
      <c r="O26" s="93">
        <v>564757.66</v>
      </c>
      <c r="P26" s="93">
        <v>86374.68</v>
      </c>
      <c r="Q26" s="98">
        <v>13288.43</v>
      </c>
      <c r="R26" s="93"/>
      <c r="S26" s="98">
        <v>47690.43</v>
      </c>
      <c r="T26" s="98">
        <f t="shared" si="1"/>
        <v>712111.20000000019</v>
      </c>
      <c r="U26" s="94" t="s">
        <v>47</v>
      </c>
      <c r="V26" s="94" t="s">
        <v>48</v>
      </c>
      <c r="W26" s="93">
        <v>0</v>
      </c>
      <c r="X26" s="109">
        <v>0</v>
      </c>
    </row>
    <row r="27" spans="1:24" s="95" customFormat="1" ht="45" customHeight="1" x14ac:dyDescent="0.25">
      <c r="A27" s="96">
        <v>13</v>
      </c>
      <c r="B27" s="88" t="s">
        <v>3898</v>
      </c>
      <c r="C27" s="88">
        <v>144710</v>
      </c>
      <c r="D27" s="89" t="s">
        <v>3359</v>
      </c>
      <c r="E27" s="89" t="s">
        <v>3360</v>
      </c>
      <c r="F27" s="89" t="s">
        <v>3361</v>
      </c>
      <c r="G27" s="90">
        <v>44462</v>
      </c>
      <c r="H27" s="90">
        <v>44918</v>
      </c>
      <c r="I27" s="91">
        <v>85</v>
      </c>
      <c r="J27" s="88" t="s">
        <v>33</v>
      </c>
      <c r="K27" s="88" t="s">
        <v>34</v>
      </c>
      <c r="L27" s="88" t="s">
        <v>3354</v>
      </c>
      <c r="M27" s="88" t="s">
        <v>45</v>
      </c>
      <c r="N27" s="92" t="s">
        <v>1365</v>
      </c>
      <c r="O27" s="93">
        <v>873831.67</v>
      </c>
      <c r="P27" s="93">
        <v>154205.57999999999</v>
      </c>
      <c r="Q27" s="98">
        <v>0</v>
      </c>
      <c r="R27" s="93"/>
      <c r="S27" s="98">
        <v>87502</v>
      </c>
      <c r="T27" s="98">
        <f t="shared" si="1"/>
        <v>1115539.25</v>
      </c>
      <c r="U27" s="94" t="s">
        <v>47</v>
      </c>
      <c r="V27" s="94" t="s">
        <v>48</v>
      </c>
      <c r="W27" s="93">
        <v>0</v>
      </c>
      <c r="X27" s="109">
        <v>0</v>
      </c>
    </row>
    <row r="28" spans="1:24" s="95" customFormat="1" ht="45" customHeight="1" x14ac:dyDescent="0.25">
      <c r="A28" s="96">
        <v>14</v>
      </c>
      <c r="B28" s="88" t="s">
        <v>3898</v>
      </c>
      <c r="C28" s="88">
        <v>144330</v>
      </c>
      <c r="D28" s="89" t="s">
        <v>3362</v>
      </c>
      <c r="E28" s="89" t="s">
        <v>3363</v>
      </c>
      <c r="F28" s="89" t="s">
        <v>3364</v>
      </c>
      <c r="G28" s="90">
        <v>44462</v>
      </c>
      <c r="H28" s="90">
        <v>45008</v>
      </c>
      <c r="I28" s="91">
        <v>85</v>
      </c>
      <c r="J28" s="88" t="s">
        <v>33</v>
      </c>
      <c r="K28" s="88" t="s">
        <v>34</v>
      </c>
      <c r="L28" s="88" t="s">
        <v>3354</v>
      </c>
      <c r="M28" s="88" t="s">
        <v>45</v>
      </c>
      <c r="N28" s="92" t="s">
        <v>1365</v>
      </c>
      <c r="O28" s="93">
        <v>989463.58</v>
      </c>
      <c r="P28" s="93">
        <v>174611.22</v>
      </c>
      <c r="Q28" s="98">
        <v>0</v>
      </c>
      <c r="R28" s="93"/>
      <c r="S28" s="98">
        <v>128138</v>
      </c>
      <c r="T28" s="98">
        <f t="shared" si="1"/>
        <v>1292212.8</v>
      </c>
      <c r="U28" s="94" t="s">
        <v>47</v>
      </c>
      <c r="V28" s="94" t="s">
        <v>48</v>
      </c>
      <c r="W28" s="93">
        <v>0</v>
      </c>
      <c r="X28" s="109">
        <v>0</v>
      </c>
    </row>
    <row r="29" spans="1:24" s="95" customFormat="1" ht="45" customHeight="1" x14ac:dyDescent="0.25">
      <c r="A29" s="96">
        <v>15</v>
      </c>
      <c r="B29" s="88" t="s">
        <v>3898</v>
      </c>
      <c r="C29" s="88">
        <v>144708</v>
      </c>
      <c r="D29" s="89" t="s">
        <v>3365</v>
      </c>
      <c r="E29" s="89" t="s">
        <v>3366</v>
      </c>
      <c r="F29" s="89" t="s">
        <v>3367</v>
      </c>
      <c r="G29" s="90">
        <v>44462</v>
      </c>
      <c r="H29" s="90">
        <v>45008</v>
      </c>
      <c r="I29" s="91">
        <v>85</v>
      </c>
      <c r="J29" s="88" t="s">
        <v>33</v>
      </c>
      <c r="K29" s="88" t="s">
        <v>34</v>
      </c>
      <c r="L29" s="88" t="s">
        <v>3354</v>
      </c>
      <c r="M29" s="88" t="s">
        <v>45</v>
      </c>
      <c r="N29" s="92" t="s">
        <v>1365</v>
      </c>
      <c r="O29" s="93">
        <v>893507.43</v>
      </c>
      <c r="P29" s="93">
        <v>157677.79</v>
      </c>
      <c r="Q29" s="98">
        <v>0</v>
      </c>
      <c r="R29" s="93"/>
      <c r="S29" s="98">
        <v>140258.01</v>
      </c>
      <c r="T29" s="98">
        <f t="shared" si="1"/>
        <v>1191443.23</v>
      </c>
      <c r="U29" s="94" t="s">
        <v>47</v>
      </c>
      <c r="V29" s="94" t="s">
        <v>48</v>
      </c>
      <c r="W29" s="93">
        <v>0</v>
      </c>
      <c r="X29" s="109">
        <v>0</v>
      </c>
    </row>
    <row r="30" spans="1:24" s="95" customFormat="1" ht="45" customHeight="1" thickBot="1" x14ac:dyDescent="0.3">
      <c r="A30" s="96">
        <v>16</v>
      </c>
      <c r="B30" s="88" t="s">
        <v>3898</v>
      </c>
      <c r="C30" s="88">
        <v>144593</v>
      </c>
      <c r="D30" s="89" t="s">
        <v>3368</v>
      </c>
      <c r="E30" s="89" t="s">
        <v>3369</v>
      </c>
      <c r="F30" s="89" t="s">
        <v>3370</v>
      </c>
      <c r="G30" s="90">
        <v>44463</v>
      </c>
      <c r="H30" s="90">
        <v>44919</v>
      </c>
      <c r="I30" s="91">
        <v>85</v>
      </c>
      <c r="J30" s="88" t="s">
        <v>33</v>
      </c>
      <c r="K30" s="88" t="s">
        <v>34</v>
      </c>
      <c r="L30" s="88" t="s">
        <v>3354</v>
      </c>
      <c r="M30" s="88" t="s">
        <v>45</v>
      </c>
      <c r="N30" s="92" t="s">
        <v>1365</v>
      </c>
      <c r="O30" s="93">
        <v>573800.09</v>
      </c>
      <c r="P30" s="93">
        <v>101258.84</v>
      </c>
      <c r="Q30" s="98">
        <v>0</v>
      </c>
      <c r="R30" s="93"/>
      <c r="S30" s="98">
        <v>55326</v>
      </c>
      <c r="T30" s="98">
        <f t="shared" si="1"/>
        <v>730384.92999999993</v>
      </c>
      <c r="U30" s="94" t="s">
        <v>47</v>
      </c>
      <c r="V30" s="94" t="s">
        <v>48</v>
      </c>
      <c r="W30" s="93">
        <v>0</v>
      </c>
      <c r="X30" s="109">
        <v>0</v>
      </c>
    </row>
    <row r="31" spans="1:24" s="86" customFormat="1" ht="21.75" customHeight="1" thickBot="1" x14ac:dyDescent="0.3">
      <c r="A31" s="34" t="s">
        <v>25</v>
      </c>
      <c r="B31" s="35"/>
      <c r="C31" s="35"/>
      <c r="D31" s="35"/>
      <c r="E31" s="35"/>
      <c r="F31" s="35"/>
      <c r="G31" s="35"/>
      <c r="H31" s="35"/>
      <c r="I31" s="35"/>
      <c r="J31" s="35"/>
      <c r="K31" s="35"/>
      <c r="L31" s="35"/>
      <c r="M31" s="35"/>
      <c r="N31" s="36"/>
      <c r="O31" s="73">
        <f>SUM(O15:O30)</f>
        <v>24066680.913999993</v>
      </c>
      <c r="P31" s="73">
        <f t="shared" ref="P31:X31" si="2">SUM(P15:P30)</f>
        <v>4178140.4160000007</v>
      </c>
      <c r="Q31" s="73">
        <f t="shared" si="2"/>
        <v>11540319.490000002</v>
      </c>
      <c r="R31" s="73">
        <f t="shared" si="2"/>
        <v>0</v>
      </c>
      <c r="S31" s="73">
        <f t="shared" si="2"/>
        <v>11145968.49</v>
      </c>
      <c r="T31" s="73">
        <f t="shared" si="2"/>
        <v>50931109.309999987</v>
      </c>
      <c r="U31" s="73"/>
      <c r="V31" s="73"/>
      <c r="W31" s="73">
        <f t="shared" si="2"/>
        <v>4357510.4799999995</v>
      </c>
      <c r="X31" s="208">
        <f t="shared" si="2"/>
        <v>739773.24</v>
      </c>
    </row>
    <row r="32" spans="1:24" s="86" customFormat="1" ht="23.25" customHeight="1" thickBot="1" x14ac:dyDescent="0.3">
      <c r="A32" s="31" t="s">
        <v>24</v>
      </c>
      <c r="B32" s="32"/>
      <c r="C32" s="32"/>
      <c r="D32" s="32"/>
      <c r="E32" s="32"/>
      <c r="F32" s="32"/>
      <c r="G32" s="32"/>
      <c r="H32" s="32"/>
      <c r="I32" s="32"/>
      <c r="J32" s="32"/>
      <c r="K32" s="32"/>
      <c r="L32" s="32"/>
      <c r="M32" s="32"/>
      <c r="N32" s="32"/>
      <c r="O32" s="32"/>
      <c r="P32" s="32"/>
      <c r="Q32" s="32"/>
      <c r="R32" s="32"/>
      <c r="S32" s="32"/>
      <c r="T32" s="32"/>
      <c r="U32" s="32"/>
      <c r="V32" s="32"/>
      <c r="W32" s="32"/>
      <c r="X32" s="33"/>
    </row>
    <row r="33" spans="1:24" s="95" customFormat="1" ht="45" customHeight="1" x14ac:dyDescent="0.25">
      <c r="A33" s="99">
        <v>1</v>
      </c>
      <c r="B33" s="100" t="s">
        <v>39</v>
      </c>
      <c r="C33" s="100">
        <v>103719</v>
      </c>
      <c r="D33" s="101" t="s">
        <v>40</v>
      </c>
      <c r="E33" s="101" t="s">
        <v>41</v>
      </c>
      <c r="F33" s="101" t="s">
        <v>42</v>
      </c>
      <c r="G33" s="102">
        <v>42614</v>
      </c>
      <c r="H33" s="102">
        <v>44439</v>
      </c>
      <c r="I33" s="103">
        <v>84.435339999999997</v>
      </c>
      <c r="J33" s="100" t="s">
        <v>43</v>
      </c>
      <c r="K33" s="100" t="s">
        <v>44</v>
      </c>
      <c r="L33" s="100" t="s">
        <v>44</v>
      </c>
      <c r="M33" s="100" t="s">
        <v>45</v>
      </c>
      <c r="N33" s="104" t="s">
        <v>46</v>
      </c>
      <c r="O33" s="105">
        <v>7179595.4400000004</v>
      </c>
      <c r="P33" s="105">
        <v>1323004.5599999996</v>
      </c>
      <c r="Q33" s="105">
        <v>0</v>
      </c>
      <c r="R33" s="105"/>
      <c r="S33" s="105">
        <v>835577</v>
      </c>
      <c r="T33" s="105">
        <f>SUBTOTAL(9,O33:S33)</f>
        <v>9338177</v>
      </c>
      <c r="U33" s="106" t="s">
        <v>541</v>
      </c>
      <c r="V33" s="106" t="s">
        <v>77</v>
      </c>
      <c r="W33" s="105">
        <v>6822249.9500000011</v>
      </c>
      <c r="X33" s="107">
        <v>1257601.54</v>
      </c>
    </row>
    <row r="34" spans="1:24" s="95" customFormat="1" ht="45" customHeight="1" x14ac:dyDescent="0.25">
      <c r="A34" s="108">
        <v>2</v>
      </c>
      <c r="B34" s="88" t="s">
        <v>1148</v>
      </c>
      <c r="C34" s="88">
        <v>126954</v>
      </c>
      <c r="D34" s="89" t="s">
        <v>1158</v>
      </c>
      <c r="E34" s="89" t="s">
        <v>1155</v>
      </c>
      <c r="F34" s="89" t="s">
        <v>1159</v>
      </c>
      <c r="G34" s="90">
        <v>43469</v>
      </c>
      <c r="H34" s="90">
        <v>44930</v>
      </c>
      <c r="I34" s="91">
        <v>85</v>
      </c>
      <c r="J34" s="88" t="s">
        <v>43</v>
      </c>
      <c r="K34" s="88" t="s">
        <v>44</v>
      </c>
      <c r="L34" s="88" t="s">
        <v>1160</v>
      </c>
      <c r="M34" s="88" t="s">
        <v>36</v>
      </c>
      <c r="N34" s="92" t="s">
        <v>1049</v>
      </c>
      <c r="O34" s="93">
        <v>7482384.9100000001</v>
      </c>
      <c r="P34" s="93">
        <v>1320420.8600000001</v>
      </c>
      <c r="Q34" s="93">
        <v>1148494.67</v>
      </c>
      <c r="R34" s="93"/>
      <c r="S34" s="93">
        <v>3854016.919999999</v>
      </c>
      <c r="T34" s="93">
        <f>SUBTOTAL(9,O34:S34)</f>
        <v>13805317.359999999</v>
      </c>
      <c r="U34" s="94" t="s">
        <v>47</v>
      </c>
      <c r="V34" s="94" t="s">
        <v>64</v>
      </c>
      <c r="W34" s="93">
        <v>3370475.33</v>
      </c>
      <c r="X34" s="109">
        <v>594789.76</v>
      </c>
    </row>
    <row r="35" spans="1:24" s="95" customFormat="1" ht="45" customHeight="1" x14ac:dyDescent="0.25">
      <c r="A35" s="108">
        <v>3</v>
      </c>
      <c r="B35" s="88" t="s">
        <v>1542</v>
      </c>
      <c r="C35" s="88">
        <v>109225</v>
      </c>
      <c r="D35" s="89" t="s">
        <v>1543</v>
      </c>
      <c r="E35" s="89" t="s">
        <v>1823</v>
      </c>
      <c r="F35" s="89" t="s">
        <v>1544</v>
      </c>
      <c r="G35" s="90">
        <v>44004</v>
      </c>
      <c r="H35" s="90">
        <v>44825</v>
      </c>
      <c r="I35" s="91">
        <v>85</v>
      </c>
      <c r="J35" s="88" t="s">
        <v>43</v>
      </c>
      <c r="K35" s="88" t="s">
        <v>44</v>
      </c>
      <c r="L35" s="88" t="s">
        <v>44</v>
      </c>
      <c r="M35" s="88" t="s">
        <v>36</v>
      </c>
      <c r="N35" s="92" t="s">
        <v>219</v>
      </c>
      <c r="O35" s="93">
        <v>713902.61</v>
      </c>
      <c r="P35" s="93">
        <v>125982.81</v>
      </c>
      <c r="Q35" s="98">
        <v>93320.66</v>
      </c>
      <c r="R35" s="93"/>
      <c r="S35" s="98">
        <v>49421.78</v>
      </c>
      <c r="T35" s="98">
        <f t="shared" ref="T35" si="3">SUM(O35:S35)</f>
        <v>982627.86</v>
      </c>
      <c r="U35" s="94" t="s">
        <v>1852</v>
      </c>
      <c r="V35" s="94" t="s">
        <v>132</v>
      </c>
      <c r="W35" s="93">
        <v>645455.01</v>
      </c>
      <c r="X35" s="109">
        <v>113903.81</v>
      </c>
    </row>
    <row r="36" spans="1:24" s="95" customFormat="1" ht="45" customHeight="1" x14ac:dyDescent="0.25">
      <c r="A36" s="108">
        <v>4</v>
      </c>
      <c r="B36" s="88" t="s">
        <v>3898</v>
      </c>
      <c r="C36" s="88">
        <v>144214</v>
      </c>
      <c r="D36" s="89" t="s">
        <v>1974</v>
      </c>
      <c r="E36" s="89" t="s">
        <v>2088</v>
      </c>
      <c r="F36" s="89" t="s">
        <v>2089</v>
      </c>
      <c r="G36" s="90">
        <v>44312</v>
      </c>
      <c r="H36" s="90">
        <v>44830</v>
      </c>
      <c r="I36" s="91">
        <v>85</v>
      </c>
      <c r="J36" s="88" t="s">
        <v>43</v>
      </c>
      <c r="K36" s="88" t="s">
        <v>44</v>
      </c>
      <c r="L36" s="88" t="s">
        <v>2090</v>
      </c>
      <c r="M36" s="88" t="s">
        <v>45</v>
      </c>
      <c r="N36" s="92" t="s">
        <v>1365</v>
      </c>
      <c r="O36" s="93">
        <v>2872451.3</v>
      </c>
      <c r="P36" s="93">
        <v>439316.07</v>
      </c>
      <c r="Q36" s="98">
        <v>67587.09</v>
      </c>
      <c r="R36" s="93"/>
      <c r="S36" s="98">
        <v>17850</v>
      </c>
      <c r="T36" s="98">
        <f t="shared" ref="T36:T38" si="4">SUM(O36:S36)</f>
        <v>3397204.4599999995</v>
      </c>
      <c r="U36" s="94" t="s">
        <v>541</v>
      </c>
      <c r="V36" s="94" t="s">
        <v>48</v>
      </c>
      <c r="W36" s="93">
        <v>1669774.42</v>
      </c>
      <c r="X36" s="109">
        <v>255377.25</v>
      </c>
    </row>
    <row r="37" spans="1:24" s="95" customFormat="1" ht="45" customHeight="1" x14ac:dyDescent="0.25">
      <c r="A37" s="108">
        <v>5</v>
      </c>
      <c r="B37" s="88" t="s">
        <v>1973</v>
      </c>
      <c r="C37" s="88">
        <v>144429</v>
      </c>
      <c r="D37" s="89" t="s">
        <v>2220</v>
      </c>
      <c r="E37" s="89" t="s">
        <v>2221</v>
      </c>
      <c r="F37" s="89" t="s">
        <v>2222</v>
      </c>
      <c r="G37" s="90">
        <v>44356</v>
      </c>
      <c r="H37" s="90">
        <v>44721</v>
      </c>
      <c r="I37" s="91">
        <v>85</v>
      </c>
      <c r="J37" s="88" t="s">
        <v>43</v>
      </c>
      <c r="K37" s="88" t="s">
        <v>44</v>
      </c>
      <c r="L37" s="88" t="s">
        <v>2223</v>
      </c>
      <c r="M37" s="88" t="s">
        <v>45</v>
      </c>
      <c r="N37" s="92" t="s">
        <v>1365</v>
      </c>
      <c r="O37" s="93">
        <v>400899.22</v>
      </c>
      <c r="P37" s="93">
        <v>61313.97</v>
      </c>
      <c r="Q37" s="98">
        <v>9432.94</v>
      </c>
      <c r="R37" s="93"/>
      <c r="S37" s="98">
        <v>18800</v>
      </c>
      <c r="T37" s="98">
        <f t="shared" si="4"/>
        <v>490446.12999999995</v>
      </c>
      <c r="U37" s="94" t="s">
        <v>541</v>
      </c>
      <c r="V37" s="94" t="s">
        <v>48</v>
      </c>
      <c r="W37" s="93">
        <v>240494.22</v>
      </c>
      <c r="X37" s="109">
        <v>36781.449999999997</v>
      </c>
    </row>
    <row r="38" spans="1:24" s="95" customFormat="1" ht="45" customHeight="1" x14ac:dyDescent="0.25">
      <c r="A38" s="108">
        <v>6</v>
      </c>
      <c r="B38" s="88" t="s">
        <v>3898</v>
      </c>
      <c r="C38" s="88">
        <v>144552</v>
      </c>
      <c r="D38" s="89" t="s">
        <v>2505</v>
      </c>
      <c r="E38" s="89" t="s">
        <v>2506</v>
      </c>
      <c r="F38" s="89" t="s">
        <v>2507</v>
      </c>
      <c r="G38" s="90">
        <v>44383</v>
      </c>
      <c r="H38" s="90">
        <v>44748</v>
      </c>
      <c r="I38" s="91">
        <v>85</v>
      </c>
      <c r="J38" s="88" t="s">
        <v>43</v>
      </c>
      <c r="K38" s="88" t="s">
        <v>44</v>
      </c>
      <c r="L38" s="88" t="s">
        <v>2508</v>
      </c>
      <c r="M38" s="88" t="s">
        <v>45</v>
      </c>
      <c r="N38" s="92" t="s">
        <v>1365</v>
      </c>
      <c r="O38" s="93">
        <v>472713.69</v>
      </c>
      <c r="P38" s="93">
        <v>83420.070000000007</v>
      </c>
      <c r="Q38" s="98">
        <v>0</v>
      </c>
      <c r="R38" s="93"/>
      <c r="S38" s="98">
        <v>31652</v>
      </c>
      <c r="T38" s="98">
        <f t="shared" si="4"/>
        <v>587785.76</v>
      </c>
      <c r="U38" s="94" t="s">
        <v>541</v>
      </c>
      <c r="V38" s="94"/>
      <c r="W38" s="93">
        <v>271229.27</v>
      </c>
      <c r="X38" s="109">
        <v>47863.99</v>
      </c>
    </row>
    <row r="39" spans="1:24" s="95" customFormat="1" ht="45" customHeight="1" x14ac:dyDescent="0.25">
      <c r="A39" s="108">
        <v>7</v>
      </c>
      <c r="B39" s="88" t="s">
        <v>1973</v>
      </c>
      <c r="C39" s="88">
        <v>144719</v>
      </c>
      <c r="D39" s="89" t="s">
        <v>2509</v>
      </c>
      <c r="E39" s="89" t="s">
        <v>2510</v>
      </c>
      <c r="F39" s="89" t="s">
        <v>2511</v>
      </c>
      <c r="G39" s="90">
        <v>44389</v>
      </c>
      <c r="H39" s="90">
        <v>44754</v>
      </c>
      <c r="I39" s="91">
        <v>85</v>
      </c>
      <c r="J39" s="88" t="s">
        <v>43</v>
      </c>
      <c r="K39" s="88" t="s">
        <v>44</v>
      </c>
      <c r="L39" s="88" t="s">
        <v>2512</v>
      </c>
      <c r="M39" s="88" t="s">
        <v>45</v>
      </c>
      <c r="N39" s="92" t="s">
        <v>1365</v>
      </c>
      <c r="O39" s="93">
        <v>590846.69999999995</v>
      </c>
      <c r="P39" s="93">
        <v>90364.74</v>
      </c>
      <c r="Q39" s="98">
        <v>13902.33</v>
      </c>
      <c r="R39" s="93"/>
      <c r="S39" s="98">
        <v>18800</v>
      </c>
      <c r="T39" s="98">
        <f>SUM(O39:S39)</f>
        <v>713913.7699999999</v>
      </c>
      <c r="U39" s="94" t="s">
        <v>541</v>
      </c>
      <c r="V39" s="94" t="s">
        <v>48</v>
      </c>
      <c r="W39" s="93">
        <v>392516.75</v>
      </c>
      <c r="X39" s="109">
        <v>60031.95</v>
      </c>
    </row>
    <row r="40" spans="1:24" s="95" customFormat="1" ht="45" customHeight="1" x14ac:dyDescent="0.25">
      <c r="A40" s="108">
        <v>8</v>
      </c>
      <c r="B40" s="88" t="s">
        <v>1973</v>
      </c>
      <c r="C40" s="88">
        <v>144442</v>
      </c>
      <c r="D40" s="89" t="s">
        <v>2513</v>
      </c>
      <c r="E40" s="89" t="s">
        <v>2514</v>
      </c>
      <c r="F40" s="89" t="s">
        <v>2515</v>
      </c>
      <c r="G40" s="90">
        <v>44391</v>
      </c>
      <c r="H40" s="90">
        <v>44940</v>
      </c>
      <c r="I40" s="91">
        <v>85</v>
      </c>
      <c r="J40" s="88" t="s">
        <v>43</v>
      </c>
      <c r="K40" s="88" t="s">
        <v>44</v>
      </c>
      <c r="L40" s="88" t="s">
        <v>2516</v>
      </c>
      <c r="M40" s="88" t="s">
        <v>45</v>
      </c>
      <c r="N40" s="92" t="s">
        <v>1365</v>
      </c>
      <c r="O40" s="93">
        <v>272764.95</v>
      </c>
      <c r="P40" s="93">
        <v>48135</v>
      </c>
      <c r="Q40" s="98">
        <v>0</v>
      </c>
      <c r="R40" s="93"/>
      <c r="S40" s="98">
        <v>5950</v>
      </c>
      <c r="T40" s="98">
        <f t="shared" ref="T40:T41" si="5">SUM(O40:S40)</f>
        <v>326849.95</v>
      </c>
      <c r="U40" s="94" t="s">
        <v>47</v>
      </c>
      <c r="V40" s="94" t="s">
        <v>48</v>
      </c>
      <c r="W40" s="93">
        <v>5097.96</v>
      </c>
      <c r="X40" s="109">
        <v>899.64</v>
      </c>
    </row>
    <row r="41" spans="1:24" s="95" customFormat="1" ht="45" customHeight="1" x14ac:dyDescent="0.25">
      <c r="A41" s="108">
        <v>9</v>
      </c>
      <c r="B41" s="88" t="s">
        <v>3898</v>
      </c>
      <c r="C41" s="88">
        <v>144350</v>
      </c>
      <c r="D41" s="89" t="s">
        <v>2757</v>
      </c>
      <c r="E41" s="89" t="s">
        <v>2758</v>
      </c>
      <c r="F41" s="89" t="s">
        <v>2759</v>
      </c>
      <c r="G41" s="90">
        <v>44396</v>
      </c>
      <c r="H41" s="90">
        <v>44823</v>
      </c>
      <c r="I41" s="91">
        <v>85</v>
      </c>
      <c r="J41" s="88" t="s">
        <v>43</v>
      </c>
      <c r="K41" s="88" t="s">
        <v>44</v>
      </c>
      <c r="L41" s="88" t="s">
        <v>2760</v>
      </c>
      <c r="M41" s="88" t="s">
        <v>45</v>
      </c>
      <c r="N41" s="92" t="s">
        <v>1365</v>
      </c>
      <c r="O41" s="93">
        <v>1099453.6499999999</v>
      </c>
      <c r="P41" s="93">
        <v>168151.73</v>
      </c>
      <c r="Q41" s="98">
        <v>25869.5</v>
      </c>
      <c r="R41" s="93"/>
      <c r="S41" s="98">
        <v>12649.84</v>
      </c>
      <c r="T41" s="98">
        <f t="shared" si="5"/>
        <v>1306124.72</v>
      </c>
      <c r="U41" s="94" t="s">
        <v>541</v>
      </c>
      <c r="V41" s="94" t="s">
        <v>48</v>
      </c>
      <c r="W41" s="93">
        <v>268145</v>
      </c>
      <c r="X41" s="109">
        <v>41010.410000000003</v>
      </c>
    </row>
    <row r="42" spans="1:24" s="95" customFormat="1" ht="45" customHeight="1" x14ac:dyDescent="0.25">
      <c r="A42" s="108">
        <v>10</v>
      </c>
      <c r="B42" s="88" t="s">
        <v>3898</v>
      </c>
      <c r="C42" s="88">
        <v>144445</v>
      </c>
      <c r="D42" s="89" t="s">
        <v>2761</v>
      </c>
      <c r="E42" s="89" t="s">
        <v>2762</v>
      </c>
      <c r="F42" s="89" t="s">
        <v>2549</v>
      </c>
      <c r="G42" s="90">
        <v>44405</v>
      </c>
      <c r="H42" s="90">
        <v>44620</v>
      </c>
      <c r="I42" s="91">
        <v>85</v>
      </c>
      <c r="J42" s="88" t="s">
        <v>43</v>
      </c>
      <c r="K42" s="88" t="s">
        <v>44</v>
      </c>
      <c r="L42" s="88" t="s">
        <v>2763</v>
      </c>
      <c r="M42" s="88" t="s">
        <v>45</v>
      </c>
      <c r="N42" s="92" t="s">
        <v>1365</v>
      </c>
      <c r="O42" s="93">
        <v>385058.28</v>
      </c>
      <c r="P42" s="93">
        <v>58891.26</v>
      </c>
      <c r="Q42" s="98">
        <v>9060.2000000000007</v>
      </c>
      <c r="R42" s="93"/>
      <c r="S42" s="98">
        <v>12649.84</v>
      </c>
      <c r="T42" s="98">
        <f t="shared" ref="T42:T45" si="6">SUM(O42:S42)</f>
        <v>465659.58000000007</v>
      </c>
      <c r="U42" s="94" t="s">
        <v>541</v>
      </c>
      <c r="V42" s="94" t="s">
        <v>48</v>
      </c>
      <c r="W42" s="93">
        <v>223841.08</v>
      </c>
      <c r="X42" s="109">
        <v>34234.51</v>
      </c>
    </row>
    <row r="43" spans="1:24" s="95" customFormat="1" ht="45" customHeight="1" x14ac:dyDescent="0.25">
      <c r="A43" s="108">
        <v>11</v>
      </c>
      <c r="B43" s="88" t="s">
        <v>1973</v>
      </c>
      <c r="C43" s="88">
        <v>144446</v>
      </c>
      <c r="D43" s="89" t="s">
        <v>3113</v>
      </c>
      <c r="E43" s="89" t="s">
        <v>3114</v>
      </c>
      <c r="F43" s="89" t="s">
        <v>3115</v>
      </c>
      <c r="G43" s="90">
        <v>44411</v>
      </c>
      <c r="H43" s="90">
        <v>44776</v>
      </c>
      <c r="I43" s="91">
        <v>85</v>
      </c>
      <c r="J43" s="88" t="s">
        <v>43</v>
      </c>
      <c r="K43" s="88" t="s">
        <v>44</v>
      </c>
      <c r="L43" s="88" t="s">
        <v>2516</v>
      </c>
      <c r="M43" s="88" t="s">
        <v>45</v>
      </c>
      <c r="N43" s="92" t="s">
        <v>1365</v>
      </c>
      <c r="O43" s="93">
        <v>355173.19</v>
      </c>
      <c r="P43" s="93">
        <v>62677.62</v>
      </c>
      <c r="Q43" s="98">
        <v>0</v>
      </c>
      <c r="R43" s="93"/>
      <c r="S43" s="98">
        <v>5950</v>
      </c>
      <c r="T43" s="98">
        <f t="shared" si="6"/>
        <v>423800.81</v>
      </c>
      <c r="U43" s="94" t="s">
        <v>541</v>
      </c>
      <c r="V43" s="94" t="s">
        <v>48</v>
      </c>
      <c r="W43" s="93">
        <v>248961.50999999998</v>
      </c>
      <c r="X43" s="109">
        <v>43934.38</v>
      </c>
    </row>
    <row r="44" spans="1:24" s="95" customFormat="1" ht="45" customHeight="1" x14ac:dyDescent="0.25">
      <c r="A44" s="108">
        <v>12</v>
      </c>
      <c r="B44" s="88" t="s">
        <v>3898</v>
      </c>
      <c r="C44" s="88">
        <v>144996</v>
      </c>
      <c r="D44" s="89" t="s">
        <v>3116</v>
      </c>
      <c r="E44" s="89" t="s">
        <v>3117</v>
      </c>
      <c r="F44" s="89" t="s">
        <v>3118</v>
      </c>
      <c r="G44" s="90">
        <v>44413</v>
      </c>
      <c r="H44" s="90">
        <v>44778</v>
      </c>
      <c r="I44" s="91">
        <v>85</v>
      </c>
      <c r="J44" s="88" t="s">
        <v>43</v>
      </c>
      <c r="K44" s="88" t="s">
        <v>44</v>
      </c>
      <c r="L44" s="88" t="s">
        <v>3119</v>
      </c>
      <c r="M44" s="88" t="s">
        <v>45</v>
      </c>
      <c r="N44" s="92" t="s">
        <v>1365</v>
      </c>
      <c r="O44" s="93">
        <v>606536.30000000005</v>
      </c>
      <c r="P44" s="93">
        <v>92764.36</v>
      </c>
      <c r="Q44" s="98">
        <v>14271.45</v>
      </c>
      <c r="R44" s="93"/>
      <c r="S44" s="98">
        <v>28320</v>
      </c>
      <c r="T44" s="98">
        <f t="shared" si="6"/>
        <v>741892.11</v>
      </c>
      <c r="U44" s="94" t="s">
        <v>541</v>
      </c>
      <c r="V44" s="94"/>
      <c r="W44" s="93">
        <v>381957.78</v>
      </c>
      <c r="X44" s="109">
        <v>58417.07</v>
      </c>
    </row>
    <row r="45" spans="1:24" s="95" customFormat="1" ht="45" customHeight="1" x14ac:dyDescent="0.25">
      <c r="A45" s="108">
        <v>13</v>
      </c>
      <c r="B45" s="88" t="s">
        <v>1973</v>
      </c>
      <c r="C45" s="88">
        <v>149371</v>
      </c>
      <c r="D45" s="89" t="s">
        <v>3120</v>
      </c>
      <c r="E45" s="89" t="s">
        <v>3121</v>
      </c>
      <c r="F45" s="89" t="s">
        <v>3122</v>
      </c>
      <c r="G45" s="90">
        <v>44414</v>
      </c>
      <c r="H45" s="90">
        <v>44901</v>
      </c>
      <c r="I45" s="91">
        <v>85</v>
      </c>
      <c r="J45" s="88" t="s">
        <v>43</v>
      </c>
      <c r="K45" s="88" t="s">
        <v>44</v>
      </c>
      <c r="L45" s="88" t="s">
        <v>44</v>
      </c>
      <c r="M45" s="88" t="s">
        <v>45</v>
      </c>
      <c r="N45" s="92" t="s">
        <v>1365</v>
      </c>
      <c r="O45" s="93">
        <v>697862.7</v>
      </c>
      <c r="P45" s="93">
        <v>106731.92</v>
      </c>
      <c r="Q45" s="98">
        <v>16420.32</v>
      </c>
      <c r="R45" s="93"/>
      <c r="S45" s="98">
        <v>0</v>
      </c>
      <c r="T45" s="98">
        <f t="shared" si="6"/>
        <v>821014.94</v>
      </c>
      <c r="U45" s="94" t="s">
        <v>47</v>
      </c>
      <c r="V45" s="94" t="s">
        <v>48</v>
      </c>
      <c r="W45" s="93">
        <v>71210.05</v>
      </c>
      <c r="X45" s="109">
        <v>10890.95</v>
      </c>
    </row>
    <row r="46" spans="1:24" s="95" customFormat="1" ht="45" customHeight="1" x14ac:dyDescent="0.25">
      <c r="A46" s="108">
        <v>14</v>
      </c>
      <c r="B46" s="88" t="s">
        <v>3898</v>
      </c>
      <c r="C46" s="88">
        <v>144012</v>
      </c>
      <c r="D46" s="89" t="s">
        <v>3123</v>
      </c>
      <c r="E46" s="89" t="s">
        <v>3124</v>
      </c>
      <c r="F46" s="89" t="s">
        <v>3125</v>
      </c>
      <c r="G46" s="90">
        <v>44417</v>
      </c>
      <c r="H46" s="90">
        <v>44904</v>
      </c>
      <c r="I46" s="91">
        <v>85</v>
      </c>
      <c r="J46" s="88" t="s">
        <v>43</v>
      </c>
      <c r="K46" s="88" t="s">
        <v>44</v>
      </c>
      <c r="L46" s="88" t="s">
        <v>3126</v>
      </c>
      <c r="M46" s="88" t="s">
        <v>45</v>
      </c>
      <c r="N46" s="92" t="s">
        <v>1365</v>
      </c>
      <c r="O46" s="93">
        <v>1383056.03</v>
      </c>
      <c r="P46" s="93">
        <v>211526.13</v>
      </c>
      <c r="Q46" s="98">
        <v>32542.560000000001</v>
      </c>
      <c r="R46" s="93"/>
      <c r="S46" s="98">
        <v>4500</v>
      </c>
      <c r="T46" s="98">
        <f t="shared" ref="T46:T50" si="7">SUM(O46:S46)</f>
        <v>1631624.7200000002</v>
      </c>
      <c r="U46" s="94" t="s">
        <v>47</v>
      </c>
      <c r="V46" s="94" t="s">
        <v>3939</v>
      </c>
      <c r="W46" s="93">
        <v>115684.23</v>
      </c>
      <c r="X46" s="109">
        <v>17692.830000000002</v>
      </c>
    </row>
    <row r="47" spans="1:24" s="95" customFormat="1" ht="45" customHeight="1" x14ac:dyDescent="0.25">
      <c r="A47" s="108">
        <v>15</v>
      </c>
      <c r="B47" s="88" t="s">
        <v>3898</v>
      </c>
      <c r="C47" s="88">
        <v>145223</v>
      </c>
      <c r="D47" s="89" t="s">
        <v>3371</v>
      </c>
      <c r="E47" s="89" t="s">
        <v>3372</v>
      </c>
      <c r="F47" s="89" t="s">
        <v>3373</v>
      </c>
      <c r="G47" s="90">
        <v>44461</v>
      </c>
      <c r="H47" s="90">
        <v>44834</v>
      </c>
      <c r="I47" s="91">
        <v>85</v>
      </c>
      <c r="J47" s="88" t="s">
        <v>43</v>
      </c>
      <c r="K47" s="88" t="s">
        <v>44</v>
      </c>
      <c r="L47" s="88" t="s">
        <v>3374</v>
      </c>
      <c r="M47" s="88" t="s">
        <v>45</v>
      </c>
      <c r="N47" s="92" t="s">
        <v>1365</v>
      </c>
      <c r="O47" s="93">
        <v>545679.39</v>
      </c>
      <c r="P47" s="93">
        <v>83456.820000000007</v>
      </c>
      <c r="Q47" s="98">
        <v>12839.52</v>
      </c>
      <c r="R47" s="93"/>
      <c r="S47" s="98">
        <v>34270</v>
      </c>
      <c r="T47" s="98">
        <f t="shared" si="7"/>
        <v>676245.73</v>
      </c>
      <c r="U47" s="94" t="s">
        <v>541</v>
      </c>
      <c r="V47" s="94"/>
      <c r="W47" s="93">
        <v>418974.35</v>
      </c>
      <c r="X47" s="109">
        <v>64078.42</v>
      </c>
    </row>
    <row r="48" spans="1:24" s="95" customFormat="1" ht="45" customHeight="1" x14ac:dyDescent="0.25">
      <c r="A48" s="108">
        <v>16</v>
      </c>
      <c r="B48" s="88" t="s">
        <v>3898</v>
      </c>
      <c r="C48" s="88">
        <v>145560</v>
      </c>
      <c r="D48" s="89" t="s">
        <v>3375</v>
      </c>
      <c r="E48" s="89" t="s">
        <v>3376</v>
      </c>
      <c r="F48" s="89" t="s">
        <v>2507</v>
      </c>
      <c r="G48" s="90">
        <v>44462</v>
      </c>
      <c r="H48" s="90">
        <v>44827</v>
      </c>
      <c r="I48" s="91">
        <v>85</v>
      </c>
      <c r="J48" s="88" t="s">
        <v>43</v>
      </c>
      <c r="K48" s="88" t="s">
        <v>44</v>
      </c>
      <c r="L48" s="88" t="s">
        <v>3377</v>
      </c>
      <c r="M48" s="88" t="s">
        <v>45</v>
      </c>
      <c r="N48" s="92" t="s">
        <v>1365</v>
      </c>
      <c r="O48" s="93">
        <v>449796.61</v>
      </c>
      <c r="P48" s="93">
        <v>79375.89</v>
      </c>
      <c r="Q48" s="98">
        <v>0</v>
      </c>
      <c r="R48" s="93"/>
      <c r="S48" s="98">
        <v>28320</v>
      </c>
      <c r="T48" s="98">
        <f t="shared" si="7"/>
        <v>557492.5</v>
      </c>
      <c r="U48" s="94" t="s">
        <v>541</v>
      </c>
      <c r="V48" s="94"/>
      <c r="W48" s="93">
        <v>193650.97</v>
      </c>
      <c r="X48" s="109">
        <v>68347.399999999994</v>
      </c>
    </row>
    <row r="49" spans="1:24" s="95" customFormat="1" ht="45" customHeight="1" x14ac:dyDescent="0.25">
      <c r="A49" s="108">
        <v>17</v>
      </c>
      <c r="B49" s="88" t="s">
        <v>1732</v>
      </c>
      <c r="C49" s="88">
        <v>128019</v>
      </c>
      <c r="D49" s="89" t="s">
        <v>3378</v>
      </c>
      <c r="E49" s="89" t="s">
        <v>3121</v>
      </c>
      <c r="F49" s="89" t="s">
        <v>3379</v>
      </c>
      <c r="G49" s="90">
        <v>44466</v>
      </c>
      <c r="H49" s="90">
        <v>45291</v>
      </c>
      <c r="I49" s="91">
        <v>85</v>
      </c>
      <c r="J49" s="88" t="s">
        <v>43</v>
      </c>
      <c r="K49" s="88" t="s">
        <v>44</v>
      </c>
      <c r="L49" s="88" t="s">
        <v>44</v>
      </c>
      <c r="M49" s="88" t="s">
        <v>45</v>
      </c>
      <c r="N49" s="92" t="s">
        <v>188</v>
      </c>
      <c r="O49" s="93">
        <v>25916278.329999998</v>
      </c>
      <c r="P49" s="93">
        <v>4573460.88</v>
      </c>
      <c r="Q49" s="98">
        <v>0</v>
      </c>
      <c r="R49" s="93"/>
      <c r="S49" s="98">
        <v>5268202.9400000004</v>
      </c>
      <c r="T49" s="98">
        <f t="shared" si="7"/>
        <v>35757942.149999999</v>
      </c>
      <c r="U49" s="94" t="s">
        <v>47</v>
      </c>
      <c r="V49" s="94"/>
      <c r="W49" s="93">
        <v>449175.05000000005</v>
      </c>
      <c r="X49" s="109">
        <v>51731.85</v>
      </c>
    </row>
    <row r="50" spans="1:24" s="95" customFormat="1" ht="45" customHeight="1" thickBot="1" x14ac:dyDescent="0.3">
      <c r="A50" s="110">
        <v>18</v>
      </c>
      <c r="B50" s="111" t="s">
        <v>3898</v>
      </c>
      <c r="C50" s="111">
        <v>144476</v>
      </c>
      <c r="D50" s="112" t="s">
        <v>3380</v>
      </c>
      <c r="E50" s="112" t="s">
        <v>3381</v>
      </c>
      <c r="F50" s="112" t="s">
        <v>2672</v>
      </c>
      <c r="G50" s="113">
        <v>44468</v>
      </c>
      <c r="H50" s="113">
        <v>44833</v>
      </c>
      <c r="I50" s="114">
        <v>85</v>
      </c>
      <c r="J50" s="111" t="s">
        <v>43</v>
      </c>
      <c r="K50" s="111" t="s">
        <v>44</v>
      </c>
      <c r="L50" s="111" t="s">
        <v>3382</v>
      </c>
      <c r="M50" s="111" t="s">
        <v>45</v>
      </c>
      <c r="N50" s="115" t="s">
        <v>1365</v>
      </c>
      <c r="O50" s="116">
        <v>289928.17</v>
      </c>
      <c r="P50" s="116">
        <v>44341.95</v>
      </c>
      <c r="Q50" s="117">
        <v>6821.85</v>
      </c>
      <c r="R50" s="116"/>
      <c r="S50" s="117">
        <v>6900</v>
      </c>
      <c r="T50" s="117">
        <f t="shared" si="7"/>
        <v>347991.97</v>
      </c>
      <c r="U50" s="118" t="s">
        <v>541</v>
      </c>
      <c r="V50" s="118"/>
      <c r="W50" s="116">
        <v>187367.45</v>
      </c>
      <c r="X50" s="119">
        <v>28656.19</v>
      </c>
    </row>
    <row r="51" spans="1:24" s="86" customFormat="1" ht="21" customHeight="1" thickBot="1" x14ac:dyDescent="0.3">
      <c r="A51" s="34" t="s">
        <v>26</v>
      </c>
      <c r="B51" s="35"/>
      <c r="C51" s="35"/>
      <c r="D51" s="35"/>
      <c r="E51" s="35"/>
      <c r="F51" s="35"/>
      <c r="G51" s="35"/>
      <c r="H51" s="35"/>
      <c r="I51" s="35"/>
      <c r="J51" s="35"/>
      <c r="K51" s="35"/>
      <c r="L51" s="35"/>
      <c r="M51" s="35"/>
      <c r="N51" s="36"/>
      <c r="O51" s="73">
        <f>SUM(O33:O50)</f>
        <v>51714381.469999999</v>
      </c>
      <c r="P51" s="73">
        <f t="shared" ref="P51:X51" si="8">SUM(P33:P50)</f>
        <v>8973336.6399999987</v>
      </c>
      <c r="Q51" s="73">
        <f t="shared" si="8"/>
        <v>1450563.09</v>
      </c>
      <c r="R51" s="73">
        <f t="shared" si="8"/>
        <v>0</v>
      </c>
      <c r="S51" s="73">
        <f t="shared" si="8"/>
        <v>10233830.32</v>
      </c>
      <c r="T51" s="73">
        <f t="shared" si="8"/>
        <v>72372111.519999981</v>
      </c>
      <c r="U51" s="73"/>
      <c r="V51" s="73"/>
      <c r="W51" s="73">
        <f t="shared" si="8"/>
        <v>15976260.380000003</v>
      </c>
      <c r="X51" s="208">
        <f t="shared" si="8"/>
        <v>2786243.4000000008</v>
      </c>
    </row>
    <row r="52" spans="1:24" s="86" customFormat="1" ht="21" customHeight="1" thickBot="1" x14ac:dyDescent="0.3">
      <c r="A52" s="31" t="s">
        <v>49</v>
      </c>
      <c r="B52" s="32"/>
      <c r="C52" s="32"/>
      <c r="D52" s="32"/>
      <c r="E52" s="32"/>
      <c r="F52" s="32"/>
      <c r="G52" s="32"/>
      <c r="H52" s="32"/>
      <c r="I52" s="32"/>
      <c r="J52" s="32"/>
      <c r="K52" s="32"/>
      <c r="L52" s="32"/>
      <c r="M52" s="32"/>
      <c r="N52" s="32"/>
      <c r="O52" s="32"/>
      <c r="P52" s="32"/>
      <c r="Q52" s="32"/>
      <c r="R52" s="32"/>
      <c r="S52" s="32"/>
      <c r="T52" s="32"/>
      <c r="U52" s="32"/>
      <c r="V52" s="32"/>
      <c r="W52" s="32"/>
      <c r="X52" s="33"/>
    </row>
    <row r="53" spans="1:24" s="95" customFormat="1" ht="45" customHeight="1" x14ac:dyDescent="0.25">
      <c r="A53" s="87">
        <v>1</v>
      </c>
      <c r="B53" s="88" t="s">
        <v>226</v>
      </c>
      <c r="C53" s="88">
        <v>115809</v>
      </c>
      <c r="D53" s="89" t="s">
        <v>316</v>
      </c>
      <c r="E53" s="89" t="s">
        <v>317</v>
      </c>
      <c r="F53" s="89" t="s">
        <v>318</v>
      </c>
      <c r="G53" s="90">
        <v>42950</v>
      </c>
      <c r="H53" s="90">
        <v>43864</v>
      </c>
      <c r="I53" s="97">
        <v>85</v>
      </c>
      <c r="J53" s="88" t="s">
        <v>3345</v>
      </c>
      <c r="K53" s="88" t="s">
        <v>319</v>
      </c>
      <c r="L53" s="88" t="s">
        <v>320</v>
      </c>
      <c r="M53" s="88" t="s">
        <v>36</v>
      </c>
      <c r="N53" s="92" t="s">
        <v>229</v>
      </c>
      <c r="O53" s="98">
        <v>1440353.3</v>
      </c>
      <c r="P53" s="98">
        <v>254179.99</v>
      </c>
      <c r="Q53" s="98">
        <v>1048687.3199999998</v>
      </c>
      <c r="R53" s="93"/>
      <c r="S53" s="98">
        <v>75659.770000000019</v>
      </c>
      <c r="T53" s="98">
        <f t="shared" ref="T53:T61" si="9">SUBTOTAL(9,O53:S53)</f>
        <v>2818880.38</v>
      </c>
      <c r="U53" s="94" t="s">
        <v>541</v>
      </c>
      <c r="V53" s="94" t="s">
        <v>64</v>
      </c>
      <c r="W53" s="93">
        <v>1436461.11</v>
      </c>
      <c r="X53" s="109">
        <v>253493.13000000006</v>
      </c>
    </row>
    <row r="54" spans="1:24" s="95" customFormat="1" ht="45" customHeight="1" x14ac:dyDescent="0.25">
      <c r="A54" s="87">
        <v>2</v>
      </c>
      <c r="B54" s="88" t="s">
        <v>226</v>
      </c>
      <c r="C54" s="88">
        <v>115986</v>
      </c>
      <c r="D54" s="89" t="s">
        <v>321</v>
      </c>
      <c r="E54" s="89" t="s">
        <v>322</v>
      </c>
      <c r="F54" s="89" t="s">
        <v>323</v>
      </c>
      <c r="G54" s="90">
        <v>43038</v>
      </c>
      <c r="H54" s="90">
        <v>43585</v>
      </c>
      <c r="I54" s="97">
        <v>85</v>
      </c>
      <c r="J54" s="88" t="s">
        <v>3345</v>
      </c>
      <c r="K54" s="88" t="s">
        <v>319</v>
      </c>
      <c r="L54" s="88" t="s">
        <v>320</v>
      </c>
      <c r="M54" s="88" t="s">
        <v>36</v>
      </c>
      <c r="N54" s="92" t="s">
        <v>229</v>
      </c>
      <c r="O54" s="98">
        <v>3481880.13</v>
      </c>
      <c r="P54" s="98">
        <v>614449.43999999994</v>
      </c>
      <c r="Q54" s="98">
        <v>1536474.2600000002</v>
      </c>
      <c r="R54" s="93"/>
      <c r="S54" s="98">
        <v>941042.08999999985</v>
      </c>
      <c r="T54" s="98">
        <f t="shared" si="9"/>
        <v>6573845.9199999999</v>
      </c>
      <c r="U54" s="94" t="s">
        <v>38</v>
      </c>
      <c r="V54" s="94"/>
      <c r="W54" s="93">
        <v>0</v>
      </c>
      <c r="X54" s="109">
        <v>0</v>
      </c>
    </row>
    <row r="55" spans="1:24" s="95" customFormat="1" ht="45" customHeight="1" x14ac:dyDescent="0.25">
      <c r="A55" s="108">
        <v>3</v>
      </c>
      <c r="B55" s="88" t="s">
        <v>226</v>
      </c>
      <c r="C55" s="88">
        <v>117489</v>
      </c>
      <c r="D55" s="89" t="s">
        <v>324</v>
      </c>
      <c r="E55" s="89" t="s">
        <v>325</v>
      </c>
      <c r="F55" s="89" t="s">
        <v>324</v>
      </c>
      <c r="G55" s="90">
        <v>42978</v>
      </c>
      <c r="H55" s="90">
        <v>43465</v>
      </c>
      <c r="I55" s="97">
        <v>85</v>
      </c>
      <c r="J55" s="88" t="s">
        <v>3345</v>
      </c>
      <c r="K55" s="88" t="s">
        <v>319</v>
      </c>
      <c r="L55" s="88" t="s">
        <v>320</v>
      </c>
      <c r="M55" s="88" t="s">
        <v>36</v>
      </c>
      <c r="N55" s="92" t="s">
        <v>229</v>
      </c>
      <c r="O55" s="98">
        <v>1663627.3</v>
      </c>
      <c r="P55" s="98">
        <v>293581.28999999998</v>
      </c>
      <c r="Q55" s="98">
        <v>677745.15000000014</v>
      </c>
      <c r="R55" s="93"/>
      <c r="S55" s="98">
        <v>59500</v>
      </c>
      <c r="T55" s="98">
        <f t="shared" si="9"/>
        <v>2694453.74</v>
      </c>
      <c r="U55" s="94" t="s">
        <v>541</v>
      </c>
      <c r="V55" s="94" t="s">
        <v>48</v>
      </c>
      <c r="W55" s="93">
        <v>1353562.6800000002</v>
      </c>
      <c r="X55" s="109">
        <v>238863.99999999997</v>
      </c>
    </row>
    <row r="56" spans="1:24" s="95" customFormat="1" ht="45" customHeight="1" x14ac:dyDescent="0.25">
      <c r="A56" s="96">
        <v>4</v>
      </c>
      <c r="B56" s="88" t="s">
        <v>226</v>
      </c>
      <c r="C56" s="88"/>
      <c r="D56" s="89" t="s">
        <v>326</v>
      </c>
      <c r="E56" s="89" t="s">
        <v>327</v>
      </c>
      <c r="F56" s="89" t="s">
        <v>326</v>
      </c>
      <c r="G56" s="90">
        <v>42971</v>
      </c>
      <c r="H56" s="90">
        <v>43701</v>
      </c>
      <c r="I56" s="97">
        <v>85</v>
      </c>
      <c r="J56" s="88" t="s">
        <v>3345</v>
      </c>
      <c r="K56" s="88" t="s">
        <v>319</v>
      </c>
      <c r="L56" s="88" t="s">
        <v>320</v>
      </c>
      <c r="M56" s="88" t="s">
        <v>36</v>
      </c>
      <c r="N56" s="92" t="s">
        <v>229</v>
      </c>
      <c r="O56" s="98">
        <v>1883829.29</v>
      </c>
      <c r="P56" s="98">
        <v>332440.46000000002</v>
      </c>
      <c r="Q56" s="98">
        <v>1043204.1200000001</v>
      </c>
      <c r="R56" s="93"/>
      <c r="S56" s="98">
        <v>3400</v>
      </c>
      <c r="T56" s="98">
        <f t="shared" si="9"/>
        <v>3262873.87</v>
      </c>
      <c r="U56" s="94" t="s">
        <v>38</v>
      </c>
      <c r="V56" s="94"/>
      <c r="W56" s="93">
        <v>0</v>
      </c>
      <c r="X56" s="109">
        <v>0</v>
      </c>
    </row>
    <row r="57" spans="1:24" s="95" customFormat="1" ht="45" customHeight="1" x14ac:dyDescent="0.25">
      <c r="A57" s="96">
        <v>5</v>
      </c>
      <c r="B57" s="88" t="s">
        <v>1148</v>
      </c>
      <c r="C57" s="88">
        <v>127125</v>
      </c>
      <c r="D57" s="89" t="s">
        <v>1180</v>
      </c>
      <c r="E57" s="89" t="s">
        <v>1172</v>
      </c>
      <c r="F57" s="89" t="s">
        <v>1181</v>
      </c>
      <c r="G57" s="90">
        <v>43529</v>
      </c>
      <c r="H57" s="90">
        <v>45026</v>
      </c>
      <c r="I57" s="97">
        <v>85</v>
      </c>
      <c r="J57" s="88" t="s">
        <v>3345</v>
      </c>
      <c r="K57" s="88" t="s">
        <v>319</v>
      </c>
      <c r="L57" s="88" t="s">
        <v>1182</v>
      </c>
      <c r="M57" s="88" t="s">
        <v>36</v>
      </c>
      <c r="N57" s="92" t="s">
        <v>1049</v>
      </c>
      <c r="O57" s="98">
        <v>11511362.17</v>
      </c>
      <c r="P57" s="98">
        <v>2031416.83</v>
      </c>
      <c r="Q57" s="98">
        <v>1567451.05</v>
      </c>
      <c r="R57" s="93"/>
      <c r="S57" s="98">
        <v>4605602.6500000004</v>
      </c>
      <c r="T57" s="98">
        <f t="shared" si="9"/>
        <v>19715832.700000003</v>
      </c>
      <c r="U57" s="94" t="s">
        <v>47</v>
      </c>
      <c r="V57" s="94" t="s">
        <v>64</v>
      </c>
      <c r="W57" s="93">
        <v>5876941.7799999993</v>
      </c>
      <c r="X57" s="109">
        <v>1037107.33</v>
      </c>
    </row>
    <row r="58" spans="1:24" s="95" customFormat="1" ht="45" customHeight="1" x14ac:dyDescent="0.25">
      <c r="A58" s="96">
        <v>6</v>
      </c>
      <c r="B58" s="88" t="s">
        <v>1505</v>
      </c>
      <c r="C58" s="88">
        <v>123056</v>
      </c>
      <c r="D58" s="89" t="s">
        <v>1689</v>
      </c>
      <c r="E58" s="89" t="s">
        <v>1690</v>
      </c>
      <c r="F58" s="89" t="s">
        <v>1691</v>
      </c>
      <c r="G58" s="90">
        <v>44012</v>
      </c>
      <c r="H58" s="90">
        <v>44308</v>
      </c>
      <c r="I58" s="91">
        <v>85</v>
      </c>
      <c r="J58" s="88" t="s">
        <v>3304</v>
      </c>
      <c r="K58" s="88" t="s">
        <v>319</v>
      </c>
      <c r="L58" s="88" t="s">
        <v>320</v>
      </c>
      <c r="M58" s="88" t="s">
        <v>36</v>
      </c>
      <c r="N58" s="92" t="s">
        <v>114</v>
      </c>
      <c r="O58" s="93">
        <v>4324020.3099999996</v>
      </c>
      <c r="P58" s="93">
        <v>763062.4</v>
      </c>
      <c r="Q58" s="98">
        <v>3632904.6</v>
      </c>
      <c r="R58" s="93"/>
      <c r="S58" s="98">
        <v>1943288.39</v>
      </c>
      <c r="T58" s="98">
        <f t="shared" si="9"/>
        <v>10663275.700000001</v>
      </c>
      <c r="U58" s="94" t="s">
        <v>38</v>
      </c>
      <c r="V58" s="94"/>
      <c r="W58" s="93">
        <v>0</v>
      </c>
      <c r="X58" s="109">
        <v>0</v>
      </c>
    </row>
    <row r="59" spans="1:24" s="95" customFormat="1" ht="45" customHeight="1" x14ac:dyDescent="0.25">
      <c r="A59" s="96">
        <v>7</v>
      </c>
      <c r="B59" s="88" t="s">
        <v>1542</v>
      </c>
      <c r="C59" s="88">
        <v>123896</v>
      </c>
      <c r="D59" s="89" t="s">
        <v>1742</v>
      </c>
      <c r="E59" s="89" t="s">
        <v>1743</v>
      </c>
      <c r="F59" s="89" t="s">
        <v>1744</v>
      </c>
      <c r="G59" s="90">
        <v>44013</v>
      </c>
      <c r="H59" s="90">
        <v>44834</v>
      </c>
      <c r="I59" s="91">
        <v>85</v>
      </c>
      <c r="J59" s="88" t="s">
        <v>3345</v>
      </c>
      <c r="K59" s="88" t="s">
        <v>319</v>
      </c>
      <c r="L59" s="88" t="s">
        <v>320</v>
      </c>
      <c r="M59" s="88" t="s">
        <v>36</v>
      </c>
      <c r="N59" s="92" t="s">
        <v>219</v>
      </c>
      <c r="O59" s="93">
        <v>691159.61</v>
      </c>
      <c r="P59" s="93">
        <v>122816.39</v>
      </c>
      <c r="Q59" s="98">
        <v>90448</v>
      </c>
      <c r="R59" s="93"/>
      <c r="S59" s="98">
        <v>48560.76</v>
      </c>
      <c r="T59" s="98">
        <f t="shared" si="9"/>
        <v>952984.76</v>
      </c>
      <c r="U59" s="94" t="s">
        <v>1852</v>
      </c>
      <c r="V59" s="94" t="s">
        <v>48</v>
      </c>
      <c r="W59" s="93">
        <v>583651.44999999995</v>
      </c>
      <c r="X59" s="109">
        <v>103927.35</v>
      </c>
    </row>
    <row r="60" spans="1:24" s="95" customFormat="1" ht="45" customHeight="1" x14ac:dyDescent="0.25">
      <c r="A60" s="96">
        <v>8</v>
      </c>
      <c r="B60" s="88" t="s">
        <v>1732</v>
      </c>
      <c r="C60" s="88">
        <v>126159</v>
      </c>
      <c r="D60" s="89" t="s">
        <v>1738</v>
      </c>
      <c r="E60" s="89" t="s">
        <v>1739</v>
      </c>
      <c r="F60" s="89" t="s">
        <v>1740</v>
      </c>
      <c r="G60" s="90">
        <v>44018</v>
      </c>
      <c r="H60" s="90">
        <v>45291</v>
      </c>
      <c r="I60" s="91">
        <v>85</v>
      </c>
      <c r="J60" s="88" t="s">
        <v>3347</v>
      </c>
      <c r="K60" s="88" t="s">
        <v>319</v>
      </c>
      <c r="L60" s="88" t="s">
        <v>1741</v>
      </c>
      <c r="M60" s="88" t="s">
        <v>45</v>
      </c>
      <c r="N60" s="92" t="s">
        <v>188</v>
      </c>
      <c r="O60" s="93">
        <v>78200000</v>
      </c>
      <c r="P60" s="93">
        <v>13800000</v>
      </c>
      <c r="Q60" s="98">
        <v>0</v>
      </c>
      <c r="R60" s="93"/>
      <c r="S60" s="98">
        <v>37831870.5</v>
      </c>
      <c r="T60" s="98">
        <f t="shared" si="9"/>
        <v>129831870.5</v>
      </c>
      <c r="U60" s="94" t="s">
        <v>47</v>
      </c>
      <c r="V60" s="94"/>
      <c r="W60" s="93">
        <v>8800955.5099999998</v>
      </c>
      <c r="X60" s="109">
        <v>864043.68</v>
      </c>
    </row>
    <row r="61" spans="1:24" s="95" customFormat="1" ht="45" customHeight="1" x14ac:dyDescent="0.25">
      <c r="A61" s="96">
        <v>9</v>
      </c>
      <c r="B61" s="88" t="s">
        <v>3898</v>
      </c>
      <c r="C61" s="88">
        <v>144596</v>
      </c>
      <c r="D61" s="89" t="s">
        <v>2224</v>
      </c>
      <c r="E61" s="89" t="s">
        <v>2225</v>
      </c>
      <c r="F61" s="89" t="s">
        <v>2226</v>
      </c>
      <c r="G61" s="90">
        <v>44356</v>
      </c>
      <c r="H61" s="90">
        <v>44874</v>
      </c>
      <c r="I61" s="91">
        <v>85</v>
      </c>
      <c r="J61" s="88" t="s">
        <v>2227</v>
      </c>
      <c r="K61" s="88" t="s">
        <v>319</v>
      </c>
      <c r="L61" s="88" t="s">
        <v>2228</v>
      </c>
      <c r="M61" s="88" t="s">
        <v>45</v>
      </c>
      <c r="N61" s="92" t="s">
        <v>1365</v>
      </c>
      <c r="O61" s="93">
        <v>750718.57</v>
      </c>
      <c r="P61" s="93">
        <v>132479.74</v>
      </c>
      <c r="Q61" s="98">
        <v>0</v>
      </c>
      <c r="R61" s="93"/>
      <c r="S61" s="98">
        <v>0</v>
      </c>
      <c r="T61" s="98">
        <f t="shared" si="9"/>
        <v>883198.30999999994</v>
      </c>
      <c r="U61" s="94" t="s">
        <v>47</v>
      </c>
      <c r="V61" s="94" t="s">
        <v>48</v>
      </c>
      <c r="W61" s="93">
        <v>408223.39</v>
      </c>
      <c r="X61" s="109">
        <v>72039.42</v>
      </c>
    </row>
    <row r="62" spans="1:24" s="95" customFormat="1" ht="45" customHeight="1" x14ac:dyDescent="0.25">
      <c r="A62" s="96">
        <v>10</v>
      </c>
      <c r="B62" s="88" t="s">
        <v>3898</v>
      </c>
      <c r="C62" s="88">
        <v>144198</v>
      </c>
      <c r="D62" s="89" t="s">
        <v>2764</v>
      </c>
      <c r="E62" s="89" t="s">
        <v>2765</v>
      </c>
      <c r="F62" s="89" t="s">
        <v>2766</v>
      </c>
      <c r="G62" s="90">
        <v>44398</v>
      </c>
      <c r="H62" s="90">
        <v>44641</v>
      </c>
      <c r="I62" s="91">
        <v>85</v>
      </c>
      <c r="J62" s="88" t="s">
        <v>2227</v>
      </c>
      <c r="K62" s="88" t="s">
        <v>319</v>
      </c>
      <c r="L62" s="88" t="s">
        <v>2767</v>
      </c>
      <c r="M62" s="88" t="s">
        <v>45</v>
      </c>
      <c r="N62" s="92" t="s">
        <v>1365</v>
      </c>
      <c r="O62" s="93">
        <v>558163.53</v>
      </c>
      <c r="P62" s="93">
        <v>85366.19</v>
      </c>
      <c r="Q62" s="98">
        <v>13133.26</v>
      </c>
      <c r="R62" s="93"/>
      <c r="S62" s="98">
        <v>12649.84</v>
      </c>
      <c r="T62" s="98">
        <f t="shared" ref="T62" si="10">SUBTOTAL(9,O62:S62)</f>
        <v>669312.81999999995</v>
      </c>
      <c r="U62" s="94" t="s">
        <v>541</v>
      </c>
      <c r="V62" s="94" t="s">
        <v>48</v>
      </c>
      <c r="W62" s="93">
        <v>332616.15000000002</v>
      </c>
      <c r="X62" s="109">
        <v>50870.71</v>
      </c>
    </row>
    <row r="63" spans="1:24" s="95" customFormat="1" ht="45" customHeight="1" x14ac:dyDescent="0.25">
      <c r="A63" s="96">
        <v>11</v>
      </c>
      <c r="B63" s="88" t="s">
        <v>1505</v>
      </c>
      <c r="C63" s="88">
        <v>121426</v>
      </c>
      <c r="D63" s="89" t="s">
        <v>3383</v>
      </c>
      <c r="E63" s="89" t="s">
        <v>3384</v>
      </c>
      <c r="F63" s="89" t="s">
        <v>3385</v>
      </c>
      <c r="G63" s="90">
        <v>44466</v>
      </c>
      <c r="H63" s="90">
        <v>45291</v>
      </c>
      <c r="I63" s="91">
        <v>85</v>
      </c>
      <c r="J63" s="88" t="s">
        <v>2227</v>
      </c>
      <c r="K63" s="88" t="s">
        <v>319</v>
      </c>
      <c r="L63" s="88" t="s">
        <v>3386</v>
      </c>
      <c r="M63" s="88" t="s">
        <v>36</v>
      </c>
      <c r="N63" s="92" t="s">
        <v>219</v>
      </c>
      <c r="O63" s="93">
        <v>10879071.17</v>
      </c>
      <c r="P63" s="93">
        <v>1919836.14</v>
      </c>
      <c r="Q63" s="98">
        <v>3069820.61</v>
      </c>
      <c r="R63" s="93"/>
      <c r="S63" s="98">
        <v>1393749.51</v>
      </c>
      <c r="T63" s="98">
        <f t="shared" ref="T63:T65" si="11">SUBTOTAL(9,O63:S63)</f>
        <v>17262477.43</v>
      </c>
      <c r="U63" s="94" t="s">
        <v>47</v>
      </c>
      <c r="V63" s="94"/>
      <c r="W63" s="93">
        <v>3295477.45</v>
      </c>
      <c r="X63" s="109">
        <v>369790.16</v>
      </c>
    </row>
    <row r="64" spans="1:24" s="95" customFormat="1" ht="45" customHeight="1" x14ac:dyDescent="0.25">
      <c r="A64" s="96">
        <v>12</v>
      </c>
      <c r="B64" s="88" t="s">
        <v>1973</v>
      </c>
      <c r="C64" s="88">
        <v>144463</v>
      </c>
      <c r="D64" s="89" t="s">
        <v>3787</v>
      </c>
      <c r="E64" s="89" t="s">
        <v>3788</v>
      </c>
      <c r="F64" s="89" t="s">
        <v>3789</v>
      </c>
      <c r="G64" s="90">
        <v>44470</v>
      </c>
      <c r="H64" s="90">
        <v>44835</v>
      </c>
      <c r="I64" s="91">
        <v>85</v>
      </c>
      <c r="J64" s="88" t="s">
        <v>2227</v>
      </c>
      <c r="K64" s="88" t="s">
        <v>319</v>
      </c>
      <c r="L64" s="88" t="s">
        <v>3790</v>
      </c>
      <c r="M64" s="88" t="s">
        <v>45</v>
      </c>
      <c r="N64" s="92" t="s">
        <v>1365</v>
      </c>
      <c r="O64" s="93">
        <v>2150230.1</v>
      </c>
      <c r="P64" s="93">
        <v>328858.73</v>
      </c>
      <c r="Q64" s="98">
        <v>50593.65</v>
      </c>
      <c r="R64" s="93"/>
      <c r="S64" s="98">
        <v>23800</v>
      </c>
      <c r="T64" s="98">
        <f t="shared" si="11"/>
        <v>2553482.48</v>
      </c>
      <c r="U64" s="94" t="s">
        <v>47</v>
      </c>
      <c r="V64" s="94"/>
      <c r="W64" s="93">
        <v>1325901.93</v>
      </c>
      <c r="X64" s="109">
        <v>202785.01</v>
      </c>
    </row>
    <row r="65" spans="1:24" s="95" customFormat="1" ht="45" customHeight="1" thickBot="1" x14ac:dyDescent="0.3">
      <c r="A65" s="96">
        <v>13</v>
      </c>
      <c r="B65" s="88" t="s">
        <v>1505</v>
      </c>
      <c r="C65" s="88">
        <v>120413</v>
      </c>
      <c r="D65" s="89" t="s">
        <v>3791</v>
      </c>
      <c r="E65" s="89" t="s">
        <v>3792</v>
      </c>
      <c r="F65" s="89" t="s">
        <v>3793</v>
      </c>
      <c r="G65" s="90">
        <v>44473</v>
      </c>
      <c r="H65" s="90">
        <v>45291</v>
      </c>
      <c r="I65" s="91">
        <v>85</v>
      </c>
      <c r="J65" s="88" t="s">
        <v>2227</v>
      </c>
      <c r="K65" s="88" t="s">
        <v>319</v>
      </c>
      <c r="L65" s="88" t="s">
        <v>3794</v>
      </c>
      <c r="M65" s="88" t="s">
        <v>36</v>
      </c>
      <c r="N65" s="92" t="s">
        <v>219</v>
      </c>
      <c r="O65" s="93">
        <v>18109640.710000001</v>
      </c>
      <c r="P65" s="93">
        <v>3195818.83</v>
      </c>
      <c r="Q65" s="98">
        <v>5943569.1699999999</v>
      </c>
      <c r="R65" s="93"/>
      <c r="S65" s="98">
        <v>2577437.56</v>
      </c>
      <c r="T65" s="98">
        <f t="shared" si="11"/>
        <v>29826466.27</v>
      </c>
      <c r="U65" s="94" t="s">
        <v>47</v>
      </c>
      <c r="V65" s="94"/>
      <c r="W65" s="93">
        <v>0</v>
      </c>
      <c r="X65" s="109">
        <v>0</v>
      </c>
    </row>
    <row r="66" spans="1:24" s="86" customFormat="1" ht="21" customHeight="1" thickBot="1" x14ac:dyDescent="0.3">
      <c r="A66" s="34" t="s">
        <v>50</v>
      </c>
      <c r="B66" s="35"/>
      <c r="C66" s="35"/>
      <c r="D66" s="35"/>
      <c r="E66" s="35"/>
      <c r="F66" s="35"/>
      <c r="G66" s="35"/>
      <c r="H66" s="35"/>
      <c r="I66" s="35"/>
      <c r="J66" s="35"/>
      <c r="K66" s="35"/>
      <c r="L66" s="35"/>
      <c r="M66" s="35"/>
      <c r="N66" s="36"/>
      <c r="O66" s="74">
        <f>SUM(O53:O65)</f>
        <v>135644056.19</v>
      </c>
      <c r="P66" s="74">
        <f t="shared" ref="P66:X66" si="12">SUM(P53:P65)</f>
        <v>23874306.43</v>
      </c>
      <c r="Q66" s="74">
        <f t="shared" si="12"/>
        <v>18674031.189999998</v>
      </c>
      <c r="R66" s="74">
        <f t="shared" si="12"/>
        <v>0</v>
      </c>
      <c r="S66" s="74">
        <f t="shared" si="12"/>
        <v>49516561.07</v>
      </c>
      <c r="T66" s="74">
        <f t="shared" si="12"/>
        <v>227708954.88</v>
      </c>
      <c r="U66" s="74"/>
      <c r="V66" s="74"/>
      <c r="W66" s="74">
        <f t="shared" si="12"/>
        <v>23413791.449999999</v>
      </c>
      <c r="X66" s="209">
        <f t="shared" si="12"/>
        <v>3192920.79</v>
      </c>
    </row>
    <row r="67" spans="1:24" s="120" customFormat="1" ht="21" customHeight="1" thickBot="1" x14ac:dyDescent="0.3">
      <c r="A67" s="31" t="s">
        <v>2380</v>
      </c>
      <c r="B67" s="32"/>
      <c r="C67" s="32"/>
      <c r="D67" s="32"/>
      <c r="E67" s="32"/>
      <c r="F67" s="32"/>
      <c r="G67" s="32"/>
      <c r="H67" s="32"/>
      <c r="I67" s="32"/>
      <c r="J67" s="32"/>
      <c r="K67" s="32"/>
      <c r="L67" s="32"/>
      <c r="M67" s="32"/>
      <c r="N67" s="32"/>
      <c r="O67" s="32"/>
      <c r="P67" s="32"/>
      <c r="Q67" s="32"/>
      <c r="R67" s="32"/>
      <c r="S67" s="32"/>
      <c r="T67" s="32"/>
      <c r="U67" s="32"/>
      <c r="V67" s="32"/>
      <c r="W67" s="32"/>
      <c r="X67" s="33"/>
    </row>
    <row r="68" spans="1:24" s="95" customFormat="1" ht="45" customHeight="1" x14ac:dyDescent="0.25">
      <c r="A68" s="87">
        <v>1</v>
      </c>
      <c r="B68" s="88" t="s">
        <v>3898</v>
      </c>
      <c r="C68" s="88">
        <v>144270</v>
      </c>
      <c r="D68" s="89" t="s">
        <v>2382</v>
      </c>
      <c r="E68" s="89" t="s">
        <v>2383</v>
      </c>
      <c r="F68" s="89" t="s">
        <v>2384</v>
      </c>
      <c r="G68" s="90">
        <v>44349</v>
      </c>
      <c r="H68" s="90">
        <v>44775</v>
      </c>
      <c r="I68" s="91">
        <v>85</v>
      </c>
      <c r="J68" s="88" t="s">
        <v>580</v>
      </c>
      <c r="K68" s="88" t="s">
        <v>2385</v>
      </c>
      <c r="L68" s="88" t="s">
        <v>2386</v>
      </c>
      <c r="M68" s="88" t="s">
        <v>45</v>
      </c>
      <c r="N68" s="92" t="s">
        <v>1365</v>
      </c>
      <c r="O68" s="93">
        <v>396417.62</v>
      </c>
      <c r="P68" s="93">
        <v>69956.05</v>
      </c>
      <c r="Q68" s="98">
        <v>0</v>
      </c>
      <c r="R68" s="93"/>
      <c r="S68" s="98">
        <v>34949.5</v>
      </c>
      <c r="T68" s="98">
        <f t="shared" ref="T68:T69" si="13">SUM(O68:S68)</f>
        <v>501323.17</v>
      </c>
      <c r="U68" s="94" t="s">
        <v>541</v>
      </c>
      <c r="V68" s="94" t="s">
        <v>48</v>
      </c>
      <c r="W68" s="93">
        <v>228857.04</v>
      </c>
      <c r="X68" s="109">
        <v>40386.53</v>
      </c>
    </row>
    <row r="69" spans="1:24" s="95" customFormat="1" ht="45" customHeight="1" x14ac:dyDescent="0.25">
      <c r="A69" s="108">
        <v>2</v>
      </c>
      <c r="B69" s="88" t="s">
        <v>3898</v>
      </c>
      <c r="C69" s="88">
        <v>144786</v>
      </c>
      <c r="D69" s="89" t="s">
        <v>2768</v>
      </c>
      <c r="E69" s="89" t="s">
        <v>2769</v>
      </c>
      <c r="F69" s="89" t="s">
        <v>2770</v>
      </c>
      <c r="G69" s="90">
        <v>44399</v>
      </c>
      <c r="H69" s="90">
        <v>44764</v>
      </c>
      <c r="I69" s="91">
        <v>85</v>
      </c>
      <c r="J69" s="88" t="s">
        <v>580</v>
      </c>
      <c r="K69" s="88" t="s">
        <v>2385</v>
      </c>
      <c r="L69" s="88" t="s">
        <v>2771</v>
      </c>
      <c r="M69" s="88" t="s">
        <v>45</v>
      </c>
      <c r="N69" s="92" t="s">
        <v>1365</v>
      </c>
      <c r="O69" s="93">
        <v>474461.23</v>
      </c>
      <c r="P69" s="93">
        <v>72564.649999999994</v>
      </c>
      <c r="Q69" s="98">
        <v>11163.8</v>
      </c>
      <c r="R69" s="93"/>
      <c r="S69" s="98">
        <v>35599.75</v>
      </c>
      <c r="T69" s="98">
        <f t="shared" si="13"/>
        <v>593789.43000000005</v>
      </c>
      <c r="U69" s="94" t="s">
        <v>541</v>
      </c>
      <c r="V69" s="94" t="s">
        <v>48</v>
      </c>
      <c r="W69" s="93">
        <v>236220.98</v>
      </c>
      <c r="X69" s="109">
        <v>36127.919999999998</v>
      </c>
    </row>
    <row r="70" spans="1:24" s="95" customFormat="1" ht="45" customHeight="1" x14ac:dyDescent="0.25">
      <c r="A70" s="108">
        <v>3</v>
      </c>
      <c r="B70" s="88" t="s">
        <v>1973</v>
      </c>
      <c r="C70" s="88">
        <v>144437</v>
      </c>
      <c r="D70" s="89" t="s">
        <v>2772</v>
      </c>
      <c r="E70" s="89" t="s">
        <v>2773</v>
      </c>
      <c r="F70" s="89" t="s">
        <v>2774</v>
      </c>
      <c r="G70" s="90">
        <v>44406</v>
      </c>
      <c r="H70" s="90">
        <v>44863</v>
      </c>
      <c r="I70" s="91">
        <v>85</v>
      </c>
      <c r="J70" s="88" t="s">
        <v>580</v>
      </c>
      <c r="K70" s="88" t="s">
        <v>2385</v>
      </c>
      <c r="L70" s="88" t="s">
        <v>2775</v>
      </c>
      <c r="M70" s="88" t="s">
        <v>45</v>
      </c>
      <c r="N70" s="92" t="s">
        <v>1365</v>
      </c>
      <c r="O70" s="93">
        <v>337740.09</v>
      </c>
      <c r="P70" s="93">
        <v>51654.32</v>
      </c>
      <c r="Q70" s="98">
        <v>7946.87</v>
      </c>
      <c r="R70" s="93"/>
      <c r="S70" s="98">
        <v>30700</v>
      </c>
      <c r="T70" s="98">
        <f t="shared" ref="T70:T72" si="14">SUM(O70:S70)</f>
        <v>428041.28</v>
      </c>
      <c r="U70" s="94" t="s">
        <v>47</v>
      </c>
      <c r="V70" s="94" t="s">
        <v>48</v>
      </c>
      <c r="W70" s="93">
        <v>291197.55</v>
      </c>
      <c r="X70" s="109">
        <v>44536.06</v>
      </c>
    </row>
    <row r="71" spans="1:24" s="95" customFormat="1" ht="45" customHeight="1" x14ac:dyDescent="0.25">
      <c r="A71" s="108">
        <v>4</v>
      </c>
      <c r="B71" s="88" t="s">
        <v>1973</v>
      </c>
      <c r="C71" s="88">
        <v>149868</v>
      </c>
      <c r="D71" s="89" t="s">
        <v>3127</v>
      </c>
      <c r="E71" s="89" t="s">
        <v>3128</v>
      </c>
      <c r="F71" s="89" t="s">
        <v>3129</v>
      </c>
      <c r="G71" s="90">
        <v>44413</v>
      </c>
      <c r="H71" s="90">
        <v>44778</v>
      </c>
      <c r="I71" s="91">
        <v>85</v>
      </c>
      <c r="J71" s="88" t="s">
        <v>580</v>
      </c>
      <c r="K71" s="88" t="s">
        <v>2385</v>
      </c>
      <c r="L71" s="88" t="s">
        <v>2385</v>
      </c>
      <c r="M71" s="88" t="s">
        <v>45</v>
      </c>
      <c r="N71" s="92" t="s">
        <v>1365</v>
      </c>
      <c r="O71" s="93">
        <v>366009</v>
      </c>
      <c r="P71" s="93">
        <v>55977.83</v>
      </c>
      <c r="Q71" s="98">
        <v>8611.98</v>
      </c>
      <c r="R71" s="93"/>
      <c r="S71" s="98">
        <v>43282.7</v>
      </c>
      <c r="T71" s="98">
        <f t="shared" si="14"/>
        <v>473881.51</v>
      </c>
      <c r="U71" s="94" t="s">
        <v>541</v>
      </c>
      <c r="V71" s="94" t="s">
        <v>48</v>
      </c>
      <c r="W71" s="93">
        <v>364437.56000000006</v>
      </c>
      <c r="X71" s="109">
        <v>55737.5</v>
      </c>
    </row>
    <row r="72" spans="1:24" s="95" customFormat="1" ht="45" customHeight="1" x14ac:dyDescent="0.25">
      <c r="A72" s="108">
        <v>5</v>
      </c>
      <c r="B72" s="88" t="s">
        <v>3898</v>
      </c>
      <c r="C72" s="88">
        <v>144044</v>
      </c>
      <c r="D72" s="89" t="s">
        <v>3275</v>
      </c>
      <c r="E72" s="89" t="s">
        <v>3276</v>
      </c>
      <c r="F72" s="89" t="s">
        <v>3277</v>
      </c>
      <c r="G72" s="90">
        <v>44447</v>
      </c>
      <c r="H72" s="90">
        <v>44842</v>
      </c>
      <c r="I72" s="91">
        <v>85</v>
      </c>
      <c r="J72" s="88" t="s">
        <v>580</v>
      </c>
      <c r="K72" s="88" t="s">
        <v>2385</v>
      </c>
      <c r="L72" s="88" t="s">
        <v>3278</v>
      </c>
      <c r="M72" s="88" t="s">
        <v>45</v>
      </c>
      <c r="N72" s="92" t="s">
        <v>1365</v>
      </c>
      <c r="O72" s="93">
        <v>5471007.6900000004</v>
      </c>
      <c r="P72" s="93">
        <v>836742.35</v>
      </c>
      <c r="Q72" s="98">
        <v>128729.60000000001</v>
      </c>
      <c r="R72" s="93"/>
      <c r="S72" s="98">
        <v>185836.4</v>
      </c>
      <c r="T72" s="98">
        <f t="shared" si="14"/>
        <v>6622316.04</v>
      </c>
      <c r="U72" s="94" t="s">
        <v>47</v>
      </c>
      <c r="V72" s="94"/>
      <c r="W72" s="93">
        <v>3393147.66</v>
      </c>
      <c r="X72" s="109">
        <v>518951.99</v>
      </c>
    </row>
    <row r="73" spans="1:24" s="95" customFormat="1" ht="45" customHeight="1" x14ac:dyDescent="0.25">
      <c r="A73" s="108">
        <v>6</v>
      </c>
      <c r="B73" s="88" t="s">
        <v>3898</v>
      </c>
      <c r="C73" s="88">
        <v>144127</v>
      </c>
      <c r="D73" s="89" t="s">
        <v>3279</v>
      </c>
      <c r="E73" s="89" t="s">
        <v>3280</v>
      </c>
      <c r="F73" s="89" t="s">
        <v>3281</v>
      </c>
      <c r="G73" s="90">
        <v>44449</v>
      </c>
      <c r="H73" s="90">
        <v>44936</v>
      </c>
      <c r="I73" s="91">
        <v>85</v>
      </c>
      <c r="J73" s="88" t="s">
        <v>580</v>
      </c>
      <c r="K73" s="88" t="s">
        <v>2385</v>
      </c>
      <c r="L73" s="88" t="s">
        <v>2385</v>
      </c>
      <c r="M73" s="88" t="s">
        <v>45</v>
      </c>
      <c r="N73" s="92" t="s">
        <v>1365</v>
      </c>
      <c r="O73" s="93">
        <v>15807579.699999999</v>
      </c>
      <c r="P73" s="93">
        <v>2417629.83</v>
      </c>
      <c r="Q73" s="98">
        <v>371943.05</v>
      </c>
      <c r="R73" s="93"/>
      <c r="S73" s="98">
        <v>0</v>
      </c>
      <c r="T73" s="98">
        <f t="shared" ref="T73" si="15">SUM(O73:S73)</f>
        <v>18597152.580000002</v>
      </c>
      <c r="U73" s="94" t="s">
        <v>47</v>
      </c>
      <c r="V73" s="94"/>
      <c r="W73" s="93">
        <v>0</v>
      </c>
      <c r="X73" s="109">
        <v>0</v>
      </c>
    </row>
    <row r="74" spans="1:24" s="95" customFormat="1" ht="45" customHeight="1" x14ac:dyDescent="0.25">
      <c r="A74" s="108">
        <v>7</v>
      </c>
      <c r="B74" s="88" t="s">
        <v>3898</v>
      </c>
      <c r="C74" s="88">
        <v>144070</v>
      </c>
      <c r="D74" s="89" t="s">
        <v>3387</v>
      </c>
      <c r="E74" s="89" t="s">
        <v>3388</v>
      </c>
      <c r="F74" s="89" t="s">
        <v>3389</v>
      </c>
      <c r="G74" s="90">
        <v>44460</v>
      </c>
      <c r="H74" s="90">
        <v>44947</v>
      </c>
      <c r="I74" s="91">
        <v>85</v>
      </c>
      <c r="J74" s="88" t="s">
        <v>580</v>
      </c>
      <c r="K74" s="88" t="s">
        <v>2385</v>
      </c>
      <c r="L74" s="88" t="s">
        <v>3390</v>
      </c>
      <c r="M74" s="88" t="s">
        <v>45</v>
      </c>
      <c r="N74" s="92" t="s">
        <v>1365</v>
      </c>
      <c r="O74" s="93">
        <v>2894853.8</v>
      </c>
      <c r="P74" s="93">
        <v>442742.35</v>
      </c>
      <c r="Q74" s="98">
        <v>68114.210000000006</v>
      </c>
      <c r="R74" s="93"/>
      <c r="S74" s="98">
        <v>0</v>
      </c>
      <c r="T74" s="98">
        <f t="shared" ref="T74" si="16">SUM(O74:S74)</f>
        <v>3405710.36</v>
      </c>
      <c r="U74" s="94" t="s">
        <v>47</v>
      </c>
      <c r="V74" s="94" t="s">
        <v>48</v>
      </c>
      <c r="W74" s="93">
        <v>0</v>
      </c>
      <c r="X74" s="109">
        <v>0</v>
      </c>
    </row>
    <row r="75" spans="1:24" s="121" customFormat="1" ht="21" customHeight="1" thickBot="1" x14ac:dyDescent="0.3">
      <c r="A75" s="37" t="s">
        <v>2381</v>
      </c>
      <c r="B75" s="38"/>
      <c r="C75" s="38"/>
      <c r="D75" s="38"/>
      <c r="E75" s="38"/>
      <c r="F75" s="38"/>
      <c r="G75" s="38"/>
      <c r="H75" s="38"/>
      <c r="I75" s="38"/>
      <c r="J75" s="38"/>
      <c r="K75" s="38"/>
      <c r="L75" s="38"/>
      <c r="M75" s="38"/>
      <c r="N75" s="39"/>
      <c r="O75" s="75">
        <f>SUM(O68:O74)</f>
        <v>25748069.129999999</v>
      </c>
      <c r="P75" s="75">
        <f t="shared" ref="P75:X75" si="17">SUM(P68:P74)</f>
        <v>3947267.3800000004</v>
      </c>
      <c r="Q75" s="75">
        <f t="shared" si="17"/>
        <v>596509.51</v>
      </c>
      <c r="R75" s="75">
        <f t="shared" si="17"/>
        <v>0</v>
      </c>
      <c r="S75" s="75">
        <f t="shared" si="17"/>
        <v>330368.34999999998</v>
      </c>
      <c r="T75" s="75">
        <f t="shared" si="17"/>
        <v>30622214.370000001</v>
      </c>
      <c r="U75" s="75"/>
      <c r="V75" s="75"/>
      <c r="W75" s="75">
        <f t="shared" si="17"/>
        <v>4513860.79</v>
      </c>
      <c r="X75" s="210">
        <f t="shared" si="17"/>
        <v>695740</v>
      </c>
    </row>
    <row r="76" spans="1:24" s="86" customFormat="1" ht="21" customHeight="1" thickBot="1" x14ac:dyDescent="0.3">
      <c r="A76" s="31" t="s">
        <v>51</v>
      </c>
      <c r="B76" s="32"/>
      <c r="C76" s="32"/>
      <c r="D76" s="32"/>
      <c r="E76" s="32"/>
      <c r="F76" s="32"/>
      <c r="G76" s="32"/>
      <c r="H76" s="32"/>
      <c r="I76" s="32"/>
      <c r="J76" s="32"/>
      <c r="K76" s="32"/>
      <c r="L76" s="32"/>
      <c r="M76" s="32"/>
      <c r="N76" s="32"/>
      <c r="O76" s="32"/>
      <c r="P76" s="32"/>
      <c r="Q76" s="32"/>
      <c r="R76" s="32"/>
      <c r="S76" s="32"/>
      <c r="T76" s="32"/>
      <c r="U76" s="32"/>
      <c r="V76" s="32"/>
      <c r="W76" s="32"/>
      <c r="X76" s="33"/>
    </row>
    <row r="77" spans="1:24" s="95" customFormat="1" ht="45" customHeight="1" x14ac:dyDescent="0.25">
      <c r="A77" s="122">
        <v>1</v>
      </c>
      <c r="B77" s="123" t="s">
        <v>110</v>
      </c>
      <c r="C77" s="123">
        <v>104689</v>
      </c>
      <c r="D77" s="124" t="s">
        <v>328</v>
      </c>
      <c r="E77" s="124" t="s">
        <v>329</v>
      </c>
      <c r="F77" s="124" t="s">
        <v>330</v>
      </c>
      <c r="G77" s="125">
        <v>42622</v>
      </c>
      <c r="H77" s="125">
        <v>43352</v>
      </c>
      <c r="I77" s="126">
        <v>85</v>
      </c>
      <c r="J77" s="123" t="s">
        <v>331</v>
      </c>
      <c r="K77" s="123" t="s">
        <v>332</v>
      </c>
      <c r="L77" s="123" t="s">
        <v>333</v>
      </c>
      <c r="M77" s="123" t="s">
        <v>36</v>
      </c>
      <c r="N77" s="127" t="s">
        <v>219</v>
      </c>
      <c r="O77" s="128">
        <v>710699.67949999997</v>
      </c>
      <c r="P77" s="129">
        <v>125417.59050000001</v>
      </c>
      <c r="Q77" s="128">
        <v>92901.92</v>
      </c>
      <c r="R77" s="128"/>
      <c r="S77" s="128">
        <v>18600</v>
      </c>
      <c r="T77" s="128">
        <f t="shared" ref="T77:T111" si="18">SUBTOTAL(9,O77:S77)</f>
        <v>947619.19000000006</v>
      </c>
      <c r="U77" s="130" t="s">
        <v>541</v>
      </c>
      <c r="V77" s="130" t="s">
        <v>64</v>
      </c>
      <c r="W77" s="128">
        <v>676061.75999999989</v>
      </c>
      <c r="X77" s="211">
        <v>119305</v>
      </c>
    </row>
    <row r="78" spans="1:24" s="95" customFormat="1" ht="45" customHeight="1" x14ac:dyDescent="0.25">
      <c r="A78" s="122">
        <v>2</v>
      </c>
      <c r="B78" s="123" t="s">
        <v>110</v>
      </c>
      <c r="C78" s="123">
        <v>113934</v>
      </c>
      <c r="D78" s="124" t="s">
        <v>334</v>
      </c>
      <c r="E78" s="124" t="s">
        <v>335</v>
      </c>
      <c r="F78" s="124" t="s">
        <v>336</v>
      </c>
      <c r="G78" s="125">
        <v>43005</v>
      </c>
      <c r="H78" s="125">
        <v>43735</v>
      </c>
      <c r="I78" s="126">
        <v>85.000000595496076</v>
      </c>
      <c r="J78" s="123" t="s">
        <v>331</v>
      </c>
      <c r="K78" s="123" t="s">
        <v>332</v>
      </c>
      <c r="L78" s="123" t="s">
        <v>333</v>
      </c>
      <c r="M78" s="123" t="s">
        <v>36</v>
      </c>
      <c r="N78" s="127" t="s">
        <v>219</v>
      </c>
      <c r="O78" s="128">
        <v>713690.69</v>
      </c>
      <c r="P78" s="128">
        <v>125945.41</v>
      </c>
      <c r="Q78" s="128">
        <v>93292.9</v>
      </c>
      <c r="R78" s="128"/>
      <c r="S78" s="128">
        <v>243980</v>
      </c>
      <c r="T78" s="128">
        <f t="shared" si="18"/>
        <v>1176909</v>
      </c>
      <c r="U78" s="94" t="s">
        <v>38</v>
      </c>
      <c r="V78" s="130" t="s">
        <v>48</v>
      </c>
      <c r="W78" s="128">
        <v>0</v>
      </c>
      <c r="X78" s="211">
        <v>0</v>
      </c>
    </row>
    <row r="79" spans="1:24" s="95" customFormat="1" ht="45" customHeight="1" x14ac:dyDescent="0.25">
      <c r="A79" s="122">
        <v>3</v>
      </c>
      <c r="B79" s="123" t="s">
        <v>110</v>
      </c>
      <c r="C79" s="123">
        <v>121796</v>
      </c>
      <c r="D79" s="124" t="s">
        <v>1132</v>
      </c>
      <c r="E79" s="124" t="s">
        <v>337</v>
      </c>
      <c r="F79" s="124" t="s">
        <v>338</v>
      </c>
      <c r="G79" s="125">
        <v>43005</v>
      </c>
      <c r="H79" s="125">
        <v>43735</v>
      </c>
      <c r="I79" s="126">
        <v>84.999998606471053</v>
      </c>
      <c r="J79" s="123" t="s">
        <v>331</v>
      </c>
      <c r="K79" s="123" t="s">
        <v>332</v>
      </c>
      <c r="L79" s="123" t="s">
        <v>333</v>
      </c>
      <c r="M79" s="123" t="s">
        <v>36</v>
      </c>
      <c r="N79" s="127" t="s">
        <v>219</v>
      </c>
      <c r="O79" s="128">
        <v>548965.98</v>
      </c>
      <c r="P79" s="128">
        <v>96876.36</v>
      </c>
      <c r="Q79" s="128">
        <v>71760.28</v>
      </c>
      <c r="R79" s="128"/>
      <c r="S79" s="128">
        <v>303856</v>
      </c>
      <c r="T79" s="128">
        <f t="shared" si="18"/>
        <v>1021458.62</v>
      </c>
      <c r="U79" s="130" t="s">
        <v>541</v>
      </c>
      <c r="V79" s="130" t="s">
        <v>48</v>
      </c>
      <c r="W79" s="128">
        <v>528988.42999999993</v>
      </c>
      <c r="X79" s="211">
        <v>95100.34</v>
      </c>
    </row>
    <row r="80" spans="1:24" s="95" customFormat="1" ht="45" customHeight="1" x14ac:dyDescent="0.25">
      <c r="A80" s="122">
        <v>4</v>
      </c>
      <c r="B80" s="123" t="s">
        <v>110</v>
      </c>
      <c r="C80" s="123">
        <v>113215</v>
      </c>
      <c r="D80" s="124" t="s">
        <v>339</v>
      </c>
      <c r="E80" s="124" t="s">
        <v>340</v>
      </c>
      <c r="F80" s="124" t="s">
        <v>341</v>
      </c>
      <c r="G80" s="125">
        <v>43005</v>
      </c>
      <c r="H80" s="125">
        <v>43492</v>
      </c>
      <c r="I80" s="126">
        <v>84.999997640453401</v>
      </c>
      <c r="J80" s="123" t="s">
        <v>331</v>
      </c>
      <c r="K80" s="123" t="s">
        <v>332</v>
      </c>
      <c r="L80" s="123" t="s">
        <v>333</v>
      </c>
      <c r="M80" s="123" t="s">
        <v>36</v>
      </c>
      <c r="N80" s="127" t="s">
        <v>219</v>
      </c>
      <c r="O80" s="128">
        <v>198131.28</v>
      </c>
      <c r="P80" s="128">
        <v>34964.35</v>
      </c>
      <c r="Q80" s="128">
        <v>25899.53</v>
      </c>
      <c r="R80" s="128"/>
      <c r="S80" s="128">
        <v>11947.98</v>
      </c>
      <c r="T80" s="128">
        <f t="shared" si="18"/>
        <v>270943.14</v>
      </c>
      <c r="U80" s="130" t="s">
        <v>541</v>
      </c>
      <c r="V80" s="130" t="s">
        <v>77</v>
      </c>
      <c r="W80" s="128">
        <v>189077.7</v>
      </c>
      <c r="X80" s="211">
        <v>33366.660000000003</v>
      </c>
    </row>
    <row r="81" spans="1:24" s="95" customFormat="1" ht="45" customHeight="1" x14ac:dyDescent="0.25">
      <c r="A81" s="131">
        <v>5</v>
      </c>
      <c r="B81" s="123" t="s">
        <v>110</v>
      </c>
      <c r="C81" s="123">
        <v>113149</v>
      </c>
      <c r="D81" s="124" t="s">
        <v>342</v>
      </c>
      <c r="E81" s="124" t="s">
        <v>343</v>
      </c>
      <c r="F81" s="124" t="s">
        <v>344</v>
      </c>
      <c r="G81" s="125">
        <v>43012</v>
      </c>
      <c r="H81" s="125">
        <v>43377</v>
      </c>
      <c r="I81" s="126">
        <v>84.999998846053458</v>
      </c>
      <c r="J81" s="123" t="s">
        <v>331</v>
      </c>
      <c r="K81" s="123" t="s">
        <v>332</v>
      </c>
      <c r="L81" s="123" t="s">
        <v>333</v>
      </c>
      <c r="M81" s="123" t="s">
        <v>36</v>
      </c>
      <c r="N81" s="127" t="s">
        <v>219</v>
      </c>
      <c r="O81" s="128">
        <v>662942.31000000006</v>
      </c>
      <c r="P81" s="128">
        <v>116989.83</v>
      </c>
      <c r="Q81" s="128">
        <v>86659.15</v>
      </c>
      <c r="R81" s="128"/>
      <c r="S81" s="128">
        <v>127336.31</v>
      </c>
      <c r="T81" s="128">
        <f t="shared" si="18"/>
        <v>993927.60000000009</v>
      </c>
      <c r="U81" s="130" t="s">
        <v>541</v>
      </c>
      <c r="V81" s="130" t="s">
        <v>48</v>
      </c>
      <c r="W81" s="128">
        <v>639851.37</v>
      </c>
      <c r="X81" s="211">
        <v>112914.95</v>
      </c>
    </row>
    <row r="82" spans="1:24" s="95" customFormat="1" ht="45" customHeight="1" x14ac:dyDescent="0.25">
      <c r="A82" s="132">
        <v>6</v>
      </c>
      <c r="B82" s="123" t="s">
        <v>226</v>
      </c>
      <c r="C82" s="123">
        <v>115937</v>
      </c>
      <c r="D82" s="124" t="s">
        <v>345</v>
      </c>
      <c r="E82" s="133" t="s">
        <v>346</v>
      </c>
      <c r="F82" s="124" t="s">
        <v>345</v>
      </c>
      <c r="G82" s="125">
        <v>42958</v>
      </c>
      <c r="H82" s="125">
        <v>44054</v>
      </c>
      <c r="I82" s="126">
        <v>85</v>
      </c>
      <c r="J82" s="123" t="s">
        <v>331</v>
      </c>
      <c r="K82" s="123" t="s">
        <v>332</v>
      </c>
      <c r="L82" s="123" t="s">
        <v>333</v>
      </c>
      <c r="M82" s="123" t="s">
        <v>36</v>
      </c>
      <c r="N82" s="127" t="s">
        <v>229</v>
      </c>
      <c r="O82" s="134">
        <v>2537346.0699999998</v>
      </c>
      <c r="P82" s="134">
        <v>447766.95</v>
      </c>
      <c r="Q82" s="134">
        <v>1069337.58</v>
      </c>
      <c r="R82" s="128"/>
      <c r="S82" s="134">
        <v>404042.32999999961</v>
      </c>
      <c r="T82" s="128">
        <f t="shared" si="18"/>
        <v>4458492.93</v>
      </c>
      <c r="U82" s="130" t="s">
        <v>541</v>
      </c>
      <c r="V82" s="130"/>
      <c r="W82" s="128">
        <v>2447273.9500000002</v>
      </c>
      <c r="X82" s="211">
        <v>431877.16</v>
      </c>
    </row>
    <row r="83" spans="1:24" s="95" customFormat="1" ht="45" customHeight="1" x14ac:dyDescent="0.25">
      <c r="A83" s="132">
        <v>7</v>
      </c>
      <c r="B83" s="123" t="s">
        <v>30</v>
      </c>
      <c r="C83" s="123">
        <v>121336</v>
      </c>
      <c r="D83" s="124" t="s">
        <v>1084</v>
      </c>
      <c r="E83" s="133" t="s">
        <v>1085</v>
      </c>
      <c r="F83" s="124" t="s">
        <v>1086</v>
      </c>
      <c r="G83" s="125">
        <v>43241</v>
      </c>
      <c r="H83" s="125">
        <v>44337</v>
      </c>
      <c r="I83" s="126">
        <v>85</v>
      </c>
      <c r="J83" s="123" t="s">
        <v>331</v>
      </c>
      <c r="K83" s="123" t="s">
        <v>332</v>
      </c>
      <c r="L83" s="123" t="s">
        <v>333</v>
      </c>
      <c r="M83" s="123" t="s">
        <v>36</v>
      </c>
      <c r="N83" s="127" t="s">
        <v>37</v>
      </c>
      <c r="O83" s="134">
        <v>8026150.7400000002</v>
      </c>
      <c r="P83" s="134">
        <v>1416379.54</v>
      </c>
      <c r="Q83" s="134">
        <v>9442530.2799999993</v>
      </c>
      <c r="R83" s="128"/>
      <c r="S83" s="134">
        <v>4872702.12</v>
      </c>
      <c r="T83" s="128">
        <f t="shared" si="18"/>
        <v>23757762.680000003</v>
      </c>
      <c r="U83" s="130" t="s">
        <v>541</v>
      </c>
      <c r="V83" s="130"/>
      <c r="W83" s="128">
        <v>8026016.2100000009</v>
      </c>
      <c r="X83" s="211">
        <v>1416355.81</v>
      </c>
    </row>
    <row r="84" spans="1:24" s="95" customFormat="1" ht="45" customHeight="1" x14ac:dyDescent="0.25">
      <c r="A84" s="131">
        <v>8</v>
      </c>
      <c r="B84" s="123" t="s">
        <v>1148</v>
      </c>
      <c r="C84" s="123">
        <v>126957</v>
      </c>
      <c r="D84" s="124" t="s">
        <v>1165</v>
      </c>
      <c r="E84" s="124" t="s">
        <v>1155</v>
      </c>
      <c r="F84" s="124" t="s">
        <v>1166</v>
      </c>
      <c r="G84" s="125">
        <v>43469</v>
      </c>
      <c r="H84" s="125">
        <v>44930</v>
      </c>
      <c r="I84" s="126">
        <v>85</v>
      </c>
      <c r="J84" s="123" t="s">
        <v>331</v>
      </c>
      <c r="K84" s="123" t="s">
        <v>332</v>
      </c>
      <c r="L84" s="123" t="s">
        <v>1167</v>
      </c>
      <c r="M84" s="123" t="s">
        <v>36</v>
      </c>
      <c r="N84" s="127" t="s">
        <v>1049</v>
      </c>
      <c r="O84" s="134">
        <v>7457300.5599999996</v>
      </c>
      <c r="P84" s="134">
        <v>1315994.21</v>
      </c>
      <c r="Q84" s="134">
        <v>974810.75999999978</v>
      </c>
      <c r="R84" s="128"/>
      <c r="S84" s="134">
        <v>1795519.4800000004</v>
      </c>
      <c r="T84" s="134">
        <f t="shared" ref="T84" si="19">SUBTOTAL(9,O84:S84)</f>
        <v>11543625.01</v>
      </c>
      <c r="U84" s="130" t="s">
        <v>47</v>
      </c>
      <c r="V84" s="130" t="s">
        <v>89</v>
      </c>
      <c r="W84" s="128">
        <v>6322180.0700000003</v>
      </c>
      <c r="X84" s="211">
        <v>1115678.83</v>
      </c>
    </row>
    <row r="85" spans="1:24" s="95" customFormat="1" ht="45" customHeight="1" x14ac:dyDescent="0.25">
      <c r="A85" s="132">
        <v>9</v>
      </c>
      <c r="B85" s="123" t="s">
        <v>1505</v>
      </c>
      <c r="C85" s="123">
        <v>121806</v>
      </c>
      <c r="D85" s="124" t="s">
        <v>1545</v>
      </c>
      <c r="E85" s="124" t="s">
        <v>1546</v>
      </c>
      <c r="F85" s="124" t="s">
        <v>1547</v>
      </c>
      <c r="G85" s="125">
        <v>44007</v>
      </c>
      <c r="H85" s="125">
        <v>45102</v>
      </c>
      <c r="I85" s="135">
        <v>85</v>
      </c>
      <c r="J85" s="123" t="s">
        <v>331</v>
      </c>
      <c r="K85" s="123" t="s">
        <v>332</v>
      </c>
      <c r="L85" s="123" t="s">
        <v>333</v>
      </c>
      <c r="M85" s="123" t="s">
        <v>36</v>
      </c>
      <c r="N85" s="127" t="s">
        <v>114</v>
      </c>
      <c r="O85" s="128">
        <v>19121228.010000002</v>
      </c>
      <c r="P85" s="128">
        <v>3374334.36</v>
      </c>
      <c r="Q85" s="134">
        <v>5911923.4000000004</v>
      </c>
      <c r="R85" s="128"/>
      <c r="S85" s="134">
        <v>5973294.4699999997</v>
      </c>
      <c r="T85" s="134">
        <f t="shared" si="18"/>
        <v>34380780.240000002</v>
      </c>
      <c r="U85" s="130" t="s">
        <v>47</v>
      </c>
      <c r="V85" s="130"/>
      <c r="W85" s="128">
        <v>8412980.4000000004</v>
      </c>
      <c r="X85" s="211">
        <v>1221607.0799999998</v>
      </c>
    </row>
    <row r="86" spans="1:24" s="95" customFormat="1" ht="45" customHeight="1" x14ac:dyDescent="0.25">
      <c r="A86" s="132">
        <v>10</v>
      </c>
      <c r="B86" s="123" t="s">
        <v>3898</v>
      </c>
      <c r="C86" s="123">
        <v>144038</v>
      </c>
      <c r="D86" s="124" t="s">
        <v>1974</v>
      </c>
      <c r="E86" s="124" t="s">
        <v>1975</v>
      </c>
      <c r="F86" s="124" t="s">
        <v>1976</v>
      </c>
      <c r="G86" s="125">
        <v>44309</v>
      </c>
      <c r="H86" s="125">
        <v>44674</v>
      </c>
      <c r="I86" s="135">
        <v>85</v>
      </c>
      <c r="J86" s="123" t="s">
        <v>331</v>
      </c>
      <c r="K86" s="123" t="s">
        <v>332</v>
      </c>
      <c r="L86" s="123" t="s">
        <v>1977</v>
      </c>
      <c r="M86" s="123" t="s">
        <v>45</v>
      </c>
      <c r="N86" s="127" t="s">
        <v>1365</v>
      </c>
      <c r="O86" s="128">
        <v>3184951.88</v>
      </c>
      <c r="P86" s="128">
        <v>487110.28</v>
      </c>
      <c r="Q86" s="134">
        <v>74940.05</v>
      </c>
      <c r="R86" s="128"/>
      <c r="S86" s="134">
        <v>5950</v>
      </c>
      <c r="T86" s="134">
        <f t="shared" si="18"/>
        <v>3752952.21</v>
      </c>
      <c r="U86" s="130" t="s">
        <v>541</v>
      </c>
      <c r="V86" s="130" t="s">
        <v>48</v>
      </c>
      <c r="W86" s="128">
        <v>2114999.62</v>
      </c>
      <c r="X86" s="211">
        <v>323470.53999999998</v>
      </c>
    </row>
    <row r="87" spans="1:24" s="95" customFormat="1" ht="45" customHeight="1" x14ac:dyDescent="0.25">
      <c r="A87" s="132">
        <v>11</v>
      </c>
      <c r="B87" s="123" t="s">
        <v>3898</v>
      </c>
      <c r="C87" s="123">
        <v>144279</v>
      </c>
      <c r="D87" s="124" t="s">
        <v>1978</v>
      </c>
      <c r="E87" s="124" t="s">
        <v>1979</v>
      </c>
      <c r="F87" s="124" t="s">
        <v>1980</v>
      </c>
      <c r="G87" s="125">
        <v>44312</v>
      </c>
      <c r="H87" s="125">
        <v>44768</v>
      </c>
      <c r="I87" s="135">
        <v>85</v>
      </c>
      <c r="J87" s="123" t="s">
        <v>331</v>
      </c>
      <c r="K87" s="123" t="s">
        <v>332</v>
      </c>
      <c r="L87" s="123" t="s">
        <v>1981</v>
      </c>
      <c r="M87" s="123" t="s">
        <v>45</v>
      </c>
      <c r="N87" s="127" t="s">
        <v>1365</v>
      </c>
      <c r="O87" s="128">
        <v>927634.94</v>
      </c>
      <c r="P87" s="128">
        <v>141873.57</v>
      </c>
      <c r="Q87" s="134">
        <v>21826.71</v>
      </c>
      <c r="R87" s="128"/>
      <c r="S87" s="134">
        <v>74350</v>
      </c>
      <c r="T87" s="134">
        <f t="shared" si="18"/>
        <v>1165685.22</v>
      </c>
      <c r="U87" s="130" t="s">
        <v>541</v>
      </c>
      <c r="V87" s="130" t="s">
        <v>48</v>
      </c>
      <c r="W87" s="128">
        <v>616003.36</v>
      </c>
      <c r="X87" s="211">
        <v>94212.26999999999</v>
      </c>
    </row>
    <row r="88" spans="1:24" s="95" customFormat="1" ht="45" customHeight="1" x14ac:dyDescent="0.25">
      <c r="A88" s="132">
        <v>12</v>
      </c>
      <c r="B88" s="123" t="s">
        <v>3898</v>
      </c>
      <c r="C88" s="123">
        <v>144025</v>
      </c>
      <c r="D88" s="124" t="s">
        <v>1982</v>
      </c>
      <c r="E88" s="124" t="s">
        <v>1983</v>
      </c>
      <c r="F88" s="124" t="s">
        <v>1984</v>
      </c>
      <c r="G88" s="125">
        <v>44312</v>
      </c>
      <c r="H88" s="125">
        <v>44677</v>
      </c>
      <c r="I88" s="135">
        <v>85</v>
      </c>
      <c r="J88" s="123" t="s">
        <v>331</v>
      </c>
      <c r="K88" s="123" t="s">
        <v>332</v>
      </c>
      <c r="L88" s="123" t="s">
        <v>1985</v>
      </c>
      <c r="M88" s="123" t="s">
        <v>45</v>
      </c>
      <c r="N88" s="127" t="s">
        <v>1365</v>
      </c>
      <c r="O88" s="128">
        <v>541051.22</v>
      </c>
      <c r="P88" s="128">
        <v>95479.62</v>
      </c>
      <c r="Q88" s="134">
        <v>0</v>
      </c>
      <c r="R88" s="128"/>
      <c r="S88" s="134">
        <v>30700</v>
      </c>
      <c r="T88" s="134">
        <f t="shared" si="18"/>
        <v>667230.84</v>
      </c>
      <c r="U88" s="130" t="s">
        <v>541</v>
      </c>
      <c r="V88" s="130"/>
      <c r="W88" s="128">
        <v>292735.87</v>
      </c>
      <c r="X88" s="211">
        <v>51659.27</v>
      </c>
    </row>
    <row r="89" spans="1:24" s="95" customFormat="1" ht="45" customHeight="1" x14ac:dyDescent="0.25">
      <c r="A89" s="132">
        <v>13</v>
      </c>
      <c r="B89" s="123" t="s">
        <v>1973</v>
      </c>
      <c r="C89" s="123">
        <v>144028</v>
      </c>
      <c r="D89" s="124" t="s">
        <v>1986</v>
      </c>
      <c r="E89" s="124" t="s">
        <v>1987</v>
      </c>
      <c r="F89" s="124" t="s">
        <v>1988</v>
      </c>
      <c r="G89" s="125">
        <v>44312</v>
      </c>
      <c r="H89" s="125">
        <v>44860</v>
      </c>
      <c r="I89" s="135">
        <v>85</v>
      </c>
      <c r="J89" s="123" t="s">
        <v>331</v>
      </c>
      <c r="K89" s="123" t="s">
        <v>332</v>
      </c>
      <c r="L89" s="123" t="s">
        <v>1989</v>
      </c>
      <c r="M89" s="123" t="s">
        <v>45</v>
      </c>
      <c r="N89" s="127" t="s">
        <v>1365</v>
      </c>
      <c r="O89" s="128">
        <v>1666707.44</v>
      </c>
      <c r="P89" s="128">
        <v>294124.84000000003</v>
      </c>
      <c r="Q89" s="134">
        <v>0</v>
      </c>
      <c r="R89" s="128"/>
      <c r="S89" s="134">
        <v>0</v>
      </c>
      <c r="T89" s="134">
        <f t="shared" si="18"/>
        <v>1960832.28</v>
      </c>
      <c r="U89" s="130" t="s">
        <v>47</v>
      </c>
      <c r="V89" s="130" t="s">
        <v>48</v>
      </c>
      <c r="W89" s="128">
        <v>1069473.1400000001</v>
      </c>
      <c r="X89" s="211">
        <v>152520.75</v>
      </c>
    </row>
    <row r="90" spans="1:24" s="95" customFormat="1" ht="45" customHeight="1" x14ac:dyDescent="0.25">
      <c r="A90" s="132">
        <v>14</v>
      </c>
      <c r="B90" s="123" t="s">
        <v>3898</v>
      </c>
      <c r="C90" s="123">
        <v>144054</v>
      </c>
      <c r="D90" s="124" t="s">
        <v>1990</v>
      </c>
      <c r="E90" s="124" t="s">
        <v>1991</v>
      </c>
      <c r="F90" s="124" t="s">
        <v>1992</v>
      </c>
      <c r="G90" s="125">
        <v>44312</v>
      </c>
      <c r="H90" s="125">
        <v>44677</v>
      </c>
      <c r="I90" s="135">
        <v>85</v>
      </c>
      <c r="J90" s="123" t="s">
        <v>331</v>
      </c>
      <c r="K90" s="123" t="s">
        <v>332</v>
      </c>
      <c r="L90" s="123" t="s">
        <v>1993</v>
      </c>
      <c r="M90" s="123" t="s">
        <v>45</v>
      </c>
      <c r="N90" s="127" t="s">
        <v>1365</v>
      </c>
      <c r="O90" s="128">
        <v>935311.77</v>
      </c>
      <c r="P90" s="128">
        <v>143047.67999999999</v>
      </c>
      <c r="Q90" s="134">
        <v>22007.34</v>
      </c>
      <c r="R90" s="128"/>
      <c r="S90" s="134">
        <v>80300</v>
      </c>
      <c r="T90" s="134">
        <f t="shared" si="18"/>
        <v>1180666.79</v>
      </c>
      <c r="U90" s="130" t="s">
        <v>541</v>
      </c>
      <c r="V90" s="130"/>
      <c r="W90" s="128">
        <v>531984.4</v>
      </c>
      <c r="X90" s="211">
        <v>81362.320000000007</v>
      </c>
    </row>
    <row r="91" spans="1:24" s="95" customFormat="1" ht="45" customHeight="1" x14ac:dyDescent="0.25">
      <c r="A91" s="132">
        <v>15</v>
      </c>
      <c r="B91" s="123" t="s">
        <v>3898</v>
      </c>
      <c r="C91" s="123">
        <v>144275</v>
      </c>
      <c r="D91" s="124" t="s">
        <v>1994</v>
      </c>
      <c r="E91" s="124" t="s">
        <v>1995</v>
      </c>
      <c r="F91" s="124" t="s">
        <v>1992</v>
      </c>
      <c r="G91" s="125">
        <v>44312</v>
      </c>
      <c r="H91" s="125">
        <v>44677</v>
      </c>
      <c r="I91" s="135">
        <v>85</v>
      </c>
      <c r="J91" s="123" t="s">
        <v>331</v>
      </c>
      <c r="K91" s="123" t="s">
        <v>332</v>
      </c>
      <c r="L91" s="123" t="s">
        <v>1996</v>
      </c>
      <c r="M91" s="123" t="s">
        <v>45</v>
      </c>
      <c r="N91" s="127" t="s">
        <v>1365</v>
      </c>
      <c r="O91" s="128">
        <v>541612.73</v>
      </c>
      <c r="P91" s="128">
        <v>82834.89</v>
      </c>
      <c r="Q91" s="134">
        <v>12743.83</v>
      </c>
      <c r="R91" s="128"/>
      <c r="S91" s="134">
        <v>74350</v>
      </c>
      <c r="T91" s="134">
        <f t="shared" si="18"/>
        <v>711541.45</v>
      </c>
      <c r="U91" s="130" t="s">
        <v>541</v>
      </c>
      <c r="V91" s="130"/>
      <c r="W91" s="128">
        <v>340434.36</v>
      </c>
      <c r="X91" s="211">
        <v>52066.43</v>
      </c>
    </row>
    <row r="92" spans="1:24" s="95" customFormat="1" ht="45" customHeight="1" x14ac:dyDescent="0.25">
      <c r="A92" s="132">
        <v>16</v>
      </c>
      <c r="B92" s="123" t="s">
        <v>3898</v>
      </c>
      <c r="C92" s="123">
        <v>144040</v>
      </c>
      <c r="D92" s="124" t="s">
        <v>1997</v>
      </c>
      <c r="E92" s="124" t="s">
        <v>1998</v>
      </c>
      <c r="F92" s="124" t="s">
        <v>1999</v>
      </c>
      <c r="G92" s="125">
        <v>44312</v>
      </c>
      <c r="H92" s="125">
        <v>44799</v>
      </c>
      <c r="I92" s="135">
        <v>85</v>
      </c>
      <c r="J92" s="123" t="s">
        <v>331</v>
      </c>
      <c r="K92" s="123" t="s">
        <v>332</v>
      </c>
      <c r="L92" s="123" t="s">
        <v>2000</v>
      </c>
      <c r="M92" s="123" t="s">
        <v>45</v>
      </c>
      <c r="N92" s="127" t="s">
        <v>1365</v>
      </c>
      <c r="O92" s="128">
        <v>5137554.88</v>
      </c>
      <c r="P92" s="128">
        <v>785743.69</v>
      </c>
      <c r="Q92" s="134">
        <v>120883.65</v>
      </c>
      <c r="R92" s="128"/>
      <c r="S92" s="134">
        <v>0</v>
      </c>
      <c r="T92" s="134">
        <f t="shared" si="18"/>
        <v>6044182.2200000007</v>
      </c>
      <c r="U92" s="130" t="s">
        <v>541</v>
      </c>
      <c r="V92" s="130" t="s">
        <v>48</v>
      </c>
      <c r="W92" s="128">
        <v>2755553.07</v>
      </c>
      <c r="X92" s="211">
        <v>421437.54</v>
      </c>
    </row>
    <row r="93" spans="1:24" s="95" customFormat="1" ht="45" customHeight="1" x14ac:dyDescent="0.25">
      <c r="A93" s="132">
        <v>17</v>
      </c>
      <c r="B93" s="123" t="s">
        <v>3898</v>
      </c>
      <c r="C93" s="123">
        <v>144037</v>
      </c>
      <c r="D93" s="124" t="s">
        <v>2001</v>
      </c>
      <c r="E93" s="124" t="s">
        <v>2002</v>
      </c>
      <c r="F93" s="124" t="s">
        <v>1999</v>
      </c>
      <c r="G93" s="125">
        <v>44312</v>
      </c>
      <c r="H93" s="125">
        <v>44799</v>
      </c>
      <c r="I93" s="135">
        <v>85</v>
      </c>
      <c r="J93" s="123" t="s">
        <v>331</v>
      </c>
      <c r="K93" s="123" t="s">
        <v>332</v>
      </c>
      <c r="L93" s="123" t="s">
        <v>2003</v>
      </c>
      <c r="M93" s="123" t="s">
        <v>45</v>
      </c>
      <c r="N93" s="127" t="s">
        <v>1365</v>
      </c>
      <c r="O93" s="128">
        <v>430014.17</v>
      </c>
      <c r="P93" s="128">
        <v>65766.86</v>
      </c>
      <c r="Q93" s="134">
        <v>10117.99</v>
      </c>
      <c r="R93" s="128"/>
      <c r="S93" s="134">
        <v>24752</v>
      </c>
      <c r="T93" s="134">
        <f t="shared" si="18"/>
        <v>530651.02</v>
      </c>
      <c r="U93" s="130" t="s">
        <v>541</v>
      </c>
      <c r="V93" s="130" t="s">
        <v>48</v>
      </c>
      <c r="W93" s="128">
        <v>277882.5</v>
      </c>
      <c r="X93" s="211">
        <v>42499.67</v>
      </c>
    </row>
    <row r="94" spans="1:24" s="95" customFormat="1" ht="45" customHeight="1" x14ac:dyDescent="0.25">
      <c r="A94" s="132">
        <v>18</v>
      </c>
      <c r="B94" s="123" t="s">
        <v>3898</v>
      </c>
      <c r="C94" s="123">
        <v>144074</v>
      </c>
      <c r="D94" s="124" t="s">
        <v>2004</v>
      </c>
      <c r="E94" s="124" t="s">
        <v>2005</v>
      </c>
      <c r="F94" s="124" t="s">
        <v>2006</v>
      </c>
      <c r="G94" s="125">
        <v>44312</v>
      </c>
      <c r="H94" s="125">
        <v>44677</v>
      </c>
      <c r="I94" s="135">
        <v>85</v>
      </c>
      <c r="J94" s="123" t="s">
        <v>331</v>
      </c>
      <c r="K94" s="123" t="s">
        <v>332</v>
      </c>
      <c r="L94" s="123" t="s">
        <v>2007</v>
      </c>
      <c r="M94" s="123" t="s">
        <v>45</v>
      </c>
      <c r="N94" s="127" t="s">
        <v>1365</v>
      </c>
      <c r="O94" s="128">
        <v>512663.62</v>
      </c>
      <c r="P94" s="128">
        <v>78407.38</v>
      </c>
      <c r="Q94" s="134">
        <v>12062.67</v>
      </c>
      <c r="R94" s="128"/>
      <c r="S94" s="134">
        <v>74350</v>
      </c>
      <c r="T94" s="134">
        <f t="shared" si="18"/>
        <v>677483.67</v>
      </c>
      <c r="U94" s="130" t="s">
        <v>541</v>
      </c>
      <c r="V94" s="130"/>
      <c r="W94" s="128">
        <v>274523.15999999997</v>
      </c>
      <c r="X94" s="211">
        <v>41985.9</v>
      </c>
    </row>
    <row r="95" spans="1:24" s="95" customFormat="1" ht="45" customHeight="1" x14ac:dyDescent="0.25">
      <c r="A95" s="132">
        <v>19</v>
      </c>
      <c r="B95" s="123" t="s">
        <v>1973</v>
      </c>
      <c r="C95" s="123">
        <v>144043</v>
      </c>
      <c r="D95" s="124" t="s">
        <v>2008</v>
      </c>
      <c r="E95" s="124" t="s">
        <v>2009</v>
      </c>
      <c r="F95" s="124" t="s">
        <v>2010</v>
      </c>
      <c r="G95" s="125">
        <v>44312</v>
      </c>
      <c r="H95" s="125">
        <v>44646</v>
      </c>
      <c r="I95" s="135">
        <v>85</v>
      </c>
      <c r="J95" s="123" t="s">
        <v>331</v>
      </c>
      <c r="K95" s="123" t="s">
        <v>332</v>
      </c>
      <c r="L95" s="123" t="s">
        <v>2011</v>
      </c>
      <c r="M95" s="123" t="s">
        <v>45</v>
      </c>
      <c r="N95" s="127" t="s">
        <v>1365</v>
      </c>
      <c r="O95" s="128">
        <v>147523.88</v>
      </c>
      <c r="P95" s="128">
        <v>22562.47</v>
      </c>
      <c r="Q95" s="134">
        <v>3471.15</v>
      </c>
      <c r="R95" s="128"/>
      <c r="S95" s="134">
        <v>12852</v>
      </c>
      <c r="T95" s="134">
        <f t="shared" si="18"/>
        <v>186409.5</v>
      </c>
      <c r="U95" s="130" t="s">
        <v>541</v>
      </c>
      <c r="V95" s="130" t="s">
        <v>48</v>
      </c>
      <c r="W95" s="128">
        <v>84698.33</v>
      </c>
      <c r="X95" s="211">
        <v>12953.86</v>
      </c>
    </row>
    <row r="96" spans="1:24" s="95" customFormat="1" ht="45" customHeight="1" x14ac:dyDescent="0.25">
      <c r="A96" s="132">
        <v>20</v>
      </c>
      <c r="B96" s="123" t="s">
        <v>1973</v>
      </c>
      <c r="C96" s="123">
        <v>144199</v>
      </c>
      <c r="D96" s="124" t="s">
        <v>2012</v>
      </c>
      <c r="E96" s="124" t="s">
        <v>2013</v>
      </c>
      <c r="F96" s="124" t="s">
        <v>2014</v>
      </c>
      <c r="G96" s="125">
        <v>44312</v>
      </c>
      <c r="H96" s="125">
        <v>44799</v>
      </c>
      <c r="I96" s="135">
        <v>85</v>
      </c>
      <c r="J96" s="123" t="s">
        <v>331</v>
      </c>
      <c r="K96" s="123" t="s">
        <v>332</v>
      </c>
      <c r="L96" s="123" t="s">
        <v>2015</v>
      </c>
      <c r="M96" s="123" t="s">
        <v>45</v>
      </c>
      <c r="N96" s="127" t="s">
        <v>1365</v>
      </c>
      <c r="O96" s="128">
        <v>431282.73</v>
      </c>
      <c r="P96" s="128">
        <v>65960.88</v>
      </c>
      <c r="Q96" s="134">
        <v>10147.84</v>
      </c>
      <c r="R96" s="128"/>
      <c r="S96" s="134">
        <v>5950</v>
      </c>
      <c r="T96" s="134">
        <f t="shared" si="18"/>
        <v>513341.45</v>
      </c>
      <c r="U96" s="130" t="s">
        <v>541</v>
      </c>
      <c r="V96" s="130" t="s">
        <v>48</v>
      </c>
      <c r="W96" s="128">
        <v>258713.36</v>
      </c>
      <c r="X96" s="211">
        <v>39567.919999999998</v>
      </c>
    </row>
    <row r="97" spans="1:24" s="95" customFormat="1" ht="45" customHeight="1" x14ac:dyDescent="0.25">
      <c r="A97" s="132">
        <v>21</v>
      </c>
      <c r="B97" s="123" t="s">
        <v>1973</v>
      </c>
      <c r="C97" s="123">
        <v>144177</v>
      </c>
      <c r="D97" s="124" t="s">
        <v>2016</v>
      </c>
      <c r="E97" s="124" t="s">
        <v>2017</v>
      </c>
      <c r="F97" s="124" t="s">
        <v>2010</v>
      </c>
      <c r="G97" s="125">
        <v>44312</v>
      </c>
      <c r="H97" s="125">
        <v>44677</v>
      </c>
      <c r="I97" s="135">
        <v>85</v>
      </c>
      <c r="J97" s="123" t="s">
        <v>331</v>
      </c>
      <c r="K97" s="123" t="s">
        <v>332</v>
      </c>
      <c r="L97" s="123" t="s">
        <v>2018</v>
      </c>
      <c r="M97" s="123" t="s">
        <v>45</v>
      </c>
      <c r="N97" s="127" t="s">
        <v>1365</v>
      </c>
      <c r="O97" s="128">
        <v>488118.62</v>
      </c>
      <c r="P97" s="128">
        <v>74653.440000000002</v>
      </c>
      <c r="Q97" s="134">
        <v>11485.15</v>
      </c>
      <c r="R97" s="128"/>
      <c r="S97" s="134">
        <v>5950</v>
      </c>
      <c r="T97" s="134">
        <f t="shared" si="18"/>
        <v>580207.21000000008</v>
      </c>
      <c r="U97" s="130" t="s">
        <v>541</v>
      </c>
      <c r="V97" s="130" t="s">
        <v>48</v>
      </c>
      <c r="W97" s="128">
        <v>316430.48</v>
      </c>
      <c r="X97" s="211">
        <v>48395.25</v>
      </c>
    </row>
    <row r="98" spans="1:24" s="95" customFormat="1" ht="45" customHeight="1" x14ac:dyDescent="0.25">
      <c r="A98" s="132">
        <v>22</v>
      </c>
      <c r="B98" s="123" t="s">
        <v>3898</v>
      </c>
      <c r="C98" s="123">
        <v>144283</v>
      </c>
      <c r="D98" s="124" t="s">
        <v>2019</v>
      </c>
      <c r="E98" s="124" t="s">
        <v>2020</v>
      </c>
      <c r="F98" s="124" t="s">
        <v>2021</v>
      </c>
      <c r="G98" s="125">
        <v>44312</v>
      </c>
      <c r="H98" s="125">
        <v>44860</v>
      </c>
      <c r="I98" s="135">
        <v>85</v>
      </c>
      <c r="J98" s="123" t="s">
        <v>331</v>
      </c>
      <c r="K98" s="123" t="s">
        <v>332</v>
      </c>
      <c r="L98" s="123" t="s">
        <v>2022</v>
      </c>
      <c r="M98" s="123" t="s">
        <v>45</v>
      </c>
      <c r="N98" s="127" t="s">
        <v>1365</v>
      </c>
      <c r="O98" s="128">
        <v>695233.3</v>
      </c>
      <c r="P98" s="128">
        <v>122688.23</v>
      </c>
      <c r="Q98" s="134">
        <v>0</v>
      </c>
      <c r="R98" s="128"/>
      <c r="S98" s="134">
        <v>68400</v>
      </c>
      <c r="T98" s="134">
        <f t="shared" si="18"/>
        <v>886321.53</v>
      </c>
      <c r="U98" s="130" t="s">
        <v>47</v>
      </c>
      <c r="V98" s="130" t="s">
        <v>48</v>
      </c>
      <c r="W98" s="128">
        <v>469156.31000000006</v>
      </c>
      <c r="X98" s="211">
        <v>82792.289999999994</v>
      </c>
    </row>
    <row r="99" spans="1:24" s="95" customFormat="1" ht="45" customHeight="1" x14ac:dyDescent="0.25">
      <c r="A99" s="132">
        <v>23</v>
      </c>
      <c r="B99" s="123" t="s">
        <v>3898</v>
      </c>
      <c r="C99" s="123">
        <v>144216</v>
      </c>
      <c r="D99" s="124" t="s">
        <v>2023</v>
      </c>
      <c r="E99" s="124" t="s">
        <v>2024</v>
      </c>
      <c r="F99" s="124" t="s">
        <v>2010</v>
      </c>
      <c r="G99" s="125">
        <v>44312</v>
      </c>
      <c r="H99" s="125">
        <v>44799</v>
      </c>
      <c r="I99" s="135">
        <v>85</v>
      </c>
      <c r="J99" s="123" t="s">
        <v>331</v>
      </c>
      <c r="K99" s="123" t="s">
        <v>332</v>
      </c>
      <c r="L99" s="123" t="s">
        <v>2025</v>
      </c>
      <c r="M99" s="123" t="s">
        <v>45</v>
      </c>
      <c r="N99" s="127" t="s">
        <v>1365</v>
      </c>
      <c r="O99" s="128">
        <v>597075.64</v>
      </c>
      <c r="P99" s="128">
        <v>91317.440000000002</v>
      </c>
      <c r="Q99" s="134">
        <v>14048.84</v>
      </c>
      <c r="R99" s="128"/>
      <c r="S99" s="134">
        <v>5950</v>
      </c>
      <c r="T99" s="134">
        <f t="shared" si="18"/>
        <v>708391.92</v>
      </c>
      <c r="U99" s="130" t="s">
        <v>541</v>
      </c>
      <c r="V99" s="130" t="s">
        <v>48</v>
      </c>
      <c r="W99" s="128">
        <v>328522.94</v>
      </c>
      <c r="X99" s="211">
        <v>50244.68</v>
      </c>
    </row>
    <row r="100" spans="1:24" s="95" customFormat="1" ht="45" customHeight="1" x14ac:dyDescent="0.25">
      <c r="A100" s="132">
        <v>24</v>
      </c>
      <c r="B100" s="123" t="s">
        <v>3898</v>
      </c>
      <c r="C100" s="123">
        <v>144056</v>
      </c>
      <c r="D100" s="124" t="s">
        <v>2026</v>
      </c>
      <c r="E100" s="124" t="s">
        <v>2027</v>
      </c>
      <c r="F100" s="124" t="s">
        <v>2028</v>
      </c>
      <c r="G100" s="125">
        <v>44312</v>
      </c>
      <c r="H100" s="125">
        <v>44768</v>
      </c>
      <c r="I100" s="135">
        <v>85</v>
      </c>
      <c r="J100" s="123" t="s">
        <v>331</v>
      </c>
      <c r="K100" s="123" t="s">
        <v>332</v>
      </c>
      <c r="L100" s="123" t="s">
        <v>2029</v>
      </c>
      <c r="M100" s="123" t="s">
        <v>45</v>
      </c>
      <c r="N100" s="127" t="s">
        <v>1365</v>
      </c>
      <c r="O100" s="128">
        <v>908528.06</v>
      </c>
      <c r="P100" s="128">
        <v>138951.35</v>
      </c>
      <c r="Q100" s="134">
        <v>21377.13</v>
      </c>
      <c r="R100" s="128"/>
      <c r="S100" s="134">
        <v>56500</v>
      </c>
      <c r="T100" s="134">
        <f t="shared" si="18"/>
        <v>1125356.54</v>
      </c>
      <c r="U100" s="130" t="s">
        <v>541</v>
      </c>
      <c r="V100" s="130" t="s">
        <v>48</v>
      </c>
      <c r="W100" s="128">
        <v>554557.1</v>
      </c>
      <c r="X100" s="211">
        <v>84814.61</v>
      </c>
    </row>
    <row r="101" spans="1:24" s="95" customFormat="1" ht="45" customHeight="1" x14ac:dyDescent="0.25">
      <c r="A101" s="132">
        <v>25</v>
      </c>
      <c r="B101" s="123" t="s">
        <v>3898</v>
      </c>
      <c r="C101" s="123">
        <v>144274</v>
      </c>
      <c r="D101" s="124" t="s">
        <v>2030</v>
      </c>
      <c r="E101" s="124" t="s">
        <v>2031</v>
      </c>
      <c r="F101" s="124" t="s">
        <v>2032</v>
      </c>
      <c r="G101" s="125">
        <v>44312</v>
      </c>
      <c r="H101" s="125">
        <v>44677</v>
      </c>
      <c r="I101" s="135">
        <v>85</v>
      </c>
      <c r="J101" s="123" t="s">
        <v>331</v>
      </c>
      <c r="K101" s="123" t="s">
        <v>332</v>
      </c>
      <c r="L101" s="123" t="s">
        <v>2033</v>
      </c>
      <c r="M101" s="123" t="s">
        <v>45</v>
      </c>
      <c r="N101" s="127" t="s">
        <v>1365</v>
      </c>
      <c r="O101" s="128">
        <v>344366.79</v>
      </c>
      <c r="P101" s="128">
        <v>60770.6</v>
      </c>
      <c r="Q101" s="134">
        <v>0</v>
      </c>
      <c r="R101" s="128"/>
      <c r="S101" s="134">
        <v>74350</v>
      </c>
      <c r="T101" s="134">
        <f t="shared" si="18"/>
        <v>479487.38999999996</v>
      </c>
      <c r="U101" s="130" t="s">
        <v>541</v>
      </c>
      <c r="V101" s="130"/>
      <c r="W101" s="128">
        <v>217006.87</v>
      </c>
      <c r="X101" s="211">
        <v>38295.32</v>
      </c>
    </row>
    <row r="102" spans="1:24" s="95" customFormat="1" ht="45" customHeight="1" x14ac:dyDescent="0.25">
      <c r="A102" s="132">
        <v>26</v>
      </c>
      <c r="B102" s="123" t="s">
        <v>3898</v>
      </c>
      <c r="C102" s="123">
        <v>144087</v>
      </c>
      <c r="D102" s="124" t="s">
        <v>2229</v>
      </c>
      <c r="E102" s="124" t="s">
        <v>2230</v>
      </c>
      <c r="F102" s="124" t="s">
        <v>2231</v>
      </c>
      <c r="G102" s="125">
        <v>44349</v>
      </c>
      <c r="H102" s="125">
        <v>44806</v>
      </c>
      <c r="I102" s="135">
        <v>85</v>
      </c>
      <c r="J102" s="123" t="s">
        <v>331</v>
      </c>
      <c r="K102" s="123" t="s">
        <v>332</v>
      </c>
      <c r="L102" s="123" t="s">
        <v>2232</v>
      </c>
      <c r="M102" s="123" t="s">
        <v>45</v>
      </c>
      <c r="N102" s="127" t="s">
        <v>1365</v>
      </c>
      <c r="O102" s="128">
        <v>2930781.07</v>
      </c>
      <c r="P102" s="128">
        <v>448237.11</v>
      </c>
      <c r="Q102" s="134">
        <v>68959.55</v>
      </c>
      <c r="R102" s="128"/>
      <c r="S102" s="134">
        <v>7140</v>
      </c>
      <c r="T102" s="134">
        <f t="shared" si="18"/>
        <v>3455117.7299999995</v>
      </c>
      <c r="U102" s="130" t="s">
        <v>541</v>
      </c>
      <c r="V102" s="130" t="s">
        <v>48</v>
      </c>
      <c r="W102" s="128">
        <v>1675171.96</v>
      </c>
      <c r="X102" s="211">
        <v>256202.77</v>
      </c>
    </row>
    <row r="103" spans="1:24" s="95" customFormat="1" ht="45" customHeight="1" x14ac:dyDescent="0.25">
      <c r="A103" s="132">
        <v>27</v>
      </c>
      <c r="B103" s="123" t="s">
        <v>1973</v>
      </c>
      <c r="C103" s="123">
        <v>144150</v>
      </c>
      <c r="D103" s="124" t="s">
        <v>2233</v>
      </c>
      <c r="E103" s="124" t="s">
        <v>2234</v>
      </c>
      <c r="F103" s="124" t="s">
        <v>2235</v>
      </c>
      <c r="G103" s="125">
        <v>44349</v>
      </c>
      <c r="H103" s="125">
        <v>44775</v>
      </c>
      <c r="I103" s="135">
        <v>85</v>
      </c>
      <c r="J103" s="123" t="s">
        <v>331</v>
      </c>
      <c r="K103" s="123" t="s">
        <v>332</v>
      </c>
      <c r="L103" s="123" t="s">
        <v>2236</v>
      </c>
      <c r="M103" s="123" t="s">
        <v>45</v>
      </c>
      <c r="N103" s="127" t="s">
        <v>1365</v>
      </c>
      <c r="O103" s="128">
        <v>859657.39</v>
      </c>
      <c r="P103" s="128">
        <v>131477</v>
      </c>
      <c r="Q103" s="134">
        <v>20227.23</v>
      </c>
      <c r="R103" s="128"/>
      <c r="S103" s="134">
        <v>23205</v>
      </c>
      <c r="T103" s="134">
        <f t="shared" si="18"/>
        <v>1034566.62</v>
      </c>
      <c r="U103" s="130" t="s">
        <v>541</v>
      </c>
      <c r="V103" s="130" t="s">
        <v>48</v>
      </c>
      <c r="W103" s="128">
        <v>736220.62</v>
      </c>
      <c r="X103" s="211">
        <v>112598.44</v>
      </c>
    </row>
    <row r="104" spans="1:24" s="95" customFormat="1" ht="45" customHeight="1" x14ac:dyDescent="0.25">
      <c r="A104" s="132">
        <v>28</v>
      </c>
      <c r="B104" s="123" t="s">
        <v>3898</v>
      </c>
      <c r="C104" s="123">
        <v>144520</v>
      </c>
      <c r="D104" s="124" t="s">
        <v>2237</v>
      </c>
      <c r="E104" s="124" t="s">
        <v>2238</v>
      </c>
      <c r="F104" s="124" t="s">
        <v>2239</v>
      </c>
      <c r="G104" s="125">
        <v>44350</v>
      </c>
      <c r="H104" s="125">
        <v>44868</v>
      </c>
      <c r="I104" s="135">
        <v>85</v>
      </c>
      <c r="J104" s="123" t="s">
        <v>331</v>
      </c>
      <c r="K104" s="123" t="s">
        <v>332</v>
      </c>
      <c r="L104" s="123" t="s">
        <v>2240</v>
      </c>
      <c r="M104" s="123" t="s">
        <v>45</v>
      </c>
      <c r="N104" s="127" t="s">
        <v>1365</v>
      </c>
      <c r="O104" s="128">
        <v>481447.96</v>
      </c>
      <c r="P104" s="128">
        <v>73633.210000000006</v>
      </c>
      <c r="Q104" s="134">
        <v>11328.19</v>
      </c>
      <c r="R104" s="128"/>
      <c r="S104" s="134">
        <v>25942</v>
      </c>
      <c r="T104" s="134">
        <f t="shared" si="18"/>
        <v>592351.36</v>
      </c>
      <c r="U104" s="130" t="s">
        <v>47</v>
      </c>
      <c r="V104" s="130" t="s">
        <v>48</v>
      </c>
      <c r="W104" s="128">
        <v>251215.21</v>
      </c>
      <c r="X104" s="211">
        <v>38421.15</v>
      </c>
    </row>
    <row r="105" spans="1:24" s="95" customFormat="1" ht="45" customHeight="1" x14ac:dyDescent="0.25">
      <c r="A105" s="132">
        <v>29</v>
      </c>
      <c r="B105" s="123" t="s">
        <v>3898</v>
      </c>
      <c r="C105" s="123">
        <v>144586</v>
      </c>
      <c r="D105" s="124" t="s">
        <v>2241</v>
      </c>
      <c r="E105" s="124" t="s">
        <v>2242</v>
      </c>
      <c r="F105" s="124" t="s">
        <v>2239</v>
      </c>
      <c r="G105" s="125">
        <v>44356</v>
      </c>
      <c r="H105" s="125">
        <v>44904</v>
      </c>
      <c r="I105" s="135">
        <v>85</v>
      </c>
      <c r="J105" s="123" t="s">
        <v>331</v>
      </c>
      <c r="K105" s="123" t="s">
        <v>332</v>
      </c>
      <c r="L105" s="123" t="s">
        <v>2243</v>
      </c>
      <c r="M105" s="123" t="s">
        <v>45</v>
      </c>
      <c r="N105" s="127" t="s">
        <v>1365</v>
      </c>
      <c r="O105" s="128">
        <v>476347.85</v>
      </c>
      <c r="P105" s="128">
        <v>72853.210000000006</v>
      </c>
      <c r="Q105" s="134">
        <v>11208.18</v>
      </c>
      <c r="R105" s="128"/>
      <c r="S105" s="134">
        <v>25942</v>
      </c>
      <c r="T105" s="134">
        <f t="shared" si="18"/>
        <v>586351.24</v>
      </c>
      <c r="U105" s="130" t="s">
        <v>47</v>
      </c>
      <c r="V105" s="130" t="s">
        <v>48</v>
      </c>
      <c r="W105" s="128">
        <v>0</v>
      </c>
      <c r="X105" s="211">
        <v>0</v>
      </c>
    </row>
    <row r="106" spans="1:24" s="95" customFormat="1" ht="45" customHeight="1" x14ac:dyDescent="0.25">
      <c r="A106" s="132">
        <v>30</v>
      </c>
      <c r="B106" s="123" t="s">
        <v>3898</v>
      </c>
      <c r="C106" s="123">
        <v>144633</v>
      </c>
      <c r="D106" s="124" t="s">
        <v>2244</v>
      </c>
      <c r="E106" s="124" t="s">
        <v>2245</v>
      </c>
      <c r="F106" s="124" t="s">
        <v>2239</v>
      </c>
      <c r="G106" s="125">
        <v>44357</v>
      </c>
      <c r="H106" s="125">
        <v>44722</v>
      </c>
      <c r="I106" s="135">
        <v>85</v>
      </c>
      <c r="J106" s="123" t="s">
        <v>331</v>
      </c>
      <c r="K106" s="123" t="s">
        <v>332</v>
      </c>
      <c r="L106" s="123" t="s">
        <v>2246</v>
      </c>
      <c r="M106" s="123" t="s">
        <v>45</v>
      </c>
      <c r="N106" s="127" t="s">
        <v>1365</v>
      </c>
      <c r="O106" s="128">
        <v>690727.64</v>
      </c>
      <c r="P106" s="128">
        <v>105640.7</v>
      </c>
      <c r="Q106" s="134">
        <v>16252.41</v>
      </c>
      <c r="R106" s="128"/>
      <c r="S106" s="134">
        <v>37842</v>
      </c>
      <c r="T106" s="134">
        <f t="shared" si="18"/>
        <v>850462.75</v>
      </c>
      <c r="U106" s="130" t="s">
        <v>541</v>
      </c>
      <c r="V106" s="130" t="s">
        <v>48</v>
      </c>
      <c r="W106" s="128">
        <v>494420.36</v>
      </c>
      <c r="X106" s="211">
        <v>75617.240000000005</v>
      </c>
    </row>
    <row r="107" spans="1:24" s="95" customFormat="1" ht="45" customHeight="1" x14ac:dyDescent="0.25">
      <c r="A107" s="132">
        <v>31</v>
      </c>
      <c r="B107" s="123" t="s">
        <v>3898</v>
      </c>
      <c r="C107" s="123">
        <v>144588</v>
      </c>
      <c r="D107" s="124" t="s">
        <v>2247</v>
      </c>
      <c r="E107" s="124" t="s">
        <v>2248</v>
      </c>
      <c r="F107" s="124" t="s">
        <v>2239</v>
      </c>
      <c r="G107" s="125">
        <v>44357</v>
      </c>
      <c r="H107" s="125">
        <v>44722</v>
      </c>
      <c r="I107" s="135">
        <v>85</v>
      </c>
      <c r="J107" s="123" t="s">
        <v>331</v>
      </c>
      <c r="K107" s="123" t="s">
        <v>332</v>
      </c>
      <c r="L107" s="123" t="s">
        <v>2249</v>
      </c>
      <c r="M107" s="123" t="s">
        <v>45</v>
      </c>
      <c r="N107" s="127" t="s">
        <v>1365</v>
      </c>
      <c r="O107" s="128">
        <v>469022.64</v>
      </c>
      <c r="P107" s="128">
        <v>71732.86</v>
      </c>
      <c r="Q107" s="134">
        <v>11035.84</v>
      </c>
      <c r="R107" s="128"/>
      <c r="S107" s="134">
        <v>25942</v>
      </c>
      <c r="T107" s="134">
        <f t="shared" si="18"/>
        <v>577733.34</v>
      </c>
      <c r="U107" s="130" t="s">
        <v>541</v>
      </c>
      <c r="V107" s="130" t="s">
        <v>48</v>
      </c>
      <c r="W107" s="128">
        <v>325610.32</v>
      </c>
      <c r="X107" s="211">
        <v>49799.21</v>
      </c>
    </row>
    <row r="108" spans="1:24" s="95" customFormat="1" ht="45" customHeight="1" x14ac:dyDescent="0.25">
      <c r="A108" s="132">
        <v>32</v>
      </c>
      <c r="B108" s="123" t="s">
        <v>3898</v>
      </c>
      <c r="C108" s="123">
        <v>144518</v>
      </c>
      <c r="D108" s="124" t="s">
        <v>2250</v>
      </c>
      <c r="E108" s="124" t="s">
        <v>2251</v>
      </c>
      <c r="F108" s="124" t="s">
        <v>2239</v>
      </c>
      <c r="G108" s="125">
        <v>44357</v>
      </c>
      <c r="H108" s="125">
        <v>44926</v>
      </c>
      <c r="I108" s="135">
        <v>85</v>
      </c>
      <c r="J108" s="123" t="s">
        <v>331</v>
      </c>
      <c r="K108" s="123" t="s">
        <v>332</v>
      </c>
      <c r="L108" s="123" t="s">
        <v>2252</v>
      </c>
      <c r="M108" s="123" t="s">
        <v>45</v>
      </c>
      <c r="N108" s="127" t="s">
        <v>1365</v>
      </c>
      <c r="O108" s="128">
        <v>1537893.4</v>
      </c>
      <c r="P108" s="128">
        <v>235207.23</v>
      </c>
      <c r="Q108" s="134">
        <v>36185.730000000003</v>
      </c>
      <c r="R108" s="128"/>
      <c r="S108" s="134">
        <v>25942</v>
      </c>
      <c r="T108" s="134">
        <f t="shared" si="18"/>
        <v>1835228.3599999999</v>
      </c>
      <c r="U108" s="130" t="s">
        <v>47</v>
      </c>
      <c r="V108" s="130" t="s">
        <v>64</v>
      </c>
      <c r="W108" s="128">
        <v>0</v>
      </c>
      <c r="X108" s="211">
        <v>0</v>
      </c>
    </row>
    <row r="109" spans="1:24" s="95" customFormat="1" ht="45" customHeight="1" x14ac:dyDescent="0.25">
      <c r="A109" s="132">
        <v>33</v>
      </c>
      <c r="B109" s="123" t="s">
        <v>3898</v>
      </c>
      <c r="C109" s="123">
        <v>144402</v>
      </c>
      <c r="D109" s="124" t="s">
        <v>2253</v>
      </c>
      <c r="E109" s="124" t="s">
        <v>2254</v>
      </c>
      <c r="F109" s="124" t="s">
        <v>2255</v>
      </c>
      <c r="G109" s="125">
        <v>44357</v>
      </c>
      <c r="H109" s="125">
        <v>44722</v>
      </c>
      <c r="I109" s="135">
        <v>85</v>
      </c>
      <c r="J109" s="123" t="s">
        <v>331</v>
      </c>
      <c r="K109" s="123" t="s">
        <v>332</v>
      </c>
      <c r="L109" s="123" t="s">
        <v>1989</v>
      </c>
      <c r="M109" s="123" t="s">
        <v>45</v>
      </c>
      <c r="N109" s="127" t="s">
        <v>1365</v>
      </c>
      <c r="O109" s="128">
        <v>842169.24</v>
      </c>
      <c r="P109" s="128">
        <v>148618.10999999999</v>
      </c>
      <c r="Q109" s="134">
        <v>0</v>
      </c>
      <c r="R109" s="128"/>
      <c r="S109" s="134">
        <v>0</v>
      </c>
      <c r="T109" s="134">
        <f t="shared" si="18"/>
        <v>990787.35</v>
      </c>
      <c r="U109" s="130" t="s">
        <v>541</v>
      </c>
      <c r="V109" s="130"/>
      <c r="W109" s="128">
        <v>488708.68</v>
      </c>
      <c r="X109" s="211">
        <v>86242.71</v>
      </c>
    </row>
    <row r="110" spans="1:24" s="95" customFormat="1" ht="45" customHeight="1" x14ac:dyDescent="0.25">
      <c r="A110" s="132">
        <v>34</v>
      </c>
      <c r="B110" s="123" t="s">
        <v>3898</v>
      </c>
      <c r="C110" s="123">
        <v>144354</v>
      </c>
      <c r="D110" s="124" t="s">
        <v>2256</v>
      </c>
      <c r="E110" s="124" t="s">
        <v>2257</v>
      </c>
      <c r="F110" s="124" t="s">
        <v>2032</v>
      </c>
      <c r="G110" s="125">
        <v>44358</v>
      </c>
      <c r="H110" s="125">
        <v>44723</v>
      </c>
      <c r="I110" s="135">
        <v>85</v>
      </c>
      <c r="J110" s="123" t="s">
        <v>331</v>
      </c>
      <c r="K110" s="123" t="s">
        <v>332</v>
      </c>
      <c r="L110" s="123" t="s">
        <v>2258</v>
      </c>
      <c r="M110" s="123" t="s">
        <v>45</v>
      </c>
      <c r="N110" s="127" t="s">
        <v>1365</v>
      </c>
      <c r="O110" s="128">
        <v>947047.58</v>
      </c>
      <c r="P110" s="128">
        <v>144842.56</v>
      </c>
      <c r="Q110" s="134">
        <v>22283.48</v>
      </c>
      <c r="R110" s="128"/>
      <c r="S110" s="134">
        <v>56500.01</v>
      </c>
      <c r="T110" s="134">
        <f t="shared" si="18"/>
        <v>1170673.6299999999</v>
      </c>
      <c r="U110" s="130" t="s">
        <v>541</v>
      </c>
      <c r="V110" s="130"/>
      <c r="W110" s="128">
        <v>530054.9</v>
      </c>
      <c r="X110" s="211">
        <v>81067.209999999992</v>
      </c>
    </row>
    <row r="111" spans="1:24" s="95" customFormat="1" ht="45" customHeight="1" x14ac:dyDescent="0.25">
      <c r="A111" s="132">
        <v>35</v>
      </c>
      <c r="B111" s="123" t="s">
        <v>3898</v>
      </c>
      <c r="C111" s="123">
        <v>144385</v>
      </c>
      <c r="D111" s="124" t="s">
        <v>2387</v>
      </c>
      <c r="E111" s="124" t="s">
        <v>2388</v>
      </c>
      <c r="F111" s="124" t="s">
        <v>2389</v>
      </c>
      <c r="G111" s="125">
        <v>44365</v>
      </c>
      <c r="H111" s="125">
        <v>44852</v>
      </c>
      <c r="I111" s="135">
        <v>85</v>
      </c>
      <c r="J111" s="123" t="s">
        <v>331</v>
      </c>
      <c r="K111" s="123" t="s">
        <v>332</v>
      </c>
      <c r="L111" s="123" t="s">
        <v>2022</v>
      </c>
      <c r="M111" s="123" t="s">
        <v>45</v>
      </c>
      <c r="N111" s="127" t="s">
        <v>1365</v>
      </c>
      <c r="O111" s="128">
        <v>587920.43999999994</v>
      </c>
      <c r="P111" s="128">
        <v>103750.66</v>
      </c>
      <c r="Q111" s="134">
        <v>0</v>
      </c>
      <c r="R111" s="128"/>
      <c r="S111" s="134">
        <v>68400</v>
      </c>
      <c r="T111" s="134">
        <f t="shared" si="18"/>
        <v>760071.1</v>
      </c>
      <c r="U111" s="130" t="s">
        <v>47</v>
      </c>
      <c r="V111" s="130" t="s">
        <v>48</v>
      </c>
      <c r="W111" s="128">
        <v>348892.94</v>
      </c>
      <c r="X111" s="211">
        <v>61569.34</v>
      </c>
    </row>
    <row r="112" spans="1:24" s="95" customFormat="1" ht="45" customHeight="1" x14ac:dyDescent="0.25">
      <c r="A112" s="132">
        <v>36</v>
      </c>
      <c r="B112" s="123" t="s">
        <v>3898</v>
      </c>
      <c r="C112" s="123">
        <v>144155</v>
      </c>
      <c r="D112" s="124" t="s">
        <v>2390</v>
      </c>
      <c r="E112" s="124" t="s">
        <v>2391</v>
      </c>
      <c r="F112" s="124" t="s">
        <v>2392</v>
      </c>
      <c r="G112" s="125">
        <v>44375</v>
      </c>
      <c r="H112" s="125">
        <v>44740</v>
      </c>
      <c r="I112" s="135">
        <v>85</v>
      </c>
      <c r="J112" s="123" t="s">
        <v>331</v>
      </c>
      <c r="K112" s="123" t="s">
        <v>332</v>
      </c>
      <c r="L112" s="123" t="s">
        <v>2393</v>
      </c>
      <c r="M112" s="123" t="s">
        <v>45</v>
      </c>
      <c r="N112" s="127" t="s">
        <v>1365</v>
      </c>
      <c r="O112" s="128">
        <v>304568.71999999997</v>
      </c>
      <c r="P112" s="128">
        <v>46581.1</v>
      </c>
      <c r="Q112" s="134">
        <v>7166.32</v>
      </c>
      <c r="R112" s="128"/>
      <c r="S112" s="134">
        <v>23562</v>
      </c>
      <c r="T112" s="134">
        <f t="shared" ref="T112:T125" si="20">SUBTOTAL(9,O112:S112)</f>
        <v>381878.13999999996</v>
      </c>
      <c r="U112" s="130" t="s">
        <v>541</v>
      </c>
      <c r="V112" s="130" t="s">
        <v>48</v>
      </c>
      <c r="W112" s="128">
        <v>185283.54</v>
      </c>
      <c r="X112" s="211">
        <v>28337.49</v>
      </c>
    </row>
    <row r="113" spans="1:24" s="95" customFormat="1" ht="45" customHeight="1" x14ac:dyDescent="0.25">
      <c r="A113" s="132">
        <v>37</v>
      </c>
      <c r="B113" s="123" t="s">
        <v>3898</v>
      </c>
      <c r="C113" s="123">
        <v>144777</v>
      </c>
      <c r="D113" s="124" t="s">
        <v>2517</v>
      </c>
      <c r="E113" s="124" t="s">
        <v>2518</v>
      </c>
      <c r="F113" s="124" t="s">
        <v>2239</v>
      </c>
      <c r="G113" s="125">
        <v>44378</v>
      </c>
      <c r="H113" s="125">
        <v>44713</v>
      </c>
      <c r="I113" s="135">
        <v>85</v>
      </c>
      <c r="J113" s="123" t="s">
        <v>331</v>
      </c>
      <c r="K113" s="123" t="s">
        <v>332</v>
      </c>
      <c r="L113" s="123" t="s">
        <v>2519</v>
      </c>
      <c r="M113" s="123" t="s">
        <v>45</v>
      </c>
      <c r="N113" s="127" t="s">
        <v>1365</v>
      </c>
      <c r="O113" s="128">
        <v>364911.67</v>
      </c>
      <c r="P113" s="128">
        <v>55810.02</v>
      </c>
      <c r="Q113" s="134">
        <v>8586.16</v>
      </c>
      <c r="R113" s="128"/>
      <c r="S113" s="134">
        <v>23562</v>
      </c>
      <c r="T113" s="134">
        <f t="shared" si="20"/>
        <v>452869.85</v>
      </c>
      <c r="U113" s="130" t="s">
        <v>541</v>
      </c>
      <c r="V113" s="130"/>
      <c r="W113" s="128">
        <v>219926.06</v>
      </c>
      <c r="X113" s="211">
        <v>33635.75</v>
      </c>
    </row>
    <row r="114" spans="1:24" s="95" customFormat="1" ht="45" customHeight="1" x14ac:dyDescent="0.25">
      <c r="A114" s="132">
        <v>38</v>
      </c>
      <c r="B114" s="123" t="s">
        <v>3898</v>
      </c>
      <c r="C114" s="123">
        <v>145020</v>
      </c>
      <c r="D114" s="124" t="s">
        <v>2520</v>
      </c>
      <c r="E114" s="124" t="s">
        <v>2521</v>
      </c>
      <c r="F114" s="124" t="s">
        <v>2522</v>
      </c>
      <c r="G114" s="125">
        <v>44378</v>
      </c>
      <c r="H114" s="125">
        <v>44713</v>
      </c>
      <c r="I114" s="135">
        <v>85</v>
      </c>
      <c r="J114" s="123" t="s">
        <v>331</v>
      </c>
      <c r="K114" s="123" t="s">
        <v>332</v>
      </c>
      <c r="L114" s="123" t="s">
        <v>2523</v>
      </c>
      <c r="M114" s="123" t="s">
        <v>45</v>
      </c>
      <c r="N114" s="127" t="s">
        <v>1365</v>
      </c>
      <c r="O114" s="128">
        <v>403876.43</v>
      </c>
      <c r="P114" s="128">
        <v>61769.35</v>
      </c>
      <c r="Q114" s="134">
        <v>9502.9699999999993</v>
      </c>
      <c r="R114" s="128"/>
      <c r="S114" s="134">
        <v>25942</v>
      </c>
      <c r="T114" s="134">
        <f t="shared" si="20"/>
        <v>501090.74999999994</v>
      </c>
      <c r="U114" s="130" t="s">
        <v>541</v>
      </c>
      <c r="V114" s="130"/>
      <c r="W114" s="128">
        <v>277246.5</v>
      </c>
      <c r="X114" s="211">
        <v>42402.42</v>
      </c>
    </row>
    <row r="115" spans="1:24" s="95" customFormat="1" ht="45" customHeight="1" x14ac:dyDescent="0.25">
      <c r="A115" s="132">
        <v>39</v>
      </c>
      <c r="B115" s="123" t="s">
        <v>3898</v>
      </c>
      <c r="C115" s="123">
        <v>144986</v>
      </c>
      <c r="D115" s="124" t="s">
        <v>2524</v>
      </c>
      <c r="E115" s="124" t="s">
        <v>2525</v>
      </c>
      <c r="F115" s="124" t="s">
        <v>2239</v>
      </c>
      <c r="G115" s="125">
        <v>44378</v>
      </c>
      <c r="H115" s="125">
        <v>44743</v>
      </c>
      <c r="I115" s="135">
        <v>85</v>
      </c>
      <c r="J115" s="123" t="s">
        <v>331</v>
      </c>
      <c r="K115" s="123" t="s">
        <v>332</v>
      </c>
      <c r="L115" s="123" t="s">
        <v>2526</v>
      </c>
      <c r="M115" s="123" t="s">
        <v>45</v>
      </c>
      <c r="N115" s="127" t="s">
        <v>1365</v>
      </c>
      <c r="O115" s="128">
        <v>410193.31</v>
      </c>
      <c r="P115" s="128">
        <v>62735.44</v>
      </c>
      <c r="Q115" s="134">
        <v>9651.61</v>
      </c>
      <c r="R115" s="128"/>
      <c r="S115" s="134">
        <v>25942</v>
      </c>
      <c r="T115" s="134">
        <f t="shared" si="20"/>
        <v>508522.36</v>
      </c>
      <c r="U115" s="130" t="s">
        <v>541</v>
      </c>
      <c r="V115" s="130" t="s">
        <v>48</v>
      </c>
      <c r="W115" s="128">
        <v>233986.47</v>
      </c>
      <c r="X115" s="211">
        <v>35786.160000000003</v>
      </c>
    </row>
    <row r="116" spans="1:24" s="95" customFormat="1" ht="45" customHeight="1" x14ac:dyDescent="0.25">
      <c r="A116" s="132">
        <v>40</v>
      </c>
      <c r="B116" s="123" t="s">
        <v>3898</v>
      </c>
      <c r="C116" s="123">
        <v>144785</v>
      </c>
      <c r="D116" s="124" t="s">
        <v>2527</v>
      </c>
      <c r="E116" s="124" t="s">
        <v>2528</v>
      </c>
      <c r="F116" s="124" t="s">
        <v>2239</v>
      </c>
      <c r="G116" s="125">
        <v>44390</v>
      </c>
      <c r="H116" s="125">
        <v>44725</v>
      </c>
      <c r="I116" s="135">
        <v>85</v>
      </c>
      <c r="J116" s="123" t="s">
        <v>331</v>
      </c>
      <c r="K116" s="123" t="s">
        <v>332</v>
      </c>
      <c r="L116" s="123" t="s">
        <v>2529</v>
      </c>
      <c r="M116" s="123" t="s">
        <v>45</v>
      </c>
      <c r="N116" s="127" t="s">
        <v>1365</v>
      </c>
      <c r="O116" s="128">
        <v>290404.53999999998</v>
      </c>
      <c r="P116" s="128">
        <v>44414.8</v>
      </c>
      <c r="Q116" s="134">
        <v>6833.05</v>
      </c>
      <c r="R116" s="128"/>
      <c r="S116" s="134">
        <v>23562</v>
      </c>
      <c r="T116" s="134">
        <f t="shared" si="20"/>
        <v>365214.38999999996</v>
      </c>
      <c r="U116" s="130" t="s">
        <v>541</v>
      </c>
      <c r="V116" s="130"/>
      <c r="W116" s="128">
        <v>166866.79</v>
      </c>
      <c r="X116" s="211">
        <v>25520.799999999999</v>
      </c>
    </row>
    <row r="117" spans="1:24" s="95" customFormat="1" ht="45" customHeight="1" x14ac:dyDescent="0.25">
      <c r="A117" s="132">
        <v>41</v>
      </c>
      <c r="B117" s="123" t="s">
        <v>3898</v>
      </c>
      <c r="C117" s="123">
        <v>144874</v>
      </c>
      <c r="D117" s="124" t="s">
        <v>2530</v>
      </c>
      <c r="E117" s="124" t="s">
        <v>2531</v>
      </c>
      <c r="F117" s="124" t="s">
        <v>2239</v>
      </c>
      <c r="G117" s="125">
        <v>44390</v>
      </c>
      <c r="H117" s="125">
        <v>44755</v>
      </c>
      <c r="I117" s="135">
        <v>85</v>
      </c>
      <c r="J117" s="123" t="s">
        <v>331</v>
      </c>
      <c r="K117" s="123" t="s">
        <v>332</v>
      </c>
      <c r="L117" s="123" t="s">
        <v>2532</v>
      </c>
      <c r="M117" s="123" t="s">
        <v>45</v>
      </c>
      <c r="N117" s="127" t="s">
        <v>1365</v>
      </c>
      <c r="O117" s="128">
        <v>911352.48</v>
      </c>
      <c r="P117" s="128">
        <v>139383.31</v>
      </c>
      <c r="Q117" s="134">
        <v>21443.59</v>
      </c>
      <c r="R117" s="128"/>
      <c r="S117" s="134">
        <v>37842</v>
      </c>
      <c r="T117" s="134">
        <f t="shared" si="20"/>
        <v>1110021.3800000001</v>
      </c>
      <c r="U117" s="130" t="s">
        <v>541</v>
      </c>
      <c r="V117" s="130" t="s">
        <v>48</v>
      </c>
      <c r="W117" s="128">
        <v>565359.57999999996</v>
      </c>
      <c r="X117" s="211">
        <v>86466.75</v>
      </c>
    </row>
    <row r="118" spans="1:24" s="95" customFormat="1" ht="45" customHeight="1" x14ac:dyDescent="0.25">
      <c r="A118" s="132">
        <v>42</v>
      </c>
      <c r="B118" s="123" t="s">
        <v>3898</v>
      </c>
      <c r="C118" s="123">
        <v>145366</v>
      </c>
      <c r="D118" s="124" t="s">
        <v>2533</v>
      </c>
      <c r="E118" s="124" t="s">
        <v>2534</v>
      </c>
      <c r="F118" s="124" t="s">
        <v>2239</v>
      </c>
      <c r="G118" s="125">
        <v>44391</v>
      </c>
      <c r="H118" s="125">
        <v>44756</v>
      </c>
      <c r="I118" s="135">
        <v>85</v>
      </c>
      <c r="J118" s="123" t="s">
        <v>331</v>
      </c>
      <c r="K118" s="123" t="s">
        <v>332</v>
      </c>
      <c r="L118" s="123" t="s">
        <v>2535</v>
      </c>
      <c r="M118" s="123" t="s">
        <v>45</v>
      </c>
      <c r="N118" s="127" t="s">
        <v>1365</v>
      </c>
      <c r="O118" s="128">
        <v>398812.56</v>
      </c>
      <c r="P118" s="128">
        <v>60994.85</v>
      </c>
      <c r="Q118" s="134">
        <v>9383.83</v>
      </c>
      <c r="R118" s="128"/>
      <c r="S118" s="134">
        <v>25942</v>
      </c>
      <c r="T118" s="134">
        <f t="shared" si="20"/>
        <v>495133.24</v>
      </c>
      <c r="U118" s="130" t="s">
        <v>541</v>
      </c>
      <c r="V118" s="130" t="s">
        <v>48</v>
      </c>
      <c r="W118" s="128">
        <v>0</v>
      </c>
      <c r="X118" s="211">
        <v>0</v>
      </c>
    </row>
    <row r="119" spans="1:24" s="95" customFormat="1" ht="45" customHeight="1" x14ac:dyDescent="0.25">
      <c r="A119" s="132">
        <v>43</v>
      </c>
      <c r="B119" s="123" t="s">
        <v>3898</v>
      </c>
      <c r="C119" s="123">
        <v>144598</v>
      </c>
      <c r="D119" s="124" t="s">
        <v>2776</v>
      </c>
      <c r="E119" s="124" t="s">
        <v>2777</v>
      </c>
      <c r="F119" s="124" t="s">
        <v>2778</v>
      </c>
      <c r="G119" s="125">
        <v>44396</v>
      </c>
      <c r="H119" s="125">
        <v>44914</v>
      </c>
      <c r="I119" s="135">
        <v>85</v>
      </c>
      <c r="J119" s="123" t="s">
        <v>2779</v>
      </c>
      <c r="K119" s="123" t="s">
        <v>332</v>
      </c>
      <c r="L119" s="123" t="s">
        <v>2780</v>
      </c>
      <c r="M119" s="123" t="s">
        <v>45</v>
      </c>
      <c r="N119" s="127" t="s">
        <v>1365</v>
      </c>
      <c r="O119" s="128">
        <v>381431.65</v>
      </c>
      <c r="P119" s="128">
        <v>58336.61</v>
      </c>
      <c r="Q119" s="134">
        <v>8974.86</v>
      </c>
      <c r="R119" s="128"/>
      <c r="S119" s="134">
        <v>44980</v>
      </c>
      <c r="T119" s="134">
        <f t="shared" si="20"/>
        <v>493723.12</v>
      </c>
      <c r="U119" s="130" t="s">
        <v>47</v>
      </c>
      <c r="V119" s="130" t="s">
        <v>48</v>
      </c>
      <c r="W119" s="128">
        <v>0</v>
      </c>
      <c r="X119" s="211">
        <v>0</v>
      </c>
    </row>
    <row r="120" spans="1:24" s="95" customFormat="1" ht="45" customHeight="1" x14ac:dyDescent="0.25">
      <c r="A120" s="132">
        <v>44</v>
      </c>
      <c r="B120" s="123" t="s">
        <v>3898</v>
      </c>
      <c r="C120" s="123">
        <v>144666</v>
      </c>
      <c r="D120" s="124" t="s">
        <v>2781</v>
      </c>
      <c r="E120" s="124" t="s">
        <v>2782</v>
      </c>
      <c r="F120" s="124" t="s">
        <v>2239</v>
      </c>
      <c r="G120" s="125">
        <v>44398</v>
      </c>
      <c r="H120" s="125">
        <v>44855</v>
      </c>
      <c r="I120" s="135">
        <v>85</v>
      </c>
      <c r="J120" s="123" t="s">
        <v>331</v>
      </c>
      <c r="K120" s="123" t="s">
        <v>332</v>
      </c>
      <c r="L120" s="123" t="s">
        <v>2783</v>
      </c>
      <c r="M120" s="123" t="s">
        <v>45</v>
      </c>
      <c r="N120" s="127" t="s">
        <v>1365</v>
      </c>
      <c r="O120" s="128">
        <v>696278.84</v>
      </c>
      <c r="P120" s="128">
        <v>106489.72</v>
      </c>
      <c r="Q120" s="134">
        <v>16383.02</v>
      </c>
      <c r="R120" s="128"/>
      <c r="S120" s="134">
        <v>25942</v>
      </c>
      <c r="T120" s="134">
        <f t="shared" si="20"/>
        <v>845093.58</v>
      </c>
      <c r="U120" s="130" t="s">
        <v>47</v>
      </c>
      <c r="V120" s="130" t="s">
        <v>48</v>
      </c>
      <c r="W120" s="128">
        <v>135444.9</v>
      </c>
      <c r="X120" s="211">
        <v>20715.11</v>
      </c>
    </row>
    <row r="121" spans="1:24" s="95" customFormat="1" ht="45" customHeight="1" x14ac:dyDescent="0.25">
      <c r="A121" s="132">
        <v>45</v>
      </c>
      <c r="B121" s="123" t="s">
        <v>3898</v>
      </c>
      <c r="C121" s="123">
        <v>144175</v>
      </c>
      <c r="D121" s="124" t="s">
        <v>2784</v>
      </c>
      <c r="E121" s="124" t="s">
        <v>2785</v>
      </c>
      <c r="F121" s="124" t="s">
        <v>2786</v>
      </c>
      <c r="G121" s="125">
        <v>44398</v>
      </c>
      <c r="H121" s="125">
        <v>44916</v>
      </c>
      <c r="I121" s="135">
        <v>85</v>
      </c>
      <c r="J121" s="123" t="s">
        <v>331</v>
      </c>
      <c r="K121" s="123" t="s">
        <v>332</v>
      </c>
      <c r="L121" s="123" t="s">
        <v>2787</v>
      </c>
      <c r="M121" s="123" t="s">
        <v>45</v>
      </c>
      <c r="N121" s="127" t="s">
        <v>1365</v>
      </c>
      <c r="O121" s="128">
        <v>632527.46</v>
      </c>
      <c r="P121" s="128">
        <v>96739.51</v>
      </c>
      <c r="Q121" s="134">
        <v>14882.99</v>
      </c>
      <c r="R121" s="128"/>
      <c r="S121" s="134">
        <v>38892</v>
      </c>
      <c r="T121" s="134">
        <f t="shared" si="20"/>
        <v>783041.96</v>
      </c>
      <c r="U121" s="130" t="s">
        <v>47</v>
      </c>
      <c r="V121" s="130" t="s">
        <v>48</v>
      </c>
      <c r="W121" s="128">
        <v>0</v>
      </c>
      <c r="X121" s="211">
        <v>0</v>
      </c>
    </row>
    <row r="122" spans="1:24" s="95" customFormat="1" ht="45" customHeight="1" x14ac:dyDescent="0.25">
      <c r="A122" s="132">
        <v>46</v>
      </c>
      <c r="B122" s="123" t="s">
        <v>3898</v>
      </c>
      <c r="C122" s="123">
        <v>145198</v>
      </c>
      <c r="D122" s="124" t="s">
        <v>2788</v>
      </c>
      <c r="E122" s="124" t="s">
        <v>2789</v>
      </c>
      <c r="F122" s="124" t="s">
        <v>2239</v>
      </c>
      <c r="G122" s="125">
        <v>44398</v>
      </c>
      <c r="H122" s="125">
        <v>44825</v>
      </c>
      <c r="I122" s="135">
        <v>85</v>
      </c>
      <c r="J122" s="123" t="s">
        <v>331</v>
      </c>
      <c r="K122" s="123" t="s">
        <v>332</v>
      </c>
      <c r="L122" s="123" t="s">
        <v>2790</v>
      </c>
      <c r="M122" s="123" t="s">
        <v>45</v>
      </c>
      <c r="N122" s="127" t="s">
        <v>1365</v>
      </c>
      <c r="O122" s="128">
        <v>980507.81</v>
      </c>
      <c r="P122" s="128">
        <v>149960.03</v>
      </c>
      <c r="Q122" s="134">
        <v>23070.77</v>
      </c>
      <c r="R122" s="128"/>
      <c r="S122" s="134">
        <v>25942</v>
      </c>
      <c r="T122" s="134">
        <f t="shared" si="20"/>
        <v>1179480.6100000001</v>
      </c>
      <c r="U122" s="130" t="s">
        <v>541</v>
      </c>
      <c r="V122" s="130" t="s">
        <v>48</v>
      </c>
      <c r="W122" s="128">
        <v>0</v>
      </c>
      <c r="X122" s="211">
        <v>0</v>
      </c>
    </row>
    <row r="123" spans="1:24" s="95" customFormat="1" ht="45" customHeight="1" x14ac:dyDescent="0.25">
      <c r="A123" s="132">
        <v>47</v>
      </c>
      <c r="B123" s="123" t="s">
        <v>3898</v>
      </c>
      <c r="C123" s="123">
        <v>145254</v>
      </c>
      <c r="D123" s="124" t="s">
        <v>2791</v>
      </c>
      <c r="E123" s="124" t="s">
        <v>2792</v>
      </c>
      <c r="F123" s="124" t="s">
        <v>2239</v>
      </c>
      <c r="G123" s="125">
        <v>44398</v>
      </c>
      <c r="H123" s="125">
        <v>44916</v>
      </c>
      <c r="I123" s="135">
        <v>85</v>
      </c>
      <c r="J123" s="123" t="s">
        <v>331</v>
      </c>
      <c r="K123" s="123" t="s">
        <v>332</v>
      </c>
      <c r="L123" s="123" t="s">
        <v>2793</v>
      </c>
      <c r="M123" s="123" t="s">
        <v>45</v>
      </c>
      <c r="N123" s="127" t="s">
        <v>1365</v>
      </c>
      <c r="O123" s="128">
        <v>736383.96</v>
      </c>
      <c r="P123" s="128">
        <v>112623.42</v>
      </c>
      <c r="Q123" s="134">
        <v>17326.68</v>
      </c>
      <c r="R123" s="128"/>
      <c r="S123" s="134">
        <v>25942</v>
      </c>
      <c r="T123" s="134">
        <f t="shared" si="20"/>
        <v>892276.06</v>
      </c>
      <c r="U123" s="130" t="s">
        <v>47</v>
      </c>
      <c r="V123" s="130" t="s">
        <v>48</v>
      </c>
      <c r="W123" s="128">
        <v>0</v>
      </c>
      <c r="X123" s="211">
        <v>0</v>
      </c>
    </row>
    <row r="124" spans="1:24" s="95" customFormat="1" ht="45" customHeight="1" x14ac:dyDescent="0.25">
      <c r="A124" s="132">
        <v>48</v>
      </c>
      <c r="B124" s="123" t="s">
        <v>3898</v>
      </c>
      <c r="C124" s="123">
        <v>145305</v>
      </c>
      <c r="D124" s="124" t="s">
        <v>2794</v>
      </c>
      <c r="E124" s="124" t="s">
        <v>2795</v>
      </c>
      <c r="F124" s="124" t="s">
        <v>2239</v>
      </c>
      <c r="G124" s="125">
        <v>44399</v>
      </c>
      <c r="H124" s="125">
        <v>44917</v>
      </c>
      <c r="I124" s="135">
        <v>85</v>
      </c>
      <c r="J124" s="123" t="s">
        <v>331</v>
      </c>
      <c r="K124" s="123" t="s">
        <v>332</v>
      </c>
      <c r="L124" s="123" t="s">
        <v>2796</v>
      </c>
      <c r="M124" s="123" t="s">
        <v>45</v>
      </c>
      <c r="N124" s="127" t="s">
        <v>1365</v>
      </c>
      <c r="O124" s="128">
        <v>357996</v>
      </c>
      <c r="P124" s="128">
        <v>54752.33</v>
      </c>
      <c r="Q124" s="134">
        <v>8423.44</v>
      </c>
      <c r="R124" s="128"/>
      <c r="S124" s="134">
        <v>17612</v>
      </c>
      <c r="T124" s="134">
        <f t="shared" si="20"/>
        <v>438783.77</v>
      </c>
      <c r="U124" s="130" t="s">
        <v>47</v>
      </c>
      <c r="V124" s="130" t="s">
        <v>48</v>
      </c>
      <c r="W124" s="128">
        <v>124168.1</v>
      </c>
      <c r="X124" s="211">
        <v>18990.41</v>
      </c>
    </row>
    <row r="125" spans="1:24" s="95" customFormat="1" ht="45" customHeight="1" x14ac:dyDescent="0.25">
      <c r="A125" s="132">
        <v>49</v>
      </c>
      <c r="B125" s="123" t="s">
        <v>1973</v>
      </c>
      <c r="C125" s="123">
        <v>146061</v>
      </c>
      <c r="D125" s="124" t="s">
        <v>2797</v>
      </c>
      <c r="E125" s="124" t="s">
        <v>2798</v>
      </c>
      <c r="F125" s="124" t="s">
        <v>2799</v>
      </c>
      <c r="G125" s="125">
        <v>44405</v>
      </c>
      <c r="H125" s="125">
        <v>44740</v>
      </c>
      <c r="I125" s="135">
        <v>85</v>
      </c>
      <c r="J125" s="123" t="s">
        <v>331</v>
      </c>
      <c r="K125" s="123" t="s">
        <v>332</v>
      </c>
      <c r="L125" s="123" t="s">
        <v>333</v>
      </c>
      <c r="M125" s="123" t="s">
        <v>45</v>
      </c>
      <c r="N125" s="127" t="s">
        <v>1365</v>
      </c>
      <c r="O125" s="128">
        <v>1692667.3</v>
      </c>
      <c r="P125" s="128">
        <v>258878.53</v>
      </c>
      <c r="Q125" s="134">
        <v>39827.46</v>
      </c>
      <c r="R125" s="128"/>
      <c r="S125" s="134">
        <v>0</v>
      </c>
      <c r="T125" s="134">
        <f t="shared" si="20"/>
        <v>1991373.29</v>
      </c>
      <c r="U125" s="130" t="s">
        <v>541</v>
      </c>
      <c r="V125" s="130"/>
      <c r="W125" s="128">
        <v>1631932.05</v>
      </c>
      <c r="X125" s="211">
        <v>249589.61</v>
      </c>
    </row>
    <row r="126" spans="1:24" s="95" customFormat="1" ht="45" customHeight="1" x14ac:dyDescent="0.25">
      <c r="A126" s="132">
        <v>50</v>
      </c>
      <c r="B126" s="123" t="s">
        <v>3898</v>
      </c>
      <c r="C126" s="123">
        <v>145136</v>
      </c>
      <c r="D126" s="124" t="s">
        <v>2800</v>
      </c>
      <c r="E126" s="124" t="s">
        <v>2801</v>
      </c>
      <c r="F126" s="124" t="s">
        <v>2239</v>
      </c>
      <c r="G126" s="125">
        <v>44407</v>
      </c>
      <c r="H126" s="125">
        <v>44711</v>
      </c>
      <c r="I126" s="135">
        <v>85</v>
      </c>
      <c r="J126" s="123" t="s">
        <v>331</v>
      </c>
      <c r="K126" s="123" t="s">
        <v>332</v>
      </c>
      <c r="L126" s="123" t="s">
        <v>2802</v>
      </c>
      <c r="M126" s="123" t="s">
        <v>45</v>
      </c>
      <c r="N126" s="127" t="s">
        <v>1365</v>
      </c>
      <c r="O126" s="128">
        <v>617739.25</v>
      </c>
      <c r="P126" s="128">
        <v>94477.77</v>
      </c>
      <c r="Q126" s="134">
        <v>14535.04</v>
      </c>
      <c r="R126" s="128"/>
      <c r="S126" s="134">
        <v>25942</v>
      </c>
      <c r="T126" s="134">
        <f t="shared" ref="T126" si="21">SUBTOTAL(9,O126:S126)</f>
        <v>752694.06</v>
      </c>
      <c r="U126" s="130" t="s">
        <v>541</v>
      </c>
      <c r="V126" s="130"/>
      <c r="W126" s="128">
        <v>400140.07</v>
      </c>
      <c r="X126" s="211">
        <v>61197.89</v>
      </c>
    </row>
    <row r="127" spans="1:24" s="95" customFormat="1" ht="45" customHeight="1" x14ac:dyDescent="0.25">
      <c r="A127" s="132">
        <v>51</v>
      </c>
      <c r="B127" s="123" t="s">
        <v>3898</v>
      </c>
      <c r="C127" s="123">
        <v>144714</v>
      </c>
      <c r="D127" s="124" t="s">
        <v>3130</v>
      </c>
      <c r="E127" s="124" t="s">
        <v>3131</v>
      </c>
      <c r="F127" s="124" t="s">
        <v>3132</v>
      </c>
      <c r="G127" s="125">
        <v>44413</v>
      </c>
      <c r="H127" s="125">
        <v>44778</v>
      </c>
      <c r="I127" s="135">
        <v>85</v>
      </c>
      <c r="J127" s="123" t="s">
        <v>331</v>
      </c>
      <c r="K127" s="123" t="s">
        <v>332</v>
      </c>
      <c r="L127" s="123" t="s">
        <v>3133</v>
      </c>
      <c r="M127" s="123" t="s">
        <v>45</v>
      </c>
      <c r="N127" s="127" t="s">
        <v>1365</v>
      </c>
      <c r="O127" s="128">
        <v>731225.21</v>
      </c>
      <c r="P127" s="128">
        <v>111834.45</v>
      </c>
      <c r="Q127" s="134">
        <v>17205.3</v>
      </c>
      <c r="R127" s="128"/>
      <c r="S127" s="134">
        <v>5950</v>
      </c>
      <c r="T127" s="134">
        <f t="shared" ref="T127:T133" si="22">SUBTOTAL(9,O127:S127)</f>
        <v>866214.96</v>
      </c>
      <c r="U127" s="130" t="s">
        <v>541</v>
      </c>
      <c r="V127" s="130" t="s">
        <v>48</v>
      </c>
      <c r="W127" s="128">
        <v>481914.29</v>
      </c>
      <c r="X127" s="211">
        <v>73704.539999999994</v>
      </c>
    </row>
    <row r="128" spans="1:24" s="95" customFormat="1" ht="45" customHeight="1" x14ac:dyDescent="0.25">
      <c r="A128" s="132">
        <v>52</v>
      </c>
      <c r="B128" s="123" t="s">
        <v>3898</v>
      </c>
      <c r="C128" s="123">
        <v>144953</v>
      </c>
      <c r="D128" s="124" t="s">
        <v>3391</v>
      </c>
      <c r="E128" s="124" t="s">
        <v>3392</v>
      </c>
      <c r="F128" s="124" t="s">
        <v>3393</v>
      </c>
      <c r="G128" s="125">
        <v>44461</v>
      </c>
      <c r="H128" s="125">
        <v>45006</v>
      </c>
      <c r="I128" s="135">
        <v>85</v>
      </c>
      <c r="J128" s="123" t="s">
        <v>331</v>
      </c>
      <c r="K128" s="123" t="s">
        <v>332</v>
      </c>
      <c r="L128" s="123" t="s">
        <v>3394</v>
      </c>
      <c r="M128" s="123" t="s">
        <v>45</v>
      </c>
      <c r="N128" s="127" t="s">
        <v>1365</v>
      </c>
      <c r="O128" s="128">
        <v>544611.28</v>
      </c>
      <c r="P128" s="128">
        <v>96107.87</v>
      </c>
      <c r="Q128" s="134">
        <v>0</v>
      </c>
      <c r="R128" s="128"/>
      <c r="S128" s="134">
        <v>0</v>
      </c>
      <c r="T128" s="134">
        <f t="shared" si="22"/>
        <v>640719.15</v>
      </c>
      <c r="U128" s="130" t="s">
        <v>47</v>
      </c>
      <c r="V128" s="130" t="s">
        <v>48</v>
      </c>
      <c r="W128" s="128">
        <v>0</v>
      </c>
      <c r="X128" s="211">
        <v>0</v>
      </c>
    </row>
    <row r="129" spans="1:24" s="95" customFormat="1" ht="45" customHeight="1" x14ac:dyDescent="0.25">
      <c r="A129" s="132">
        <v>53</v>
      </c>
      <c r="B129" s="123" t="s">
        <v>3898</v>
      </c>
      <c r="C129" s="123">
        <v>145430</v>
      </c>
      <c r="D129" s="124" t="s">
        <v>3395</v>
      </c>
      <c r="E129" s="124" t="s">
        <v>3396</v>
      </c>
      <c r="F129" s="124" t="s">
        <v>2239</v>
      </c>
      <c r="G129" s="125">
        <v>44462</v>
      </c>
      <c r="H129" s="125">
        <v>44704</v>
      </c>
      <c r="I129" s="135">
        <v>85</v>
      </c>
      <c r="J129" s="123" t="s">
        <v>331</v>
      </c>
      <c r="K129" s="123" t="s">
        <v>332</v>
      </c>
      <c r="L129" s="123" t="s">
        <v>3397</v>
      </c>
      <c r="M129" s="123" t="s">
        <v>45</v>
      </c>
      <c r="N129" s="127" t="s">
        <v>1365</v>
      </c>
      <c r="O129" s="128">
        <v>104983.1</v>
      </c>
      <c r="P129" s="128">
        <v>16056.23</v>
      </c>
      <c r="Q129" s="134">
        <v>2470.19</v>
      </c>
      <c r="R129" s="128"/>
      <c r="S129" s="134">
        <v>16660</v>
      </c>
      <c r="T129" s="134">
        <f t="shared" si="22"/>
        <v>140169.52000000002</v>
      </c>
      <c r="U129" s="130" t="s">
        <v>541</v>
      </c>
      <c r="V129" s="130"/>
      <c r="W129" s="128">
        <v>71769.42</v>
      </c>
      <c r="X129" s="211">
        <v>10976.49</v>
      </c>
    </row>
    <row r="130" spans="1:24" s="95" customFormat="1" ht="45" customHeight="1" x14ac:dyDescent="0.25">
      <c r="A130" s="132">
        <v>54</v>
      </c>
      <c r="B130" s="123" t="s">
        <v>3898</v>
      </c>
      <c r="C130" s="123">
        <v>145651</v>
      </c>
      <c r="D130" s="124" t="s">
        <v>3398</v>
      </c>
      <c r="E130" s="124" t="s">
        <v>3399</v>
      </c>
      <c r="F130" s="124" t="s">
        <v>2239</v>
      </c>
      <c r="G130" s="125">
        <v>44463</v>
      </c>
      <c r="H130" s="125">
        <v>44919</v>
      </c>
      <c r="I130" s="135">
        <v>85</v>
      </c>
      <c r="J130" s="123" t="s">
        <v>331</v>
      </c>
      <c r="K130" s="123" t="s">
        <v>332</v>
      </c>
      <c r="L130" s="123" t="s">
        <v>3400</v>
      </c>
      <c r="M130" s="123" t="s">
        <v>45</v>
      </c>
      <c r="N130" s="127" t="s">
        <v>1365</v>
      </c>
      <c r="O130" s="128">
        <v>518091.01</v>
      </c>
      <c r="P130" s="128">
        <v>79237.45</v>
      </c>
      <c r="Q130" s="134">
        <v>12190.38</v>
      </c>
      <c r="R130" s="128"/>
      <c r="S130" s="134">
        <v>25942</v>
      </c>
      <c r="T130" s="134">
        <f t="shared" si="22"/>
        <v>635460.84</v>
      </c>
      <c r="U130" s="130" t="s">
        <v>47</v>
      </c>
      <c r="V130" s="130" t="s">
        <v>3939</v>
      </c>
      <c r="W130" s="128">
        <v>0</v>
      </c>
      <c r="X130" s="211">
        <v>0</v>
      </c>
    </row>
    <row r="131" spans="1:24" s="95" customFormat="1" ht="45" customHeight="1" x14ac:dyDescent="0.25">
      <c r="A131" s="132">
        <v>55</v>
      </c>
      <c r="B131" s="123" t="s">
        <v>1505</v>
      </c>
      <c r="C131" s="123">
        <v>123392</v>
      </c>
      <c r="D131" s="124" t="s">
        <v>3401</v>
      </c>
      <c r="E131" s="124" t="s">
        <v>3402</v>
      </c>
      <c r="F131" s="124" t="s">
        <v>3403</v>
      </c>
      <c r="G131" s="125">
        <v>44466</v>
      </c>
      <c r="H131" s="125">
        <v>45291</v>
      </c>
      <c r="I131" s="135">
        <v>85</v>
      </c>
      <c r="J131" s="123" t="s">
        <v>331</v>
      </c>
      <c r="K131" s="123" t="s">
        <v>3404</v>
      </c>
      <c r="L131" s="123" t="s">
        <v>3405</v>
      </c>
      <c r="M131" s="123" t="s">
        <v>36</v>
      </c>
      <c r="N131" s="127" t="s">
        <v>219</v>
      </c>
      <c r="O131" s="128">
        <v>10911175.960000001</v>
      </c>
      <c r="P131" s="128">
        <v>1925501.64</v>
      </c>
      <c r="Q131" s="134">
        <v>4247147.71</v>
      </c>
      <c r="R131" s="128"/>
      <c r="S131" s="134">
        <v>2222755.67</v>
      </c>
      <c r="T131" s="134">
        <f t="shared" si="22"/>
        <v>19306580.980000004</v>
      </c>
      <c r="U131" s="130" t="s">
        <v>47</v>
      </c>
      <c r="V131" s="130"/>
      <c r="W131" s="128">
        <v>2911324.1199999996</v>
      </c>
      <c r="X131" s="211">
        <v>222045.55</v>
      </c>
    </row>
    <row r="132" spans="1:24" s="95" customFormat="1" ht="45" customHeight="1" x14ac:dyDescent="0.25">
      <c r="A132" s="132">
        <v>56</v>
      </c>
      <c r="B132" s="123" t="s">
        <v>3898</v>
      </c>
      <c r="C132" s="123">
        <v>144726</v>
      </c>
      <c r="D132" s="124" t="s">
        <v>3406</v>
      </c>
      <c r="E132" s="124" t="s">
        <v>3407</v>
      </c>
      <c r="F132" s="124" t="s">
        <v>3408</v>
      </c>
      <c r="G132" s="125">
        <v>44468</v>
      </c>
      <c r="H132" s="125">
        <v>44833</v>
      </c>
      <c r="I132" s="135">
        <v>85</v>
      </c>
      <c r="J132" s="123" t="s">
        <v>331</v>
      </c>
      <c r="K132" s="123" t="s">
        <v>332</v>
      </c>
      <c r="L132" s="123" t="s">
        <v>3409</v>
      </c>
      <c r="M132" s="123" t="s">
        <v>45</v>
      </c>
      <c r="N132" s="127" t="s">
        <v>1365</v>
      </c>
      <c r="O132" s="128">
        <v>1604861.82</v>
      </c>
      <c r="P132" s="128">
        <v>245449.54</v>
      </c>
      <c r="Q132" s="134">
        <v>37761.370000000003</v>
      </c>
      <c r="R132" s="128"/>
      <c r="S132" s="134">
        <v>53309.99</v>
      </c>
      <c r="T132" s="134">
        <f t="shared" si="22"/>
        <v>1941382.7200000002</v>
      </c>
      <c r="U132" s="130" t="s">
        <v>541</v>
      </c>
      <c r="V132" s="130" t="s">
        <v>48</v>
      </c>
      <c r="W132" s="128">
        <v>0</v>
      </c>
      <c r="X132" s="211">
        <v>0</v>
      </c>
    </row>
    <row r="133" spans="1:24" s="95" customFormat="1" ht="45" customHeight="1" thickBot="1" x14ac:dyDescent="0.3">
      <c r="A133" s="132">
        <v>57</v>
      </c>
      <c r="B133" s="123" t="s">
        <v>3898</v>
      </c>
      <c r="C133" s="123">
        <v>144974</v>
      </c>
      <c r="D133" s="124" t="s">
        <v>3410</v>
      </c>
      <c r="E133" s="124" t="s">
        <v>3411</v>
      </c>
      <c r="F133" s="124" t="s">
        <v>3412</v>
      </c>
      <c r="G133" s="125">
        <v>44468</v>
      </c>
      <c r="H133" s="125">
        <v>45013</v>
      </c>
      <c r="I133" s="135">
        <v>85</v>
      </c>
      <c r="J133" s="123" t="s">
        <v>331</v>
      </c>
      <c r="K133" s="123" t="s">
        <v>332</v>
      </c>
      <c r="L133" s="123" t="s">
        <v>3394</v>
      </c>
      <c r="M133" s="123" t="s">
        <v>45</v>
      </c>
      <c r="N133" s="127" t="s">
        <v>1365</v>
      </c>
      <c r="O133" s="128">
        <v>389529.15</v>
      </c>
      <c r="P133" s="128">
        <v>68740.44</v>
      </c>
      <c r="Q133" s="134">
        <v>0</v>
      </c>
      <c r="R133" s="128"/>
      <c r="S133" s="134">
        <v>0</v>
      </c>
      <c r="T133" s="134">
        <f t="shared" si="22"/>
        <v>458269.59</v>
      </c>
      <c r="U133" s="130" t="s">
        <v>47</v>
      </c>
      <c r="V133" s="130" t="s">
        <v>48</v>
      </c>
      <c r="W133" s="128">
        <v>0</v>
      </c>
      <c r="X133" s="211">
        <v>0</v>
      </c>
    </row>
    <row r="134" spans="1:24" s="86" customFormat="1" ht="21" customHeight="1" thickBot="1" x14ac:dyDescent="0.3">
      <c r="A134" s="34" t="s">
        <v>52</v>
      </c>
      <c r="B134" s="35"/>
      <c r="C134" s="35"/>
      <c r="D134" s="35"/>
      <c r="E134" s="35"/>
      <c r="F134" s="35"/>
      <c r="G134" s="35"/>
      <c r="H134" s="35"/>
      <c r="I134" s="35"/>
      <c r="J134" s="35"/>
      <c r="K134" s="35"/>
      <c r="L134" s="35"/>
      <c r="M134" s="35"/>
      <c r="N134" s="36"/>
      <c r="O134" s="74">
        <f>SUM(O77:O133)</f>
        <v>91273231.709500015</v>
      </c>
      <c r="P134" s="74">
        <f t="shared" ref="P134:X134" si="23">SUM(P77:P133)</f>
        <v>15288828.880499996</v>
      </c>
      <c r="Q134" s="74">
        <f t="shared" si="23"/>
        <v>22834475.499999993</v>
      </c>
      <c r="R134" s="74">
        <f t="shared" si="23"/>
        <v>0</v>
      </c>
      <c r="S134" s="74">
        <f t="shared" si="23"/>
        <v>17359061.359999999</v>
      </c>
      <c r="T134" s="74">
        <f t="shared" si="23"/>
        <v>146755597.44999999</v>
      </c>
      <c r="U134" s="74"/>
      <c r="V134" s="74"/>
      <c r="W134" s="74">
        <f t="shared" si="23"/>
        <v>50000761.639999978</v>
      </c>
      <c r="X134" s="209">
        <f t="shared" si="23"/>
        <v>7835371.4900000012</v>
      </c>
    </row>
    <row r="135" spans="1:24" s="120" customFormat="1" ht="21" customHeight="1" thickBot="1" x14ac:dyDescent="0.3">
      <c r="A135" s="31" t="s">
        <v>1198</v>
      </c>
      <c r="B135" s="32"/>
      <c r="C135" s="32"/>
      <c r="D135" s="32"/>
      <c r="E135" s="32"/>
      <c r="F135" s="32"/>
      <c r="G135" s="32"/>
      <c r="H135" s="32"/>
      <c r="I135" s="32"/>
      <c r="J135" s="32"/>
      <c r="K135" s="32"/>
      <c r="L135" s="32"/>
      <c r="M135" s="32"/>
      <c r="N135" s="32"/>
      <c r="O135" s="32"/>
      <c r="P135" s="32"/>
      <c r="Q135" s="32"/>
      <c r="R135" s="32"/>
      <c r="S135" s="32"/>
      <c r="T135" s="32"/>
      <c r="U135" s="32"/>
      <c r="V135" s="32"/>
      <c r="W135" s="32"/>
      <c r="X135" s="33"/>
    </row>
    <row r="136" spans="1:24" s="95" customFormat="1" ht="45" customHeight="1" x14ac:dyDescent="0.25">
      <c r="A136" s="99">
        <v>1</v>
      </c>
      <c r="B136" s="100" t="s">
        <v>1148</v>
      </c>
      <c r="C136" s="100">
        <v>127133</v>
      </c>
      <c r="D136" s="101" t="s">
        <v>1200</v>
      </c>
      <c r="E136" s="101" t="s">
        <v>1201</v>
      </c>
      <c r="F136" s="101" t="s">
        <v>1202</v>
      </c>
      <c r="G136" s="102">
        <v>43529</v>
      </c>
      <c r="H136" s="102">
        <v>44990</v>
      </c>
      <c r="I136" s="136">
        <v>85</v>
      </c>
      <c r="J136" s="100" t="s">
        <v>331</v>
      </c>
      <c r="K136" s="100" t="s">
        <v>1203</v>
      </c>
      <c r="L136" s="100" t="s">
        <v>1204</v>
      </c>
      <c r="M136" s="100" t="s">
        <v>36</v>
      </c>
      <c r="N136" s="104" t="s">
        <v>1049</v>
      </c>
      <c r="O136" s="137">
        <v>7482298.9500000002</v>
      </c>
      <c r="P136" s="137">
        <v>1320405.69</v>
      </c>
      <c r="Q136" s="137">
        <v>1692948.93</v>
      </c>
      <c r="R136" s="105"/>
      <c r="S136" s="137">
        <v>3416754.01</v>
      </c>
      <c r="T136" s="137">
        <f>SUBTOTAL(9,O136:S136)</f>
        <v>13912407.58</v>
      </c>
      <c r="U136" s="106" t="s">
        <v>47</v>
      </c>
      <c r="V136" s="106" t="s">
        <v>48</v>
      </c>
      <c r="W136" s="105">
        <v>4088697.3299999996</v>
      </c>
      <c r="X136" s="107">
        <v>721534.85</v>
      </c>
    </row>
    <row r="137" spans="1:24" s="95" customFormat="1" ht="45" customHeight="1" x14ac:dyDescent="0.25">
      <c r="A137" s="108">
        <v>2</v>
      </c>
      <c r="B137" s="88" t="s">
        <v>1973</v>
      </c>
      <c r="C137" s="88">
        <v>144154</v>
      </c>
      <c r="D137" s="89" t="s">
        <v>2034</v>
      </c>
      <c r="E137" s="89" t="s">
        <v>2035</v>
      </c>
      <c r="F137" s="89" t="s">
        <v>2036</v>
      </c>
      <c r="G137" s="90">
        <v>44309</v>
      </c>
      <c r="H137" s="90">
        <v>44674</v>
      </c>
      <c r="I137" s="91">
        <v>85</v>
      </c>
      <c r="J137" s="88" t="s">
        <v>331</v>
      </c>
      <c r="K137" s="88" t="s">
        <v>1203</v>
      </c>
      <c r="L137" s="88" t="s">
        <v>2037</v>
      </c>
      <c r="M137" s="88" t="s">
        <v>45</v>
      </c>
      <c r="N137" s="92" t="s">
        <v>1365</v>
      </c>
      <c r="O137" s="93">
        <v>808584.38</v>
      </c>
      <c r="P137" s="93">
        <v>123665.85</v>
      </c>
      <c r="Q137" s="98">
        <v>19025.509999999998</v>
      </c>
      <c r="R137" s="93"/>
      <c r="S137" s="98">
        <v>0</v>
      </c>
      <c r="T137" s="98">
        <f>SUBTOTAL(9,O137:S137)</f>
        <v>951275.74</v>
      </c>
      <c r="U137" s="94" t="s">
        <v>541</v>
      </c>
      <c r="V137" s="94" t="s">
        <v>48</v>
      </c>
      <c r="W137" s="93">
        <v>441426.38</v>
      </c>
      <c r="X137" s="109">
        <v>67512.27</v>
      </c>
    </row>
    <row r="138" spans="1:24" s="95" customFormat="1" ht="45" customHeight="1" x14ac:dyDescent="0.25">
      <c r="A138" s="108">
        <v>3</v>
      </c>
      <c r="B138" s="88" t="s">
        <v>1973</v>
      </c>
      <c r="C138" s="88">
        <v>144004</v>
      </c>
      <c r="D138" s="89" t="s">
        <v>2038</v>
      </c>
      <c r="E138" s="89" t="s">
        <v>2039</v>
      </c>
      <c r="F138" s="89" t="s">
        <v>2040</v>
      </c>
      <c r="G138" s="90">
        <v>44312</v>
      </c>
      <c r="H138" s="90">
        <v>44768</v>
      </c>
      <c r="I138" s="91">
        <v>85</v>
      </c>
      <c r="J138" s="88" t="s">
        <v>331</v>
      </c>
      <c r="K138" s="88" t="s">
        <v>1203</v>
      </c>
      <c r="L138" s="88" t="s">
        <v>2041</v>
      </c>
      <c r="M138" s="88" t="s">
        <v>45</v>
      </c>
      <c r="N138" s="92" t="s">
        <v>1365</v>
      </c>
      <c r="O138" s="93">
        <v>3168455.79</v>
      </c>
      <c r="P138" s="93">
        <v>484587.36</v>
      </c>
      <c r="Q138" s="98">
        <v>74551.899999999994</v>
      </c>
      <c r="R138" s="93"/>
      <c r="S138" s="98">
        <v>0</v>
      </c>
      <c r="T138" s="98">
        <f>SUBTOTAL(9,O138:S138)</f>
        <v>3727595.05</v>
      </c>
      <c r="U138" s="94" t="s">
        <v>541</v>
      </c>
      <c r="V138" s="94" t="s">
        <v>48</v>
      </c>
      <c r="W138" s="93">
        <v>1986197.05</v>
      </c>
      <c r="X138" s="109">
        <v>303771.3</v>
      </c>
    </row>
    <row r="139" spans="1:24" s="95" customFormat="1" ht="45" customHeight="1" x14ac:dyDescent="0.25">
      <c r="A139" s="108">
        <v>4</v>
      </c>
      <c r="B139" s="88" t="s">
        <v>1973</v>
      </c>
      <c r="C139" s="88">
        <v>144131</v>
      </c>
      <c r="D139" s="89" t="s">
        <v>2042</v>
      </c>
      <c r="E139" s="89" t="s">
        <v>2043</v>
      </c>
      <c r="F139" s="89" t="s">
        <v>2036</v>
      </c>
      <c r="G139" s="90">
        <v>44312</v>
      </c>
      <c r="H139" s="90">
        <v>44677</v>
      </c>
      <c r="I139" s="91">
        <v>85</v>
      </c>
      <c r="J139" s="88" t="s">
        <v>331</v>
      </c>
      <c r="K139" s="88" t="s">
        <v>1203</v>
      </c>
      <c r="L139" s="88" t="s">
        <v>2044</v>
      </c>
      <c r="M139" s="88" t="s">
        <v>45</v>
      </c>
      <c r="N139" s="92" t="s">
        <v>1365</v>
      </c>
      <c r="O139" s="93">
        <v>284154.52</v>
      </c>
      <c r="P139" s="93">
        <v>43458.92</v>
      </c>
      <c r="Q139" s="98">
        <v>6685.99</v>
      </c>
      <c r="R139" s="93"/>
      <c r="S139" s="98">
        <v>0</v>
      </c>
      <c r="T139" s="98">
        <f t="shared" ref="T139:T150" si="24">SUBTOTAL(9,O139:S139)</f>
        <v>334299.43</v>
      </c>
      <c r="U139" s="94" t="s">
        <v>541</v>
      </c>
      <c r="V139" s="94" t="s">
        <v>48</v>
      </c>
      <c r="W139" s="93">
        <v>203295.43000000002</v>
      </c>
      <c r="X139" s="109">
        <v>31092.240000000002</v>
      </c>
    </row>
    <row r="140" spans="1:24" s="95" customFormat="1" ht="45" customHeight="1" x14ac:dyDescent="0.25">
      <c r="A140" s="108">
        <v>5</v>
      </c>
      <c r="B140" s="88" t="s">
        <v>3898</v>
      </c>
      <c r="C140" s="88">
        <v>144126</v>
      </c>
      <c r="D140" s="89" t="s">
        <v>2045</v>
      </c>
      <c r="E140" s="89" t="s">
        <v>2046</v>
      </c>
      <c r="F140" s="89" t="s">
        <v>2047</v>
      </c>
      <c r="G140" s="90">
        <v>44312</v>
      </c>
      <c r="H140" s="90">
        <v>44677</v>
      </c>
      <c r="I140" s="91">
        <v>85</v>
      </c>
      <c r="J140" s="88" t="s">
        <v>331</v>
      </c>
      <c r="K140" s="88" t="s">
        <v>1203</v>
      </c>
      <c r="L140" s="88" t="s">
        <v>2048</v>
      </c>
      <c r="M140" s="88" t="s">
        <v>45</v>
      </c>
      <c r="N140" s="92" t="s">
        <v>1365</v>
      </c>
      <c r="O140" s="93">
        <v>473677.13</v>
      </c>
      <c r="P140" s="93">
        <v>72444.75</v>
      </c>
      <c r="Q140" s="98">
        <v>11145.33</v>
      </c>
      <c r="R140" s="93"/>
      <c r="S140" s="98">
        <v>0</v>
      </c>
      <c r="T140" s="98">
        <f t="shared" si="24"/>
        <v>557267.21</v>
      </c>
      <c r="U140" s="94" t="s">
        <v>541</v>
      </c>
      <c r="V140" s="94" t="s">
        <v>48</v>
      </c>
      <c r="W140" s="93">
        <v>275748.45</v>
      </c>
      <c r="X140" s="109">
        <v>42173.3</v>
      </c>
    </row>
    <row r="141" spans="1:24" s="95" customFormat="1" ht="45" customHeight="1" x14ac:dyDescent="0.25">
      <c r="A141" s="108">
        <v>6</v>
      </c>
      <c r="B141" s="88" t="s">
        <v>1973</v>
      </c>
      <c r="C141" s="88">
        <v>144121</v>
      </c>
      <c r="D141" s="89" t="s">
        <v>2049</v>
      </c>
      <c r="E141" s="89" t="s">
        <v>2050</v>
      </c>
      <c r="F141" s="89" t="s">
        <v>2036</v>
      </c>
      <c r="G141" s="90">
        <v>44312</v>
      </c>
      <c r="H141" s="90">
        <v>44677</v>
      </c>
      <c r="I141" s="91">
        <v>85</v>
      </c>
      <c r="J141" s="88" t="s">
        <v>331</v>
      </c>
      <c r="K141" s="88" t="s">
        <v>1203</v>
      </c>
      <c r="L141" s="88" t="s">
        <v>2051</v>
      </c>
      <c r="M141" s="88" t="s">
        <v>45</v>
      </c>
      <c r="N141" s="92" t="s">
        <v>1365</v>
      </c>
      <c r="O141" s="93">
        <v>2106932.61</v>
      </c>
      <c r="P141" s="93">
        <v>322236.75</v>
      </c>
      <c r="Q141" s="98">
        <v>49574.89</v>
      </c>
      <c r="R141" s="93"/>
      <c r="S141" s="98">
        <v>0</v>
      </c>
      <c r="T141" s="98">
        <f t="shared" si="24"/>
        <v>2478744.25</v>
      </c>
      <c r="U141" s="94" t="s">
        <v>541</v>
      </c>
      <c r="V141" s="94" t="s">
        <v>48</v>
      </c>
      <c r="W141" s="93">
        <v>1192646.6000000001</v>
      </c>
      <c r="X141" s="109">
        <v>182404.77</v>
      </c>
    </row>
    <row r="142" spans="1:24" s="95" customFormat="1" ht="45" customHeight="1" x14ac:dyDescent="0.25">
      <c r="A142" s="108">
        <v>7</v>
      </c>
      <c r="B142" s="88" t="s">
        <v>1973</v>
      </c>
      <c r="C142" s="88">
        <v>144050</v>
      </c>
      <c r="D142" s="89" t="s">
        <v>2052</v>
      </c>
      <c r="E142" s="89" t="s">
        <v>2053</v>
      </c>
      <c r="F142" s="89" t="s">
        <v>2036</v>
      </c>
      <c r="G142" s="90">
        <v>44312</v>
      </c>
      <c r="H142" s="90">
        <v>44677</v>
      </c>
      <c r="I142" s="91">
        <v>85</v>
      </c>
      <c r="J142" s="88" t="s">
        <v>331</v>
      </c>
      <c r="K142" s="88" t="s">
        <v>1203</v>
      </c>
      <c r="L142" s="88" t="s">
        <v>2054</v>
      </c>
      <c r="M142" s="88" t="s">
        <v>45</v>
      </c>
      <c r="N142" s="92" t="s">
        <v>1365</v>
      </c>
      <c r="O142" s="93">
        <v>317469.21999999997</v>
      </c>
      <c r="P142" s="93">
        <v>48554.06</v>
      </c>
      <c r="Q142" s="98">
        <v>7469.92</v>
      </c>
      <c r="R142" s="93"/>
      <c r="S142" s="98">
        <v>0</v>
      </c>
      <c r="T142" s="98">
        <f t="shared" si="24"/>
        <v>373493.19999999995</v>
      </c>
      <c r="U142" s="94" t="s">
        <v>541</v>
      </c>
      <c r="V142" s="94" t="s">
        <v>48</v>
      </c>
      <c r="W142" s="93">
        <v>167363.10999999999</v>
      </c>
      <c r="X142" s="109">
        <v>25596.68</v>
      </c>
    </row>
    <row r="143" spans="1:24" s="95" customFormat="1" ht="45" customHeight="1" x14ac:dyDescent="0.25">
      <c r="A143" s="108">
        <v>8</v>
      </c>
      <c r="B143" s="88" t="s">
        <v>1973</v>
      </c>
      <c r="C143" s="88">
        <v>144159</v>
      </c>
      <c r="D143" s="89" t="s">
        <v>2055</v>
      </c>
      <c r="E143" s="89" t="s">
        <v>2056</v>
      </c>
      <c r="F143" s="89" t="s">
        <v>2036</v>
      </c>
      <c r="G143" s="90">
        <v>44312</v>
      </c>
      <c r="H143" s="90">
        <v>44677</v>
      </c>
      <c r="I143" s="91">
        <v>85</v>
      </c>
      <c r="J143" s="88" t="s">
        <v>331</v>
      </c>
      <c r="K143" s="88" t="s">
        <v>1203</v>
      </c>
      <c r="L143" s="88" t="s">
        <v>2057</v>
      </c>
      <c r="M143" s="88" t="s">
        <v>45</v>
      </c>
      <c r="N143" s="92" t="s">
        <v>1365</v>
      </c>
      <c r="O143" s="93">
        <v>459306.25</v>
      </c>
      <c r="P143" s="93">
        <v>70246.83</v>
      </c>
      <c r="Q143" s="98">
        <v>10807.21</v>
      </c>
      <c r="R143" s="93"/>
      <c r="S143" s="98">
        <v>0</v>
      </c>
      <c r="T143" s="98">
        <f t="shared" si="24"/>
        <v>540360.28999999992</v>
      </c>
      <c r="U143" s="94" t="s">
        <v>541</v>
      </c>
      <c r="V143" s="94" t="s">
        <v>48</v>
      </c>
      <c r="W143" s="93">
        <v>286752.15999999997</v>
      </c>
      <c r="X143" s="109">
        <v>44271.57</v>
      </c>
    </row>
    <row r="144" spans="1:24" s="95" customFormat="1" ht="45" customHeight="1" x14ac:dyDescent="0.25">
      <c r="A144" s="108">
        <v>9</v>
      </c>
      <c r="B144" s="88" t="s">
        <v>1973</v>
      </c>
      <c r="C144" s="88">
        <v>144024</v>
      </c>
      <c r="D144" s="89" t="s">
        <v>2058</v>
      </c>
      <c r="E144" s="89" t="s">
        <v>2059</v>
      </c>
      <c r="F144" s="89" t="s">
        <v>2060</v>
      </c>
      <c r="G144" s="90">
        <v>44312</v>
      </c>
      <c r="H144" s="90">
        <v>44495</v>
      </c>
      <c r="I144" s="91">
        <v>85</v>
      </c>
      <c r="J144" s="88" t="s">
        <v>331</v>
      </c>
      <c r="K144" s="88" t="s">
        <v>1203</v>
      </c>
      <c r="L144" s="88" t="s">
        <v>2061</v>
      </c>
      <c r="M144" s="88" t="s">
        <v>45</v>
      </c>
      <c r="N144" s="92" t="s">
        <v>1365</v>
      </c>
      <c r="O144" s="93">
        <v>573113.31000000006</v>
      </c>
      <c r="P144" s="93">
        <v>87652.62</v>
      </c>
      <c r="Q144" s="98">
        <v>13485.02</v>
      </c>
      <c r="R144" s="93"/>
      <c r="S144" s="98">
        <v>44540</v>
      </c>
      <c r="T144" s="98">
        <f t="shared" si="24"/>
        <v>718790.95000000007</v>
      </c>
      <c r="U144" s="94" t="s">
        <v>541</v>
      </c>
      <c r="V144" s="94"/>
      <c r="W144" s="93">
        <v>435299.15</v>
      </c>
      <c r="X144" s="109">
        <v>66575.17</v>
      </c>
    </row>
    <row r="145" spans="1:24" s="95" customFormat="1" ht="45" customHeight="1" x14ac:dyDescent="0.25">
      <c r="A145" s="108">
        <v>10</v>
      </c>
      <c r="B145" s="88" t="s">
        <v>1973</v>
      </c>
      <c r="C145" s="88">
        <v>144147</v>
      </c>
      <c r="D145" s="89" t="s">
        <v>2062</v>
      </c>
      <c r="E145" s="89" t="s">
        <v>2063</v>
      </c>
      <c r="F145" s="89" t="s">
        <v>2036</v>
      </c>
      <c r="G145" s="90">
        <v>44312</v>
      </c>
      <c r="H145" s="90">
        <v>44707</v>
      </c>
      <c r="I145" s="91">
        <v>85</v>
      </c>
      <c r="J145" s="88" t="s">
        <v>331</v>
      </c>
      <c r="K145" s="88" t="s">
        <v>1203</v>
      </c>
      <c r="L145" s="88" t="s">
        <v>2064</v>
      </c>
      <c r="M145" s="88" t="s">
        <v>45</v>
      </c>
      <c r="N145" s="92" t="s">
        <v>1365</v>
      </c>
      <c r="O145" s="93">
        <v>646786.69999999995</v>
      </c>
      <c r="P145" s="93">
        <v>98920.320000000007</v>
      </c>
      <c r="Q145" s="98">
        <v>15218.51</v>
      </c>
      <c r="R145" s="93"/>
      <c r="S145" s="98">
        <v>0</v>
      </c>
      <c r="T145" s="98">
        <f t="shared" si="24"/>
        <v>760925.53</v>
      </c>
      <c r="U145" s="94" t="s">
        <v>541</v>
      </c>
      <c r="V145" s="94" t="s">
        <v>48</v>
      </c>
      <c r="W145" s="93">
        <v>471080.95</v>
      </c>
      <c r="X145" s="109">
        <v>72047.67</v>
      </c>
    </row>
    <row r="146" spans="1:24" s="95" customFormat="1" ht="45" customHeight="1" x14ac:dyDescent="0.25">
      <c r="A146" s="108">
        <v>11</v>
      </c>
      <c r="B146" s="88" t="s">
        <v>1973</v>
      </c>
      <c r="C146" s="88">
        <v>144100</v>
      </c>
      <c r="D146" s="89" t="s">
        <v>2065</v>
      </c>
      <c r="E146" s="89" t="s">
        <v>2066</v>
      </c>
      <c r="F146" s="89" t="s">
        <v>2067</v>
      </c>
      <c r="G146" s="90">
        <v>44312</v>
      </c>
      <c r="H146" s="90">
        <v>44677</v>
      </c>
      <c r="I146" s="91">
        <v>85</v>
      </c>
      <c r="J146" s="88" t="s">
        <v>331</v>
      </c>
      <c r="K146" s="88" t="s">
        <v>1203</v>
      </c>
      <c r="L146" s="88" t="s">
        <v>2068</v>
      </c>
      <c r="M146" s="88" t="s">
        <v>45</v>
      </c>
      <c r="N146" s="92" t="s">
        <v>1365</v>
      </c>
      <c r="O146" s="93">
        <v>455801.74</v>
      </c>
      <c r="P146" s="93">
        <v>69710.850000000006</v>
      </c>
      <c r="Q146" s="98">
        <v>10724.75</v>
      </c>
      <c r="R146" s="93"/>
      <c r="S146" s="98">
        <v>0</v>
      </c>
      <c r="T146" s="98">
        <f t="shared" si="24"/>
        <v>536237.34</v>
      </c>
      <c r="U146" s="94" t="s">
        <v>541</v>
      </c>
      <c r="V146" s="94" t="s">
        <v>48</v>
      </c>
      <c r="W146" s="93">
        <v>310229.23</v>
      </c>
      <c r="X146" s="109">
        <v>47446.81</v>
      </c>
    </row>
    <row r="147" spans="1:24" s="95" customFormat="1" ht="45" customHeight="1" x14ac:dyDescent="0.25">
      <c r="A147" s="108">
        <v>12</v>
      </c>
      <c r="B147" s="88" t="s">
        <v>3898</v>
      </c>
      <c r="C147" s="88">
        <v>144099</v>
      </c>
      <c r="D147" s="89" t="s">
        <v>2069</v>
      </c>
      <c r="E147" s="89" t="s">
        <v>2217</v>
      </c>
      <c r="F147" s="89" t="s">
        <v>2067</v>
      </c>
      <c r="G147" s="90">
        <v>44312</v>
      </c>
      <c r="H147" s="90">
        <v>44677</v>
      </c>
      <c r="I147" s="91">
        <v>85</v>
      </c>
      <c r="J147" s="88" t="s">
        <v>331</v>
      </c>
      <c r="K147" s="88" t="s">
        <v>1203</v>
      </c>
      <c r="L147" s="88" t="s">
        <v>2070</v>
      </c>
      <c r="M147" s="88" t="s">
        <v>45</v>
      </c>
      <c r="N147" s="92" t="s">
        <v>1365</v>
      </c>
      <c r="O147" s="93">
        <v>2032452.07</v>
      </c>
      <c r="P147" s="93">
        <v>310845.59000000003</v>
      </c>
      <c r="Q147" s="98">
        <v>47822.42</v>
      </c>
      <c r="R147" s="93"/>
      <c r="S147" s="98">
        <v>0</v>
      </c>
      <c r="T147" s="98">
        <f t="shared" si="24"/>
        <v>2391120.08</v>
      </c>
      <c r="U147" s="94" t="s">
        <v>541</v>
      </c>
      <c r="V147" s="94" t="s">
        <v>48</v>
      </c>
      <c r="W147" s="93">
        <v>891859.38</v>
      </c>
      <c r="X147" s="109">
        <v>136402.00999999998</v>
      </c>
    </row>
    <row r="148" spans="1:24" s="95" customFormat="1" ht="45" customHeight="1" x14ac:dyDescent="0.25">
      <c r="A148" s="108">
        <v>13</v>
      </c>
      <c r="B148" s="88" t="s">
        <v>1973</v>
      </c>
      <c r="C148" s="88">
        <v>144124</v>
      </c>
      <c r="D148" s="89" t="s">
        <v>2071</v>
      </c>
      <c r="E148" s="89" t="s">
        <v>2072</v>
      </c>
      <c r="F148" s="89" t="s">
        <v>2036</v>
      </c>
      <c r="G148" s="90">
        <v>44312</v>
      </c>
      <c r="H148" s="90">
        <v>44768</v>
      </c>
      <c r="I148" s="91">
        <v>85</v>
      </c>
      <c r="J148" s="88" t="s">
        <v>331</v>
      </c>
      <c r="K148" s="88" t="s">
        <v>1203</v>
      </c>
      <c r="L148" s="88" t="s">
        <v>2073</v>
      </c>
      <c r="M148" s="88" t="s">
        <v>45</v>
      </c>
      <c r="N148" s="92" t="s">
        <v>1365</v>
      </c>
      <c r="O148" s="93">
        <v>1694589.33</v>
      </c>
      <c r="P148" s="93">
        <v>259172.49</v>
      </c>
      <c r="Q148" s="98">
        <v>39872.69</v>
      </c>
      <c r="R148" s="93"/>
      <c r="S148" s="98">
        <v>0</v>
      </c>
      <c r="T148" s="98">
        <f t="shared" si="24"/>
        <v>1993634.51</v>
      </c>
      <c r="U148" s="94" t="s">
        <v>541</v>
      </c>
      <c r="V148" s="94" t="s">
        <v>48</v>
      </c>
      <c r="W148" s="93">
        <v>989900.43</v>
      </c>
      <c r="X148" s="109">
        <v>151396.53</v>
      </c>
    </row>
    <row r="149" spans="1:24" s="95" customFormat="1" ht="45" customHeight="1" x14ac:dyDescent="0.25">
      <c r="A149" s="108">
        <v>14</v>
      </c>
      <c r="B149" s="88" t="s">
        <v>1973</v>
      </c>
      <c r="C149" s="88">
        <v>144030</v>
      </c>
      <c r="D149" s="89" t="s">
        <v>2074</v>
      </c>
      <c r="E149" s="89" t="s">
        <v>2075</v>
      </c>
      <c r="F149" s="89" t="s">
        <v>2036</v>
      </c>
      <c r="G149" s="90">
        <v>44312</v>
      </c>
      <c r="H149" s="90">
        <v>44677</v>
      </c>
      <c r="I149" s="91">
        <v>85</v>
      </c>
      <c r="J149" s="88" t="s">
        <v>331</v>
      </c>
      <c r="K149" s="88" t="s">
        <v>1203</v>
      </c>
      <c r="L149" s="88" t="s">
        <v>2076</v>
      </c>
      <c r="M149" s="88" t="s">
        <v>45</v>
      </c>
      <c r="N149" s="92" t="s">
        <v>1365</v>
      </c>
      <c r="O149" s="93">
        <v>410087.99</v>
      </c>
      <c r="P149" s="93">
        <v>62719.33</v>
      </c>
      <c r="Q149" s="98">
        <v>9649.1299999999992</v>
      </c>
      <c r="R149" s="93"/>
      <c r="S149" s="98">
        <v>0</v>
      </c>
      <c r="T149" s="98">
        <f t="shared" si="24"/>
        <v>482456.45</v>
      </c>
      <c r="U149" s="94" t="s">
        <v>541</v>
      </c>
      <c r="V149" s="94" t="s">
        <v>48</v>
      </c>
      <c r="W149" s="93">
        <v>249157.1</v>
      </c>
      <c r="X149" s="109">
        <v>38106.370000000003</v>
      </c>
    </row>
    <row r="150" spans="1:24" s="95" customFormat="1" ht="45" customHeight="1" x14ac:dyDescent="0.25">
      <c r="A150" s="108">
        <v>15</v>
      </c>
      <c r="B150" s="88" t="s">
        <v>1973</v>
      </c>
      <c r="C150" s="88">
        <v>144114</v>
      </c>
      <c r="D150" s="89" t="s">
        <v>2077</v>
      </c>
      <c r="E150" s="89" t="s">
        <v>2078</v>
      </c>
      <c r="F150" s="89" t="s">
        <v>2036</v>
      </c>
      <c r="G150" s="90">
        <v>44312</v>
      </c>
      <c r="H150" s="90">
        <v>44677</v>
      </c>
      <c r="I150" s="91">
        <v>85</v>
      </c>
      <c r="J150" s="88" t="s">
        <v>331</v>
      </c>
      <c r="K150" s="88" t="s">
        <v>1203</v>
      </c>
      <c r="L150" s="88" t="s">
        <v>2079</v>
      </c>
      <c r="M150" s="88" t="s">
        <v>45</v>
      </c>
      <c r="N150" s="92" t="s">
        <v>1365</v>
      </c>
      <c r="O150" s="93">
        <v>473393.65</v>
      </c>
      <c r="P150" s="93">
        <v>72401.38</v>
      </c>
      <c r="Q150" s="98">
        <v>11138.68</v>
      </c>
      <c r="R150" s="93"/>
      <c r="S150" s="98">
        <v>0</v>
      </c>
      <c r="T150" s="98">
        <f t="shared" si="24"/>
        <v>556933.71000000008</v>
      </c>
      <c r="U150" s="94" t="s">
        <v>541</v>
      </c>
      <c r="V150" s="94" t="s">
        <v>48</v>
      </c>
      <c r="W150" s="93">
        <v>234998.28</v>
      </c>
      <c r="X150" s="109">
        <v>35940.910000000003</v>
      </c>
    </row>
    <row r="151" spans="1:24" s="95" customFormat="1" ht="45" customHeight="1" x14ac:dyDescent="0.25">
      <c r="A151" s="108">
        <v>16</v>
      </c>
      <c r="B151" s="88" t="s">
        <v>3898</v>
      </c>
      <c r="C151" s="88">
        <v>144010</v>
      </c>
      <c r="D151" s="89" t="s">
        <v>2259</v>
      </c>
      <c r="E151" s="89" t="s">
        <v>2260</v>
      </c>
      <c r="F151" s="89" t="s">
        <v>2261</v>
      </c>
      <c r="G151" s="90">
        <v>44354</v>
      </c>
      <c r="H151" s="90">
        <v>44841</v>
      </c>
      <c r="I151" s="91">
        <v>85</v>
      </c>
      <c r="J151" s="88" t="s">
        <v>331</v>
      </c>
      <c r="K151" s="88" t="s">
        <v>1203</v>
      </c>
      <c r="L151" s="88" t="s">
        <v>2262</v>
      </c>
      <c r="M151" s="88" t="s">
        <v>45</v>
      </c>
      <c r="N151" s="92" t="s">
        <v>1365</v>
      </c>
      <c r="O151" s="93">
        <v>14430761.189999999</v>
      </c>
      <c r="P151" s="93">
        <v>2207057.6</v>
      </c>
      <c r="Q151" s="98">
        <v>339547.32</v>
      </c>
      <c r="R151" s="93"/>
      <c r="S151" s="98">
        <v>499712.49</v>
      </c>
      <c r="T151" s="98">
        <f t="shared" ref="T151:T155" si="25">SUM(O151:S151)</f>
        <v>17477078.599999998</v>
      </c>
      <c r="U151" s="94" t="s">
        <v>47</v>
      </c>
      <c r="V151" s="94" t="s">
        <v>48</v>
      </c>
      <c r="W151" s="93">
        <v>4009294.68</v>
      </c>
      <c r="X151" s="109">
        <v>613186.25</v>
      </c>
    </row>
    <row r="152" spans="1:24" s="95" customFormat="1" ht="45" customHeight="1" x14ac:dyDescent="0.25">
      <c r="A152" s="108">
        <v>17</v>
      </c>
      <c r="B152" s="88" t="s">
        <v>1973</v>
      </c>
      <c r="C152" s="88">
        <v>145148</v>
      </c>
      <c r="D152" s="89" t="s">
        <v>2536</v>
      </c>
      <c r="E152" s="89" t="s">
        <v>2537</v>
      </c>
      <c r="F152" s="89" t="s">
        <v>2538</v>
      </c>
      <c r="G152" s="90">
        <v>44386</v>
      </c>
      <c r="H152" s="90">
        <v>44690</v>
      </c>
      <c r="I152" s="91">
        <v>85</v>
      </c>
      <c r="J152" s="88" t="s">
        <v>331</v>
      </c>
      <c r="K152" s="88" t="s">
        <v>1203</v>
      </c>
      <c r="L152" s="88" t="s">
        <v>2539</v>
      </c>
      <c r="M152" s="88" t="s">
        <v>45</v>
      </c>
      <c r="N152" s="92" t="s">
        <v>1365</v>
      </c>
      <c r="O152" s="93">
        <v>626795.48</v>
      </c>
      <c r="P152" s="93">
        <v>95862.84</v>
      </c>
      <c r="Q152" s="98">
        <v>14748.13</v>
      </c>
      <c r="R152" s="93"/>
      <c r="S152" s="98">
        <v>33080</v>
      </c>
      <c r="T152" s="98">
        <f t="shared" si="25"/>
        <v>770486.45</v>
      </c>
      <c r="U152" s="94" t="s">
        <v>541</v>
      </c>
      <c r="V152" s="94" t="s">
        <v>48</v>
      </c>
      <c r="W152" s="93">
        <v>326489.02</v>
      </c>
      <c r="X152" s="109">
        <v>49933.61</v>
      </c>
    </row>
    <row r="153" spans="1:24" s="95" customFormat="1" ht="45" customHeight="1" x14ac:dyDescent="0.25">
      <c r="A153" s="108">
        <v>18</v>
      </c>
      <c r="B153" s="88" t="s">
        <v>3898</v>
      </c>
      <c r="C153" s="88">
        <v>144705</v>
      </c>
      <c r="D153" s="89" t="s">
        <v>2540</v>
      </c>
      <c r="E153" s="89" t="s">
        <v>2541</v>
      </c>
      <c r="F153" s="89" t="s">
        <v>2239</v>
      </c>
      <c r="G153" s="90">
        <v>44390</v>
      </c>
      <c r="H153" s="90">
        <v>44817</v>
      </c>
      <c r="I153" s="91">
        <v>85</v>
      </c>
      <c r="J153" s="88" t="s">
        <v>331</v>
      </c>
      <c r="K153" s="88" t="s">
        <v>1203</v>
      </c>
      <c r="L153" s="88" t="s">
        <v>2542</v>
      </c>
      <c r="M153" s="88" t="s">
        <v>45</v>
      </c>
      <c r="N153" s="92" t="s">
        <v>1365</v>
      </c>
      <c r="O153" s="93">
        <v>1111714.3</v>
      </c>
      <c r="P153" s="93">
        <v>170026.88</v>
      </c>
      <c r="Q153" s="98">
        <v>26157.98</v>
      </c>
      <c r="R153" s="93"/>
      <c r="S153" s="98">
        <v>49742</v>
      </c>
      <c r="T153" s="98">
        <f t="shared" si="25"/>
        <v>1357641.1600000001</v>
      </c>
      <c r="U153" s="94" t="s">
        <v>541</v>
      </c>
      <c r="V153" s="94" t="s">
        <v>48</v>
      </c>
      <c r="W153" s="93">
        <v>872223.77</v>
      </c>
      <c r="X153" s="109">
        <v>133398.92000000001</v>
      </c>
    </row>
    <row r="154" spans="1:24" s="95" customFormat="1" ht="45" customHeight="1" x14ac:dyDescent="0.25">
      <c r="A154" s="108">
        <v>19</v>
      </c>
      <c r="B154" s="88" t="s">
        <v>3898</v>
      </c>
      <c r="C154" s="88">
        <v>145304</v>
      </c>
      <c r="D154" s="89" t="s">
        <v>2803</v>
      </c>
      <c r="E154" s="89" t="s">
        <v>2804</v>
      </c>
      <c r="F154" s="89" t="s">
        <v>2805</v>
      </c>
      <c r="G154" s="90">
        <v>44396</v>
      </c>
      <c r="H154" s="90">
        <v>44761</v>
      </c>
      <c r="I154" s="91">
        <v>85</v>
      </c>
      <c r="J154" s="88" t="s">
        <v>331</v>
      </c>
      <c r="K154" s="88" t="s">
        <v>1203</v>
      </c>
      <c r="L154" s="88" t="s">
        <v>2806</v>
      </c>
      <c r="M154" s="88" t="s">
        <v>45</v>
      </c>
      <c r="N154" s="92" t="s">
        <v>1365</v>
      </c>
      <c r="O154" s="93">
        <v>297372.05</v>
      </c>
      <c r="P154" s="93">
        <v>45480.43</v>
      </c>
      <c r="Q154" s="98">
        <v>6996.99</v>
      </c>
      <c r="R154" s="93"/>
      <c r="S154" s="98">
        <v>0</v>
      </c>
      <c r="T154" s="98">
        <f t="shared" si="25"/>
        <v>349849.47</v>
      </c>
      <c r="U154" s="94" t="s">
        <v>541</v>
      </c>
      <c r="V154" s="94"/>
      <c r="W154" s="93">
        <v>179736.53</v>
      </c>
      <c r="X154" s="109">
        <v>27489.119999999999</v>
      </c>
    </row>
    <row r="155" spans="1:24" s="95" customFormat="1" ht="45" customHeight="1" x14ac:dyDescent="0.25">
      <c r="A155" s="108">
        <v>20</v>
      </c>
      <c r="B155" s="88" t="s">
        <v>3898</v>
      </c>
      <c r="C155" s="88">
        <v>144355</v>
      </c>
      <c r="D155" s="89" t="s">
        <v>2807</v>
      </c>
      <c r="E155" s="89" t="s">
        <v>2808</v>
      </c>
      <c r="F155" s="89" t="s">
        <v>2549</v>
      </c>
      <c r="G155" s="90">
        <v>44396</v>
      </c>
      <c r="H155" s="90">
        <v>44761</v>
      </c>
      <c r="I155" s="91">
        <v>85</v>
      </c>
      <c r="J155" s="88" t="s">
        <v>331</v>
      </c>
      <c r="K155" s="88" t="s">
        <v>1203</v>
      </c>
      <c r="L155" s="88" t="s">
        <v>2809</v>
      </c>
      <c r="M155" s="88" t="s">
        <v>45</v>
      </c>
      <c r="N155" s="92" t="s">
        <v>1365</v>
      </c>
      <c r="O155" s="93">
        <v>439820.09</v>
      </c>
      <c r="P155" s="93">
        <v>67266.570000000007</v>
      </c>
      <c r="Q155" s="98">
        <v>10348.74</v>
      </c>
      <c r="R155" s="93"/>
      <c r="S155" s="98">
        <v>12649.84</v>
      </c>
      <c r="T155" s="98">
        <f t="shared" si="25"/>
        <v>530085.24</v>
      </c>
      <c r="U155" s="94" t="s">
        <v>541</v>
      </c>
      <c r="V155" s="94" t="s">
        <v>64</v>
      </c>
      <c r="W155" s="93">
        <v>298529.91000000003</v>
      </c>
      <c r="X155" s="109">
        <v>45657.509999999995</v>
      </c>
    </row>
    <row r="156" spans="1:24" s="95" customFormat="1" ht="45" customHeight="1" x14ac:dyDescent="0.25">
      <c r="A156" s="108">
        <v>21</v>
      </c>
      <c r="B156" s="88" t="s">
        <v>1973</v>
      </c>
      <c r="C156" s="88">
        <v>144110</v>
      </c>
      <c r="D156" s="89" t="s">
        <v>2810</v>
      </c>
      <c r="E156" s="89" t="s">
        <v>2811</v>
      </c>
      <c r="F156" s="89" t="s">
        <v>2812</v>
      </c>
      <c r="G156" s="90">
        <v>44406</v>
      </c>
      <c r="H156" s="90">
        <v>44649</v>
      </c>
      <c r="I156" s="91">
        <v>85</v>
      </c>
      <c r="J156" s="88" t="s">
        <v>331</v>
      </c>
      <c r="K156" s="88" t="s">
        <v>1203</v>
      </c>
      <c r="L156" s="88" t="s">
        <v>2813</v>
      </c>
      <c r="M156" s="88" t="s">
        <v>45</v>
      </c>
      <c r="N156" s="92" t="s">
        <v>1365</v>
      </c>
      <c r="O156" s="93">
        <v>327914.78999999998</v>
      </c>
      <c r="P156" s="93">
        <v>50151.68</v>
      </c>
      <c r="Q156" s="98">
        <v>7715.64</v>
      </c>
      <c r="R156" s="93"/>
      <c r="S156" s="98">
        <v>35671.300000000003</v>
      </c>
      <c r="T156" s="98">
        <f t="shared" ref="T156:T157" si="26">SUM(O156:S156)</f>
        <v>421453.41</v>
      </c>
      <c r="U156" s="94" t="s">
        <v>541</v>
      </c>
      <c r="V156" s="94" t="s">
        <v>48</v>
      </c>
      <c r="W156" s="93">
        <v>207133.28999999998</v>
      </c>
      <c r="X156" s="109">
        <v>31679.21</v>
      </c>
    </row>
    <row r="157" spans="1:24" s="95" customFormat="1" ht="45" customHeight="1" thickBot="1" x14ac:dyDescent="0.3">
      <c r="A157" s="110">
        <v>22</v>
      </c>
      <c r="B157" s="111" t="s">
        <v>3898</v>
      </c>
      <c r="C157" s="111">
        <v>144321</v>
      </c>
      <c r="D157" s="112" t="s">
        <v>3413</v>
      </c>
      <c r="E157" s="112" t="s">
        <v>3414</v>
      </c>
      <c r="F157" s="112" t="s">
        <v>3415</v>
      </c>
      <c r="G157" s="113">
        <v>44461</v>
      </c>
      <c r="H157" s="113">
        <v>44916</v>
      </c>
      <c r="I157" s="114">
        <v>85</v>
      </c>
      <c r="J157" s="111" t="s">
        <v>331</v>
      </c>
      <c r="K157" s="111" t="s">
        <v>1203</v>
      </c>
      <c r="L157" s="111" t="s">
        <v>3416</v>
      </c>
      <c r="M157" s="111" t="s">
        <v>45</v>
      </c>
      <c r="N157" s="115" t="s">
        <v>1365</v>
      </c>
      <c r="O157" s="116">
        <v>608394.89</v>
      </c>
      <c r="P157" s="116">
        <v>107363.8</v>
      </c>
      <c r="Q157" s="117">
        <v>0</v>
      </c>
      <c r="R157" s="116"/>
      <c r="S157" s="117">
        <v>0</v>
      </c>
      <c r="T157" s="117">
        <f t="shared" si="26"/>
        <v>715758.69000000006</v>
      </c>
      <c r="U157" s="118" t="s">
        <v>47</v>
      </c>
      <c r="V157" s="118" t="s">
        <v>64</v>
      </c>
      <c r="W157" s="116">
        <v>240821.14</v>
      </c>
      <c r="X157" s="119">
        <v>42497.85</v>
      </c>
    </row>
    <row r="158" spans="1:24" s="121" customFormat="1" ht="21" customHeight="1" thickBot="1" x14ac:dyDescent="0.3">
      <c r="A158" s="34" t="s">
        <v>1199</v>
      </c>
      <c r="B158" s="35"/>
      <c r="C158" s="35"/>
      <c r="D158" s="35"/>
      <c r="E158" s="35"/>
      <c r="F158" s="35"/>
      <c r="G158" s="35"/>
      <c r="H158" s="35"/>
      <c r="I158" s="35"/>
      <c r="J158" s="35"/>
      <c r="K158" s="35"/>
      <c r="L158" s="35"/>
      <c r="M158" s="35"/>
      <c r="N158" s="36"/>
      <c r="O158" s="74">
        <f>SUM(O136:O157)</f>
        <v>39229876.429999992</v>
      </c>
      <c r="P158" s="74">
        <f t="shared" ref="P158:X158" si="27">SUM(P136:P157)</f>
        <v>6190232.5899999999</v>
      </c>
      <c r="Q158" s="74">
        <f t="shared" si="27"/>
        <v>2425635.6799999997</v>
      </c>
      <c r="R158" s="74">
        <f t="shared" si="27"/>
        <v>0</v>
      </c>
      <c r="S158" s="74">
        <f t="shared" si="27"/>
        <v>4092149.6399999997</v>
      </c>
      <c r="T158" s="74">
        <f t="shared" si="27"/>
        <v>51937894.339999996</v>
      </c>
      <c r="U158" s="74"/>
      <c r="V158" s="74"/>
      <c r="W158" s="74">
        <f t="shared" si="27"/>
        <v>18358879.370000001</v>
      </c>
      <c r="X158" s="209">
        <f t="shared" si="27"/>
        <v>2910114.92</v>
      </c>
    </row>
    <row r="159" spans="1:24" s="86" customFormat="1" ht="21" customHeight="1" thickBot="1" x14ac:dyDescent="0.3">
      <c r="A159" s="31" t="s">
        <v>1242</v>
      </c>
      <c r="B159" s="32"/>
      <c r="C159" s="32"/>
      <c r="D159" s="32"/>
      <c r="E159" s="32"/>
      <c r="F159" s="32"/>
      <c r="G159" s="32"/>
      <c r="H159" s="32"/>
      <c r="I159" s="32"/>
      <c r="J159" s="32"/>
      <c r="K159" s="32"/>
      <c r="L159" s="32"/>
      <c r="M159" s="32"/>
      <c r="N159" s="32"/>
      <c r="O159" s="32"/>
      <c r="P159" s="32"/>
      <c r="Q159" s="32"/>
      <c r="R159" s="32"/>
      <c r="S159" s="32"/>
      <c r="T159" s="32"/>
      <c r="U159" s="32"/>
      <c r="V159" s="32"/>
      <c r="W159" s="32"/>
      <c r="X159" s="33"/>
    </row>
    <row r="160" spans="1:24" s="95" customFormat="1" ht="45" customHeight="1" x14ac:dyDescent="0.25">
      <c r="A160" s="87">
        <v>1</v>
      </c>
      <c r="B160" s="88" t="s">
        <v>1148</v>
      </c>
      <c r="C160" s="88">
        <v>127283</v>
      </c>
      <c r="D160" s="89" t="s">
        <v>1244</v>
      </c>
      <c r="E160" s="89" t="s">
        <v>1245</v>
      </c>
      <c r="F160" s="89" t="s">
        <v>1246</v>
      </c>
      <c r="G160" s="90">
        <v>43628</v>
      </c>
      <c r="H160" s="90">
        <v>45089</v>
      </c>
      <c r="I160" s="97">
        <v>85</v>
      </c>
      <c r="J160" s="88" t="s">
        <v>580</v>
      </c>
      <c r="K160" s="88" t="s">
        <v>1247</v>
      </c>
      <c r="L160" s="88" t="s">
        <v>1248</v>
      </c>
      <c r="M160" s="88" t="s">
        <v>36</v>
      </c>
      <c r="N160" s="92" t="s">
        <v>1049</v>
      </c>
      <c r="O160" s="98">
        <v>11455733.609999999</v>
      </c>
      <c r="P160" s="98">
        <v>2021600.05</v>
      </c>
      <c r="Q160" s="98">
        <v>1497481.53</v>
      </c>
      <c r="R160" s="93"/>
      <c r="S160" s="98">
        <v>2831727.87</v>
      </c>
      <c r="T160" s="98">
        <f>SUBTOTAL(9,O160:S160)</f>
        <v>17806543.059999999</v>
      </c>
      <c r="U160" s="94" t="s">
        <v>47</v>
      </c>
      <c r="V160" s="94" t="s">
        <v>48</v>
      </c>
      <c r="W160" s="93">
        <v>8834017.120000001</v>
      </c>
      <c r="X160" s="109">
        <v>1558944.16</v>
      </c>
    </row>
    <row r="161" spans="1:24" s="95" customFormat="1" ht="45" customHeight="1" x14ac:dyDescent="0.25">
      <c r="A161" s="87">
        <v>2</v>
      </c>
      <c r="B161" s="88" t="s">
        <v>3898</v>
      </c>
      <c r="C161" s="88">
        <v>144156</v>
      </c>
      <c r="D161" s="89" t="s">
        <v>2263</v>
      </c>
      <c r="E161" s="89" t="s">
        <v>2264</v>
      </c>
      <c r="F161" s="89" t="s">
        <v>2265</v>
      </c>
      <c r="G161" s="90">
        <v>44358</v>
      </c>
      <c r="H161" s="90">
        <v>44723</v>
      </c>
      <c r="I161" s="91">
        <v>85</v>
      </c>
      <c r="J161" s="88" t="s">
        <v>580</v>
      </c>
      <c r="K161" s="88" t="s">
        <v>1247</v>
      </c>
      <c r="L161" s="88" t="s">
        <v>2266</v>
      </c>
      <c r="M161" s="88" t="s">
        <v>45</v>
      </c>
      <c r="N161" s="92" t="s">
        <v>1365</v>
      </c>
      <c r="O161" s="93">
        <v>453589.14</v>
      </c>
      <c r="P161" s="93">
        <v>69372.42</v>
      </c>
      <c r="Q161" s="98">
        <v>10672.72</v>
      </c>
      <c r="R161" s="93"/>
      <c r="S161" s="98">
        <v>78300</v>
      </c>
      <c r="T161" s="98">
        <f>SUBTOTAL(9,O161:S161)</f>
        <v>611934.28</v>
      </c>
      <c r="U161" s="94" t="s">
        <v>541</v>
      </c>
      <c r="V161" s="94" t="s">
        <v>48</v>
      </c>
      <c r="W161" s="93">
        <v>294935.78999999998</v>
      </c>
      <c r="X161" s="109">
        <v>45107.81</v>
      </c>
    </row>
    <row r="162" spans="1:24" s="95" customFormat="1" ht="45" customHeight="1" x14ac:dyDescent="0.25">
      <c r="A162" s="87">
        <v>3</v>
      </c>
      <c r="B162" s="88" t="s">
        <v>1973</v>
      </c>
      <c r="C162" s="88">
        <v>145392</v>
      </c>
      <c r="D162" s="89" t="s">
        <v>2814</v>
      </c>
      <c r="E162" s="89" t="s">
        <v>2815</v>
      </c>
      <c r="F162" s="89" t="s">
        <v>2816</v>
      </c>
      <c r="G162" s="90">
        <v>44393</v>
      </c>
      <c r="H162" s="90">
        <v>44820</v>
      </c>
      <c r="I162" s="91">
        <v>85</v>
      </c>
      <c r="J162" s="88" t="s">
        <v>580</v>
      </c>
      <c r="K162" s="88" t="s">
        <v>1247</v>
      </c>
      <c r="L162" s="88" t="s">
        <v>2817</v>
      </c>
      <c r="M162" s="88" t="s">
        <v>45</v>
      </c>
      <c r="N162" s="92" t="s">
        <v>1365</v>
      </c>
      <c r="O162" s="93">
        <v>590062.56999999995</v>
      </c>
      <c r="P162" s="93">
        <v>90244.85</v>
      </c>
      <c r="Q162" s="98">
        <v>13883.84</v>
      </c>
      <c r="R162" s="93"/>
      <c r="S162" s="98">
        <v>36985.199999999997</v>
      </c>
      <c r="T162" s="98">
        <f t="shared" ref="T162:T164" si="28">SUBTOTAL(9,O162:S162)</f>
        <v>731176.45999999985</v>
      </c>
      <c r="U162" s="94" t="s">
        <v>541</v>
      </c>
      <c r="V162" s="94" t="s">
        <v>48</v>
      </c>
      <c r="W162" s="93">
        <v>579121.68999999994</v>
      </c>
      <c r="X162" s="109">
        <v>88571.54</v>
      </c>
    </row>
    <row r="163" spans="1:24" s="95" customFormat="1" ht="45" customHeight="1" x14ac:dyDescent="0.25">
      <c r="A163" s="87">
        <v>4</v>
      </c>
      <c r="B163" s="88" t="s">
        <v>3898</v>
      </c>
      <c r="C163" s="88">
        <v>144221</v>
      </c>
      <c r="D163" s="89" t="s">
        <v>2818</v>
      </c>
      <c r="E163" s="89" t="s">
        <v>2819</v>
      </c>
      <c r="F163" s="89" t="s">
        <v>2549</v>
      </c>
      <c r="G163" s="90">
        <v>44399</v>
      </c>
      <c r="H163" s="90">
        <v>44825</v>
      </c>
      <c r="I163" s="91">
        <v>85</v>
      </c>
      <c r="J163" s="88" t="s">
        <v>580</v>
      </c>
      <c r="K163" s="88" t="s">
        <v>1247</v>
      </c>
      <c r="L163" s="88" t="s">
        <v>2820</v>
      </c>
      <c r="M163" s="88" t="s">
        <v>45</v>
      </c>
      <c r="N163" s="92" t="s">
        <v>1365</v>
      </c>
      <c r="O163" s="93">
        <v>374020.56</v>
      </c>
      <c r="P163" s="93">
        <v>57203.13</v>
      </c>
      <c r="Q163" s="98">
        <v>8800.49</v>
      </c>
      <c r="R163" s="93"/>
      <c r="S163" s="98">
        <v>12649.84</v>
      </c>
      <c r="T163" s="98">
        <f t="shared" si="28"/>
        <v>452674.02</v>
      </c>
      <c r="U163" s="94" t="s">
        <v>541</v>
      </c>
      <c r="V163" s="94" t="s">
        <v>48</v>
      </c>
      <c r="W163" s="93">
        <v>250349.03</v>
      </c>
      <c r="X163" s="109">
        <v>38288.67</v>
      </c>
    </row>
    <row r="164" spans="1:24" s="95" customFormat="1" ht="45" customHeight="1" x14ac:dyDescent="0.25">
      <c r="A164" s="87">
        <v>5</v>
      </c>
      <c r="B164" s="88" t="s">
        <v>3898</v>
      </c>
      <c r="C164" s="88">
        <v>144225</v>
      </c>
      <c r="D164" s="89" t="s">
        <v>2821</v>
      </c>
      <c r="E164" s="89" t="s">
        <v>2822</v>
      </c>
      <c r="F164" s="89" t="s">
        <v>2549</v>
      </c>
      <c r="G164" s="90">
        <v>44399</v>
      </c>
      <c r="H164" s="90">
        <v>44856</v>
      </c>
      <c r="I164" s="91">
        <v>85</v>
      </c>
      <c r="J164" s="88" t="s">
        <v>580</v>
      </c>
      <c r="K164" s="88" t="s">
        <v>1247</v>
      </c>
      <c r="L164" s="88" t="s">
        <v>2823</v>
      </c>
      <c r="M164" s="88" t="s">
        <v>45</v>
      </c>
      <c r="N164" s="92" t="s">
        <v>1365</v>
      </c>
      <c r="O164" s="93">
        <v>471038.66</v>
      </c>
      <c r="P164" s="93">
        <v>72041.210000000006</v>
      </c>
      <c r="Q164" s="98">
        <v>11083.27</v>
      </c>
      <c r="R164" s="93"/>
      <c r="S164" s="98">
        <v>6900</v>
      </c>
      <c r="T164" s="98">
        <f t="shared" si="28"/>
        <v>561063.14</v>
      </c>
      <c r="U164" s="94" t="s">
        <v>47</v>
      </c>
      <c r="V164" s="94" t="s">
        <v>48</v>
      </c>
      <c r="W164" s="93">
        <v>0</v>
      </c>
      <c r="X164" s="109">
        <v>0</v>
      </c>
    </row>
    <row r="165" spans="1:24" s="95" customFormat="1" ht="45" customHeight="1" x14ac:dyDescent="0.25">
      <c r="A165" s="87">
        <v>6</v>
      </c>
      <c r="B165" s="88" t="s">
        <v>1973</v>
      </c>
      <c r="C165" s="88">
        <v>145252</v>
      </c>
      <c r="D165" s="89" t="s">
        <v>2824</v>
      </c>
      <c r="E165" s="89" t="s">
        <v>2825</v>
      </c>
      <c r="F165" s="89" t="s">
        <v>2826</v>
      </c>
      <c r="G165" s="90">
        <v>44400</v>
      </c>
      <c r="H165" s="90">
        <v>44827</v>
      </c>
      <c r="I165" s="91">
        <v>85</v>
      </c>
      <c r="J165" s="88" t="s">
        <v>580</v>
      </c>
      <c r="K165" s="88" t="s">
        <v>1247</v>
      </c>
      <c r="L165" s="88" t="s">
        <v>2827</v>
      </c>
      <c r="M165" s="88" t="s">
        <v>45</v>
      </c>
      <c r="N165" s="92" t="s">
        <v>1365</v>
      </c>
      <c r="O165" s="93">
        <v>771567.14</v>
      </c>
      <c r="P165" s="93">
        <v>118004.37</v>
      </c>
      <c r="Q165" s="98">
        <v>18154.54</v>
      </c>
      <c r="R165" s="93"/>
      <c r="S165" s="98">
        <v>42840</v>
      </c>
      <c r="T165" s="98">
        <f t="shared" ref="T165:T166" si="29">SUBTOTAL(9,O165:S165)</f>
        <v>950566.05</v>
      </c>
      <c r="U165" s="94" t="s">
        <v>541</v>
      </c>
      <c r="V165" s="94" t="s">
        <v>48</v>
      </c>
      <c r="W165" s="93">
        <v>4046</v>
      </c>
      <c r="X165" s="109">
        <v>618.79999999999995</v>
      </c>
    </row>
    <row r="166" spans="1:24" s="95" customFormat="1" ht="45" customHeight="1" x14ac:dyDescent="0.25">
      <c r="A166" s="87">
        <v>7</v>
      </c>
      <c r="B166" s="88" t="s">
        <v>3898</v>
      </c>
      <c r="C166" s="88">
        <v>144389</v>
      </c>
      <c r="D166" s="89" t="s">
        <v>3134</v>
      </c>
      <c r="E166" s="89" t="s">
        <v>3135</v>
      </c>
      <c r="F166" s="89" t="s">
        <v>3136</v>
      </c>
      <c r="G166" s="90">
        <v>44414</v>
      </c>
      <c r="H166" s="90">
        <v>44779</v>
      </c>
      <c r="I166" s="91">
        <v>85</v>
      </c>
      <c r="J166" s="88" t="s">
        <v>580</v>
      </c>
      <c r="K166" s="88" t="s">
        <v>1247</v>
      </c>
      <c r="L166" s="88" t="s">
        <v>3137</v>
      </c>
      <c r="M166" s="88" t="s">
        <v>45</v>
      </c>
      <c r="N166" s="92" t="s">
        <v>1365</v>
      </c>
      <c r="O166" s="93">
        <v>815105.05</v>
      </c>
      <c r="P166" s="93">
        <v>124663.12</v>
      </c>
      <c r="Q166" s="98">
        <v>19178.939999999999</v>
      </c>
      <c r="R166" s="93"/>
      <c r="S166" s="98">
        <v>12649.84</v>
      </c>
      <c r="T166" s="98">
        <f t="shared" si="29"/>
        <v>971596.95</v>
      </c>
      <c r="U166" s="94" t="s">
        <v>541</v>
      </c>
      <c r="V166" s="94" t="s">
        <v>3939</v>
      </c>
      <c r="W166" s="93">
        <v>529939.11</v>
      </c>
      <c r="X166" s="109">
        <v>81049.509999999995</v>
      </c>
    </row>
    <row r="167" spans="1:24" s="95" customFormat="1" ht="45" customHeight="1" x14ac:dyDescent="0.25">
      <c r="A167" s="87">
        <v>8</v>
      </c>
      <c r="B167" s="88" t="s">
        <v>1973</v>
      </c>
      <c r="C167" s="88">
        <v>144698</v>
      </c>
      <c r="D167" s="89" t="s">
        <v>3138</v>
      </c>
      <c r="E167" s="89" t="s">
        <v>3139</v>
      </c>
      <c r="F167" s="89" t="s">
        <v>3140</v>
      </c>
      <c r="G167" s="90">
        <v>44418</v>
      </c>
      <c r="H167" s="90">
        <v>44814</v>
      </c>
      <c r="I167" s="91">
        <v>85</v>
      </c>
      <c r="J167" s="88" t="s">
        <v>580</v>
      </c>
      <c r="K167" s="88" t="s">
        <v>1247</v>
      </c>
      <c r="L167" s="88" t="s">
        <v>3141</v>
      </c>
      <c r="M167" s="88" t="s">
        <v>45</v>
      </c>
      <c r="N167" s="92" t="s">
        <v>1365</v>
      </c>
      <c r="O167" s="93">
        <v>984574.88</v>
      </c>
      <c r="P167" s="93">
        <v>150582.04</v>
      </c>
      <c r="Q167" s="98">
        <v>23166.47</v>
      </c>
      <c r="R167" s="93"/>
      <c r="S167" s="98">
        <v>36890</v>
      </c>
      <c r="T167" s="98">
        <f t="shared" ref="T167:T168" si="30">SUBTOTAL(9,O167:S167)</f>
        <v>1195213.3899999999</v>
      </c>
      <c r="U167" s="94" t="s">
        <v>541</v>
      </c>
      <c r="V167" s="94"/>
      <c r="W167" s="93">
        <v>929455.92</v>
      </c>
      <c r="X167" s="109">
        <v>142152.09</v>
      </c>
    </row>
    <row r="168" spans="1:24" s="95" customFormat="1" ht="45" customHeight="1" x14ac:dyDescent="0.25">
      <c r="A168" s="87">
        <v>9</v>
      </c>
      <c r="B168" s="88" t="s">
        <v>3898</v>
      </c>
      <c r="C168" s="88">
        <v>145303</v>
      </c>
      <c r="D168" s="89" t="s">
        <v>3417</v>
      </c>
      <c r="E168" s="89" t="s">
        <v>3418</v>
      </c>
      <c r="F168" s="89" t="s">
        <v>3419</v>
      </c>
      <c r="G168" s="90">
        <v>44461</v>
      </c>
      <c r="H168" s="90">
        <v>44826</v>
      </c>
      <c r="I168" s="91">
        <v>85</v>
      </c>
      <c r="J168" s="88" t="s">
        <v>580</v>
      </c>
      <c r="K168" s="88" t="s">
        <v>1247</v>
      </c>
      <c r="L168" s="88" t="s">
        <v>3420</v>
      </c>
      <c r="M168" s="88" t="s">
        <v>45</v>
      </c>
      <c r="N168" s="92" t="s">
        <v>1365</v>
      </c>
      <c r="O168" s="93">
        <v>385930.74</v>
      </c>
      <c r="P168" s="93">
        <v>59024.69</v>
      </c>
      <c r="Q168" s="98">
        <v>9080.74</v>
      </c>
      <c r="R168" s="93"/>
      <c r="S168" s="98">
        <v>37301.74</v>
      </c>
      <c r="T168" s="98">
        <f t="shared" si="30"/>
        <v>491337.91</v>
      </c>
      <c r="U168" s="94" t="s">
        <v>541</v>
      </c>
      <c r="V168" s="94"/>
      <c r="W168" s="93">
        <v>342090.63</v>
      </c>
      <c r="X168" s="109">
        <v>52319.740000000005</v>
      </c>
    </row>
    <row r="169" spans="1:24" s="95" customFormat="1" ht="45" customHeight="1" x14ac:dyDescent="0.25">
      <c r="A169" s="87">
        <v>10</v>
      </c>
      <c r="B169" s="88" t="s">
        <v>3898</v>
      </c>
      <c r="C169" s="88">
        <v>145620</v>
      </c>
      <c r="D169" s="89" t="s">
        <v>3421</v>
      </c>
      <c r="E169" s="89" t="s">
        <v>3422</v>
      </c>
      <c r="F169" s="89" t="s">
        <v>2549</v>
      </c>
      <c r="G169" s="90">
        <v>44461</v>
      </c>
      <c r="H169" s="90">
        <v>44886</v>
      </c>
      <c r="I169" s="91">
        <v>85</v>
      </c>
      <c r="J169" s="88" t="s">
        <v>580</v>
      </c>
      <c r="K169" s="88" t="s">
        <v>1247</v>
      </c>
      <c r="L169" s="88" t="s">
        <v>3423</v>
      </c>
      <c r="M169" s="88" t="s">
        <v>45</v>
      </c>
      <c r="N169" s="92" t="s">
        <v>1365</v>
      </c>
      <c r="O169" s="93">
        <v>791782.9</v>
      </c>
      <c r="P169" s="93">
        <v>121096.21</v>
      </c>
      <c r="Q169" s="98">
        <v>18630.189999999999</v>
      </c>
      <c r="R169" s="93"/>
      <c r="S169" s="98">
        <v>6900</v>
      </c>
      <c r="T169" s="98">
        <f t="shared" ref="T169" si="31">SUBTOTAL(9,O169:S169)</f>
        <v>938409.29999999993</v>
      </c>
      <c r="U169" s="94" t="s">
        <v>47</v>
      </c>
      <c r="V169" s="94" t="s">
        <v>64</v>
      </c>
      <c r="W169" s="93">
        <v>0</v>
      </c>
      <c r="X169" s="109">
        <v>0</v>
      </c>
    </row>
    <row r="170" spans="1:24" s="95" customFormat="1" ht="45" customHeight="1" x14ac:dyDescent="0.25">
      <c r="A170" s="87">
        <v>11</v>
      </c>
      <c r="B170" s="88" t="s">
        <v>3898</v>
      </c>
      <c r="C170" s="88">
        <v>145537</v>
      </c>
      <c r="D170" s="89" t="s">
        <v>3795</v>
      </c>
      <c r="E170" s="89" t="s">
        <v>3796</v>
      </c>
      <c r="F170" s="89" t="s">
        <v>2239</v>
      </c>
      <c r="G170" s="90">
        <v>44470</v>
      </c>
      <c r="H170" s="90">
        <v>44805</v>
      </c>
      <c r="I170" s="91">
        <v>85</v>
      </c>
      <c r="J170" s="88" t="s">
        <v>580</v>
      </c>
      <c r="K170" s="88" t="s">
        <v>1247</v>
      </c>
      <c r="L170" s="88" t="s">
        <v>3797</v>
      </c>
      <c r="M170" s="88" t="s">
        <v>45</v>
      </c>
      <c r="N170" s="92" t="s">
        <v>1365</v>
      </c>
      <c r="O170" s="93">
        <v>940462.53</v>
      </c>
      <c r="P170" s="93">
        <v>143835.44</v>
      </c>
      <c r="Q170" s="98">
        <v>22128.54</v>
      </c>
      <c r="R170" s="93"/>
      <c r="S170" s="98">
        <v>48790</v>
      </c>
      <c r="T170" s="98">
        <f t="shared" ref="T170" si="32">SUM(O170:S170)</f>
        <v>1155216.51</v>
      </c>
      <c r="U170" s="94" t="s">
        <v>541</v>
      </c>
      <c r="V170" s="94" t="s">
        <v>48</v>
      </c>
      <c r="W170" s="93">
        <v>204056.07</v>
      </c>
      <c r="X170" s="109">
        <v>31208.57</v>
      </c>
    </row>
    <row r="171" spans="1:24" s="95" customFormat="1" ht="45" customHeight="1" thickBot="1" x14ac:dyDescent="0.3">
      <c r="A171" s="87">
        <v>12</v>
      </c>
      <c r="B171" s="88" t="s">
        <v>1973</v>
      </c>
      <c r="C171" s="88">
        <v>144656</v>
      </c>
      <c r="D171" s="89" t="s">
        <v>3903</v>
      </c>
      <c r="E171" s="89" t="s">
        <v>3904</v>
      </c>
      <c r="F171" s="89" t="s">
        <v>3905</v>
      </c>
      <c r="G171" s="90">
        <v>44552</v>
      </c>
      <c r="H171" s="90">
        <v>44917</v>
      </c>
      <c r="I171" s="91">
        <v>85</v>
      </c>
      <c r="J171" s="88" t="s">
        <v>580</v>
      </c>
      <c r="K171" s="88" t="s">
        <v>1247</v>
      </c>
      <c r="L171" s="88" t="s">
        <v>3906</v>
      </c>
      <c r="M171" s="88" t="s">
        <v>45</v>
      </c>
      <c r="N171" s="92" t="s">
        <v>1365</v>
      </c>
      <c r="O171" s="93">
        <v>1156745.02</v>
      </c>
      <c r="P171" s="93">
        <v>204131.46</v>
      </c>
      <c r="Q171" s="98">
        <v>0</v>
      </c>
      <c r="R171" s="93"/>
      <c r="S171" s="98">
        <v>0</v>
      </c>
      <c r="T171" s="98">
        <f>SUM(O171:S171)</f>
        <v>1360876.48</v>
      </c>
      <c r="U171" s="94" t="s">
        <v>47</v>
      </c>
      <c r="V171" s="94" t="s">
        <v>48</v>
      </c>
      <c r="W171" s="93">
        <v>0</v>
      </c>
      <c r="X171" s="109">
        <v>0</v>
      </c>
    </row>
    <row r="172" spans="1:24" s="86" customFormat="1" ht="21" customHeight="1" thickBot="1" x14ac:dyDescent="0.3">
      <c r="A172" s="34" t="s">
        <v>1243</v>
      </c>
      <c r="B172" s="35"/>
      <c r="C172" s="35"/>
      <c r="D172" s="35"/>
      <c r="E172" s="35"/>
      <c r="F172" s="35"/>
      <c r="G172" s="35"/>
      <c r="H172" s="35"/>
      <c r="I172" s="35"/>
      <c r="J172" s="35"/>
      <c r="K172" s="35"/>
      <c r="L172" s="35"/>
      <c r="M172" s="35"/>
      <c r="N172" s="36"/>
      <c r="O172" s="74">
        <f>SUM(O160:O171)</f>
        <v>19190612.800000004</v>
      </c>
      <c r="P172" s="74">
        <f t="shared" ref="P172:X172" si="33">SUM(P160:P171)</f>
        <v>3231798.9899999998</v>
      </c>
      <c r="Q172" s="74">
        <f t="shared" si="33"/>
        <v>1652261.27</v>
      </c>
      <c r="R172" s="74">
        <f t="shared" si="33"/>
        <v>0</v>
      </c>
      <c r="S172" s="74">
        <f t="shared" si="33"/>
        <v>3151934.49</v>
      </c>
      <c r="T172" s="74">
        <f t="shared" si="33"/>
        <v>27226607.550000004</v>
      </c>
      <c r="U172" s="74"/>
      <c r="V172" s="74"/>
      <c r="W172" s="74">
        <f t="shared" si="33"/>
        <v>11968011.359999999</v>
      </c>
      <c r="X172" s="209">
        <f t="shared" si="33"/>
        <v>2038260.8900000001</v>
      </c>
    </row>
    <row r="173" spans="1:24" s="86" customFormat="1" ht="21" customHeight="1" thickBot="1" x14ac:dyDescent="0.3">
      <c r="A173" s="31" t="s">
        <v>53</v>
      </c>
      <c r="B173" s="32"/>
      <c r="C173" s="32"/>
      <c r="D173" s="32"/>
      <c r="E173" s="32"/>
      <c r="F173" s="32"/>
      <c r="G173" s="32"/>
      <c r="H173" s="32"/>
      <c r="I173" s="32"/>
      <c r="J173" s="32"/>
      <c r="K173" s="32"/>
      <c r="L173" s="32"/>
      <c r="M173" s="32"/>
      <c r="N173" s="32"/>
      <c r="O173" s="32"/>
      <c r="P173" s="32"/>
      <c r="Q173" s="32"/>
      <c r="R173" s="32"/>
      <c r="S173" s="32"/>
      <c r="T173" s="32"/>
      <c r="U173" s="32"/>
      <c r="V173" s="32"/>
      <c r="W173" s="32"/>
      <c r="X173" s="33"/>
    </row>
    <row r="174" spans="1:24" s="95" customFormat="1" ht="45" customHeight="1" x14ac:dyDescent="0.25">
      <c r="A174" s="87">
        <v>1</v>
      </c>
      <c r="B174" s="88" t="s">
        <v>226</v>
      </c>
      <c r="C174" s="88">
        <v>116116</v>
      </c>
      <c r="D174" s="89" t="s">
        <v>347</v>
      </c>
      <c r="E174" s="89" t="s">
        <v>348</v>
      </c>
      <c r="F174" s="89" t="s">
        <v>347</v>
      </c>
      <c r="G174" s="90">
        <v>42951</v>
      </c>
      <c r="H174" s="90">
        <v>44047</v>
      </c>
      <c r="I174" s="97">
        <v>85</v>
      </c>
      <c r="J174" s="88" t="s">
        <v>349</v>
      </c>
      <c r="K174" s="88" t="s">
        <v>350</v>
      </c>
      <c r="L174" s="88" t="s">
        <v>350</v>
      </c>
      <c r="M174" s="88" t="s">
        <v>36</v>
      </c>
      <c r="N174" s="92" t="s">
        <v>229</v>
      </c>
      <c r="O174" s="98">
        <v>1210606.54</v>
      </c>
      <c r="P174" s="98">
        <v>231636.45</v>
      </c>
      <c r="Q174" s="98">
        <v>315216</v>
      </c>
      <c r="R174" s="93"/>
      <c r="S174" s="98">
        <v>130677.01000000001</v>
      </c>
      <c r="T174" s="98">
        <f>SUBTOTAL(9,O174:S174)</f>
        <v>1888136</v>
      </c>
      <c r="U174" s="94" t="s">
        <v>38</v>
      </c>
      <c r="V174" s="94"/>
      <c r="W174" s="93">
        <v>0</v>
      </c>
      <c r="X174" s="109">
        <v>0</v>
      </c>
    </row>
    <row r="175" spans="1:24" s="95" customFormat="1" ht="45" customHeight="1" x14ac:dyDescent="0.25">
      <c r="A175" s="87">
        <v>2</v>
      </c>
      <c r="B175" s="88" t="s">
        <v>226</v>
      </c>
      <c r="C175" s="88">
        <v>119055</v>
      </c>
      <c r="D175" s="89" t="s">
        <v>1004</v>
      </c>
      <c r="E175" s="89" t="s">
        <v>1005</v>
      </c>
      <c r="F175" s="89" t="s">
        <v>1004</v>
      </c>
      <c r="G175" s="90">
        <v>43024</v>
      </c>
      <c r="H175" s="90">
        <v>44120</v>
      </c>
      <c r="I175" s="97">
        <v>85</v>
      </c>
      <c r="J175" s="88" t="s">
        <v>349</v>
      </c>
      <c r="K175" s="88" t="s">
        <v>350</v>
      </c>
      <c r="L175" s="88" t="s">
        <v>350</v>
      </c>
      <c r="M175" s="88" t="s">
        <v>36</v>
      </c>
      <c r="N175" s="92" t="s">
        <v>229</v>
      </c>
      <c r="O175" s="98">
        <v>2434958.08</v>
      </c>
      <c r="P175" s="98">
        <v>429698.49</v>
      </c>
      <c r="Q175" s="98">
        <v>1655239.7900000005</v>
      </c>
      <c r="R175" s="93"/>
      <c r="S175" s="98">
        <v>240334.66999999993</v>
      </c>
      <c r="T175" s="98">
        <f>SUBTOTAL(9,O175:S175)</f>
        <v>4760231.0300000012</v>
      </c>
      <c r="U175" s="94" t="s">
        <v>541</v>
      </c>
      <c r="V175" s="94"/>
      <c r="W175" s="93">
        <v>1666271.68</v>
      </c>
      <c r="X175" s="109">
        <v>294047.92999999993</v>
      </c>
    </row>
    <row r="176" spans="1:24" s="95" customFormat="1" ht="45" customHeight="1" x14ac:dyDescent="0.25">
      <c r="A176" s="87">
        <v>3</v>
      </c>
      <c r="B176" s="88" t="s">
        <v>1312</v>
      </c>
      <c r="C176" s="88">
        <v>128967</v>
      </c>
      <c r="D176" s="89" t="s">
        <v>1370</v>
      </c>
      <c r="E176" s="89" t="s">
        <v>1371</v>
      </c>
      <c r="F176" s="89" t="s">
        <v>1372</v>
      </c>
      <c r="G176" s="90">
        <v>43921</v>
      </c>
      <c r="H176" s="90">
        <v>45016</v>
      </c>
      <c r="I176" s="91">
        <v>85</v>
      </c>
      <c r="J176" s="88" t="s">
        <v>349</v>
      </c>
      <c r="K176" s="88" t="s">
        <v>1373</v>
      </c>
      <c r="L176" s="88" t="s">
        <v>1373</v>
      </c>
      <c r="M176" s="88" t="s">
        <v>1141</v>
      </c>
      <c r="N176" s="92" t="s">
        <v>229</v>
      </c>
      <c r="O176" s="93">
        <v>8107400.4900000002</v>
      </c>
      <c r="P176" s="93">
        <v>1430717.73</v>
      </c>
      <c r="Q176" s="98">
        <v>2549886.44</v>
      </c>
      <c r="R176" s="93"/>
      <c r="S176" s="98">
        <v>1103964.45</v>
      </c>
      <c r="T176" s="98">
        <f t="shared" ref="T176" si="34">SUM(O176:S176)</f>
        <v>13191969.109999999</v>
      </c>
      <c r="U176" s="94" t="s">
        <v>47</v>
      </c>
      <c r="V176" s="94"/>
      <c r="W176" s="93">
        <v>6257221.8200000003</v>
      </c>
      <c r="X176" s="109">
        <v>977333.25999999989</v>
      </c>
    </row>
    <row r="177" spans="1:24" s="95" customFormat="1" ht="45" customHeight="1" x14ac:dyDescent="0.25">
      <c r="A177" s="87">
        <v>4</v>
      </c>
      <c r="B177" s="88" t="s">
        <v>1973</v>
      </c>
      <c r="C177" s="88">
        <v>144130</v>
      </c>
      <c r="D177" s="89" t="s">
        <v>2267</v>
      </c>
      <c r="E177" s="89" t="s">
        <v>2268</v>
      </c>
      <c r="F177" s="89" t="s">
        <v>2269</v>
      </c>
      <c r="G177" s="90">
        <v>44349</v>
      </c>
      <c r="H177" s="90">
        <v>44714</v>
      </c>
      <c r="I177" s="91">
        <v>85</v>
      </c>
      <c r="J177" s="88" t="s">
        <v>349</v>
      </c>
      <c r="K177" s="88" t="s">
        <v>350</v>
      </c>
      <c r="L177" s="88" t="s">
        <v>2270</v>
      </c>
      <c r="M177" s="88" t="s">
        <v>45</v>
      </c>
      <c r="N177" s="92" t="s">
        <v>1365</v>
      </c>
      <c r="O177" s="93">
        <v>2678987.14</v>
      </c>
      <c r="P177" s="93">
        <v>409727.44</v>
      </c>
      <c r="Q177" s="98">
        <v>63034.99</v>
      </c>
      <c r="R177" s="93"/>
      <c r="S177" s="98">
        <v>50000</v>
      </c>
      <c r="T177" s="98">
        <f t="shared" ref="T177:T180" si="35">SUM(O177:S177)</f>
        <v>3201749.5700000003</v>
      </c>
      <c r="U177" s="94" t="s">
        <v>541</v>
      </c>
      <c r="V177" s="94" t="s">
        <v>48</v>
      </c>
      <c r="W177" s="93">
        <v>1624403.25</v>
      </c>
      <c r="X177" s="109">
        <v>248438.15</v>
      </c>
    </row>
    <row r="178" spans="1:24" s="95" customFormat="1" ht="45" customHeight="1" x14ac:dyDescent="0.25">
      <c r="A178" s="87">
        <v>5</v>
      </c>
      <c r="B178" s="88" t="s">
        <v>1973</v>
      </c>
      <c r="C178" s="88">
        <v>144421</v>
      </c>
      <c r="D178" s="89" t="s">
        <v>2543</v>
      </c>
      <c r="E178" s="89" t="s">
        <v>2544</v>
      </c>
      <c r="F178" s="89" t="s">
        <v>2545</v>
      </c>
      <c r="G178" s="90">
        <v>44391</v>
      </c>
      <c r="H178" s="90">
        <v>44756</v>
      </c>
      <c r="I178" s="91">
        <v>85</v>
      </c>
      <c r="J178" s="88" t="s">
        <v>349</v>
      </c>
      <c r="K178" s="88" t="s">
        <v>350</v>
      </c>
      <c r="L178" s="88" t="s">
        <v>2546</v>
      </c>
      <c r="M178" s="88" t="s">
        <v>45</v>
      </c>
      <c r="N178" s="92" t="s">
        <v>1365</v>
      </c>
      <c r="O178" s="93">
        <v>386341.36</v>
      </c>
      <c r="P178" s="93">
        <v>59087.49</v>
      </c>
      <c r="Q178" s="98">
        <v>9090.4</v>
      </c>
      <c r="R178" s="93"/>
      <c r="S178" s="98">
        <v>10000</v>
      </c>
      <c r="T178" s="98">
        <f t="shared" si="35"/>
        <v>464519.25</v>
      </c>
      <c r="U178" s="94" t="s">
        <v>541</v>
      </c>
      <c r="V178" s="94" t="s">
        <v>48</v>
      </c>
      <c r="W178" s="93">
        <v>302757.55</v>
      </c>
      <c r="X178" s="109">
        <v>46304.09</v>
      </c>
    </row>
    <row r="179" spans="1:24" s="95" customFormat="1" ht="45" customHeight="1" x14ac:dyDescent="0.25">
      <c r="A179" s="87">
        <v>6</v>
      </c>
      <c r="B179" s="88" t="s">
        <v>3898</v>
      </c>
      <c r="C179" s="88">
        <v>144323</v>
      </c>
      <c r="D179" s="89" t="s">
        <v>2547</v>
      </c>
      <c r="E179" s="89" t="s">
        <v>2548</v>
      </c>
      <c r="F179" s="89" t="s">
        <v>2549</v>
      </c>
      <c r="G179" s="90">
        <v>44392</v>
      </c>
      <c r="H179" s="90">
        <v>44757</v>
      </c>
      <c r="I179" s="91">
        <v>85</v>
      </c>
      <c r="J179" s="88" t="s">
        <v>349</v>
      </c>
      <c r="K179" s="88" t="s">
        <v>350</v>
      </c>
      <c r="L179" s="88" t="s">
        <v>2550</v>
      </c>
      <c r="M179" s="88" t="s">
        <v>45</v>
      </c>
      <c r="N179" s="92" t="s">
        <v>1365</v>
      </c>
      <c r="O179" s="93">
        <v>637897.81000000006</v>
      </c>
      <c r="P179" s="93">
        <v>97560.84</v>
      </c>
      <c r="Q179" s="98">
        <v>15009.36</v>
      </c>
      <c r="R179" s="93"/>
      <c r="S179" s="98">
        <v>6900</v>
      </c>
      <c r="T179" s="98">
        <f t="shared" si="35"/>
        <v>757368.01</v>
      </c>
      <c r="U179" s="94" t="s">
        <v>541</v>
      </c>
      <c r="V179" s="94" t="s">
        <v>48</v>
      </c>
      <c r="W179" s="93">
        <v>0</v>
      </c>
      <c r="X179" s="109">
        <v>0</v>
      </c>
    </row>
    <row r="180" spans="1:24" s="95" customFormat="1" ht="45" customHeight="1" thickBot="1" x14ac:dyDescent="0.3">
      <c r="A180" s="87">
        <v>7</v>
      </c>
      <c r="B180" s="88" t="s">
        <v>1973</v>
      </c>
      <c r="C180" s="88">
        <v>145248</v>
      </c>
      <c r="D180" s="89" t="s">
        <v>2828</v>
      </c>
      <c r="E180" s="89" t="s">
        <v>2829</v>
      </c>
      <c r="F180" s="89" t="s">
        <v>2599</v>
      </c>
      <c r="G180" s="90">
        <v>44393</v>
      </c>
      <c r="H180" s="90">
        <v>44757</v>
      </c>
      <c r="I180" s="91">
        <v>85</v>
      </c>
      <c r="J180" s="88" t="s">
        <v>349</v>
      </c>
      <c r="K180" s="88" t="s">
        <v>350</v>
      </c>
      <c r="L180" s="88" t="s">
        <v>2830</v>
      </c>
      <c r="M180" s="88" t="s">
        <v>45</v>
      </c>
      <c r="N180" s="92" t="s">
        <v>1365</v>
      </c>
      <c r="O180" s="93">
        <v>319681.78000000003</v>
      </c>
      <c r="P180" s="93">
        <v>48892.5</v>
      </c>
      <c r="Q180" s="98">
        <v>7521.93</v>
      </c>
      <c r="R180" s="93"/>
      <c r="S180" s="98">
        <v>21180</v>
      </c>
      <c r="T180" s="98">
        <f t="shared" si="35"/>
        <v>397276.21</v>
      </c>
      <c r="U180" s="94" t="s">
        <v>541</v>
      </c>
      <c r="V180" s="94" t="s">
        <v>48</v>
      </c>
      <c r="W180" s="93">
        <v>0</v>
      </c>
      <c r="X180" s="109">
        <v>0</v>
      </c>
    </row>
    <row r="181" spans="1:24" s="86" customFormat="1" ht="21" customHeight="1" thickBot="1" x14ac:dyDescent="0.3">
      <c r="A181" s="40" t="s">
        <v>54</v>
      </c>
      <c r="B181" s="41"/>
      <c r="C181" s="41"/>
      <c r="D181" s="41"/>
      <c r="E181" s="41"/>
      <c r="F181" s="41"/>
      <c r="G181" s="41"/>
      <c r="H181" s="41"/>
      <c r="I181" s="41"/>
      <c r="J181" s="41"/>
      <c r="K181" s="41"/>
      <c r="L181" s="41"/>
      <c r="M181" s="41"/>
      <c r="N181" s="42"/>
      <c r="O181" s="76">
        <f>SUM(O174:O180)</f>
        <v>15775873.199999999</v>
      </c>
      <c r="P181" s="76">
        <f t="shared" ref="P181:X181" si="36">SUM(P174:P180)</f>
        <v>2707320.94</v>
      </c>
      <c r="Q181" s="76">
        <f t="shared" si="36"/>
        <v>4614998.9100000011</v>
      </c>
      <c r="R181" s="76">
        <f t="shared" si="36"/>
        <v>0</v>
      </c>
      <c r="S181" s="76">
        <f t="shared" si="36"/>
        <v>1563056.13</v>
      </c>
      <c r="T181" s="76">
        <f t="shared" si="36"/>
        <v>24661249.180000003</v>
      </c>
      <c r="U181" s="76"/>
      <c r="V181" s="76"/>
      <c r="W181" s="76">
        <f t="shared" si="36"/>
        <v>9850654.3000000007</v>
      </c>
      <c r="X181" s="212">
        <f t="shared" si="36"/>
        <v>1566123.43</v>
      </c>
    </row>
    <row r="182" spans="1:24" s="86" customFormat="1" ht="21" customHeight="1" thickBot="1" x14ac:dyDescent="0.3">
      <c r="A182" s="31" t="s">
        <v>55</v>
      </c>
      <c r="B182" s="32"/>
      <c r="C182" s="32"/>
      <c r="D182" s="32"/>
      <c r="E182" s="32"/>
      <c r="F182" s="32"/>
      <c r="G182" s="32"/>
      <c r="H182" s="32"/>
      <c r="I182" s="32"/>
      <c r="J182" s="32"/>
      <c r="K182" s="32"/>
      <c r="L182" s="32"/>
      <c r="M182" s="32"/>
      <c r="N182" s="32"/>
      <c r="O182" s="32"/>
      <c r="P182" s="32"/>
      <c r="Q182" s="32"/>
      <c r="R182" s="32"/>
      <c r="S182" s="32"/>
      <c r="T182" s="32"/>
      <c r="U182" s="32"/>
      <c r="V182" s="32"/>
      <c r="W182" s="32"/>
      <c r="X182" s="33"/>
    </row>
    <row r="183" spans="1:24" s="95" customFormat="1" ht="45" customHeight="1" x14ac:dyDescent="0.25">
      <c r="A183" s="87">
        <v>1</v>
      </c>
      <c r="B183" s="88" t="s">
        <v>118</v>
      </c>
      <c r="C183" s="88">
        <v>104954</v>
      </c>
      <c r="D183" s="89" t="s">
        <v>351</v>
      </c>
      <c r="E183" s="89" t="s">
        <v>352</v>
      </c>
      <c r="F183" s="89" t="s">
        <v>353</v>
      </c>
      <c r="G183" s="90">
        <v>42629</v>
      </c>
      <c r="H183" s="90">
        <v>43359</v>
      </c>
      <c r="I183" s="97">
        <v>85</v>
      </c>
      <c r="J183" s="88" t="s">
        <v>33</v>
      </c>
      <c r="K183" s="88" t="s">
        <v>354</v>
      </c>
      <c r="L183" s="88" t="s">
        <v>354</v>
      </c>
      <c r="M183" s="88" t="s">
        <v>36</v>
      </c>
      <c r="N183" s="92" t="s">
        <v>219</v>
      </c>
      <c r="O183" s="93">
        <v>1482931.25</v>
      </c>
      <c r="P183" s="93">
        <v>261693.75</v>
      </c>
      <c r="Q183" s="93">
        <v>0</v>
      </c>
      <c r="R183" s="93"/>
      <c r="S183" s="93">
        <v>936491</v>
      </c>
      <c r="T183" s="93">
        <f t="shared" ref="T183:T190" si="37">SUBTOTAL(9,O183:S183)</f>
        <v>2681116</v>
      </c>
      <c r="U183" s="94" t="s">
        <v>541</v>
      </c>
      <c r="V183" s="94" t="s">
        <v>77</v>
      </c>
      <c r="W183" s="93">
        <v>1366418.3199999998</v>
      </c>
      <c r="X183" s="109">
        <v>241132.64</v>
      </c>
    </row>
    <row r="184" spans="1:24" s="95" customFormat="1" ht="45" customHeight="1" x14ac:dyDescent="0.25">
      <c r="A184" s="87">
        <v>2</v>
      </c>
      <c r="B184" s="88" t="s">
        <v>226</v>
      </c>
      <c r="C184" s="88">
        <v>119052</v>
      </c>
      <c r="D184" s="89" t="s">
        <v>355</v>
      </c>
      <c r="E184" s="89" t="s">
        <v>356</v>
      </c>
      <c r="F184" s="89" t="s">
        <v>355</v>
      </c>
      <c r="G184" s="90">
        <v>42902</v>
      </c>
      <c r="H184" s="90">
        <v>43724</v>
      </c>
      <c r="I184" s="97">
        <v>85</v>
      </c>
      <c r="J184" s="88" t="s">
        <v>33</v>
      </c>
      <c r="K184" s="88" t="s">
        <v>354</v>
      </c>
      <c r="L184" s="88" t="s">
        <v>354</v>
      </c>
      <c r="M184" s="88" t="s">
        <v>36</v>
      </c>
      <c r="N184" s="92" t="s">
        <v>229</v>
      </c>
      <c r="O184" s="98">
        <v>3384337.55</v>
      </c>
      <c r="P184" s="98">
        <v>597236.04</v>
      </c>
      <c r="Q184" s="98">
        <v>2098058.8900000006</v>
      </c>
      <c r="R184" s="93"/>
      <c r="S184" s="98">
        <v>157703.79999999981</v>
      </c>
      <c r="T184" s="98">
        <f t="shared" si="37"/>
        <v>6237336.2800000003</v>
      </c>
      <c r="U184" s="94" t="s">
        <v>541</v>
      </c>
      <c r="V184" s="94"/>
      <c r="W184" s="93">
        <v>1936765.19</v>
      </c>
      <c r="X184" s="109">
        <v>341782.09</v>
      </c>
    </row>
    <row r="185" spans="1:24" s="95" customFormat="1" ht="45" customHeight="1" x14ac:dyDescent="0.25">
      <c r="A185" s="87">
        <v>3</v>
      </c>
      <c r="B185" s="88" t="s">
        <v>226</v>
      </c>
      <c r="C185" s="88">
        <v>115883</v>
      </c>
      <c r="D185" s="89" t="s">
        <v>357</v>
      </c>
      <c r="E185" s="89" t="s">
        <v>358</v>
      </c>
      <c r="F185" s="89" t="s">
        <v>359</v>
      </c>
      <c r="G185" s="90">
        <v>42880</v>
      </c>
      <c r="H185" s="90">
        <v>43368</v>
      </c>
      <c r="I185" s="97">
        <v>85</v>
      </c>
      <c r="J185" s="88" t="s">
        <v>33</v>
      </c>
      <c r="K185" s="88" t="s">
        <v>354</v>
      </c>
      <c r="L185" s="88" t="s">
        <v>354</v>
      </c>
      <c r="M185" s="88" t="s">
        <v>36</v>
      </c>
      <c r="N185" s="92" t="s">
        <v>229</v>
      </c>
      <c r="O185" s="98">
        <v>192884.77</v>
      </c>
      <c r="P185" s="98">
        <v>34038.49</v>
      </c>
      <c r="Q185" s="98">
        <v>86360.69</v>
      </c>
      <c r="R185" s="93"/>
      <c r="S185" s="98">
        <v>64224.450000000012</v>
      </c>
      <c r="T185" s="98">
        <f t="shared" si="37"/>
        <v>377508.39999999997</v>
      </c>
      <c r="U185" s="94" t="s">
        <v>541</v>
      </c>
      <c r="V185" s="94" t="s">
        <v>64</v>
      </c>
      <c r="W185" s="93">
        <v>188268.64</v>
      </c>
      <c r="X185" s="109">
        <v>33223.880000000005</v>
      </c>
    </row>
    <row r="186" spans="1:24" s="95" customFormat="1" ht="45" customHeight="1" x14ac:dyDescent="0.25">
      <c r="A186" s="87">
        <v>4</v>
      </c>
      <c r="B186" s="88" t="s">
        <v>226</v>
      </c>
      <c r="C186" s="88">
        <v>115631</v>
      </c>
      <c r="D186" s="89" t="s">
        <v>360</v>
      </c>
      <c r="E186" s="89" t="s">
        <v>361</v>
      </c>
      <c r="F186" s="89" t="s">
        <v>360</v>
      </c>
      <c r="G186" s="90">
        <v>42915</v>
      </c>
      <c r="H186" s="90">
        <v>44041</v>
      </c>
      <c r="I186" s="97">
        <v>85</v>
      </c>
      <c r="J186" s="88" t="s">
        <v>33</v>
      </c>
      <c r="K186" s="88" t="s">
        <v>354</v>
      </c>
      <c r="L186" s="88" t="s">
        <v>354</v>
      </c>
      <c r="M186" s="88" t="s">
        <v>36</v>
      </c>
      <c r="N186" s="92" t="s">
        <v>229</v>
      </c>
      <c r="O186" s="98">
        <v>2469250</v>
      </c>
      <c r="P186" s="98">
        <v>435750</v>
      </c>
      <c r="Q186" s="98">
        <v>639000</v>
      </c>
      <c r="R186" s="93"/>
      <c r="S186" s="98">
        <v>502360</v>
      </c>
      <c r="T186" s="98">
        <f t="shared" si="37"/>
        <v>4046360</v>
      </c>
      <c r="U186" s="94" t="s">
        <v>541</v>
      </c>
      <c r="V186" s="94" t="s">
        <v>77</v>
      </c>
      <c r="W186" s="93">
        <v>524091.95</v>
      </c>
      <c r="X186" s="109">
        <v>92486.82</v>
      </c>
    </row>
    <row r="187" spans="1:24" s="95" customFormat="1" ht="45" customHeight="1" x14ac:dyDescent="0.25">
      <c r="A187" s="87">
        <v>5</v>
      </c>
      <c r="B187" s="88" t="s">
        <v>226</v>
      </c>
      <c r="C187" s="88">
        <v>115791</v>
      </c>
      <c r="D187" s="89" t="s">
        <v>362</v>
      </c>
      <c r="E187" s="89" t="s">
        <v>363</v>
      </c>
      <c r="F187" s="89" t="s">
        <v>362</v>
      </c>
      <c r="G187" s="90">
        <v>42993</v>
      </c>
      <c r="H187" s="90">
        <v>43419</v>
      </c>
      <c r="I187" s="97">
        <v>85</v>
      </c>
      <c r="J187" s="88" t="s">
        <v>33</v>
      </c>
      <c r="K187" s="88" t="s">
        <v>354</v>
      </c>
      <c r="L187" s="88" t="s">
        <v>354</v>
      </c>
      <c r="M187" s="88" t="s">
        <v>36</v>
      </c>
      <c r="N187" s="92" t="s">
        <v>229</v>
      </c>
      <c r="O187" s="98">
        <v>1317259.1299999999</v>
      </c>
      <c r="P187" s="98">
        <v>232457.49</v>
      </c>
      <c r="Q187" s="98">
        <v>574044</v>
      </c>
      <c r="R187" s="93"/>
      <c r="S187" s="98">
        <v>320497.33000000007</v>
      </c>
      <c r="T187" s="98">
        <f t="shared" si="37"/>
        <v>2444257.9500000002</v>
      </c>
      <c r="U187" s="94" t="s">
        <v>541</v>
      </c>
      <c r="V187" s="94"/>
      <c r="W187" s="93">
        <v>1178007.8700000001</v>
      </c>
      <c r="X187" s="109">
        <v>207883.73</v>
      </c>
    </row>
    <row r="188" spans="1:24" s="95" customFormat="1" ht="45" customHeight="1" x14ac:dyDescent="0.25">
      <c r="A188" s="108">
        <v>6</v>
      </c>
      <c r="B188" s="88" t="s">
        <v>226</v>
      </c>
      <c r="C188" s="88">
        <v>115887</v>
      </c>
      <c r="D188" s="89" t="s">
        <v>364</v>
      </c>
      <c r="E188" s="89" t="s">
        <v>365</v>
      </c>
      <c r="F188" s="89" t="s">
        <v>364</v>
      </c>
      <c r="G188" s="90">
        <v>42956</v>
      </c>
      <c r="H188" s="90">
        <v>43686</v>
      </c>
      <c r="I188" s="97">
        <v>85</v>
      </c>
      <c r="J188" s="88" t="s">
        <v>33</v>
      </c>
      <c r="K188" s="88" t="s">
        <v>354</v>
      </c>
      <c r="L188" s="88" t="s">
        <v>354</v>
      </c>
      <c r="M188" s="88" t="s">
        <v>36</v>
      </c>
      <c r="N188" s="92" t="s">
        <v>229</v>
      </c>
      <c r="O188" s="98">
        <v>1150622.04</v>
      </c>
      <c r="P188" s="98">
        <v>203050.95</v>
      </c>
      <c r="Q188" s="98">
        <v>1100722.32</v>
      </c>
      <c r="R188" s="93"/>
      <c r="S188" s="98">
        <v>78284.810000000056</v>
      </c>
      <c r="T188" s="98">
        <f t="shared" si="37"/>
        <v>2532680.12</v>
      </c>
      <c r="U188" s="94" t="s">
        <v>541</v>
      </c>
      <c r="V188" s="94" t="s">
        <v>48</v>
      </c>
      <c r="W188" s="93">
        <v>1017868.1</v>
      </c>
      <c r="X188" s="109">
        <v>179623.77999999997</v>
      </c>
    </row>
    <row r="189" spans="1:24" s="95" customFormat="1" ht="45" customHeight="1" x14ac:dyDescent="0.25">
      <c r="A189" s="96">
        <v>7</v>
      </c>
      <c r="B189" s="88" t="s">
        <v>226</v>
      </c>
      <c r="C189" s="88">
        <v>116314</v>
      </c>
      <c r="D189" s="89" t="s">
        <v>366</v>
      </c>
      <c r="E189" s="89" t="s">
        <v>367</v>
      </c>
      <c r="F189" s="89" t="s">
        <v>366</v>
      </c>
      <c r="G189" s="90">
        <v>42956</v>
      </c>
      <c r="H189" s="90">
        <v>43594</v>
      </c>
      <c r="I189" s="97">
        <v>85</v>
      </c>
      <c r="J189" s="88" t="s">
        <v>33</v>
      </c>
      <c r="K189" s="88" t="s">
        <v>354</v>
      </c>
      <c r="L189" s="88" t="s">
        <v>354</v>
      </c>
      <c r="M189" s="88" t="s">
        <v>36</v>
      </c>
      <c r="N189" s="92" t="s">
        <v>229</v>
      </c>
      <c r="O189" s="98">
        <v>794751.5</v>
      </c>
      <c r="P189" s="98">
        <v>140250.26999999999</v>
      </c>
      <c r="Q189" s="98">
        <v>276660.90999999992</v>
      </c>
      <c r="R189" s="93"/>
      <c r="S189" s="98">
        <v>159915.90000000014</v>
      </c>
      <c r="T189" s="98">
        <f t="shared" si="37"/>
        <v>1371578.58</v>
      </c>
      <c r="U189" s="94" t="s">
        <v>541</v>
      </c>
      <c r="V189" s="94" t="s">
        <v>48</v>
      </c>
      <c r="W189" s="93">
        <v>631618.71</v>
      </c>
      <c r="X189" s="109">
        <v>109128.19</v>
      </c>
    </row>
    <row r="190" spans="1:24" s="95" customFormat="1" ht="45" customHeight="1" x14ac:dyDescent="0.25">
      <c r="A190" s="96">
        <v>8</v>
      </c>
      <c r="B190" s="88" t="s">
        <v>30</v>
      </c>
      <c r="C190" s="88">
        <v>121374</v>
      </c>
      <c r="D190" s="89" t="s">
        <v>1100</v>
      </c>
      <c r="E190" s="89" t="s">
        <v>352</v>
      </c>
      <c r="F190" s="89" t="s">
        <v>1101</v>
      </c>
      <c r="G190" s="90">
        <v>43255</v>
      </c>
      <c r="H190" s="90">
        <v>43893</v>
      </c>
      <c r="I190" s="97">
        <v>85</v>
      </c>
      <c r="J190" s="88" t="s">
        <v>33</v>
      </c>
      <c r="K190" s="88" t="s">
        <v>354</v>
      </c>
      <c r="L190" s="88" t="s">
        <v>354</v>
      </c>
      <c r="M190" s="88" t="s">
        <v>36</v>
      </c>
      <c r="N190" s="92" t="s">
        <v>37</v>
      </c>
      <c r="O190" s="98">
        <v>3898320.63</v>
      </c>
      <c r="P190" s="98">
        <v>687938.93</v>
      </c>
      <c r="Q190" s="98">
        <v>1965539.82</v>
      </c>
      <c r="R190" s="93"/>
      <c r="S190" s="98">
        <v>162395.68</v>
      </c>
      <c r="T190" s="98">
        <f t="shared" si="37"/>
        <v>6714195.0599999996</v>
      </c>
      <c r="U190" s="94" t="s">
        <v>541</v>
      </c>
      <c r="V190" s="94" t="s">
        <v>89</v>
      </c>
      <c r="W190" s="93">
        <v>3895239.53</v>
      </c>
      <c r="X190" s="109">
        <v>687395.21</v>
      </c>
    </row>
    <row r="191" spans="1:24" s="95" customFormat="1" ht="45" customHeight="1" x14ac:dyDescent="0.25">
      <c r="A191" s="96">
        <v>9</v>
      </c>
      <c r="B191" s="88" t="s">
        <v>30</v>
      </c>
      <c r="C191" s="88">
        <v>104792</v>
      </c>
      <c r="D191" s="89" t="s">
        <v>1138</v>
      </c>
      <c r="E191" s="89" t="s">
        <v>361</v>
      </c>
      <c r="F191" s="89" t="s">
        <v>1258</v>
      </c>
      <c r="G191" s="90">
        <v>43304</v>
      </c>
      <c r="H191" s="90">
        <v>44218</v>
      </c>
      <c r="I191" s="97">
        <v>85</v>
      </c>
      <c r="J191" s="88" t="s">
        <v>33</v>
      </c>
      <c r="K191" s="88" t="s">
        <v>354</v>
      </c>
      <c r="L191" s="88" t="s">
        <v>354</v>
      </c>
      <c r="M191" s="88" t="s">
        <v>36</v>
      </c>
      <c r="N191" s="92" t="s">
        <v>37</v>
      </c>
      <c r="O191" s="98">
        <v>12696142.720000001</v>
      </c>
      <c r="P191" s="98">
        <v>2240495.7799999998</v>
      </c>
      <c r="Q191" s="98">
        <v>6401416.5</v>
      </c>
      <c r="R191" s="93"/>
      <c r="S191" s="98">
        <v>10803085</v>
      </c>
      <c r="T191" s="98">
        <f t="shared" ref="T191" si="38">SUBTOTAL(9,O191:S191)</f>
        <v>32141140</v>
      </c>
      <c r="U191" s="94" t="s">
        <v>38</v>
      </c>
      <c r="V191" s="94" t="s">
        <v>89</v>
      </c>
      <c r="W191" s="93">
        <v>0</v>
      </c>
      <c r="X191" s="109">
        <v>0</v>
      </c>
    </row>
    <row r="192" spans="1:24" s="95" customFormat="1" ht="45" customHeight="1" x14ac:dyDescent="0.25">
      <c r="A192" s="96">
        <v>10</v>
      </c>
      <c r="B192" s="88" t="s">
        <v>1312</v>
      </c>
      <c r="C192" s="88">
        <v>129933</v>
      </c>
      <c r="D192" s="89" t="s">
        <v>1402</v>
      </c>
      <c r="E192" s="89" t="s">
        <v>1403</v>
      </c>
      <c r="F192" s="89" t="s">
        <v>1404</v>
      </c>
      <c r="G192" s="90">
        <v>43927</v>
      </c>
      <c r="H192" s="90">
        <v>44748</v>
      </c>
      <c r="I192" s="91">
        <v>85</v>
      </c>
      <c r="J192" s="88" t="s">
        <v>33</v>
      </c>
      <c r="K192" s="88" t="s">
        <v>354</v>
      </c>
      <c r="L192" s="88" t="s">
        <v>1405</v>
      </c>
      <c r="M192" s="88" t="s">
        <v>1141</v>
      </c>
      <c r="N192" s="92" t="s">
        <v>229</v>
      </c>
      <c r="O192" s="93">
        <v>5419749.0899999999</v>
      </c>
      <c r="P192" s="93">
        <v>956426.31</v>
      </c>
      <c r="Q192" s="98">
        <v>1946126.6</v>
      </c>
      <c r="R192" s="93"/>
      <c r="S192" s="98">
        <v>1131849.6000000001</v>
      </c>
      <c r="T192" s="98">
        <f t="shared" ref="T192" si="39">SUM(O192:S192)</f>
        <v>9454151.5999999996</v>
      </c>
      <c r="U192" s="94" t="s">
        <v>541</v>
      </c>
      <c r="V192" s="94" t="s">
        <v>48</v>
      </c>
      <c r="W192" s="93">
        <v>5045072.33</v>
      </c>
      <c r="X192" s="109">
        <v>890306.87</v>
      </c>
    </row>
    <row r="193" spans="1:24" s="95" customFormat="1" ht="45" customHeight="1" x14ac:dyDescent="0.25">
      <c r="A193" s="96">
        <v>11</v>
      </c>
      <c r="B193" s="88" t="s">
        <v>1312</v>
      </c>
      <c r="C193" s="88">
        <v>130067</v>
      </c>
      <c r="D193" s="89" t="s">
        <v>1509</v>
      </c>
      <c r="E193" s="89" t="s">
        <v>1510</v>
      </c>
      <c r="F193" s="89" t="s">
        <v>1511</v>
      </c>
      <c r="G193" s="90">
        <v>43987</v>
      </c>
      <c r="H193" s="90">
        <v>44839</v>
      </c>
      <c r="I193" s="91">
        <v>85</v>
      </c>
      <c r="J193" s="88" t="s">
        <v>33</v>
      </c>
      <c r="K193" s="88" t="s">
        <v>354</v>
      </c>
      <c r="L193" s="88" t="s">
        <v>354</v>
      </c>
      <c r="M193" s="88" t="s">
        <v>36</v>
      </c>
      <c r="N193" s="92" t="s">
        <v>229</v>
      </c>
      <c r="O193" s="93">
        <v>11254722.289999999</v>
      </c>
      <c r="P193" s="93">
        <v>1986127.47</v>
      </c>
      <c r="Q193" s="98">
        <v>4968961.4400000004</v>
      </c>
      <c r="R193" s="93"/>
      <c r="S193" s="98">
        <v>2999551.3</v>
      </c>
      <c r="T193" s="98">
        <f t="shared" ref="T193" si="40">SUM(O193:S193)</f>
        <v>21209362.5</v>
      </c>
      <c r="U193" s="94" t="s">
        <v>47</v>
      </c>
      <c r="V193" s="94" t="s">
        <v>48</v>
      </c>
      <c r="W193" s="93">
        <v>10597667.399999999</v>
      </c>
      <c r="X193" s="109">
        <v>1870176.61</v>
      </c>
    </row>
    <row r="194" spans="1:24" s="95" customFormat="1" ht="45" customHeight="1" x14ac:dyDescent="0.25">
      <c r="A194" s="96">
        <v>12</v>
      </c>
      <c r="B194" s="88" t="s">
        <v>1505</v>
      </c>
      <c r="C194" s="88">
        <v>121228</v>
      </c>
      <c r="D194" s="89" t="s">
        <v>1548</v>
      </c>
      <c r="E194" s="89" t="s">
        <v>1549</v>
      </c>
      <c r="F194" s="89" t="s">
        <v>1550</v>
      </c>
      <c r="G194" s="90">
        <v>44007</v>
      </c>
      <c r="H194" s="90">
        <v>45102</v>
      </c>
      <c r="I194" s="91">
        <v>85</v>
      </c>
      <c r="J194" s="88" t="s">
        <v>33</v>
      </c>
      <c r="K194" s="88" t="s">
        <v>354</v>
      </c>
      <c r="L194" s="88" t="s">
        <v>1551</v>
      </c>
      <c r="M194" s="88" t="s">
        <v>36</v>
      </c>
      <c r="N194" s="92" t="s">
        <v>114</v>
      </c>
      <c r="O194" s="93">
        <v>19069128.579999998</v>
      </c>
      <c r="P194" s="93">
        <v>3365140.33</v>
      </c>
      <c r="Q194" s="98">
        <v>21618951.5</v>
      </c>
      <c r="R194" s="93"/>
      <c r="S194" s="98">
        <v>8751703.2599999998</v>
      </c>
      <c r="T194" s="98">
        <f t="shared" ref="T194" si="41">SUM(O194:S194)</f>
        <v>52804923.669999994</v>
      </c>
      <c r="U194" s="94" t="s">
        <v>47</v>
      </c>
      <c r="V194" s="94"/>
      <c r="W194" s="93">
        <v>478341.46</v>
      </c>
      <c r="X194" s="109">
        <v>67119.039999999994</v>
      </c>
    </row>
    <row r="195" spans="1:24" s="95" customFormat="1" ht="45" customHeight="1" x14ac:dyDescent="0.25">
      <c r="A195" s="96">
        <v>13</v>
      </c>
      <c r="B195" s="88" t="s">
        <v>1542</v>
      </c>
      <c r="C195" s="88">
        <v>119468</v>
      </c>
      <c r="D195" s="89" t="s">
        <v>1552</v>
      </c>
      <c r="E195" s="89" t="s">
        <v>1553</v>
      </c>
      <c r="F195" s="89" t="s">
        <v>1554</v>
      </c>
      <c r="G195" s="90">
        <v>44007</v>
      </c>
      <c r="H195" s="90">
        <v>44737</v>
      </c>
      <c r="I195" s="91">
        <v>85</v>
      </c>
      <c r="J195" s="88" t="s">
        <v>33</v>
      </c>
      <c r="K195" s="88" t="s">
        <v>354</v>
      </c>
      <c r="L195" s="88" t="s">
        <v>354</v>
      </c>
      <c r="M195" s="88" t="s">
        <v>36</v>
      </c>
      <c r="N195" s="92" t="s">
        <v>219</v>
      </c>
      <c r="O195" s="93">
        <v>712224.6</v>
      </c>
      <c r="P195" s="93">
        <v>125686.66</v>
      </c>
      <c r="Q195" s="98">
        <v>93101.25</v>
      </c>
      <c r="R195" s="93"/>
      <c r="S195" s="98">
        <v>88264.14</v>
      </c>
      <c r="T195" s="98">
        <f t="shared" ref="T195" si="42">SUM(O195:S195)</f>
        <v>1019276.65</v>
      </c>
      <c r="U195" s="94" t="s">
        <v>38</v>
      </c>
      <c r="V195" s="94"/>
      <c r="W195" s="93">
        <v>0</v>
      </c>
      <c r="X195" s="109">
        <v>0</v>
      </c>
    </row>
    <row r="196" spans="1:24" s="95" customFormat="1" ht="45" customHeight="1" x14ac:dyDescent="0.25">
      <c r="A196" s="96">
        <v>14</v>
      </c>
      <c r="B196" s="88" t="s">
        <v>1312</v>
      </c>
      <c r="C196" s="88">
        <v>130100</v>
      </c>
      <c r="D196" s="89" t="s">
        <v>1772</v>
      </c>
      <c r="E196" s="89" t="s">
        <v>1773</v>
      </c>
      <c r="F196" s="89" t="s">
        <v>1774</v>
      </c>
      <c r="G196" s="90">
        <v>44019</v>
      </c>
      <c r="H196" s="90">
        <v>45114</v>
      </c>
      <c r="I196" s="91">
        <v>85</v>
      </c>
      <c r="J196" s="88" t="s">
        <v>33</v>
      </c>
      <c r="K196" s="88" t="s">
        <v>354</v>
      </c>
      <c r="L196" s="88" t="s">
        <v>354</v>
      </c>
      <c r="M196" s="88" t="s">
        <v>36</v>
      </c>
      <c r="N196" s="92" t="s">
        <v>229</v>
      </c>
      <c r="O196" s="93">
        <v>3916239.4</v>
      </c>
      <c r="P196" s="93">
        <v>691101.07</v>
      </c>
      <c r="Q196" s="98">
        <v>1779885.08</v>
      </c>
      <c r="R196" s="93"/>
      <c r="S196" s="98">
        <v>1457859.25</v>
      </c>
      <c r="T196" s="98">
        <f t="shared" ref="T196:T203" si="43">SUM(O196:S196)</f>
        <v>7845084.7999999998</v>
      </c>
      <c r="U196" s="94" t="s">
        <v>47</v>
      </c>
      <c r="V196" s="94"/>
      <c r="W196" s="93">
        <v>2343591.7699999996</v>
      </c>
      <c r="X196" s="109">
        <v>413575.02</v>
      </c>
    </row>
    <row r="197" spans="1:24" s="95" customFormat="1" ht="45" customHeight="1" x14ac:dyDescent="0.25">
      <c r="A197" s="96">
        <v>15</v>
      </c>
      <c r="B197" s="88" t="s">
        <v>2397</v>
      </c>
      <c r="C197" s="88">
        <v>142643</v>
      </c>
      <c r="D197" s="89" t="s">
        <v>2551</v>
      </c>
      <c r="E197" s="89" t="s">
        <v>1510</v>
      </c>
      <c r="F197" s="89" t="s">
        <v>2552</v>
      </c>
      <c r="G197" s="90">
        <v>44384</v>
      </c>
      <c r="H197" s="90">
        <v>45114</v>
      </c>
      <c r="I197" s="91">
        <v>85</v>
      </c>
      <c r="J197" s="88" t="s">
        <v>33</v>
      </c>
      <c r="K197" s="88" t="s">
        <v>354</v>
      </c>
      <c r="L197" s="88" t="s">
        <v>354</v>
      </c>
      <c r="M197" s="88" t="s">
        <v>36</v>
      </c>
      <c r="N197" s="92" t="s">
        <v>229</v>
      </c>
      <c r="O197" s="93">
        <v>12799226.050000001</v>
      </c>
      <c r="P197" s="93">
        <v>2258686.9500000002</v>
      </c>
      <c r="Q197" s="98">
        <v>6546427</v>
      </c>
      <c r="R197" s="93"/>
      <c r="S197" s="98">
        <v>4498298.0999999996</v>
      </c>
      <c r="T197" s="98">
        <f t="shared" si="43"/>
        <v>26102638.100000001</v>
      </c>
      <c r="U197" s="94" t="s">
        <v>47</v>
      </c>
      <c r="V197" s="94"/>
      <c r="W197" s="93">
        <v>0</v>
      </c>
      <c r="X197" s="109">
        <v>0</v>
      </c>
    </row>
    <row r="198" spans="1:24" s="95" customFormat="1" ht="45" customHeight="1" x14ac:dyDescent="0.25">
      <c r="A198" s="96">
        <v>16</v>
      </c>
      <c r="B198" s="88" t="s">
        <v>1973</v>
      </c>
      <c r="C198" s="88">
        <v>144109</v>
      </c>
      <c r="D198" s="89" t="s">
        <v>2553</v>
      </c>
      <c r="E198" s="89" t="s">
        <v>2554</v>
      </c>
      <c r="F198" s="89" t="s">
        <v>2555</v>
      </c>
      <c r="G198" s="90">
        <v>44390</v>
      </c>
      <c r="H198" s="90">
        <v>44755</v>
      </c>
      <c r="I198" s="91">
        <v>85</v>
      </c>
      <c r="J198" s="88" t="s">
        <v>33</v>
      </c>
      <c r="K198" s="88" t="s">
        <v>354</v>
      </c>
      <c r="L198" s="88" t="s">
        <v>2556</v>
      </c>
      <c r="M198" s="88" t="s">
        <v>45</v>
      </c>
      <c r="N198" s="92" t="s">
        <v>1365</v>
      </c>
      <c r="O198" s="93">
        <v>590175.86</v>
      </c>
      <c r="P198" s="93">
        <v>90262.19</v>
      </c>
      <c r="Q198" s="98">
        <v>13886.49</v>
      </c>
      <c r="R198" s="93"/>
      <c r="S198" s="98">
        <v>27700</v>
      </c>
      <c r="T198" s="98">
        <f t="shared" si="43"/>
        <v>722024.54</v>
      </c>
      <c r="U198" s="94" t="s">
        <v>541</v>
      </c>
      <c r="V198" s="94"/>
      <c r="W198" s="93">
        <v>269477.53999999998</v>
      </c>
      <c r="X198" s="109">
        <v>41214.21</v>
      </c>
    </row>
    <row r="199" spans="1:24" s="95" customFormat="1" ht="45" customHeight="1" x14ac:dyDescent="0.25">
      <c r="A199" s="96">
        <v>17</v>
      </c>
      <c r="B199" s="88" t="s">
        <v>1973</v>
      </c>
      <c r="C199" s="88">
        <v>144867</v>
      </c>
      <c r="D199" s="89" t="s">
        <v>3142</v>
      </c>
      <c r="E199" s="89" t="s">
        <v>3143</v>
      </c>
      <c r="F199" s="89" t="s">
        <v>2664</v>
      </c>
      <c r="G199" s="90">
        <v>44413</v>
      </c>
      <c r="H199" s="90">
        <v>44870</v>
      </c>
      <c r="I199" s="91">
        <v>85</v>
      </c>
      <c r="J199" s="88" t="s">
        <v>33</v>
      </c>
      <c r="K199" s="88" t="s">
        <v>354</v>
      </c>
      <c r="L199" s="88" t="s">
        <v>3144</v>
      </c>
      <c r="M199" s="88" t="s">
        <v>45</v>
      </c>
      <c r="N199" s="92" t="s">
        <v>1365</v>
      </c>
      <c r="O199" s="93">
        <v>714073.59</v>
      </c>
      <c r="P199" s="93">
        <v>109211.31</v>
      </c>
      <c r="Q199" s="98">
        <v>16801.68</v>
      </c>
      <c r="R199" s="93"/>
      <c r="S199" s="98">
        <v>12649.84</v>
      </c>
      <c r="T199" s="98">
        <f t="shared" si="43"/>
        <v>852736.41999999993</v>
      </c>
      <c r="U199" s="94" t="s">
        <v>47</v>
      </c>
      <c r="V199" s="94" t="s">
        <v>48</v>
      </c>
      <c r="W199" s="93">
        <v>0</v>
      </c>
      <c r="X199" s="109">
        <v>0</v>
      </c>
    </row>
    <row r="200" spans="1:24" s="95" customFormat="1" ht="45" customHeight="1" x14ac:dyDescent="0.25">
      <c r="A200" s="96">
        <v>18</v>
      </c>
      <c r="B200" s="88" t="s">
        <v>3898</v>
      </c>
      <c r="C200" s="88">
        <v>145475</v>
      </c>
      <c r="D200" s="89" t="s">
        <v>3424</v>
      </c>
      <c r="E200" s="89" t="s">
        <v>3425</v>
      </c>
      <c r="F200" s="89" t="s">
        <v>3426</v>
      </c>
      <c r="G200" s="90">
        <v>44461</v>
      </c>
      <c r="H200" s="90">
        <v>45006</v>
      </c>
      <c r="I200" s="91">
        <v>85</v>
      </c>
      <c r="J200" s="88" t="s">
        <v>33</v>
      </c>
      <c r="K200" s="88" t="s">
        <v>354</v>
      </c>
      <c r="L200" s="88" t="s">
        <v>3427</v>
      </c>
      <c r="M200" s="88" t="s">
        <v>45</v>
      </c>
      <c r="N200" s="92" t="s">
        <v>1365</v>
      </c>
      <c r="O200" s="93">
        <v>311673.89</v>
      </c>
      <c r="P200" s="93">
        <v>47667.76</v>
      </c>
      <c r="Q200" s="98">
        <v>7333.51</v>
      </c>
      <c r="R200" s="93"/>
      <c r="S200" s="98">
        <v>6900</v>
      </c>
      <c r="T200" s="98">
        <f t="shared" si="43"/>
        <v>373575.16000000003</v>
      </c>
      <c r="U200" s="94" t="s">
        <v>47</v>
      </c>
      <c r="V200" s="94" t="s">
        <v>64</v>
      </c>
      <c r="W200" s="93">
        <v>0</v>
      </c>
      <c r="X200" s="109">
        <v>0</v>
      </c>
    </row>
    <row r="201" spans="1:24" s="95" customFormat="1" ht="45" customHeight="1" x14ac:dyDescent="0.25">
      <c r="A201" s="96">
        <v>19</v>
      </c>
      <c r="B201" s="88" t="s">
        <v>3898</v>
      </c>
      <c r="C201" s="88">
        <v>144112</v>
      </c>
      <c r="D201" s="89" t="s">
        <v>3428</v>
      </c>
      <c r="E201" s="89" t="s">
        <v>3429</v>
      </c>
      <c r="F201" s="89" t="s">
        <v>3430</v>
      </c>
      <c r="G201" s="90">
        <v>44461</v>
      </c>
      <c r="H201" s="90">
        <v>44826</v>
      </c>
      <c r="I201" s="91">
        <v>85</v>
      </c>
      <c r="J201" s="88" t="s">
        <v>33</v>
      </c>
      <c r="K201" s="88" t="s">
        <v>354</v>
      </c>
      <c r="L201" s="88" t="s">
        <v>3431</v>
      </c>
      <c r="M201" s="88" t="s">
        <v>45</v>
      </c>
      <c r="N201" s="92" t="s">
        <v>1365</v>
      </c>
      <c r="O201" s="93">
        <v>454940.85</v>
      </c>
      <c r="P201" s="93">
        <v>80283.679999999993</v>
      </c>
      <c r="Q201" s="98">
        <v>0</v>
      </c>
      <c r="R201" s="93"/>
      <c r="S201" s="98">
        <v>0</v>
      </c>
      <c r="T201" s="98">
        <f t="shared" si="43"/>
        <v>535224.53</v>
      </c>
      <c r="U201" s="94" t="s">
        <v>541</v>
      </c>
      <c r="V201" s="94"/>
      <c r="W201" s="93">
        <v>0</v>
      </c>
      <c r="X201" s="109">
        <v>0</v>
      </c>
    </row>
    <row r="202" spans="1:24" s="95" customFormat="1" ht="45" customHeight="1" x14ac:dyDescent="0.25">
      <c r="A202" s="96">
        <v>20</v>
      </c>
      <c r="B202" s="88" t="s">
        <v>3898</v>
      </c>
      <c r="C202" s="88">
        <v>144210</v>
      </c>
      <c r="D202" s="89" t="s">
        <v>3432</v>
      </c>
      <c r="E202" s="89" t="s">
        <v>3433</v>
      </c>
      <c r="F202" s="89" t="s">
        <v>2672</v>
      </c>
      <c r="G202" s="90">
        <v>44462</v>
      </c>
      <c r="H202" s="90">
        <v>44827</v>
      </c>
      <c r="I202" s="91">
        <v>85</v>
      </c>
      <c r="J202" s="88" t="s">
        <v>33</v>
      </c>
      <c r="K202" s="88" t="s">
        <v>354</v>
      </c>
      <c r="L202" s="88" t="s">
        <v>3434</v>
      </c>
      <c r="M202" s="88" t="s">
        <v>45</v>
      </c>
      <c r="N202" s="92" t="s">
        <v>1365</v>
      </c>
      <c r="O202" s="93">
        <v>582008.06999999995</v>
      </c>
      <c r="P202" s="93">
        <v>89013</v>
      </c>
      <c r="Q202" s="98">
        <v>13694.31</v>
      </c>
      <c r="R202" s="93"/>
      <c r="S202" s="98">
        <v>12649.84</v>
      </c>
      <c r="T202" s="98">
        <f t="shared" si="43"/>
        <v>697365.22</v>
      </c>
      <c r="U202" s="94" t="s">
        <v>541</v>
      </c>
      <c r="V202" s="94" t="s">
        <v>48</v>
      </c>
      <c r="W202" s="93">
        <v>330693.28999999998</v>
      </c>
      <c r="X202" s="109">
        <v>50576.63</v>
      </c>
    </row>
    <row r="203" spans="1:24" s="95" customFormat="1" ht="45" customHeight="1" x14ac:dyDescent="0.25">
      <c r="A203" s="96">
        <v>21</v>
      </c>
      <c r="B203" s="88" t="s">
        <v>1505</v>
      </c>
      <c r="C203" s="88">
        <v>122055</v>
      </c>
      <c r="D203" s="89" t="s">
        <v>3435</v>
      </c>
      <c r="E203" s="89" t="s">
        <v>3436</v>
      </c>
      <c r="F203" s="89" t="s">
        <v>3437</v>
      </c>
      <c r="G203" s="90">
        <v>44466</v>
      </c>
      <c r="H203" s="90">
        <v>45291</v>
      </c>
      <c r="I203" s="91">
        <v>85</v>
      </c>
      <c r="J203" s="88" t="s">
        <v>33</v>
      </c>
      <c r="K203" s="88" t="s">
        <v>354</v>
      </c>
      <c r="L203" s="88" t="s">
        <v>354</v>
      </c>
      <c r="M203" s="88" t="s">
        <v>36</v>
      </c>
      <c r="N203" s="92" t="s">
        <v>219</v>
      </c>
      <c r="O203" s="93">
        <v>5467880.9800000004</v>
      </c>
      <c r="P203" s="93">
        <v>964920.18</v>
      </c>
      <c r="Q203" s="98">
        <v>2263079.4700000002</v>
      </c>
      <c r="R203" s="93"/>
      <c r="S203" s="98">
        <v>502781.25</v>
      </c>
      <c r="T203" s="98">
        <f t="shared" si="43"/>
        <v>9198661.8800000008</v>
      </c>
      <c r="U203" s="94" t="s">
        <v>47</v>
      </c>
      <c r="V203" s="94"/>
      <c r="W203" s="93">
        <v>621928.07000000007</v>
      </c>
      <c r="X203" s="109">
        <v>109752.01</v>
      </c>
    </row>
    <row r="204" spans="1:24" s="95" customFormat="1" ht="45" customHeight="1" x14ac:dyDescent="0.25">
      <c r="A204" s="96">
        <v>22</v>
      </c>
      <c r="B204" s="88" t="s">
        <v>1505</v>
      </c>
      <c r="C204" s="88">
        <v>121403</v>
      </c>
      <c r="D204" s="89" t="s">
        <v>3438</v>
      </c>
      <c r="E204" s="89" t="s">
        <v>3439</v>
      </c>
      <c r="F204" s="89" t="s">
        <v>3440</v>
      </c>
      <c r="G204" s="90">
        <v>44466</v>
      </c>
      <c r="H204" s="90">
        <v>45291</v>
      </c>
      <c r="I204" s="91">
        <v>85</v>
      </c>
      <c r="J204" s="88" t="s">
        <v>3441</v>
      </c>
      <c r="K204" s="88" t="s">
        <v>3442</v>
      </c>
      <c r="L204" s="88" t="s">
        <v>3443</v>
      </c>
      <c r="M204" s="88" t="s">
        <v>36</v>
      </c>
      <c r="N204" s="92" t="s">
        <v>219</v>
      </c>
      <c r="O204" s="93">
        <v>12490016.51</v>
      </c>
      <c r="P204" s="93">
        <v>2204120.5499999998</v>
      </c>
      <c r="Q204" s="98">
        <v>5174876.57</v>
      </c>
      <c r="R204" s="93"/>
      <c r="S204" s="98">
        <v>1371278.64</v>
      </c>
      <c r="T204" s="98">
        <f t="shared" ref="T204" si="44">SUM(O204:S204)</f>
        <v>21240292.27</v>
      </c>
      <c r="U204" s="94" t="s">
        <v>47</v>
      </c>
      <c r="V204" s="94"/>
      <c r="W204" s="93">
        <v>1751970.37</v>
      </c>
      <c r="X204" s="109">
        <v>270788.88</v>
      </c>
    </row>
    <row r="205" spans="1:24" s="95" customFormat="1" ht="45" customHeight="1" thickBot="1" x14ac:dyDescent="0.3">
      <c r="A205" s="96">
        <v>23</v>
      </c>
      <c r="B205" s="88" t="s">
        <v>1505</v>
      </c>
      <c r="C205" s="88">
        <v>121076</v>
      </c>
      <c r="D205" s="89" t="s">
        <v>3798</v>
      </c>
      <c r="E205" s="89" t="s">
        <v>3799</v>
      </c>
      <c r="F205" s="89" t="s">
        <v>3800</v>
      </c>
      <c r="G205" s="90">
        <v>44477</v>
      </c>
      <c r="H205" s="90">
        <v>45206</v>
      </c>
      <c r="I205" s="91">
        <v>85</v>
      </c>
      <c r="J205" s="88" t="s">
        <v>33</v>
      </c>
      <c r="K205" s="88" t="s">
        <v>354</v>
      </c>
      <c r="L205" s="88" t="s">
        <v>354</v>
      </c>
      <c r="M205" s="88" t="s">
        <v>36</v>
      </c>
      <c r="N205" s="92" t="s">
        <v>219</v>
      </c>
      <c r="O205" s="93">
        <v>8830244.3499999996</v>
      </c>
      <c r="P205" s="93">
        <v>1558278.4</v>
      </c>
      <c r="Q205" s="98">
        <v>4375839.38</v>
      </c>
      <c r="R205" s="93"/>
      <c r="S205" s="98">
        <v>2812717.64</v>
      </c>
      <c r="T205" s="98">
        <f t="shared" ref="T205" si="45">SUM(O205:S205)</f>
        <v>17577079.77</v>
      </c>
      <c r="U205" s="94" t="s">
        <v>38</v>
      </c>
      <c r="V205" s="94"/>
      <c r="W205" s="93">
        <v>0</v>
      </c>
      <c r="X205" s="109">
        <v>0</v>
      </c>
    </row>
    <row r="206" spans="1:24" s="86" customFormat="1" ht="21" customHeight="1" thickBot="1" x14ac:dyDescent="0.3">
      <c r="A206" s="40" t="s">
        <v>56</v>
      </c>
      <c r="B206" s="41"/>
      <c r="C206" s="41"/>
      <c r="D206" s="41"/>
      <c r="E206" s="41"/>
      <c r="F206" s="41"/>
      <c r="G206" s="41"/>
      <c r="H206" s="41"/>
      <c r="I206" s="41"/>
      <c r="J206" s="41"/>
      <c r="K206" s="41"/>
      <c r="L206" s="41"/>
      <c r="M206" s="41"/>
      <c r="N206" s="42"/>
      <c r="O206" s="76">
        <f>SUM(O183:O205)</f>
        <v>109998803.69999999</v>
      </c>
      <c r="P206" s="76">
        <f t="shared" ref="P206:X206" si="46">SUM(P183:P205)</f>
        <v>19359837.559999995</v>
      </c>
      <c r="Q206" s="76">
        <f t="shared" si="46"/>
        <v>61960767.410000004</v>
      </c>
      <c r="R206" s="76">
        <f t="shared" si="46"/>
        <v>0</v>
      </c>
      <c r="S206" s="76">
        <f t="shared" si="46"/>
        <v>36859160.830000006</v>
      </c>
      <c r="T206" s="76">
        <f t="shared" si="46"/>
        <v>228178569.5</v>
      </c>
      <c r="U206" s="76"/>
      <c r="V206" s="76"/>
      <c r="W206" s="76">
        <f t="shared" si="46"/>
        <v>32177020.539999999</v>
      </c>
      <c r="X206" s="212">
        <f t="shared" si="46"/>
        <v>5606165.6100000003</v>
      </c>
    </row>
    <row r="207" spans="1:24" s="86" customFormat="1" ht="21" customHeight="1" thickBot="1" x14ac:dyDescent="0.3">
      <c r="A207" s="31" t="s">
        <v>57</v>
      </c>
      <c r="B207" s="32"/>
      <c r="C207" s="32"/>
      <c r="D207" s="32"/>
      <c r="E207" s="32"/>
      <c r="F207" s="32"/>
      <c r="G207" s="32"/>
      <c r="H207" s="32"/>
      <c r="I207" s="32"/>
      <c r="J207" s="32"/>
      <c r="K207" s="32"/>
      <c r="L207" s="32"/>
      <c r="M207" s="32"/>
      <c r="N207" s="32"/>
      <c r="O207" s="32"/>
      <c r="P207" s="32"/>
      <c r="Q207" s="32"/>
      <c r="R207" s="32"/>
      <c r="S207" s="32"/>
      <c r="T207" s="32"/>
      <c r="U207" s="32"/>
      <c r="V207" s="32"/>
      <c r="W207" s="32"/>
      <c r="X207" s="33"/>
    </row>
    <row r="208" spans="1:24" s="95" customFormat="1" ht="45" customHeight="1" x14ac:dyDescent="0.25">
      <c r="A208" s="87">
        <v>1</v>
      </c>
      <c r="B208" s="88" t="s">
        <v>39</v>
      </c>
      <c r="C208" s="88">
        <v>104294</v>
      </c>
      <c r="D208" s="89" t="s">
        <v>59</v>
      </c>
      <c r="E208" s="89" t="s">
        <v>60</v>
      </c>
      <c r="F208" s="89" t="s">
        <v>61</v>
      </c>
      <c r="G208" s="90">
        <v>42614</v>
      </c>
      <c r="H208" s="90">
        <v>44804</v>
      </c>
      <c r="I208" s="91">
        <v>84.435339999999997</v>
      </c>
      <c r="J208" s="88" t="s">
        <v>62</v>
      </c>
      <c r="K208" s="88" t="s">
        <v>63</v>
      </c>
      <c r="L208" s="88" t="s">
        <v>63</v>
      </c>
      <c r="M208" s="88" t="s">
        <v>45</v>
      </c>
      <c r="N208" s="92" t="s">
        <v>46</v>
      </c>
      <c r="O208" s="93">
        <v>7276617</v>
      </c>
      <c r="P208" s="93">
        <v>1340883</v>
      </c>
      <c r="Q208" s="93">
        <v>0</v>
      </c>
      <c r="R208" s="93"/>
      <c r="S208" s="93">
        <v>80945</v>
      </c>
      <c r="T208" s="93">
        <f t="shared" ref="T208:T237" si="47">SUBTOTAL(9,O208:S208)</f>
        <v>8698445</v>
      </c>
      <c r="U208" s="94" t="s">
        <v>1852</v>
      </c>
      <c r="V208" s="94" t="s">
        <v>132</v>
      </c>
      <c r="W208" s="93">
        <v>6985193.2499999991</v>
      </c>
      <c r="X208" s="109">
        <v>1287638.2000000002</v>
      </c>
    </row>
    <row r="209" spans="1:24" s="95" customFormat="1" ht="45" customHeight="1" x14ac:dyDescent="0.25">
      <c r="A209" s="87">
        <v>2</v>
      </c>
      <c r="B209" s="88" t="s">
        <v>39</v>
      </c>
      <c r="C209" s="88">
        <v>103364</v>
      </c>
      <c r="D209" s="89" t="s">
        <v>65</v>
      </c>
      <c r="E209" s="89" t="s">
        <v>66</v>
      </c>
      <c r="F209" s="89" t="s">
        <v>67</v>
      </c>
      <c r="G209" s="90">
        <v>42614</v>
      </c>
      <c r="H209" s="90">
        <v>44228</v>
      </c>
      <c r="I209" s="91">
        <v>84.435339999999997</v>
      </c>
      <c r="J209" s="88" t="s">
        <v>62</v>
      </c>
      <c r="K209" s="88" t="s">
        <v>63</v>
      </c>
      <c r="L209" s="88" t="s">
        <v>63</v>
      </c>
      <c r="M209" s="88" t="s">
        <v>36</v>
      </c>
      <c r="N209" s="92" t="s">
        <v>219</v>
      </c>
      <c r="O209" s="93">
        <v>7275911.0816000002</v>
      </c>
      <c r="P209" s="93">
        <v>1340752.9183999998</v>
      </c>
      <c r="Q209" s="93">
        <v>0</v>
      </c>
      <c r="R209" s="93"/>
      <c r="S209" s="93">
        <v>237149</v>
      </c>
      <c r="T209" s="93">
        <f t="shared" si="47"/>
        <v>8853813</v>
      </c>
      <c r="U209" s="94" t="s">
        <v>541</v>
      </c>
      <c r="V209" s="94" t="s">
        <v>89</v>
      </c>
      <c r="W209" s="93">
        <v>7248558.6799999997</v>
      </c>
      <c r="X209" s="109">
        <v>1335847.1700000002</v>
      </c>
    </row>
    <row r="210" spans="1:24" s="95" customFormat="1" ht="45" customHeight="1" x14ac:dyDescent="0.25">
      <c r="A210" s="87">
        <v>3</v>
      </c>
      <c r="B210" s="88" t="s">
        <v>39</v>
      </c>
      <c r="C210" s="88">
        <v>103396</v>
      </c>
      <c r="D210" s="89" t="s">
        <v>68</v>
      </c>
      <c r="E210" s="89" t="s">
        <v>69</v>
      </c>
      <c r="F210" s="89" t="s">
        <v>70</v>
      </c>
      <c r="G210" s="90">
        <v>42615</v>
      </c>
      <c r="H210" s="90">
        <v>44441</v>
      </c>
      <c r="I210" s="91">
        <v>84.435339999999997</v>
      </c>
      <c r="J210" s="88" t="s">
        <v>62</v>
      </c>
      <c r="K210" s="88" t="s">
        <v>63</v>
      </c>
      <c r="L210" s="88" t="s">
        <v>63</v>
      </c>
      <c r="M210" s="88" t="s">
        <v>45</v>
      </c>
      <c r="N210" s="92" t="s">
        <v>46</v>
      </c>
      <c r="O210" s="93">
        <v>4813318.2981240004</v>
      </c>
      <c r="P210" s="93">
        <v>886963.91187599953</v>
      </c>
      <c r="Q210" s="93">
        <v>0</v>
      </c>
      <c r="R210" s="93"/>
      <c r="S210" s="93">
        <v>35000</v>
      </c>
      <c r="T210" s="93">
        <f t="shared" si="47"/>
        <v>5735282.21</v>
      </c>
      <c r="U210" s="94" t="s">
        <v>3268</v>
      </c>
      <c r="V210" s="94" t="s">
        <v>132</v>
      </c>
      <c r="W210" s="93">
        <v>3149526.46</v>
      </c>
      <c r="X210" s="109">
        <v>603731.08000000007</v>
      </c>
    </row>
    <row r="211" spans="1:24" s="95" customFormat="1" ht="45" customHeight="1" x14ac:dyDescent="0.25">
      <c r="A211" s="87">
        <v>4</v>
      </c>
      <c r="B211" s="88" t="s">
        <v>39</v>
      </c>
      <c r="C211" s="88">
        <v>103651</v>
      </c>
      <c r="D211" s="89" t="s">
        <v>71</v>
      </c>
      <c r="E211" s="89" t="s">
        <v>72</v>
      </c>
      <c r="F211" s="89" t="s">
        <v>73</v>
      </c>
      <c r="G211" s="90">
        <v>42615</v>
      </c>
      <c r="H211" s="90">
        <v>44409</v>
      </c>
      <c r="I211" s="91">
        <v>84.435339999999997</v>
      </c>
      <c r="J211" s="88" t="s">
        <v>62</v>
      </c>
      <c r="K211" s="88" t="s">
        <v>63</v>
      </c>
      <c r="L211" s="88" t="s">
        <v>63</v>
      </c>
      <c r="M211" s="88" t="s">
        <v>45</v>
      </c>
      <c r="N211" s="92" t="s">
        <v>46</v>
      </c>
      <c r="O211" s="93">
        <v>7271436.0486960001</v>
      </c>
      <c r="P211" s="93">
        <v>1339928.2913039997</v>
      </c>
      <c r="Q211" s="93">
        <v>0</v>
      </c>
      <c r="R211" s="93"/>
      <c r="S211" s="93">
        <v>363485.84</v>
      </c>
      <c r="T211" s="93">
        <f t="shared" si="47"/>
        <v>8974850.1799999997</v>
      </c>
      <c r="U211" s="94" t="s">
        <v>3268</v>
      </c>
      <c r="V211" s="94" t="s">
        <v>89</v>
      </c>
      <c r="W211" s="93">
        <v>7134783.5300000003</v>
      </c>
      <c r="X211" s="109">
        <v>1314978.1200000001</v>
      </c>
    </row>
    <row r="212" spans="1:24" s="95" customFormat="1" ht="45" customHeight="1" x14ac:dyDescent="0.25">
      <c r="A212" s="87">
        <v>5</v>
      </c>
      <c r="B212" s="88" t="s">
        <v>39</v>
      </c>
      <c r="C212" s="88">
        <v>103565</v>
      </c>
      <c r="D212" s="89" t="s">
        <v>74</v>
      </c>
      <c r="E212" s="89" t="s">
        <v>75</v>
      </c>
      <c r="F212" s="89" t="s">
        <v>76</v>
      </c>
      <c r="G212" s="90">
        <v>42615</v>
      </c>
      <c r="H212" s="90">
        <v>44440</v>
      </c>
      <c r="I212" s="91">
        <v>84.435339999999997</v>
      </c>
      <c r="J212" s="88" t="s">
        <v>62</v>
      </c>
      <c r="K212" s="88" t="s">
        <v>63</v>
      </c>
      <c r="L212" s="88" t="s">
        <v>63</v>
      </c>
      <c r="M212" s="88" t="s">
        <v>45</v>
      </c>
      <c r="N212" s="92" t="s">
        <v>46</v>
      </c>
      <c r="O212" s="93">
        <v>7179559.5530000003</v>
      </c>
      <c r="P212" s="93">
        <v>1322997.9469999997</v>
      </c>
      <c r="Q212" s="93">
        <v>0</v>
      </c>
      <c r="R212" s="93"/>
      <c r="S212" s="93">
        <v>22200</v>
      </c>
      <c r="T212" s="93">
        <f t="shared" si="47"/>
        <v>8524757.5</v>
      </c>
      <c r="U212" s="94" t="s">
        <v>541</v>
      </c>
      <c r="V212" s="94" t="s">
        <v>77</v>
      </c>
      <c r="W212" s="93">
        <v>7140549.3500000015</v>
      </c>
      <c r="X212" s="109">
        <v>0</v>
      </c>
    </row>
    <row r="213" spans="1:24" s="95" customFormat="1" ht="45" customHeight="1" x14ac:dyDescent="0.25">
      <c r="A213" s="87">
        <v>6</v>
      </c>
      <c r="B213" s="88" t="s">
        <v>39</v>
      </c>
      <c r="C213" s="88">
        <v>105145</v>
      </c>
      <c r="D213" s="89" t="s">
        <v>78</v>
      </c>
      <c r="E213" s="89" t="s">
        <v>79</v>
      </c>
      <c r="F213" s="89" t="s">
        <v>80</v>
      </c>
      <c r="G213" s="90">
        <v>42618</v>
      </c>
      <c r="H213" s="90">
        <v>44259</v>
      </c>
      <c r="I213" s="91">
        <v>84.435339999999997</v>
      </c>
      <c r="J213" s="88" t="s">
        <v>62</v>
      </c>
      <c r="K213" s="88" t="s">
        <v>63</v>
      </c>
      <c r="L213" s="88" t="s">
        <v>63</v>
      </c>
      <c r="M213" s="88" t="s">
        <v>45</v>
      </c>
      <c r="N213" s="92" t="s">
        <v>46</v>
      </c>
      <c r="O213" s="93">
        <v>6464942.7015040005</v>
      </c>
      <c r="P213" s="93">
        <v>1191313.4584959997</v>
      </c>
      <c r="Q213" s="93">
        <v>0</v>
      </c>
      <c r="R213" s="93"/>
      <c r="S213" s="93">
        <v>509565.25</v>
      </c>
      <c r="T213" s="93">
        <f t="shared" si="47"/>
        <v>8165821.4100000001</v>
      </c>
      <c r="U213" s="94" t="s">
        <v>541</v>
      </c>
      <c r="V213" s="94" t="s">
        <v>77</v>
      </c>
      <c r="W213" s="93">
        <v>6464046.3799999999</v>
      </c>
      <c r="X213" s="109">
        <v>1191286.1300000001</v>
      </c>
    </row>
    <row r="214" spans="1:24" s="95" customFormat="1" ht="45" customHeight="1" x14ac:dyDescent="0.25">
      <c r="A214" s="87">
        <v>7</v>
      </c>
      <c r="B214" s="88" t="s">
        <v>39</v>
      </c>
      <c r="C214" s="88">
        <v>104141</v>
      </c>
      <c r="D214" s="89" t="s">
        <v>81</v>
      </c>
      <c r="E214" s="89" t="s">
        <v>79</v>
      </c>
      <c r="F214" s="89" t="s">
        <v>82</v>
      </c>
      <c r="G214" s="90">
        <v>42618</v>
      </c>
      <c r="H214" s="90">
        <v>44079</v>
      </c>
      <c r="I214" s="91">
        <v>84.435339999999997</v>
      </c>
      <c r="J214" s="88" t="s">
        <v>62</v>
      </c>
      <c r="K214" s="88" t="s">
        <v>63</v>
      </c>
      <c r="L214" s="88" t="s">
        <v>63</v>
      </c>
      <c r="M214" s="88" t="s">
        <v>45</v>
      </c>
      <c r="N214" s="92" t="s">
        <v>46</v>
      </c>
      <c r="O214" s="93">
        <v>3916031.66</v>
      </c>
      <c r="P214" s="93">
        <v>721618.33999999985</v>
      </c>
      <c r="Q214" s="93">
        <v>0</v>
      </c>
      <c r="R214" s="93"/>
      <c r="S214" s="93">
        <v>30000</v>
      </c>
      <c r="T214" s="93">
        <f t="shared" si="47"/>
        <v>4667650</v>
      </c>
      <c r="U214" s="94" t="s">
        <v>541</v>
      </c>
      <c r="V214" s="94" t="s">
        <v>77</v>
      </c>
      <c r="W214" s="93">
        <v>3913733.8800000004</v>
      </c>
      <c r="X214" s="109">
        <v>721312.42000000016</v>
      </c>
    </row>
    <row r="215" spans="1:24" s="95" customFormat="1" ht="45" customHeight="1" x14ac:dyDescent="0.25">
      <c r="A215" s="87">
        <v>8</v>
      </c>
      <c r="B215" s="88" t="s">
        <v>39</v>
      </c>
      <c r="C215" s="88">
        <v>104836</v>
      </c>
      <c r="D215" s="89" t="s">
        <v>83</v>
      </c>
      <c r="E215" s="89" t="s">
        <v>84</v>
      </c>
      <c r="F215" s="89" t="s">
        <v>85</v>
      </c>
      <c r="G215" s="90">
        <v>42618</v>
      </c>
      <c r="H215" s="90">
        <v>44140</v>
      </c>
      <c r="I215" s="91">
        <v>84.435339999999997</v>
      </c>
      <c r="J215" s="88" t="s">
        <v>62</v>
      </c>
      <c r="K215" s="88" t="s">
        <v>63</v>
      </c>
      <c r="L215" s="88" t="s">
        <v>63</v>
      </c>
      <c r="M215" s="88" t="s">
        <v>45</v>
      </c>
      <c r="N215" s="92" t="s">
        <v>46</v>
      </c>
      <c r="O215" s="93">
        <v>4361927.6349999998</v>
      </c>
      <c r="P215" s="93">
        <v>803784.86500000022</v>
      </c>
      <c r="Q215" s="93">
        <v>0</v>
      </c>
      <c r="R215" s="93"/>
      <c r="S215" s="93">
        <v>5000</v>
      </c>
      <c r="T215" s="93">
        <f t="shared" si="47"/>
        <v>5170712.5</v>
      </c>
      <c r="U215" s="94" t="s">
        <v>541</v>
      </c>
      <c r="V215" s="94" t="s">
        <v>89</v>
      </c>
      <c r="W215" s="93">
        <v>4152338.41</v>
      </c>
      <c r="X215" s="109">
        <v>765434.74000000011</v>
      </c>
    </row>
    <row r="216" spans="1:24" s="95" customFormat="1" ht="45" customHeight="1" x14ac:dyDescent="0.25">
      <c r="A216" s="87">
        <v>9</v>
      </c>
      <c r="B216" s="88" t="s">
        <v>39</v>
      </c>
      <c r="C216" s="88">
        <v>104323</v>
      </c>
      <c r="D216" s="89" t="s">
        <v>86</v>
      </c>
      <c r="E216" s="89" t="s">
        <v>87</v>
      </c>
      <c r="F216" s="89" t="s">
        <v>88</v>
      </c>
      <c r="G216" s="90">
        <v>42622</v>
      </c>
      <c r="H216" s="90">
        <v>44236</v>
      </c>
      <c r="I216" s="91">
        <v>84.435339999999997</v>
      </c>
      <c r="J216" s="88" t="s">
        <v>62</v>
      </c>
      <c r="K216" s="88" t="s">
        <v>63</v>
      </c>
      <c r="L216" s="88" t="s">
        <v>63</v>
      </c>
      <c r="M216" s="88" t="s">
        <v>45</v>
      </c>
      <c r="N216" s="92" t="s">
        <v>46</v>
      </c>
      <c r="O216" s="93">
        <v>7275344.4005380003</v>
      </c>
      <c r="P216" s="93">
        <v>1340648.4944619993</v>
      </c>
      <c r="Q216" s="93">
        <v>0</v>
      </c>
      <c r="R216" s="93"/>
      <c r="S216" s="93">
        <v>634433.1</v>
      </c>
      <c r="T216" s="93">
        <f t="shared" si="47"/>
        <v>9250425.9949999992</v>
      </c>
      <c r="U216" s="94" t="s">
        <v>541</v>
      </c>
      <c r="V216" s="94" t="s">
        <v>89</v>
      </c>
      <c r="W216" s="93">
        <v>7144698.0899999989</v>
      </c>
      <c r="X216" s="109">
        <v>1316917.0099999998</v>
      </c>
    </row>
    <row r="217" spans="1:24" s="95" customFormat="1" ht="45" customHeight="1" x14ac:dyDescent="0.25">
      <c r="A217" s="87">
        <v>10</v>
      </c>
      <c r="B217" s="88" t="s">
        <v>39</v>
      </c>
      <c r="C217" s="88">
        <v>105986</v>
      </c>
      <c r="D217" s="89" t="s">
        <v>705</v>
      </c>
      <c r="E217" s="89" t="s">
        <v>706</v>
      </c>
      <c r="F217" s="89" t="s">
        <v>707</v>
      </c>
      <c r="G217" s="90">
        <v>42622</v>
      </c>
      <c r="H217" s="90">
        <v>44264</v>
      </c>
      <c r="I217" s="91">
        <v>84.435339999999997</v>
      </c>
      <c r="J217" s="88" t="s">
        <v>62</v>
      </c>
      <c r="K217" s="88" t="s">
        <v>63</v>
      </c>
      <c r="L217" s="88" t="s">
        <v>63</v>
      </c>
      <c r="M217" s="88" t="s">
        <v>45</v>
      </c>
      <c r="N217" s="92" t="s">
        <v>46</v>
      </c>
      <c r="O217" s="93">
        <v>7276617</v>
      </c>
      <c r="P217" s="93">
        <v>1340883</v>
      </c>
      <c r="Q217" s="93">
        <v>0</v>
      </c>
      <c r="R217" s="93"/>
      <c r="S217" s="93">
        <v>18000</v>
      </c>
      <c r="T217" s="93">
        <f t="shared" si="47"/>
        <v>8635500</v>
      </c>
      <c r="U217" s="94" t="s">
        <v>541</v>
      </c>
      <c r="V217" s="94" t="s">
        <v>89</v>
      </c>
      <c r="W217" s="93">
        <v>5211111.4600000009</v>
      </c>
      <c r="X217" s="109">
        <v>960417.19</v>
      </c>
    </row>
    <row r="218" spans="1:24" s="95" customFormat="1" ht="45" customHeight="1" x14ac:dyDescent="0.25">
      <c r="A218" s="87">
        <v>11</v>
      </c>
      <c r="B218" s="88" t="s">
        <v>39</v>
      </c>
      <c r="C218" s="88">
        <v>104362</v>
      </c>
      <c r="D218" s="89" t="s">
        <v>708</v>
      </c>
      <c r="E218" s="89" t="s">
        <v>91</v>
      </c>
      <c r="F218" s="89" t="s">
        <v>709</v>
      </c>
      <c r="G218" s="90">
        <v>42626</v>
      </c>
      <c r="H218" s="90">
        <v>44196</v>
      </c>
      <c r="I218" s="91">
        <v>84.435339999999997</v>
      </c>
      <c r="J218" s="88" t="s">
        <v>62</v>
      </c>
      <c r="K218" s="88" t="s">
        <v>63</v>
      </c>
      <c r="L218" s="88" t="s">
        <v>63</v>
      </c>
      <c r="M218" s="88" t="s">
        <v>45</v>
      </c>
      <c r="N218" s="92" t="s">
        <v>46</v>
      </c>
      <c r="O218" s="93">
        <v>7276617</v>
      </c>
      <c r="P218" s="93">
        <v>1340883</v>
      </c>
      <c r="Q218" s="93">
        <v>0</v>
      </c>
      <c r="R218" s="93"/>
      <c r="S218" s="93">
        <v>40000</v>
      </c>
      <c r="T218" s="93">
        <f t="shared" si="47"/>
        <v>8657500</v>
      </c>
      <c r="U218" s="94" t="s">
        <v>541</v>
      </c>
      <c r="V218" s="94" t="s">
        <v>132</v>
      </c>
      <c r="W218" s="93">
        <v>7202631.2599999998</v>
      </c>
      <c r="X218" s="109">
        <v>0</v>
      </c>
    </row>
    <row r="219" spans="1:24" s="95" customFormat="1" ht="45" customHeight="1" x14ac:dyDescent="0.25">
      <c r="A219" s="87">
        <v>12</v>
      </c>
      <c r="B219" s="88" t="s">
        <v>39</v>
      </c>
      <c r="C219" s="88">
        <v>104969</v>
      </c>
      <c r="D219" s="89" t="s">
        <v>90</v>
      </c>
      <c r="E219" s="89" t="s">
        <v>91</v>
      </c>
      <c r="F219" s="89" t="s">
        <v>92</v>
      </c>
      <c r="G219" s="90">
        <v>42629</v>
      </c>
      <c r="H219" s="90">
        <v>44180</v>
      </c>
      <c r="I219" s="91">
        <v>84.435339999999997</v>
      </c>
      <c r="J219" s="88" t="s">
        <v>62</v>
      </c>
      <c r="K219" s="88" t="s">
        <v>63</v>
      </c>
      <c r="L219" s="88" t="s">
        <v>63</v>
      </c>
      <c r="M219" s="88" t="s">
        <v>45</v>
      </c>
      <c r="N219" s="92" t="s">
        <v>46</v>
      </c>
      <c r="O219" s="93">
        <v>7254108</v>
      </c>
      <c r="P219" s="93">
        <v>1336735.2</v>
      </c>
      <c r="Q219" s="93">
        <v>0</v>
      </c>
      <c r="R219" s="93"/>
      <c r="S219" s="93">
        <v>40000</v>
      </c>
      <c r="T219" s="93">
        <f t="shared" si="47"/>
        <v>8630843.1999999993</v>
      </c>
      <c r="U219" s="94" t="s">
        <v>541</v>
      </c>
      <c r="V219" s="94" t="s">
        <v>649</v>
      </c>
      <c r="W219" s="93">
        <v>7253254.7500000009</v>
      </c>
      <c r="X219" s="109">
        <v>0</v>
      </c>
    </row>
    <row r="220" spans="1:24" s="95" customFormat="1" ht="45" customHeight="1" x14ac:dyDescent="0.25">
      <c r="A220" s="87">
        <v>13</v>
      </c>
      <c r="B220" s="88" t="s">
        <v>39</v>
      </c>
      <c r="C220" s="88">
        <v>106926</v>
      </c>
      <c r="D220" s="89" t="s">
        <v>93</v>
      </c>
      <c r="E220" s="89" t="s">
        <v>94</v>
      </c>
      <c r="F220" s="89" t="s">
        <v>95</v>
      </c>
      <c r="G220" s="90">
        <v>42669</v>
      </c>
      <c r="H220" s="90">
        <v>44403</v>
      </c>
      <c r="I220" s="91">
        <v>84.435339999999997</v>
      </c>
      <c r="J220" s="88" t="s">
        <v>62</v>
      </c>
      <c r="K220" s="88" t="s">
        <v>63</v>
      </c>
      <c r="L220" s="88" t="s">
        <v>63</v>
      </c>
      <c r="M220" s="88" t="s">
        <v>45</v>
      </c>
      <c r="N220" s="92" t="s">
        <v>46</v>
      </c>
      <c r="O220" s="93">
        <v>4123419.67</v>
      </c>
      <c r="P220" s="93">
        <v>759834.33</v>
      </c>
      <c r="Q220" s="93">
        <v>0</v>
      </c>
      <c r="R220" s="93"/>
      <c r="S220" s="93">
        <v>4650</v>
      </c>
      <c r="T220" s="93">
        <f t="shared" si="47"/>
        <v>4887904</v>
      </c>
      <c r="U220" s="94" t="s">
        <v>541</v>
      </c>
      <c r="V220" s="94" t="s">
        <v>128</v>
      </c>
      <c r="W220" s="93">
        <v>4030118.11</v>
      </c>
      <c r="X220" s="109">
        <v>742718.76999999979</v>
      </c>
    </row>
    <row r="221" spans="1:24" s="95" customFormat="1" ht="45" customHeight="1" x14ac:dyDescent="0.25">
      <c r="A221" s="87">
        <v>14</v>
      </c>
      <c r="B221" s="88" t="s">
        <v>39</v>
      </c>
      <c r="C221" s="88">
        <v>106688</v>
      </c>
      <c r="D221" s="89" t="s">
        <v>96</v>
      </c>
      <c r="E221" s="89" t="s">
        <v>97</v>
      </c>
      <c r="F221" s="89" t="s">
        <v>98</v>
      </c>
      <c r="G221" s="90">
        <v>42669</v>
      </c>
      <c r="H221" s="90">
        <v>44495</v>
      </c>
      <c r="I221" s="91">
        <v>84.435339999999997</v>
      </c>
      <c r="J221" s="88" t="s">
        <v>62</v>
      </c>
      <c r="K221" s="88" t="s">
        <v>63</v>
      </c>
      <c r="L221" s="88" t="s">
        <v>63</v>
      </c>
      <c r="M221" s="88" t="s">
        <v>45</v>
      </c>
      <c r="N221" s="92" t="s">
        <v>46</v>
      </c>
      <c r="O221" s="93">
        <v>7267690.2079670001</v>
      </c>
      <c r="P221" s="93">
        <v>1339238.0345329996</v>
      </c>
      <c r="Q221" s="93">
        <v>0</v>
      </c>
      <c r="R221" s="93"/>
      <c r="S221" s="93">
        <v>30000</v>
      </c>
      <c r="T221" s="93">
        <f t="shared" si="47"/>
        <v>8636928.2424999997</v>
      </c>
      <c r="U221" s="94" t="s">
        <v>541</v>
      </c>
      <c r="V221" s="94" t="s">
        <v>89</v>
      </c>
      <c r="W221" s="93">
        <v>7118952.4300000006</v>
      </c>
      <c r="X221" s="109">
        <v>1312295.1199999999</v>
      </c>
    </row>
    <row r="222" spans="1:24" s="95" customFormat="1" ht="45" customHeight="1" x14ac:dyDescent="0.25">
      <c r="A222" s="87">
        <v>15</v>
      </c>
      <c r="B222" s="88" t="s">
        <v>39</v>
      </c>
      <c r="C222" s="88">
        <v>106897</v>
      </c>
      <c r="D222" s="89" t="s">
        <v>99</v>
      </c>
      <c r="E222" s="89" t="s">
        <v>100</v>
      </c>
      <c r="F222" s="89" t="s">
        <v>101</v>
      </c>
      <c r="G222" s="90">
        <v>42669</v>
      </c>
      <c r="H222" s="90">
        <v>44677</v>
      </c>
      <c r="I222" s="91">
        <v>84.435339999999997</v>
      </c>
      <c r="J222" s="88" t="s">
        <v>62</v>
      </c>
      <c r="K222" s="88" t="s">
        <v>63</v>
      </c>
      <c r="L222" s="88" t="s">
        <v>63</v>
      </c>
      <c r="M222" s="88" t="s">
        <v>45</v>
      </c>
      <c r="N222" s="92" t="s">
        <v>46</v>
      </c>
      <c r="O222" s="93">
        <v>7276617</v>
      </c>
      <c r="P222" s="93">
        <v>1340883</v>
      </c>
      <c r="Q222" s="93">
        <v>0</v>
      </c>
      <c r="R222" s="93"/>
      <c r="S222" s="93">
        <v>25000</v>
      </c>
      <c r="T222" s="93">
        <f t="shared" si="47"/>
        <v>8642500</v>
      </c>
      <c r="U222" s="94" t="s">
        <v>1852</v>
      </c>
      <c r="V222" s="94" t="s">
        <v>128</v>
      </c>
      <c r="W222" s="93">
        <v>6640715.5300000012</v>
      </c>
      <c r="X222" s="109">
        <v>1224137.7699999998</v>
      </c>
    </row>
    <row r="223" spans="1:24" s="95" customFormat="1" ht="45" customHeight="1" x14ac:dyDescent="0.25">
      <c r="A223" s="87">
        <v>16</v>
      </c>
      <c r="B223" s="88" t="s">
        <v>39</v>
      </c>
      <c r="C223" s="88">
        <v>106774</v>
      </c>
      <c r="D223" s="89" t="s">
        <v>102</v>
      </c>
      <c r="E223" s="89" t="s">
        <v>103</v>
      </c>
      <c r="F223" s="89" t="s">
        <v>104</v>
      </c>
      <c r="G223" s="90">
        <v>42669</v>
      </c>
      <c r="H223" s="90">
        <v>45041</v>
      </c>
      <c r="I223" s="91">
        <v>84.435339999999997</v>
      </c>
      <c r="J223" s="88" t="s">
        <v>62</v>
      </c>
      <c r="K223" s="88" t="s">
        <v>63</v>
      </c>
      <c r="L223" s="88" t="s">
        <v>63</v>
      </c>
      <c r="M223" s="88" t="s">
        <v>45</v>
      </c>
      <c r="N223" s="92" t="s">
        <v>46</v>
      </c>
      <c r="O223" s="93">
        <v>7276617</v>
      </c>
      <c r="P223" s="93">
        <v>1340883</v>
      </c>
      <c r="Q223" s="93">
        <v>0</v>
      </c>
      <c r="R223" s="93"/>
      <c r="S223" s="93">
        <v>55000</v>
      </c>
      <c r="T223" s="93">
        <f t="shared" si="47"/>
        <v>8672500</v>
      </c>
      <c r="U223" s="94" t="s">
        <v>47</v>
      </c>
      <c r="V223" s="94" t="s">
        <v>89</v>
      </c>
      <c r="W223" s="93">
        <v>5295566.4400000004</v>
      </c>
      <c r="X223" s="109">
        <v>0</v>
      </c>
    </row>
    <row r="224" spans="1:24" s="95" customFormat="1" ht="45" customHeight="1" x14ac:dyDescent="0.25">
      <c r="A224" s="87">
        <v>17</v>
      </c>
      <c r="B224" s="88" t="s">
        <v>39</v>
      </c>
      <c r="C224" s="88">
        <v>108117</v>
      </c>
      <c r="D224" s="89" t="s">
        <v>105</v>
      </c>
      <c r="E224" s="89" t="s">
        <v>106</v>
      </c>
      <c r="F224" s="89" t="s">
        <v>107</v>
      </c>
      <c r="G224" s="90">
        <v>42699</v>
      </c>
      <c r="H224" s="90">
        <v>44889</v>
      </c>
      <c r="I224" s="91">
        <v>84.435339999999997</v>
      </c>
      <c r="J224" s="88" t="s">
        <v>62</v>
      </c>
      <c r="K224" s="88" t="s">
        <v>63</v>
      </c>
      <c r="L224" s="88" t="s">
        <v>63</v>
      </c>
      <c r="M224" s="88" t="s">
        <v>45</v>
      </c>
      <c r="N224" s="92" t="s">
        <v>46</v>
      </c>
      <c r="O224" s="93">
        <v>6829832.7199999997</v>
      </c>
      <c r="P224" s="93">
        <v>1258552.78</v>
      </c>
      <c r="Q224" s="93">
        <v>0</v>
      </c>
      <c r="R224" s="93"/>
      <c r="S224" s="93">
        <v>50000</v>
      </c>
      <c r="T224" s="93">
        <f t="shared" si="47"/>
        <v>8138385.5</v>
      </c>
      <c r="U224" s="94" t="s">
        <v>47</v>
      </c>
      <c r="V224" s="94" t="s">
        <v>132</v>
      </c>
      <c r="W224" s="93">
        <v>6365397.8999999994</v>
      </c>
      <c r="X224" s="109">
        <v>1173417.18</v>
      </c>
    </row>
    <row r="225" spans="1:24" s="95" customFormat="1" ht="45" customHeight="1" x14ac:dyDescent="0.25">
      <c r="A225" s="87">
        <v>18</v>
      </c>
      <c r="B225" s="88" t="s">
        <v>39</v>
      </c>
      <c r="C225" s="88">
        <v>107714</v>
      </c>
      <c r="D225" s="89" t="s">
        <v>108</v>
      </c>
      <c r="E225" s="89" t="s">
        <v>106</v>
      </c>
      <c r="F225" s="89" t="s">
        <v>109</v>
      </c>
      <c r="G225" s="90">
        <v>42699</v>
      </c>
      <c r="H225" s="90">
        <v>44402</v>
      </c>
      <c r="I225" s="91">
        <v>84.435339999999997</v>
      </c>
      <c r="J225" s="88" t="s">
        <v>62</v>
      </c>
      <c r="K225" s="88" t="s">
        <v>63</v>
      </c>
      <c r="L225" s="88" t="s">
        <v>63</v>
      </c>
      <c r="M225" s="88" t="s">
        <v>45</v>
      </c>
      <c r="N225" s="92" t="s">
        <v>46</v>
      </c>
      <c r="O225" s="93">
        <v>7275808.9100000001</v>
      </c>
      <c r="P225" s="93">
        <v>1340734.0900000001</v>
      </c>
      <c r="Q225" s="93">
        <v>0</v>
      </c>
      <c r="R225" s="93"/>
      <c r="S225" s="93">
        <v>726778</v>
      </c>
      <c r="T225" s="93">
        <f t="shared" si="47"/>
        <v>9343321</v>
      </c>
      <c r="U225" s="94" t="s">
        <v>541</v>
      </c>
      <c r="V225" s="94" t="s">
        <v>89</v>
      </c>
      <c r="W225" s="93">
        <v>7259868.3300000001</v>
      </c>
      <c r="X225" s="109">
        <v>1338076.8600000001</v>
      </c>
    </row>
    <row r="226" spans="1:24" s="95" customFormat="1" ht="45" customHeight="1" x14ac:dyDescent="0.25">
      <c r="A226" s="87">
        <v>19</v>
      </c>
      <c r="B226" s="88" t="s">
        <v>110</v>
      </c>
      <c r="C226" s="88">
        <v>104737</v>
      </c>
      <c r="D226" s="89" t="s">
        <v>111</v>
      </c>
      <c r="E226" s="89" t="s">
        <v>112</v>
      </c>
      <c r="F226" s="89" t="s">
        <v>113</v>
      </c>
      <c r="G226" s="90">
        <v>42622</v>
      </c>
      <c r="H226" s="90">
        <v>43168</v>
      </c>
      <c r="I226" s="97">
        <v>80</v>
      </c>
      <c r="J226" s="88" t="s">
        <v>62</v>
      </c>
      <c r="K226" s="88" t="s">
        <v>63</v>
      </c>
      <c r="L226" s="88" t="s">
        <v>63</v>
      </c>
      <c r="M226" s="88" t="s">
        <v>36</v>
      </c>
      <c r="N226" s="92" t="s">
        <v>219</v>
      </c>
      <c r="O226" s="93">
        <v>670497.84000000008</v>
      </c>
      <c r="P226" s="93">
        <v>167624.45999999996</v>
      </c>
      <c r="Q226" s="93">
        <v>93124.7</v>
      </c>
      <c r="R226" s="93"/>
      <c r="S226" s="93">
        <v>22287</v>
      </c>
      <c r="T226" s="93">
        <f t="shared" si="47"/>
        <v>953534</v>
      </c>
      <c r="U226" s="94" t="s">
        <v>541</v>
      </c>
      <c r="V226" s="94" t="s">
        <v>77</v>
      </c>
      <c r="W226" s="93">
        <v>644694.71</v>
      </c>
      <c r="X226" s="109">
        <v>161173.69</v>
      </c>
    </row>
    <row r="227" spans="1:24" s="95" customFormat="1" ht="45" customHeight="1" x14ac:dyDescent="0.25">
      <c r="A227" s="87">
        <v>20</v>
      </c>
      <c r="B227" s="88" t="s">
        <v>110</v>
      </c>
      <c r="C227" s="88">
        <v>104225</v>
      </c>
      <c r="D227" s="89" t="s">
        <v>115</v>
      </c>
      <c r="E227" s="89" t="s">
        <v>116</v>
      </c>
      <c r="F227" s="89" t="s">
        <v>117</v>
      </c>
      <c r="G227" s="90">
        <v>42622</v>
      </c>
      <c r="H227" s="90">
        <v>43352</v>
      </c>
      <c r="I227" s="97">
        <v>80</v>
      </c>
      <c r="J227" s="88" t="s">
        <v>62</v>
      </c>
      <c r="K227" s="88" t="s">
        <v>63</v>
      </c>
      <c r="L227" s="88" t="s">
        <v>63</v>
      </c>
      <c r="M227" s="88" t="s">
        <v>36</v>
      </c>
      <c r="N227" s="92" t="s">
        <v>219</v>
      </c>
      <c r="O227" s="93">
        <v>667691.9360000001</v>
      </c>
      <c r="P227" s="93">
        <v>166922.98399999994</v>
      </c>
      <c r="Q227" s="93">
        <v>92734.99</v>
      </c>
      <c r="R227" s="93"/>
      <c r="S227" s="93">
        <v>57784.29</v>
      </c>
      <c r="T227" s="93">
        <f t="shared" si="47"/>
        <v>985134.20000000007</v>
      </c>
      <c r="U227" s="94" t="s">
        <v>541</v>
      </c>
      <c r="V227" s="94" t="s">
        <v>89</v>
      </c>
      <c r="W227" s="93">
        <v>658380.24999999988</v>
      </c>
      <c r="X227" s="109">
        <v>164595.04999999999</v>
      </c>
    </row>
    <row r="228" spans="1:24" s="95" customFormat="1" ht="45" customHeight="1" x14ac:dyDescent="0.25">
      <c r="A228" s="87">
        <v>21</v>
      </c>
      <c r="B228" s="88" t="s">
        <v>118</v>
      </c>
      <c r="C228" s="88">
        <v>104238</v>
      </c>
      <c r="D228" s="89" t="s">
        <v>119</v>
      </c>
      <c r="E228" s="89" t="s">
        <v>120</v>
      </c>
      <c r="F228" s="89" t="s">
        <v>121</v>
      </c>
      <c r="G228" s="90">
        <v>42614</v>
      </c>
      <c r="H228" s="90">
        <v>43344</v>
      </c>
      <c r="I228" s="97">
        <v>80</v>
      </c>
      <c r="J228" s="88" t="s">
        <v>62</v>
      </c>
      <c r="K228" s="88" t="s">
        <v>63</v>
      </c>
      <c r="L228" s="88" t="s">
        <v>63</v>
      </c>
      <c r="M228" s="88" t="s">
        <v>36</v>
      </c>
      <c r="N228" s="92" t="s">
        <v>219</v>
      </c>
      <c r="O228" s="93">
        <v>3442485.08</v>
      </c>
      <c r="P228" s="93">
        <v>860621.26999999955</v>
      </c>
      <c r="Q228" s="93">
        <v>0</v>
      </c>
      <c r="R228" s="93"/>
      <c r="S228" s="93">
        <v>519934.31</v>
      </c>
      <c r="T228" s="93">
        <f t="shared" si="47"/>
        <v>4823040.6599999992</v>
      </c>
      <c r="U228" s="94" t="s">
        <v>541</v>
      </c>
      <c r="V228" s="94" t="s">
        <v>77</v>
      </c>
      <c r="W228" s="93">
        <v>3440809.7100000004</v>
      </c>
      <c r="X228" s="109">
        <v>860202.42</v>
      </c>
    </row>
    <row r="229" spans="1:24" s="95" customFormat="1" ht="45" customHeight="1" x14ac:dyDescent="0.25">
      <c r="A229" s="87">
        <v>22</v>
      </c>
      <c r="B229" s="88" t="s">
        <v>118</v>
      </c>
      <c r="C229" s="88">
        <v>104241</v>
      </c>
      <c r="D229" s="89" t="s">
        <v>122</v>
      </c>
      <c r="E229" s="89" t="s">
        <v>123</v>
      </c>
      <c r="F229" s="89" t="s">
        <v>124</v>
      </c>
      <c r="G229" s="90">
        <v>42614</v>
      </c>
      <c r="H229" s="90">
        <v>43344</v>
      </c>
      <c r="I229" s="97">
        <v>80</v>
      </c>
      <c r="J229" s="88" t="s">
        <v>62</v>
      </c>
      <c r="K229" s="88" t="s">
        <v>63</v>
      </c>
      <c r="L229" s="88" t="s">
        <v>63</v>
      </c>
      <c r="M229" s="88" t="s">
        <v>36</v>
      </c>
      <c r="N229" s="92" t="s">
        <v>219</v>
      </c>
      <c r="O229" s="93">
        <v>3559934.6720000003</v>
      </c>
      <c r="P229" s="93">
        <v>889983.6679999996</v>
      </c>
      <c r="Q229" s="93">
        <v>0</v>
      </c>
      <c r="R229" s="93"/>
      <c r="S229" s="93">
        <v>315981.55</v>
      </c>
      <c r="T229" s="93">
        <f t="shared" si="47"/>
        <v>4765899.8899999997</v>
      </c>
      <c r="U229" s="94" t="s">
        <v>541</v>
      </c>
      <c r="V229" s="94" t="s">
        <v>89</v>
      </c>
      <c r="W229" s="93">
        <v>3559378.1</v>
      </c>
      <c r="X229" s="109">
        <v>889844.5</v>
      </c>
    </row>
    <row r="230" spans="1:24" s="95" customFormat="1" ht="45" customHeight="1" x14ac:dyDescent="0.25">
      <c r="A230" s="87">
        <v>23</v>
      </c>
      <c r="B230" s="88" t="s">
        <v>118</v>
      </c>
      <c r="C230" s="88">
        <v>104248</v>
      </c>
      <c r="D230" s="89" t="s">
        <v>125</v>
      </c>
      <c r="E230" s="89" t="s">
        <v>126</v>
      </c>
      <c r="F230" s="89" t="s">
        <v>127</v>
      </c>
      <c r="G230" s="90">
        <v>42622</v>
      </c>
      <c r="H230" s="90">
        <v>43352</v>
      </c>
      <c r="I230" s="97">
        <v>80</v>
      </c>
      <c r="J230" s="88" t="s">
        <v>62</v>
      </c>
      <c r="K230" s="88" t="s">
        <v>63</v>
      </c>
      <c r="L230" s="88" t="s">
        <v>63</v>
      </c>
      <c r="M230" s="88" t="s">
        <v>36</v>
      </c>
      <c r="N230" s="92" t="s">
        <v>219</v>
      </c>
      <c r="O230" s="93">
        <v>3286000</v>
      </c>
      <c r="P230" s="93">
        <v>821500</v>
      </c>
      <c r="Q230" s="93">
        <v>0</v>
      </c>
      <c r="R230" s="93"/>
      <c r="S230" s="93">
        <v>242700</v>
      </c>
      <c r="T230" s="93">
        <f t="shared" si="47"/>
        <v>4350200</v>
      </c>
      <c r="U230" s="94" t="s">
        <v>541</v>
      </c>
      <c r="V230" s="94" t="s">
        <v>128</v>
      </c>
      <c r="W230" s="93">
        <v>3107952.65</v>
      </c>
      <c r="X230" s="109">
        <v>777970.95</v>
      </c>
    </row>
    <row r="231" spans="1:24" s="95" customFormat="1" ht="45" customHeight="1" x14ac:dyDescent="0.25">
      <c r="A231" s="87">
        <v>24</v>
      </c>
      <c r="B231" s="88" t="s">
        <v>118</v>
      </c>
      <c r="C231" s="88">
        <v>104228</v>
      </c>
      <c r="D231" s="89" t="s">
        <v>129</v>
      </c>
      <c r="E231" s="89" t="s">
        <v>130</v>
      </c>
      <c r="F231" s="89" t="s">
        <v>131</v>
      </c>
      <c r="G231" s="90">
        <v>42622</v>
      </c>
      <c r="H231" s="90">
        <v>43352</v>
      </c>
      <c r="I231" s="97">
        <v>80</v>
      </c>
      <c r="J231" s="88" t="s">
        <v>62</v>
      </c>
      <c r="K231" s="88" t="s">
        <v>63</v>
      </c>
      <c r="L231" s="88" t="s">
        <v>63</v>
      </c>
      <c r="M231" s="88" t="s">
        <v>36</v>
      </c>
      <c r="N231" s="92" t="s">
        <v>219</v>
      </c>
      <c r="O231" s="93">
        <v>3192150</v>
      </c>
      <c r="P231" s="93">
        <v>798037.5</v>
      </c>
      <c r="Q231" s="93">
        <v>0</v>
      </c>
      <c r="R231" s="93"/>
      <c r="S231" s="93">
        <v>291875.71000000002</v>
      </c>
      <c r="T231" s="93">
        <f t="shared" si="47"/>
        <v>4282063.21</v>
      </c>
      <c r="U231" s="94" t="s">
        <v>541</v>
      </c>
      <c r="V231" s="94" t="s">
        <v>132</v>
      </c>
      <c r="W231" s="93">
        <v>3188941.29</v>
      </c>
      <c r="X231" s="109">
        <v>797235.32</v>
      </c>
    </row>
    <row r="232" spans="1:24" s="95" customFormat="1" ht="45" customHeight="1" x14ac:dyDescent="0.25">
      <c r="A232" s="87">
        <v>25</v>
      </c>
      <c r="B232" s="88" t="s">
        <v>118</v>
      </c>
      <c r="C232" s="88">
        <v>105718</v>
      </c>
      <c r="D232" s="89" t="s">
        <v>133</v>
      </c>
      <c r="E232" s="89" t="s">
        <v>134</v>
      </c>
      <c r="F232" s="89" t="s">
        <v>135</v>
      </c>
      <c r="G232" s="90">
        <v>42622</v>
      </c>
      <c r="H232" s="90">
        <v>43109</v>
      </c>
      <c r="I232" s="97">
        <v>80</v>
      </c>
      <c r="J232" s="88" t="s">
        <v>62</v>
      </c>
      <c r="K232" s="88" t="s">
        <v>63</v>
      </c>
      <c r="L232" s="88" t="s">
        <v>63</v>
      </c>
      <c r="M232" s="88" t="s">
        <v>36</v>
      </c>
      <c r="N232" s="92" t="s">
        <v>219</v>
      </c>
      <c r="O232" s="93">
        <v>3532131.4720000001</v>
      </c>
      <c r="P232" s="93">
        <v>883032.86799999978</v>
      </c>
      <c r="Q232" s="93">
        <v>0</v>
      </c>
      <c r="R232" s="93"/>
      <c r="S232" s="93">
        <v>784451.12</v>
      </c>
      <c r="T232" s="93">
        <f t="shared" si="47"/>
        <v>5199615.46</v>
      </c>
      <c r="U232" s="94" t="s">
        <v>541</v>
      </c>
      <c r="V232" s="94" t="s">
        <v>48</v>
      </c>
      <c r="W232" s="93">
        <v>3058555.34</v>
      </c>
      <c r="X232" s="109">
        <v>764638.85000000009</v>
      </c>
    </row>
    <row r="233" spans="1:24" s="95" customFormat="1" ht="45" customHeight="1" x14ac:dyDescent="0.25">
      <c r="A233" s="87">
        <v>26</v>
      </c>
      <c r="B233" s="88" t="s">
        <v>118</v>
      </c>
      <c r="C233" s="88">
        <v>104645</v>
      </c>
      <c r="D233" s="89" t="s">
        <v>136</v>
      </c>
      <c r="E233" s="89" t="s">
        <v>137</v>
      </c>
      <c r="F233" s="89" t="s">
        <v>138</v>
      </c>
      <c r="G233" s="90">
        <v>42622</v>
      </c>
      <c r="H233" s="90">
        <v>43352</v>
      </c>
      <c r="I233" s="97">
        <v>80</v>
      </c>
      <c r="J233" s="88" t="s">
        <v>62</v>
      </c>
      <c r="K233" s="88" t="s">
        <v>63</v>
      </c>
      <c r="L233" s="88" t="s">
        <v>63</v>
      </c>
      <c r="M233" s="88" t="s">
        <v>36</v>
      </c>
      <c r="N233" s="92" t="s">
        <v>219</v>
      </c>
      <c r="O233" s="93">
        <v>3378169.6</v>
      </c>
      <c r="P233" s="93">
        <v>844542.39999999991</v>
      </c>
      <c r="Q233" s="93">
        <v>0</v>
      </c>
      <c r="R233" s="93"/>
      <c r="S233" s="93">
        <v>537857.16</v>
      </c>
      <c r="T233" s="93">
        <f t="shared" si="47"/>
        <v>4760569.16</v>
      </c>
      <c r="U233" s="94" t="s">
        <v>541</v>
      </c>
      <c r="V233" s="94" t="s">
        <v>77</v>
      </c>
      <c r="W233" s="93">
        <v>3347888.53</v>
      </c>
      <c r="X233" s="109">
        <v>836972.12</v>
      </c>
    </row>
    <row r="234" spans="1:24" s="95" customFormat="1" ht="45" customHeight="1" x14ac:dyDescent="0.25">
      <c r="A234" s="87">
        <v>27</v>
      </c>
      <c r="B234" s="88" t="s">
        <v>118</v>
      </c>
      <c r="C234" s="88">
        <v>104675</v>
      </c>
      <c r="D234" s="89" t="s">
        <v>139</v>
      </c>
      <c r="E234" s="89" t="s">
        <v>140</v>
      </c>
      <c r="F234" s="89" t="s">
        <v>141</v>
      </c>
      <c r="G234" s="90">
        <v>42622</v>
      </c>
      <c r="H234" s="90">
        <v>43352</v>
      </c>
      <c r="I234" s="97">
        <v>80</v>
      </c>
      <c r="J234" s="88" t="s">
        <v>62</v>
      </c>
      <c r="K234" s="88" t="s">
        <v>63</v>
      </c>
      <c r="L234" s="88" t="s">
        <v>63</v>
      </c>
      <c r="M234" s="88" t="s">
        <v>36</v>
      </c>
      <c r="N234" s="92" t="s">
        <v>219</v>
      </c>
      <c r="O234" s="93">
        <v>3538284.8000000003</v>
      </c>
      <c r="P234" s="93">
        <v>884571.19999999972</v>
      </c>
      <c r="Q234" s="93">
        <v>0</v>
      </c>
      <c r="R234" s="93"/>
      <c r="S234" s="93">
        <v>479337</v>
      </c>
      <c r="T234" s="93">
        <f t="shared" si="47"/>
        <v>4902193</v>
      </c>
      <c r="U234" s="94" t="s">
        <v>541</v>
      </c>
      <c r="V234" s="94" t="s">
        <v>64</v>
      </c>
      <c r="W234" s="93">
        <v>3485752.7899999996</v>
      </c>
      <c r="X234" s="109">
        <v>871438.19999999984</v>
      </c>
    </row>
    <row r="235" spans="1:24" s="95" customFormat="1" ht="45" customHeight="1" x14ac:dyDescent="0.25">
      <c r="A235" s="87">
        <v>28</v>
      </c>
      <c r="B235" s="88" t="s">
        <v>118</v>
      </c>
      <c r="C235" s="88">
        <v>104656</v>
      </c>
      <c r="D235" s="89" t="s">
        <v>142</v>
      </c>
      <c r="E235" s="89" t="s">
        <v>143</v>
      </c>
      <c r="F235" s="89" t="s">
        <v>144</v>
      </c>
      <c r="G235" s="90">
        <v>42622</v>
      </c>
      <c r="H235" s="90">
        <v>43352</v>
      </c>
      <c r="I235" s="97">
        <v>80</v>
      </c>
      <c r="J235" s="88" t="s">
        <v>62</v>
      </c>
      <c r="K235" s="88" t="s">
        <v>63</v>
      </c>
      <c r="L235" s="88" t="s">
        <v>63</v>
      </c>
      <c r="M235" s="88" t="s">
        <v>36</v>
      </c>
      <c r="N235" s="92" t="s">
        <v>219</v>
      </c>
      <c r="O235" s="93">
        <v>1760378.5600000003</v>
      </c>
      <c r="P235" s="93">
        <v>440094.6399999999</v>
      </c>
      <c r="Q235" s="93">
        <v>0</v>
      </c>
      <c r="R235" s="93"/>
      <c r="S235" s="93">
        <v>142767</v>
      </c>
      <c r="T235" s="93">
        <f t="shared" si="47"/>
        <v>2343240.2000000002</v>
      </c>
      <c r="U235" s="94" t="s">
        <v>541</v>
      </c>
      <c r="V235" s="94" t="s">
        <v>132</v>
      </c>
      <c r="W235" s="93">
        <v>1750515.9100000004</v>
      </c>
      <c r="X235" s="109">
        <v>437628.9800000001</v>
      </c>
    </row>
    <row r="236" spans="1:24" s="95" customFormat="1" ht="45" customHeight="1" x14ac:dyDescent="0.25">
      <c r="A236" s="87">
        <v>29</v>
      </c>
      <c r="B236" s="88" t="s">
        <v>118</v>
      </c>
      <c r="C236" s="88">
        <v>109513</v>
      </c>
      <c r="D236" s="89" t="s">
        <v>145</v>
      </c>
      <c r="E236" s="89" t="s">
        <v>146</v>
      </c>
      <c r="F236" s="89" t="s">
        <v>147</v>
      </c>
      <c r="G236" s="90">
        <v>42748</v>
      </c>
      <c r="H236" s="90">
        <v>43568</v>
      </c>
      <c r="I236" s="97">
        <v>80</v>
      </c>
      <c r="J236" s="88" t="s">
        <v>62</v>
      </c>
      <c r="K236" s="88" t="s">
        <v>63</v>
      </c>
      <c r="L236" s="88" t="s">
        <v>63</v>
      </c>
      <c r="M236" s="88" t="s">
        <v>36</v>
      </c>
      <c r="N236" s="92" t="s">
        <v>219</v>
      </c>
      <c r="O236" s="93">
        <v>3476634.48</v>
      </c>
      <c r="P236" s="93">
        <v>869158.61999999965</v>
      </c>
      <c r="Q236" s="93">
        <v>0</v>
      </c>
      <c r="R236" s="93"/>
      <c r="S236" s="93">
        <v>1222452</v>
      </c>
      <c r="T236" s="93">
        <f t="shared" si="47"/>
        <v>5568245.0999999996</v>
      </c>
      <c r="U236" s="94" t="s">
        <v>541</v>
      </c>
      <c r="V236" s="94" t="s">
        <v>89</v>
      </c>
      <c r="W236" s="93">
        <v>2570031.6800000002</v>
      </c>
      <c r="X236" s="109">
        <v>642507.91999999993</v>
      </c>
    </row>
    <row r="237" spans="1:24" s="95" customFormat="1" ht="45" customHeight="1" x14ac:dyDescent="0.25">
      <c r="A237" s="87">
        <v>30</v>
      </c>
      <c r="B237" s="88" t="s">
        <v>148</v>
      </c>
      <c r="C237" s="88">
        <v>105631</v>
      </c>
      <c r="D237" s="89" t="s">
        <v>149</v>
      </c>
      <c r="E237" s="89" t="s">
        <v>150</v>
      </c>
      <c r="F237" s="89" t="s">
        <v>151</v>
      </c>
      <c r="G237" s="90">
        <v>42618</v>
      </c>
      <c r="H237" s="90">
        <v>44808</v>
      </c>
      <c r="I237" s="88">
        <v>83.72</v>
      </c>
      <c r="J237" s="88" t="s">
        <v>62</v>
      </c>
      <c r="K237" s="88" t="s">
        <v>63</v>
      </c>
      <c r="L237" s="88" t="s">
        <v>63</v>
      </c>
      <c r="M237" s="88" t="s">
        <v>45</v>
      </c>
      <c r="N237" s="92" t="s">
        <v>152</v>
      </c>
      <c r="O237" s="93">
        <v>10555280.2992</v>
      </c>
      <c r="P237" s="93">
        <v>2052555.7007999998</v>
      </c>
      <c r="Q237" s="93">
        <v>2448600</v>
      </c>
      <c r="R237" s="93"/>
      <c r="S237" s="93">
        <v>50000</v>
      </c>
      <c r="T237" s="93">
        <f t="shared" si="47"/>
        <v>15106436</v>
      </c>
      <c r="U237" s="94" t="s">
        <v>1852</v>
      </c>
      <c r="V237" s="94" t="s">
        <v>89</v>
      </c>
      <c r="W237" s="93">
        <v>8723011.8500000015</v>
      </c>
      <c r="X237" s="109">
        <v>1592044.15</v>
      </c>
    </row>
    <row r="238" spans="1:24" s="95" customFormat="1" ht="45" customHeight="1" x14ac:dyDescent="0.25">
      <c r="A238" s="87">
        <v>31</v>
      </c>
      <c r="B238" s="88" t="s">
        <v>148</v>
      </c>
      <c r="C238" s="88">
        <v>105976</v>
      </c>
      <c r="D238" s="89" t="s">
        <v>153</v>
      </c>
      <c r="E238" s="89" t="s">
        <v>79</v>
      </c>
      <c r="F238" s="89" t="s">
        <v>154</v>
      </c>
      <c r="G238" s="90">
        <v>42618</v>
      </c>
      <c r="H238" s="90">
        <v>44316</v>
      </c>
      <c r="I238" s="88">
        <v>83.72</v>
      </c>
      <c r="J238" s="88" t="s">
        <v>62</v>
      </c>
      <c r="K238" s="88" t="s">
        <v>63</v>
      </c>
      <c r="L238" s="88" t="s">
        <v>63</v>
      </c>
      <c r="M238" s="88" t="s">
        <v>45</v>
      </c>
      <c r="N238" s="92" t="s">
        <v>152</v>
      </c>
      <c r="O238" s="93">
        <v>11300107</v>
      </c>
      <c r="P238" s="93">
        <v>2197393</v>
      </c>
      <c r="Q238" s="93">
        <v>2344000</v>
      </c>
      <c r="R238" s="93"/>
      <c r="S238" s="93">
        <v>60000</v>
      </c>
      <c r="T238" s="93">
        <f t="shared" ref="T238:T269" si="48">SUBTOTAL(9,O238:S238)</f>
        <v>15901500</v>
      </c>
      <c r="U238" s="94" t="s">
        <v>541</v>
      </c>
      <c r="V238" s="94" t="s">
        <v>132</v>
      </c>
      <c r="W238" s="93">
        <v>10990978.969999999</v>
      </c>
      <c r="X238" s="109">
        <v>2136804.4699999997</v>
      </c>
    </row>
    <row r="239" spans="1:24" s="95" customFormat="1" ht="45" customHeight="1" x14ac:dyDescent="0.25">
      <c r="A239" s="87">
        <v>32</v>
      </c>
      <c r="B239" s="88" t="s">
        <v>148</v>
      </c>
      <c r="C239" s="88">
        <v>105581</v>
      </c>
      <c r="D239" s="89" t="s">
        <v>155</v>
      </c>
      <c r="E239" s="89" t="s">
        <v>156</v>
      </c>
      <c r="F239" s="89" t="s">
        <v>157</v>
      </c>
      <c r="G239" s="90">
        <v>42618</v>
      </c>
      <c r="H239" s="90">
        <v>45020</v>
      </c>
      <c r="I239" s="88">
        <v>83.72</v>
      </c>
      <c r="J239" s="88" t="s">
        <v>62</v>
      </c>
      <c r="K239" s="88" t="s">
        <v>63</v>
      </c>
      <c r="L239" s="88" t="s">
        <v>63</v>
      </c>
      <c r="M239" s="88" t="s">
        <v>45</v>
      </c>
      <c r="N239" s="92" t="s">
        <v>152</v>
      </c>
      <c r="O239" s="93">
        <v>11299450.886360001</v>
      </c>
      <c r="P239" s="93">
        <v>2197265.4136399999</v>
      </c>
      <c r="Q239" s="93">
        <v>1880580.36</v>
      </c>
      <c r="R239" s="93"/>
      <c r="S239" s="93">
        <v>130664.2</v>
      </c>
      <c r="T239" s="93">
        <f t="shared" si="48"/>
        <v>15507960.859999999</v>
      </c>
      <c r="U239" s="94" t="s">
        <v>47</v>
      </c>
      <c r="V239" s="94" t="s">
        <v>3785</v>
      </c>
      <c r="W239" s="93">
        <v>9806515.4000000004</v>
      </c>
      <c r="X239" s="109">
        <v>1906501.9400000002</v>
      </c>
    </row>
    <row r="240" spans="1:24" s="95" customFormat="1" ht="45" customHeight="1" x14ac:dyDescent="0.25">
      <c r="A240" s="87">
        <v>33</v>
      </c>
      <c r="B240" s="88" t="s">
        <v>148</v>
      </c>
      <c r="C240" s="88">
        <v>105958</v>
      </c>
      <c r="D240" s="89" t="s">
        <v>158</v>
      </c>
      <c r="E240" s="89" t="s">
        <v>106</v>
      </c>
      <c r="F240" s="89" t="s">
        <v>159</v>
      </c>
      <c r="G240" s="90">
        <v>42618</v>
      </c>
      <c r="H240" s="90">
        <v>45077</v>
      </c>
      <c r="I240" s="88">
        <v>83.72</v>
      </c>
      <c r="J240" s="88" t="s">
        <v>62</v>
      </c>
      <c r="K240" s="88" t="s">
        <v>63</v>
      </c>
      <c r="L240" s="88" t="s">
        <v>63</v>
      </c>
      <c r="M240" s="88" t="s">
        <v>45</v>
      </c>
      <c r="N240" s="92" t="s">
        <v>152</v>
      </c>
      <c r="O240" s="93">
        <v>8676741.6371999998</v>
      </c>
      <c r="P240" s="93">
        <v>1687259.3628000002</v>
      </c>
      <c r="Q240" s="93">
        <v>2998499</v>
      </c>
      <c r="R240" s="93"/>
      <c r="S240" s="93">
        <v>45000</v>
      </c>
      <c r="T240" s="93">
        <f t="shared" si="48"/>
        <v>13407500</v>
      </c>
      <c r="U240" s="94" t="s">
        <v>47</v>
      </c>
      <c r="V240" s="94" t="s">
        <v>132</v>
      </c>
      <c r="W240" s="93">
        <v>5744001.1000000006</v>
      </c>
      <c r="X240" s="109">
        <v>1094537.8999999999</v>
      </c>
    </row>
    <row r="241" spans="1:24" s="95" customFormat="1" ht="45" customHeight="1" x14ac:dyDescent="0.25">
      <c r="A241" s="87">
        <v>34</v>
      </c>
      <c r="B241" s="88" t="s">
        <v>148</v>
      </c>
      <c r="C241" s="88">
        <v>105509</v>
      </c>
      <c r="D241" s="89" t="s">
        <v>160</v>
      </c>
      <c r="E241" s="89" t="s">
        <v>161</v>
      </c>
      <c r="F241" s="89" t="s">
        <v>162</v>
      </c>
      <c r="G241" s="90">
        <v>42618</v>
      </c>
      <c r="H241" s="90">
        <v>44808</v>
      </c>
      <c r="I241" s="88">
        <v>83.72</v>
      </c>
      <c r="J241" s="88" t="s">
        <v>62</v>
      </c>
      <c r="K241" s="88" t="s">
        <v>63</v>
      </c>
      <c r="L241" s="88" t="s">
        <v>63</v>
      </c>
      <c r="M241" s="88" t="s">
        <v>45</v>
      </c>
      <c r="N241" s="92" t="s">
        <v>152</v>
      </c>
      <c r="O241" s="93">
        <v>10226199.583600001</v>
      </c>
      <c r="P241" s="93">
        <v>1988563.4163999986</v>
      </c>
      <c r="Q241" s="93">
        <v>1644160</v>
      </c>
      <c r="R241" s="93"/>
      <c r="S241" s="93">
        <v>40000</v>
      </c>
      <c r="T241" s="93">
        <f t="shared" si="48"/>
        <v>13898923</v>
      </c>
      <c r="U241" s="94" t="s">
        <v>1852</v>
      </c>
      <c r="V241" s="94" t="s">
        <v>649</v>
      </c>
      <c r="W241" s="93">
        <v>9690044.0999999978</v>
      </c>
      <c r="X241" s="109">
        <v>1793684.92</v>
      </c>
    </row>
    <row r="242" spans="1:24" s="95" customFormat="1" ht="45" customHeight="1" x14ac:dyDescent="0.25">
      <c r="A242" s="87">
        <v>35</v>
      </c>
      <c r="B242" s="88" t="s">
        <v>148</v>
      </c>
      <c r="C242" s="88">
        <v>105707</v>
      </c>
      <c r="D242" s="89" t="s">
        <v>163</v>
      </c>
      <c r="E242" s="89" t="s">
        <v>106</v>
      </c>
      <c r="F242" s="89" t="s">
        <v>164</v>
      </c>
      <c r="G242" s="90">
        <v>42621</v>
      </c>
      <c r="H242" s="90">
        <v>44688</v>
      </c>
      <c r="I242" s="88">
        <v>83.72</v>
      </c>
      <c r="J242" s="88" t="s">
        <v>62</v>
      </c>
      <c r="K242" s="88" t="s">
        <v>63</v>
      </c>
      <c r="L242" s="88" t="s">
        <v>63</v>
      </c>
      <c r="M242" s="88" t="s">
        <v>45</v>
      </c>
      <c r="N242" s="92" t="s">
        <v>152</v>
      </c>
      <c r="O242" s="93">
        <v>7188199.2000000002</v>
      </c>
      <c r="P242" s="93">
        <v>1397800.7999999998</v>
      </c>
      <c r="Q242" s="93">
        <v>1710000</v>
      </c>
      <c r="R242" s="93"/>
      <c r="S242" s="93">
        <v>370000</v>
      </c>
      <c r="T242" s="93">
        <f t="shared" si="48"/>
        <v>10666000</v>
      </c>
      <c r="U242" s="94" t="s">
        <v>541</v>
      </c>
      <c r="V242" s="94" t="s">
        <v>3935</v>
      </c>
      <c r="W242" s="93">
        <v>6933297.6799999997</v>
      </c>
      <c r="X242" s="109">
        <v>1347914.6900000002</v>
      </c>
    </row>
    <row r="243" spans="1:24" s="95" customFormat="1" ht="45" customHeight="1" x14ac:dyDescent="0.25">
      <c r="A243" s="87">
        <v>36</v>
      </c>
      <c r="B243" s="88" t="s">
        <v>148</v>
      </c>
      <c r="C243" s="88">
        <v>105551</v>
      </c>
      <c r="D243" s="89" t="s">
        <v>165</v>
      </c>
      <c r="E243" s="89" t="s">
        <v>166</v>
      </c>
      <c r="F243" s="89" t="s">
        <v>167</v>
      </c>
      <c r="G243" s="90">
        <v>42621</v>
      </c>
      <c r="H243" s="90">
        <v>44354</v>
      </c>
      <c r="I243" s="88">
        <v>83.72</v>
      </c>
      <c r="J243" s="88" t="s">
        <v>62</v>
      </c>
      <c r="K243" s="88" t="s">
        <v>63</v>
      </c>
      <c r="L243" s="88" t="s">
        <v>63</v>
      </c>
      <c r="M243" s="88" t="s">
        <v>45</v>
      </c>
      <c r="N243" s="92" t="s">
        <v>152</v>
      </c>
      <c r="O243" s="93">
        <v>7941600.5032000002</v>
      </c>
      <c r="P243" s="93">
        <v>1544305.4967999998</v>
      </c>
      <c r="Q243" s="93">
        <v>4032707</v>
      </c>
      <c r="R243" s="93"/>
      <c r="S243" s="93">
        <v>2508928</v>
      </c>
      <c r="T243" s="93">
        <f t="shared" si="48"/>
        <v>16027541</v>
      </c>
      <c r="U243" s="94" t="s">
        <v>541</v>
      </c>
      <c r="V243" s="94" t="s">
        <v>89</v>
      </c>
      <c r="W243" s="93">
        <v>6053931.96</v>
      </c>
      <c r="X243" s="109">
        <v>1176958.8099999998</v>
      </c>
    </row>
    <row r="244" spans="1:24" s="95" customFormat="1" ht="45" customHeight="1" x14ac:dyDescent="0.25">
      <c r="A244" s="87">
        <v>37</v>
      </c>
      <c r="B244" s="88" t="s">
        <v>148</v>
      </c>
      <c r="C244" s="88">
        <v>105684</v>
      </c>
      <c r="D244" s="89" t="s">
        <v>168</v>
      </c>
      <c r="E244" s="89" t="s">
        <v>169</v>
      </c>
      <c r="F244" s="89" t="s">
        <v>170</v>
      </c>
      <c r="G244" s="90">
        <v>42621</v>
      </c>
      <c r="H244" s="90">
        <v>45033</v>
      </c>
      <c r="I244" s="88">
        <v>83.72</v>
      </c>
      <c r="J244" s="88" t="s">
        <v>62</v>
      </c>
      <c r="K244" s="88" t="s">
        <v>63</v>
      </c>
      <c r="L244" s="88" t="s">
        <v>63</v>
      </c>
      <c r="M244" s="88" t="s">
        <v>45</v>
      </c>
      <c r="N244" s="92" t="s">
        <v>152</v>
      </c>
      <c r="O244" s="93">
        <v>11173116.318</v>
      </c>
      <c r="P244" s="93">
        <v>2172698.682</v>
      </c>
      <c r="Q244" s="93">
        <v>2791330</v>
      </c>
      <c r="R244" s="93"/>
      <c r="S244" s="93">
        <v>54000</v>
      </c>
      <c r="T244" s="93">
        <f t="shared" si="48"/>
        <v>16191145</v>
      </c>
      <c r="U244" s="94" t="s">
        <v>47</v>
      </c>
      <c r="V244" s="94" t="s">
        <v>89</v>
      </c>
      <c r="W244" s="93">
        <v>3377697.11</v>
      </c>
      <c r="X244" s="109">
        <v>656703.72</v>
      </c>
    </row>
    <row r="245" spans="1:24" s="95" customFormat="1" ht="45" customHeight="1" x14ac:dyDescent="0.25">
      <c r="A245" s="87">
        <v>38</v>
      </c>
      <c r="B245" s="88" t="s">
        <v>148</v>
      </c>
      <c r="C245" s="88">
        <v>105552</v>
      </c>
      <c r="D245" s="89" t="s">
        <v>171</v>
      </c>
      <c r="E245" s="89" t="s">
        <v>172</v>
      </c>
      <c r="F245" s="89" t="s">
        <v>173</v>
      </c>
      <c r="G245" s="90">
        <v>42621</v>
      </c>
      <c r="H245" s="90">
        <v>44749</v>
      </c>
      <c r="I245" s="88">
        <v>83.72</v>
      </c>
      <c r="J245" s="88" t="s">
        <v>62</v>
      </c>
      <c r="K245" s="88" t="s">
        <v>63</v>
      </c>
      <c r="L245" s="88" t="s">
        <v>63</v>
      </c>
      <c r="M245" s="88" t="s">
        <v>45</v>
      </c>
      <c r="N245" s="92" t="s">
        <v>152</v>
      </c>
      <c r="O245" s="93">
        <v>5251337</v>
      </c>
      <c r="P245" s="93">
        <v>1021163</v>
      </c>
      <c r="Q245" s="93">
        <v>1021500</v>
      </c>
      <c r="R245" s="93"/>
      <c r="S245" s="93">
        <v>17000</v>
      </c>
      <c r="T245" s="93">
        <f t="shared" si="48"/>
        <v>7311000</v>
      </c>
      <c r="U245" s="94" t="s">
        <v>1852</v>
      </c>
      <c r="V245" s="94" t="s">
        <v>128</v>
      </c>
      <c r="W245" s="93">
        <v>5003391.32</v>
      </c>
      <c r="X245" s="109">
        <v>979379.82999999984</v>
      </c>
    </row>
    <row r="246" spans="1:24" s="95" customFormat="1" ht="45" customHeight="1" x14ac:dyDescent="0.25">
      <c r="A246" s="87">
        <v>39</v>
      </c>
      <c r="B246" s="88" t="s">
        <v>148</v>
      </c>
      <c r="C246" s="88">
        <v>106070</v>
      </c>
      <c r="D246" s="89" t="s">
        <v>174</v>
      </c>
      <c r="E246" s="89" t="s">
        <v>175</v>
      </c>
      <c r="F246" s="89" t="s">
        <v>176</v>
      </c>
      <c r="G246" s="90">
        <v>42622</v>
      </c>
      <c r="H246" s="90">
        <v>44509</v>
      </c>
      <c r="I246" s="88">
        <v>83.72</v>
      </c>
      <c r="J246" s="88" t="s">
        <v>62</v>
      </c>
      <c r="K246" s="88" t="s">
        <v>63</v>
      </c>
      <c r="L246" s="88" t="s">
        <v>63</v>
      </c>
      <c r="M246" s="88" t="s">
        <v>45</v>
      </c>
      <c r="N246" s="92" t="s">
        <v>152</v>
      </c>
      <c r="O246" s="93">
        <v>3767400.0000000005</v>
      </c>
      <c r="P246" s="93">
        <v>732599.99999999953</v>
      </c>
      <c r="Q246" s="93">
        <v>948125</v>
      </c>
      <c r="R246" s="93"/>
      <c r="S246" s="93">
        <v>20000</v>
      </c>
      <c r="T246" s="93">
        <f t="shared" si="48"/>
        <v>5468125</v>
      </c>
      <c r="U246" s="94" t="s">
        <v>541</v>
      </c>
      <c r="V246" s="94" t="s">
        <v>3786</v>
      </c>
      <c r="W246" s="93">
        <v>3470883.129999999</v>
      </c>
      <c r="X246" s="109">
        <v>674780.57</v>
      </c>
    </row>
    <row r="247" spans="1:24" s="95" customFormat="1" ht="45" customHeight="1" x14ac:dyDescent="0.25">
      <c r="A247" s="87">
        <v>40</v>
      </c>
      <c r="B247" s="88" t="s">
        <v>148</v>
      </c>
      <c r="C247" s="88">
        <v>105566</v>
      </c>
      <c r="D247" s="89" t="s">
        <v>177</v>
      </c>
      <c r="E247" s="89" t="s">
        <v>178</v>
      </c>
      <c r="F247" s="89" t="s">
        <v>179</v>
      </c>
      <c r="G247" s="90">
        <v>42622</v>
      </c>
      <c r="H247" s="90">
        <v>44539</v>
      </c>
      <c r="I247" s="88">
        <v>83.72</v>
      </c>
      <c r="J247" s="88" t="s">
        <v>62</v>
      </c>
      <c r="K247" s="88" t="s">
        <v>63</v>
      </c>
      <c r="L247" s="88" t="s">
        <v>63</v>
      </c>
      <c r="M247" s="88" t="s">
        <v>45</v>
      </c>
      <c r="N247" s="92" t="s">
        <v>152</v>
      </c>
      <c r="O247" s="93">
        <v>6934632.25</v>
      </c>
      <c r="P247" s="93">
        <v>1348492.75</v>
      </c>
      <c r="Q247" s="93">
        <v>742506</v>
      </c>
      <c r="R247" s="93"/>
      <c r="S247" s="93">
        <v>45000</v>
      </c>
      <c r="T247" s="93">
        <f t="shared" si="48"/>
        <v>9070631</v>
      </c>
      <c r="U247" s="94" t="s">
        <v>541</v>
      </c>
      <c r="V247" s="94" t="s">
        <v>128</v>
      </c>
      <c r="W247" s="93">
        <v>6417501.0600000005</v>
      </c>
      <c r="X247" s="109">
        <v>1247637.6599999999</v>
      </c>
    </row>
    <row r="248" spans="1:24" s="95" customFormat="1" ht="45" customHeight="1" x14ac:dyDescent="0.25">
      <c r="A248" s="87">
        <v>41</v>
      </c>
      <c r="B248" s="88" t="s">
        <v>148</v>
      </c>
      <c r="C248" s="88">
        <v>105884</v>
      </c>
      <c r="D248" s="89" t="s">
        <v>180</v>
      </c>
      <c r="E248" s="89" t="s">
        <v>181</v>
      </c>
      <c r="F248" s="89" t="s">
        <v>182</v>
      </c>
      <c r="G248" s="90">
        <v>42622</v>
      </c>
      <c r="H248" s="90">
        <v>44993</v>
      </c>
      <c r="I248" s="88">
        <v>83.72</v>
      </c>
      <c r="J248" s="88" t="s">
        <v>62</v>
      </c>
      <c r="K248" s="88" t="s">
        <v>63</v>
      </c>
      <c r="L248" s="88" t="s">
        <v>63</v>
      </c>
      <c r="M248" s="88" t="s">
        <v>45</v>
      </c>
      <c r="N248" s="92" t="s">
        <v>152</v>
      </c>
      <c r="O248" s="93">
        <v>10484213.74</v>
      </c>
      <c r="P248" s="93">
        <v>2038736.2599999998</v>
      </c>
      <c r="Q248" s="93">
        <v>1062050</v>
      </c>
      <c r="R248" s="93"/>
      <c r="S248" s="93">
        <v>50000</v>
      </c>
      <c r="T248" s="93">
        <f t="shared" si="48"/>
        <v>13635000</v>
      </c>
      <c r="U248" s="94" t="s">
        <v>47</v>
      </c>
      <c r="V248" s="94" t="s">
        <v>89</v>
      </c>
      <c r="W248" s="93">
        <v>9725342.0600000024</v>
      </c>
      <c r="X248" s="109">
        <v>1878528.91</v>
      </c>
    </row>
    <row r="249" spans="1:24" s="95" customFormat="1" ht="45" customHeight="1" x14ac:dyDescent="0.25">
      <c r="A249" s="87">
        <v>42</v>
      </c>
      <c r="B249" s="88" t="s">
        <v>148</v>
      </c>
      <c r="C249" s="88">
        <v>105558</v>
      </c>
      <c r="D249" s="89" t="s">
        <v>183</v>
      </c>
      <c r="E249" s="89" t="s">
        <v>79</v>
      </c>
      <c r="F249" s="89" t="s">
        <v>184</v>
      </c>
      <c r="G249" s="90">
        <v>42636</v>
      </c>
      <c r="H249" s="90">
        <v>44461</v>
      </c>
      <c r="I249" s="88">
        <v>83.72</v>
      </c>
      <c r="J249" s="88" t="s">
        <v>62</v>
      </c>
      <c r="K249" s="88" t="s">
        <v>63</v>
      </c>
      <c r="L249" s="88" t="s">
        <v>63</v>
      </c>
      <c r="M249" s="88" t="s">
        <v>45</v>
      </c>
      <c r="N249" s="92" t="s">
        <v>152</v>
      </c>
      <c r="O249" s="93">
        <v>10787531.300000001</v>
      </c>
      <c r="P249" s="93">
        <v>2097718.7000000002</v>
      </c>
      <c r="Q249" s="93">
        <v>1826000</v>
      </c>
      <c r="R249" s="93"/>
      <c r="S249" s="93">
        <v>60000</v>
      </c>
      <c r="T249" s="93">
        <f t="shared" si="48"/>
        <v>14771250</v>
      </c>
      <c r="U249" s="94" t="s">
        <v>541</v>
      </c>
      <c r="V249" s="94" t="s">
        <v>77</v>
      </c>
      <c r="W249" s="93">
        <v>10466126.92</v>
      </c>
      <c r="X249" s="109">
        <v>2056901.8099999996</v>
      </c>
    </row>
    <row r="250" spans="1:24" s="95" customFormat="1" ht="45" customHeight="1" x14ac:dyDescent="0.25">
      <c r="A250" s="87">
        <v>43</v>
      </c>
      <c r="B250" s="88" t="s">
        <v>185</v>
      </c>
      <c r="C250" s="88">
        <v>107066</v>
      </c>
      <c r="D250" s="89" t="s">
        <v>186</v>
      </c>
      <c r="E250" s="89" t="s">
        <v>106</v>
      </c>
      <c r="F250" s="89" t="s">
        <v>187</v>
      </c>
      <c r="G250" s="90">
        <v>42669</v>
      </c>
      <c r="H250" s="90">
        <v>44161</v>
      </c>
      <c r="I250" s="91">
        <v>80</v>
      </c>
      <c r="J250" s="88" t="s">
        <v>62</v>
      </c>
      <c r="K250" s="88" t="s">
        <v>63</v>
      </c>
      <c r="L250" s="88" t="s">
        <v>63</v>
      </c>
      <c r="M250" s="88" t="s">
        <v>45</v>
      </c>
      <c r="N250" s="92" t="s">
        <v>188</v>
      </c>
      <c r="O250" s="93">
        <v>53409188.648000002</v>
      </c>
      <c r="P250" s="93">
        <v>13352297.162</v>
      </c>
      <c r="Q250" s="93">
        <v>0</v>
      </c>
      <c r="R250" s="93"/>
      <c r="S250" s="93">
        <v>5070504.38</v>
      </c>
      <c r="T250" s="93">
        <f t="shared" si="48"/>
        <v>71831990.189999998</v>
      </c>
      <c r="U250" s="94" t="s">
        <v>541</v>
      </c>
      <c r="V250" s="94" t="s">
        <v>89</v>
      </c>
      <c r="W250" s="93">
        <v>53241585.119999997</v>
      </c>
      <c r="X250" s="109">
        <v>13310396.290000001</v>
      </c>
    </row>
    <row r="251" spans="1:24" s="95" customFormat="1" ht="45" customHeight="1" x14ac:dyDescent="0.25">
      <c r="A251" s="87">
        <v>44</v>
      </c>
      <c r="B251" s="88" t="s">
        <v>185</v>
      </c>
      <c r="C251" s="88">
        <v>109212</v>
      </c>
      <c r="D251" s="89" t="s">
        <v>189</v>
      </c>
      <c r="E251" s="89" t="s">
        <v>190</v>
      </c>
      <c r="F251" s="89" t="s">
        <v>191</v>
      </c>
      <c r="G251" s="90">
        <v>42720</v>
      </c>
      <c r="H251" s="90">
        <v>44911</v>
      </c>
      <c r="I251" s="91">
        <v>80</v>
      </c>
      <c r="J251" s="88" t="s">
        <v>62</v>
      </c>
      <c r="K251" s="88" t="s">
        <v>63</v>
      </c>
      <c r="L251" s="88" t="s">
        <v>63</v>
      </c>
      <c r="M251" s="88" t="s">
        <v>45</v>
      </c>
      <c r="N251" s="92" t="s">
        <v>188</v>
      </c>
      <c r="O251" s="93">
        <v>43056000.140000001</v>
      </c>
      <c r="P251" s="93">
        <v>10764000.029999999</v>
      </c>
      <c r="Q251" s="93">
        <v>0</v>
      </c>
      <c r="R251" s="93"/>
      <c r="S251" s="93">
        <v>4662263.0999999996</v>
      </c>
      <c r="T251" s="93">
        <f t="shared" si="48"/>
        <v>58482263.270000003</v>
      </c>
      <c r="U251" s="94" t="s">
        <v>47</v>
      </c>
      <c r="V251" s="94" t="s">
        <v>77</v>
      </c>
      <c r="W251" s="93">
        <v>36663754.57</v>
      </c>
      <c r="X251" s="109">
        <v>9165938.6300000027</v>
      </c>
    </row>
    <row r="252" spans="1:24" s="95" customFormat="1" ht="45" customHeight="1" x14ac:dyDescent="0.25">
      <c r="A252" s="87">
        <v>45</v>
      </c>
      <c r="B252" s="88" t="s">
        <v>185</v>
      </c>
      <c r="C252" s="88">
        <v>108662</v>
      </c>
      <c r="D252" s="89" t="s">
        <v>192</v>
      </c>
      <c r="E252" s="89" t="s">
        <v>193</v>
      </c>
      <c r="F252" s="89" t="s">
        <v>194</v>
      </c>
      <c r="G252" s="90">
        <v>42738</v>
      </c>
      <c r="H252" s="90">
        <v>44257</v>
      </c>
      <c r="I252" s="91">
        <v>80</v>
      </c>
      <c r="J252" s="88" t="s">
        <v>62</v>
      </c>
      <c r="K252" s="88" t="s">
        <v>63</v>
      </c>
      <c r="L252" s="88" t="s">
        <v>63</v>
      </c>
      <c r="M252" s="88" t="s">
        <v>45</v>
      </c>
      <c r="N252" s="92" t="s">
        <v>188</v>
      </c>
      <c r="O252" s="93">
        <v>8625168.8000000007</v>
      </c>
      <c r="P252" s="93">
        <v>2156292.1999999993</v>
      </c>
      <c r="Q252" s="93">
        <v>0</v>
      </c>
      <c r="R252" s="93"/>
      <c r="S252" s="93">
        <v>12000</v>
      </c>
      <c r="T252" s="93">
        <f t="shared" si="48"/>
        <v>10793461</v>
      </c>
      <c r="U252" s="94" t="s">
        <v>541</v>
      </c>
      <c r="V252" s="94" t="s">
        <v>649</v>
      </c>
      <c r="W252" s="93">
        <v>8453800.0499999989</v>
      </c>
      <c r="X252" s="109">
        <v>2104267.7499999995</v>
      </c>
    </row>
    <row r="253" spans="1:24" s="95" customFormat="1" ht="45" customHeight="1" x14ac:dyDescent="0.25">
      <c r="A253" s="87">
        <v>46</v>
      </c>
      <c r="B253" s="88" t="s">
        <v>110</v>
      </c>
      <c r="C253" s="88">
        <v>113021</v>
      </c>
      <c r="D253" s="89" t="s">
        <v>195</v>
      </c>
      <c r="E253" s="89" t="s">
        <v>196</v>
      </c>
      <c r="F253" s="89" t="s">
        <v>197</v>
      </c>
      <c r="G253" s="90">
        <v>43005</v>
      </c>
      <c r="H253" s="90">
        <v>43551</v>
      </c>
      <c r="I253" s="97">
        <v>80</v>
      </c>
      <c r="J253" s="88" t="s">
        <v>62</v>
      </c>
      <c r="K253" s="88" t="s">
        <v>63</v>
      </c>
      <c r="L253" s="88" t="s">
        <v>63</v>
      </c>
      <c r="M253" s="88" t="s">
        <v>36</v>
      </c>
      <c r="N253" s="92" t="s">
        <v>219</v>
      </c>
      <c r="O253" s="93">
        <v>567648</v>
      </c>
      <c r="P253" s="93">
        <v>141912</v>
      </c>
      <c r="Q253" s="93">
        <v>78840</v>
      </c>
      <c r="R253" s="93"/>
      <c r="S253" s="93">
        <v>179046</v>
      </c>
      <c r="T253" s="93">
        <f t="shared" si="48"/>
        <v>967446</v>
      </c>
      <c r="U253" s="94" t="s">
        <v>541</v>
      </c>
      <c r="V253" s="94" t="s">
        <v>48</v>
      </c>
      <c r="W253" s="93">
        <v>561321.07000000007</v>
      </c>
      <c r="X253" s="109">
        <v>140330.27000000002</v>
      </c>
    </row>
    <row r="254" spans="1:24" s="95" customFormat="1" ht="45" customHeight="1" x14ac:dyDescent="0.25">
      <c r="A254" s="87">
        <v>47</v>
      </c>
      <c r="B254" s="88" t="s">
        <v>110</v>
      </c>
      <c r="C254" s="88">
        <v>113571</v>
      </c>
      <c r="D254" s="89" t="s">
        <v>198</v>
      </c>
      <c r="E254" s="89" t="s">
        <v>199</v>
      </c>
      <c r="F254" s="89" t="s">
        <v>200</v>
      </c>
      <c r="G254" s="90">
        <v>43005</v>
      </c>
      <c r="H254" s="90">
        <v>43461</v>
      </c>
      <c r="I254" s="97">
        <v>79.999999039630737</v>
      </c>
      <c r="J254" s="88" t="s">
        <v>62</v>
      </c>
      <c r="K254" s="88" t="s">
        <v>63</v>
      </c>
      <c r="L254" s="88" t="s">
        <v>63</v>
      </c>
      <c r="M254" s="88" t="s">
        <v>36</v>
      </c>
      <c r="N254" s="92" t="s">
        <v>219</v>
      </c>
      <c r="O254" s="93">
        <v>666410.31999999995</v>
      </c>
      <c r="P254" s="93">
        <v>166602.59</v>
      </c>
      <c r="Q254" s="93">
        <v>164164.54</v>
      </c>
      <c r="R254" s="93"/>
      <c r="S254" s="93">
        <v>82252.800000000003</v>
      </c>
      <c r="T254" s="93">
        <f t="shared" si="48"/>
        <v>1079430.25</v>
      </c>
      <c r="U254" s="94" t="s">
        <v>541</v>
      </c>
      <c r="V254" s="94" t="s">
        <v>48</v>
      </c>
      <c r="W254" s="93">
        <v>660628.80000000005</v>
      </c>
      <c r="X254" s="109">
        <v>165157.21</v>
      </c>
    </row>
    <row r="255" spans="1:24" s="95" customFormat="1" ht="45" customHeight="1" x14ac:dyDescent="0.25">
      <c r="A255" s="87">
        <v>48</v>
      </c>
      <c r="B255" s="88" t="s">
        <v>110</v>
      </c>
      <c r="C255" s="88">
        <v>113128</v>
      </c>
      <c r="D255" s="89" t="s">
        <v>201</v>
      </c>
      <c r="E255" s="89" t="s">
        <v>202</v>
      </c>
      <c r="F255" s="89" t="s">
        <v>203</v>
      </c>
      <c r="G255" s="90">
        <v>43005</v>
      </c>
      <c r="H255" s="90">
        <v>43735</v>
      </c>
      <c r="I255" s="97">
        <v>80</v>
      </c>
      <c r="J255" s="88" t="s">
        <v>62</v>
      </c>
      <c r="K255" s="88" t="s">
        <v>63</v>
      </c>
      <c r="L255" s="88" t="s">
        <v>63</v>
      </c>
      <c r="M255" s="88" t="s">
        <v>36</v>
      </c>
      <c r="N255" s="92" t="s">
        <v>219</v>
      </c>
      <c r="O255" s="93">
        <v>663316.31999999995</v>
      </c>
      <c r="P255" s="93">
        <v>165829.07999999999</v>
      </c>
      <c r="Q255" s="93">
        <v>92127.28</v>
      </c>
      <c r="R255" s="93"/>
      <c r="S255" s="93">
        <v>337523.67</v>
      </c>
      <c r="T255" s="93">
        <f t="shared" si="48"/>
        <v>1258796.3499999999</v>
      </c>
      <c r="U255" s="94" t="s">
        <v>541</v>
      </c>
      <c r="V255" s="94" t="s">
        <v>64</v>
      </c>
      <c r="W255" s="93">
        <v>636007.2699999999</v>
      </c>
      <c r="X255" s="109">
        <v>159001.81999999998</v>
      </c>
    </row>
    <row r="256" spans="1:24" s="95" customFormat="1" ht="45" customHeight="1" x14ac:dyDescent="0.25">
      <c r="A256" s="87">
        <v>49</v>
      </c>
      <c r="B256" s="88" t="s">
        <v>110</v>
      </c>
      <c r="C256" s="88">
        <v>113071</v>
      </c>
      <c r="D256" s="89" t="s">
        <v>204</v>
      </c>
      <c r="E256" s="89" t="s">
        <v>205</v>
      </c>
      <c r="F256" s="89" t="s">
        <v>206</v>
      </c>
      <c r="G256" s="90">
        <v>43005</v>
      </c>
      <c r="H256" s="90">
        <v>43612</v>
      </c>
      <c r="I256" s="97">
        <v>80</v>
      </c>
      <c r="J256" s="88" t="s">
        <v>62</v>
      </c>
      <c r="K256" s="88" t="s">
        <v>63</v>
      </c>
      <c r="L256" s="88" t="s">
        <v>63</v>
      </c>
      <c r="M256" s="88" t="s">
        <v>36</v>
      </c>
      <c r="N256" s="92" t="s">
        <v>219</v>
      </c>
      <c r="O256" s="93">
        <v>668777.56000000006</v>
      </c>
      <c r="P256" s="93">
        <v>167194.39000000001</v>
      </c>
      <c r="Q256" s="93">
        <v>92885.78</v>
      </c>
      <c r="R256" s="93"/>
      <c r="S256" s="93">
        <v>119978</v>
      </c>
      <c r="T256" s="93">
        <f t="shared" si="48"/>
        <v>1048835.73</v>
      </c>
      <c r="U256" s="94" t="s">
        <v>541</v>
      </c>
      <c r="V256" s="94" t="s">
        <v>64</v>
      </c>
      <c r="W256" s="93">
        <v>551637.07999999996</v>
      </c>
      <c r="X256" s="109">
        <v>137909.29</v>
      </c>
    </row>
    <row r="257" spans="1:24" s="95" customFormat="1" ht="45" customHeight="1" x14ac:dyDescent="0.25">
      <c r="A257" s="87">
        <v>50</v>
      </c>
      <c r="B257" s="88" t="s">
        <v>110</v>
      </c>
      <c r="C257" s="88">
        <v>119851</v>
      </c>
      <c r="D257" s="89" t="s">
        <v>207</v>
      </c>
      <c r="E257" s="89" t="s">
        <v>208</v>
      </c>
      <c r="F257" s="89" t="s">
        <v>209</v>
      </c>
      <c r="G257" s="90">
        <v>43012</v>
      </c>
      <c r="H257" s="90">
        <v>43559</v>
      </c>
      <c r="I257" s="97">
        <v>79.999999263683492</v>
      </c>
      <c r="J257" s="88" t="s">
        <v>62</v>
      </c>
      <c r="K257" s="88" t="s">
        <v>63</v>
      </c>
      <c r="L257" s="88" t="s">
        <v>63</v>
      </c>
      <c r="M257" s="88" t="s">
        <v>36</v>
      </c>
      <c r="N257" s="92" t="s">
        <v>219</v>
      </c>
      <c r="O257" s="93">
        <v>651893.56999999995</v>
      </c>
      <c r="P257" s="93">
        <v>162973.4</v>
      </c>
      <c r="Q257" s="93">
        <v>90540.78</v>
      </c>
      <c r="R257" s="93"/>
      <c r="S257" s="93">
        <v>53550</v>
      </c>
      <c r="T257" s="93">
        <f t="shared" si="48"/>
        <v>958957.75</v>
      </c>
      <c r="U257" s="94" t="s">
        <v>541</v>
      </c>
      <c r="V257" s="94" t="s">
        <v>64</v>
      </c>
      <c r="W257" s="93">
        <v>600354.76</v>
      </c>
      <c r="X257" s="109">
        <v>150088.69999999998</v>
      </c>
    </row>
    <row r="258" spans="1:24" s="95" customFormat="1" ht="45" customHeight="1" x14ac:dyDescent="0.25">
      <c r="A258" s="87">
        <v>51</v>
      </c>
      <c r="B258" s="88" t="s">
        <v>110</v>
      </c>
      <c r="C258" s="88">
        <v>113131</v>
      </c>
      <c r="D258" s="89" t="s">
        <v>210</v>
      </c>
      <c r="E258" s="89" t="s">
        <v>211</v>
      </c>
      <c r="F258" s="89" t="s">
        <v>212</v>
      </c>
      <c r="G258" s="90">
        <v>43012</v>
      </c>
      <c r="H258" s="90">
        <v>43438</v>
      </c>
      <c r="I258" s="97">
        <v>79.999998917008554</v>
      </c>
      <c r="J258" s="88" t="s">
        <v>62</v>
      </c>
      <c r="K258" s="88" t="s">
        <v>63</v>
      </c>
      <c r="L258" s="88" t="s">
        <v>63</v>
      </c>
      <c r="M258" s="88" t="s">
        <v>36</v>
      </c>
      <c r="N258" s="92" t="s">
        <v>219</v>
      </c>
      <c r="O258" s="93">
        <v>590955.72</v>
      </c>
      <c r="P258" s="93">
        <v>147738.94</v>
      </c>
      <c r="Q258" s="93">
        <v>82077.240000000005</v>
      </c>
      <c r="R258" s="93"/>
      <c r="S258" s="93">
        <v>120566.82</v>
      </c>
      <c r="T258" s="93">
        <f t="shared" si="48"/>
        <v>941338.72</v>
      </c>
      <c r="U258" s="94" t="s">
        <v>541</v>
      </c>
      <c r="V258" s="94" t="s">
        <v>48</v>
      </c>
      <c r="W258" s="93">
        <v>552924.99</v>
      </c>
      <c r="X258" s="109">
        <v>138231.26</v>
      </c>
    </row>
    <row r="259" spans="1:24" s="95" customFormat="1" ht="45" customHeight="1" x14ac:dyDescent="0.25">
      <c r="A259" s="87">
        <v>52</v>
      </c>
      <c r="B259" s="88" t="s">
        <v>110</v>
      </c>
      <c r="C259" s="88">
        <v>122344</v>
      </c>
      <c r="D259" s="89" t="s">
        <v>213</v>
      </c>
      <c r="E259" s="89" t="s">
        <v>214</v>
      </c>
      <c r="F259" s="89" t="s">
        <v>215</v>
      </c>
      <c r="G259" s="90">
        <v>43054</v>
      </c>
      <c r="H259" s="90">
        <v>43784</v>
      </c>
      <c r="I259" s="97">
        <v>79.999999759844471</v>
      </c>
      <c r="J259" s="88" t="s">
        <v>62</v>
      </c>
      <c r="K259" s="88" t="s">
        <v>63</v>
      </c>
      <c r="L259" s="88" t="s">
        <v>63</v>
      </c>
      <c r="M259" s="88" t="s">
        <v>36</v>
      </c>
      <c r="N259" s="92" t="s">
        <v>219</v>
      </c>
      <c r="O259" s="93">
        <v>666234.91</v>
      </c>
      <c r="P259" s="93">
        <v>166558.73000000001</v>
      </c>
      <c r="Q259" s="93">
        <v>92532.64</v>
      </c>
      <c r="R259" s="93"/>
      <c r="S259" s="93">
        <v>102792</v>
      </c>
      <c r="T259" s="93">
        <f t="shared" si="48"/>
        <v>1028118.28</v>
      </c>
      <c r="U259" s="94" t="s">
        <v>541</v>
      </c>
      <c r="V259" s="94" t="s">
        <v>48</v>
      </c>
      <c r="W259" s="93">
        <v>628399.92999999993</v>
      </c>
      <c r="X259" s="109">
        <v>157099.97999999998</v>
      </c>
    </row>
    <row r="260" spans="1:24" s="95" customFormat="1" ht="45" customHeight="1" x14ac:dyDescent="0.25">
      <c r="A260" s="87">
        <v>53</v>
      </c>
      <c r="B260" s="88" t="s">
        <v>110</v>
      </c>
      <c r="C260" s="88">
        <v>104905</v>
      </c>
      <c r="D260" s="89" t="s">
        <v>216</v>
      </c>
      <c r="E260" s="89" t="s">
        <v>217</v>
      </c>
      <c r="F260" s="89" t="s">
        <v>218</v>
      </c>
      <c r="G260" s="90">
        <v>43090</v>
      </c>
      <c r="H260" s="90">
        <v>43666</v>
      </c>
      <c r="I260" s="97">
        <v>80</v>
      </c>
      <c r="J260" s="88" t="s">
        <v>62</v>
      </c>
      <c r="K260" s="88" t="s">
        <v>63</v>
      </c>
      <c r="L260" s="88" t="s">
        <v>63</v>
      </c>
      <c r="M260" s="88" t="s">
        <v>36</v>
      </c>
      <c r="N260" s="92" t="s">
        <v>219</v>
      </c>
      <c r="O260" s="93">
        <v>671536.8</v>
      </c>
      <c r="P260" s="93">
        <v>167884.2</v>
      </c>
      <c r="Q260" s="93">
        <v>93269</v>
      </c>
      <c r="R260" s="93"/>
      <c r="S260" s="93">
        <v>172307.63</v>
      </c>
      <c r="T260" s="93">
        <f t="shared" si="48"/>
        <v>1104997.6299999999</v>
      </c>
      <c r="U260" s="94" t="s">
        <v>541</v>
      </c>
      <c r="V260" s="94" t="s">
        <v>64</v>
      </c>
      <c r="W260" s="93">
        <v>671037.73</v>
      </c>
      <c r="X260" s="109">
        <v>167759.43</v>
      </c>
    </row>
    <row r="261" spans="1:24" s="95" customFormat="1" ht="45" customHeight="1" x14ac:dyDescent="0.25">
      <c r="A261" s="87">
        <v>54</v>
      </c>
      <c r="B261" s="88" t="s">
        <v>1236</v>
      </c>
      <c r="C261" s="88">
        <v>115833</v>
      </c>
      <c r="D261" s="89" t="s">
        <v>220</v>
      </c>
      <c r="E261" s="89" t="s">
        <v>221</v>
      </c>
      <c r="F261" s="89" t="s">
        <v>222</v>
      </c>
      <c r="G261" s="90">
        <v>43131</v>
      </c>
      <c r="H261" s="90">
        <v>45046</v>
      </c>
      <c r="I261" s="91">
        <v>80</v>
      </c>
      <c r="J261" s="88" t="s">
        <v>62</v>
      </c>
      <c r="K261" s="88" t="s">
        <v>63</v>
      </c>
      <c r="L261" s="88" t="s">
        <v>63</v>
      </c>
      <c r="M261" s="88" t="s">
        <v>45</v>
      </c>
      <c r="N261" s="92" t="s">
        <v>46</v>
      </c>
      <c r="O261" s="93">
        <v>4232000</v>
      </c>
      <c r="P261" s="93">
        <v>1058000</v>
      </c>
      <c r="Q261" s="93">
        <v>0</v>
      </c>
      <c r="R261" s="93"/>
      <c r="S261" s="93">
        <v>3000</v>
      </c>
      <c r="T261" s="93">
        <f t="shared" si="48"/>
        <v>5293000</v>
      </c>
      <c r="U261" s="94" t="s">
        <v>47</v>
      </c>
      <c r="V261" s="94" t="s">
        <v>77</v>
      </c>
      <c r="W261" s="93">
        <v>3987892.2</v>
      </c>
      <c r="X261" s="109">
        <v>996973.06</v>
      </c>
    </row>
    <row r="262" spans="1:24" s="95" customFormat="1" ht="45" customHeight="1" x14ac:dyDescent="0.25">
      <c r="A262" s="87">
        <v>55</v>
      </c>
      <c r="B262" s="88" t="s">
        <v>1240</v>
      </c>
      <c r="C262" s="88">
        <v>107583</v>
      </c>
      <c r="D262" s="89" t="s">
        <v>223</v>
      </c>
      <c r="E262" s="89" t="s">
        <v>224</v>
      </c>
      <c r="F262" s="89" t="s">
        <v>225</v>
      </c>
      <c r="G262" s="90">
        <v>43132</v>
      </c>
      <c r="H262" s="90">
        <v>43863</v>
      </c>
      <c r="I262" s="91">
        <v>80</v>
      </c>
      <c r="J262" s="88" t="s">
        <v>62</v>
      </c>
      <c r="K262" s="88" t="s">
        <v>63</v>
      </c>
      <c r="L262" s="88" t="s">
        <v>63</v>
      </c>
      <c r="M262" s="88" t="s">
        <v>45</v>
      </c>
      <c r="N262" s="92" t="s">
        <v>46</v>
      </c>
      <c r="O262" s="93">
        <v>7198834.5599999996</v>
      </c>
      <c r="P262" s="93">
        <v>1799708.64</v>
      </c>
      <c r="Q262" s="93">
        <v>0</v>
      </c>
      <c r="R262" s="93"/>
      <c r="S262" s="93">
        <v>24000</v>
      </c>
      <c r="T262" s="93">
        <f t="shared" si="48"/>
        <v>9022543.1999999993</v>
      </c>
      <c r="U262" s="94" t="s">
        <v>541</v>
      </c>
      <c r="V262" s="94"/>
      <c r="W262" s="93">
        <v>6639079.7800000003</v>
      </c>
      <c r="X262" s="109">
        <v>1659769.9300000002</v>
      </c>
    </row>
    <row r="263" spans="1:24" s="95" customFormat="1" ht="45" customHeight="1" x14ac:dyDescent="0.25">
      <c r="A263" s="87">
        <v>56</v>
      </c>
      <c r="B263" s="88" t="s">
        <v>226</v>
      </c>
      <c r="C263" s="88">
        <v>119286</v>
      </c>
      <c r="D263" s="89" t="s">
        <v>227</v>
      </c>
      <c r="E263" s="89" t="s">
        <v>228</v>
      </c>
      <c r="F263" s="89" t="s">
        <v>227</v>
      </c>
      <c r="G263" s="90">
        <v>42993</v>
      </c>
      <c r="H263" s="90">
        <v>43814</v>
      </c>
      <c r="I263" s="97">
        <v>80</v>
      </c>
      <c r="J263" s="88" t="s">
        <v>62</v>
      </c>
      <c r="K263" s="88" t="s">
        <v>63</v>
      </c>
      <c r="L263" s="88" t="s">
        <v>63</v>
      </c>
      <c r="M263" s="88" t="s">
        <v>36</v>
      </c>
      <c r="N263" s="92" t="s">
        <v>229</v>
      </c>
      <c r="O263" s="98">
        <v>2814714.83</v>
      </c>
      <c r="P263" s="98">
        <v>703678.71</v>
      </c>
      <c r="Q263" s="98">
        <v>875079.04</v>
      </c>
      <c r="R263" s="93"/>
      <c r="S263" s="98">
        <v>212942.4</v>
      </c>
      <c r="T263" s="98">
        <f t="shared" si="48"/>
        <v>4606414.9800000004</v>
      </c>
      <c r="U263" s="94" t="s">
        <v>1347</v>
      </c>
      <c r="V263" s="94" t="s">
        <v>48</v>
      </c>
      <c r="W263" s="93">
        <v>2362753.2200000002</v>
      </c>
      <c r="X263" s="109">
        <v>590688.31000000006</v>
      </c>
    </row>
    <row r="264" spans="1:24" s="95" customFormat="1" ht="45" customHeight="1" x14ac:dyDescent="0.25">
      <c r="A264" s="87">
        <v>57</v>
      </c>
      <c r="B264" s="88" t="s">
        <v>226</v>
      </c>
      <c r="C264" s="88">
        <v>119261</v>
      </c>
      <c r="D264" s="89" t="s">
        <v>230</v>
      </c>
      <c r="E264" s="89" t="s">
        <v>231</v>
      </c>
      <c r="F264" s="89" t="s">
        <v>230</v>
      </c>
      <c r="G264" s="90">
        <v>43021</v>
      </c>
      <c r="H264" s="90">
        <v>44056</v>
      </c>
      <c r="I264" s="97">
        <v>80</v>
      </c>
      <c r="J264" s="88" t="s">
        <v>62</v>
      </c>
      <c r="K264" s="88" t="s">
        <v>63</v>
      </c>
      <c r="L264" s="88" t="s">
        <v>63</v>
      </c>
      <c r="M264" s="88" t="s">
        <v>36</v>
      </c>
      <c r="N264" s="92" t="s">
        <v>229</v>
      </c>
      <c r="O264" s="98">
        <v>3145876.94</v>
      </c>
      <c r="P264" s="98">
        <v>786469.24</v>
      </c>
      <c r="Q264" s="98">
        <v>1375102.5299999998</v>
      </c>
      <c r="R264" s="93"/>
      <c r="S264" s="98">
        <v>380633.62000000011</v>
      </c>
      <c r="T264" s="98">
        <f t="shared" si="48"/>
        <v>5688082.3299999991</v>
      </c>
      <c r="U264" s="94" t="s">
        <v>541</v>
      </c>
      <c r="V264" s="94" t="s">
        <v>48</v>
      </c>
      <c r="W264" s="93">
        <v>1622835.8000000003</v>
      </c>
      <c r="X264" s="109">
        <v>405708.94</v>
      </c>
    </row>
    <row r="265" spans="1:24" s="95" customFormat="1" ht="45" customHeight="1" x14ac:dyDescent="0.25">
      <c r="A265" s="87">
        <v>58</v>
      </c>
      <c r="B265" s="88" t="s">
        <v>226</v>
      </c>
      <c r="C265" s="88">
        <v>115926</v>
      </c>
      <c r="D265" s="89" t="s">
        <v>232</v>
      </c>
      <c r="E265" s="89" t="s">
        <v>233</v>
      </c>
      <c r="F265" s="89" t="s">
        <v>232</v>
      </c>
      <c r="G265" s="90">
        <v>42949</v>
      </c>
      <c r="H265" s="90">
        <v>44045</v>
      </c>
      <c r="I265" s="97">
        <v>80</v>
      </c>
      <c r="J265" s="88" t="s">
        <v>62</v>
      </c>
      <c r="K265" s="88" t="s">
        <v>63</v>
      </c>
      <c r="L265" s="88" t="s">
        <v>63</v>
      </c>
      <c r="M265" s="88" t="s">
        <v>36</v>
      </c>
      <c r="N265" s="92" t="s">
        <v>229</v>
      </c>
      <c r="O265" s="98">
        <v>3096018.79</v>
      </c>
      <c r="P265" s="98">
        <v>774004.7</v>
      </c>
      <c r="Q265" s="98">
        <v>1224860.6499999994</v>
      </c>
      <c r="R265" s="93"/>
      <c r="S265" s="98">
        <v>52800</v>
      </c>
      <c r="T265" s="98">
        <f t="shared" si="48"/>
        <v>5147684.1399999997</v>
      </c>
      <c r="U265" s="94" t="s">
        <v>541</v>
      </c>
      <c r="V265" s="94" t="s">
        <v>48</v>
      </c>
      <c r="W265" s="93">
        <v>2868081.13</v>
      </c>
      <c r="X265" s="109">
        <v>717020.27999999991</v>
      </c>
    </row>
    <row r="266" spans="1:24" s="95" customFormat="1" ht="45" customHeight="1" x14ac:dyDescent="0.25">
      <c r="A266" s="87">
        <v>59</v>
      </c>
      <c r="B266" s="88" t="s">
        <v>226</v>
      </c>
      <c r="C266" s="88">
        <v>115724</v>
      </c>
      <c r="D266" s="89" t="s">
        <v>234</v>
      </c>
      <c r="E266" s="89" t="s">
        <v>235</v>
      </c>
      <c r="F266" s="89" t="s">
        <v>234</v>
      </c>
      <c r="G266" s="90">
        <v>42963</v>
      </c>
      <c r="H266" s="90">
        <v>43906</v>
      </c>
      <c r="I266" s="97">
        <v>80</v>
      </c>
      <c r="J266" s="88" t="s">
        <v>62</v>
      </c>
      <c r="K266" s="88" t="s">
        <v>63</v>
      </c>
      <c r="L266" s="88" t="s">
        <v>63</v>
      </c>
      <c r="M266" s="88" t="s">
        <v>36</v>
      </c>
      <c r="N266" s="92" t="s">
        <v>229</v>
      </c>
      <c r="O266" s="98">
        <v>2754696.14</v>
      </c>
      <c r="P266" s="98">
        <v>688674.03</v>
      </c>
      <c r="Q266" s="98">
        <v>2682994</v>
      </c>
      <c r="R266" s="93"/>
      <c r="S266" s="98">
        <v>679006.1799999997</v>
      </c>
      <c r="T266" s="98">
        <f t="shared" si="48"/>
        <v>6805370.3499999996</v>
      </c>
      <c r="U266" s="94" t="s">
        <v>541</v>
      </c>
      <c r="V266" s="94" t="s">
        <v>48</v>
      </c>
      <c r="W266" s="93">
        <v>2477638.4700000002</v>
      </c>
      <c r="X266" s="109">
        <v>619409.64</v>
      </c>
    </row>
    <row r="267" spans="1:24" s="95" customFormat="1" ht="45" customHeight="1" x14ac:dyDescent="0.25">
      <c r="A267" s="87">
        <v>60</v>
      </c>
      <c r="B267" s="88" t="s">
        <v>226</v>
      </c>
      <c r="C267" s="88">
        <v>117046</v>
      </c>
      <c r="D267" s="89" t="s">
        <v>236</v>
      </c>
      <c r="E267" s="89" t="s">
        <v>237</v>
      </c>
      <c r="F267" s="89" t="s">
        <v>238</v>
      </c>
      <c r="G267" s="90">
        <v>42880</v>
      </c>
      <c r="H267" s="90">
        <v>43855</v>
      </c>
      <c r="I267" s="97">
        <v>80</v>
      </c>
      <c r="J267" s="88" t="s">
        <v>62</v>
      </c>
      <c r="K267" s="88" t="s">
        <v>63</v>
      </c>
      <c r="L267" s="88" t="s">
        <v>63</v>
      </c>
      <c r="M267" s="88" t="s">
        <v>36</v>
      </c>
      <c r="N267" s="92" t="s">
        <v>229</v>
      </c>
      <c r="O267" s="98">
        <v>1114600.8</v>
      </c>
      <c r="P267" s="98">
        <v>278650.2</v>
      </c>
      <c r="Q267" s="98">
        <v>398394</v>
      </c>
      <c r="R267" s="93"/>
      <c r="S267" s="98">
        <v>135212.55000000005</v>
      </c>
      <c r="T267" s="98">
        <f t="shared" si="48"/>
        <v>1926857.55</v>
      </c>
      <c r="U267" s="94" t="s">
        <v>1363</v>
      </c>
      <c r="V267" s="94" t="s">
        <v>64</v>
      </c>
      <c r="W267" s="93">
        <v>1049383.25</v>
      </c>
      <c r="X267" s="109">
        <v>262345.82</v>
      </c>
    </row>
    <row r="268" spans="1:24" s="95" customFormat="1" ht="45" customHeight="1" x14ac:dyDescent="0.25">
      <c r="A268" s="87">
        <v>61</v>
      </c>
      <c r="B268" s="88" t="s">
        <v>226</v>
      </c>
      <c r="C268" s="88">
        <v>116265</v>
      </c>
      <c r="D268" s="89" t="s">
        <v>239</v>
      </c>
      <c r="E268" s="89" t="s">
        <v>240</v>
      </c>
      <c r="F268" s="89" t="s">
        <v>239</v>
      </c>
      <c r="G268" s="90">
        <v>42949</v>
      </c>
      <c r="H268" s="90">
        <v>43801</v>
      </c>
      <c r="I268" s="97">
        <v>80</v>
      </c>
      <c r="J268" s="88" t="s">
        <v>62</v>
      </c>
      <c r="K268" s="88" t="s">
        <v>63</v>
      </c>
      <c r="L268" s="88" t="s">
        <v>63</v>
      </c>
      <c r="M268" s="88" t="s">
        <v>36</v>
      </c>
      <c r="N268" s="92" t="s">
        <v>229</v>
      </c>
      <c r="O268" s="98">
        <v>2069074.4</v>
      </c>
      <c r="P268" s="98">
        <v>517268.6</v>
      </c>
      <c r="Q268" s="98">
        <v>1308001</v>
      </c>
      <c r="R268" s="93"/>
      <c r="S268" s="98">
        <v>209369.35999999987</v>
      </c>
      <c r="T268" s="98">
        <f t="shared" si="48"/>
        <v>4103713.36</v>
      </c>
      <c r="U268" s="94" t="s">
        <v>541</v>
      </c>
      <c r="V268" s="94" t="s">
        <v>48</v>
      </c>
      <c r="W268" s="93">
        <v>1791221.4300000004</v>
      </c>
      <c r="X268" s="109">
        <v>447805.36000000004</v>
      </c>
    </row>
    <row r="269" spans="1:24" s="95" customFormat="1" ht="45" customHeight="1" x14ac:dyDescent="0.25">
      <c r="A269" s="87">
        <v>62</v>
      </c>
      <c r="B269" s="88" t="s">
        <v>226</v>
      </c>
      <c r="C269" s="88">
        <v>115577</v>
      </c>
      <c r="D269" s="89" t="s">
        <v>241</v>
      </c>
      <c r="E269" s="89" t="s">
        <v>242</v>
      </c>
      <c r="F269" s="89" t="s">
        <v>241</v>
      </c>
      <c r="G269" s="90">
        <v>42880</v>
      </c>
      <c r="H269" s="90">
        <v>43610</v>
      </c>
      <c r="I269" s="97">
        <v>80</v>
      </c>
      <c r="J269" s="88" t="s">
        <v>62</v>
      </c>
      <c r="K269" s="88" t="s">
        <v>63</v>
      </c>
      <c r="L269" s="88" t="s">
        <v>63</v>
      </c>
      <c r="M269" s="88" t="s">
        <v>36</v>
      </c>
      <c r="N269" s="92" t="s">
        <v>229</v>
      </c>
      <c r="O269" s="98">
        <v>2115826.5</v>
      </c>
      <c r="P269" s="98">
        <v>528956.63</v>
      </c>
      <c r="Q269" s="98">
        <v>1064885.0900000003</v>
      </c>
      <c r="R269" s="93"/>
      <c r="S269" s="98">
        <v>0</v>
      </c>
      <c r="T269" s="98">
        <f t="shared" si="48"/>
        <v>3709668.22</v>
      </c>
      <c r="U269" s="94" t="s">
        <v>541</v>
      </c>
      <c r="V269" s="94" t="s">
        <v>48</v>
      </c>
      <c r="W269" s="93">
        <v>1785769.69</v>
      </c>
      <c r="X269" s="109">
        <v>446442.43999999994</v>
      </c>
    </row>
    <row r="270" spans="1:24" s="95" customFormat="1" ht="45" customHeight="1" x14ac:dyDescent="0.25">
      <c r="A270" s="87">
        <v>63</v>
      </c>
      <c r="B270" s="88" t="s">
        <v>226</v>
      </c>
      <c r="C270" s="88">
        <v>115917</v>
      </c>
      <c r="D270" s="89" t="s">
        <v>243</v>
      </c>
      <c r="E270" s="89" t="s">
        <v>244</v>
      </c>
      <c r="F270" s="89" t="s">
        <v>243</v>
      </c>
      <c r="G270" s="90">
        <v>42902</v>
      </c>
      <c r="H270" s="90">
        <v>43998</v>
      </c>
      <c r="I270" s="97">
        <v>80</v>
      </c>
      <c r="J270" s="88" t="s">
        <v>62</v>
      </c>
      <c r="K270" s="88" t="s">
        <v>63</v>
      </c>
      <c r="L270" s="88" t="s">
        <v>63</v>
      </c>
      <c r="M270" s="88" t="s">
        <v>36</v>
      </c>
      <c r="N270" s="92" t="s">
        <v>229</v>
      </c>
      <c r="O270" s="98">
        <v>1227120</v>
      </c>
      <c r="P270" s="98">
        <v>306780</v>
      </c>
      <c r="Q270" s="98">
        <v>429900</v>
      </c>
      <c r="R270" s="93"/>
      <c r="S270" s="98">
        <v>133722</v>
      </c>
      <c r="T270" s="98">
        <f t="shared" ref="T270:T301" si="49">SUBTOTAL(9,O270:S270)</f>
        <v>2097522</v>
      </c>
      <c r="U270" s="94" t="s">
        <v>541</v>
      </c>
      <c r="V270" s="94" t="s">
        <v>48</v>
      </c>
      <c r="W270" s="93">
        <v>1030223.8400000001</v>
      </c>
      <c r="X270" s="109">
        <v>257555.96000000002</v>
      </c>
    </row>
    <row r="271" spans="1:24" s="95" customFormat="1" ht="45" customHeight="1" x14ac:dyDescent="0.25">
      <c r="A271" s="87">
        <v>64</v>
      </c>
      <c r="B271" s="88" t="s">
        <v>226</v>
      </c>
      <c r="C271" s="88">
        <v>115866</v>
      </c>
      <c r="D271" s="89" t="s">
        <v>245</v>
      </c>
      <c r="E271" s="89" t="s">
        <v>246</v>
      </c>
      <c r="F271" s="89" t="s">
        <v>245</v>
      </c>
      <c r="G271" s="90">
        <v>42880</v>
      </c>
      <c r="H271" s="90">
        <v>43610</v>
      </c>
      <c r="I271" s="97">
        <v>80</v>
      </c>
      <c r="J271" s="88" t="s">
        <v>62</v>
      </c>
      <c r="K271" s="88" t="s">
        <v>63</v>
      </c>
      <c r="L271" s="88" t="s">
        <v>63</v>
      </c>
      <c r="M271" s="88" t="s">
        <v>36</v>
      </c>
      <c r="N271" s="92" t="s">
        <v>229</v>
      </c>
      <c r="O271" s="98">
        <v>1587334.92</v>
      </c>
      <c r="P271" s="98">
        <v>396833.73</v>
      </c>
      <c r="Q271" s="98">
        <v>1361979.77</v>
      </c>
      <c r="R271" s="93"/>
      <c r="S271" s="98">
        <v>99583.399999999907</v>
      </c>
      <c r="T271" s="98">
        <f t="shared" si="49"/>
        <v>3445731.82</v>
      </c>
      <c r="U271" s="94" t="s">
        <v>541</v>
      </c>
      <c r="V271" s="94"/>
      <c r="W271" s="93">
        <v>1431113.98</v>
      </c>
      <c r="X271" s="109">
        <v>310359.72000000003</v>
      </c>
    </row>
    <row r="272" spans="1:24" s="95" customFormat="1" ht="45" customHeight="1" x14ac:dyDescent="0.25">
      <c r="A272" s="87">
        <v>65</v>
      </c>
      <c r="B272" s="88" t="s">
        <v>226</v>
      </c>
      <c r="C272" s="88">
        <v>115622</v>
      </c>
      <c r="D272" s="89" t="s">
        <v>247</v>
      </c>
      <c r="E272" s="89" t="s">
        <v>248</v>
      </c>
      <c r="F272" s="89" t="s">
        <v>247</v>
      </c>
      <c r="G272" s="90">
        <v>42902</v>
      </c>
      <c r="H272" s="90">
        <v>43785</v>
      </c>
      <c r="I272" s="97">
        <v>80</v>
      </c>
      <c r="J272" s="88" t="s">
        <v>62</v>
      </c>
      <c r="K272" s="88" t="s">
        <v>63</v>
      </c>
      <c r="L272" s="88" t="s">
        <v>63</v>
      </c>
      <c r="M272" s="88" t="s">
        <v>36</v>
      </c>
      <c r="N272" s="92" t="s">
        <v>229</v>
      </c>
      <c r="O272" s="98">
        <v>2242185</v>
      </c>
      <c r="P272" s="98">
        <v>560546.25</v>
      </c>
      <c r="Q272" s="98">
        <v>2028751.25</v>
      </c>
      <c r="R272" s="93"/>
      <c r="S272" s="98">
        <v>54052.150000000373</v>
      </c>
      <c r="T272" s="98">
        <f t="shared" si="49"/>
        <v>4885534.6500000004</v>
      </c>
      <c r="U272" s="94" t="s">
        <v>541</v>
      </c>
      <c r="V272" s="94" t="s">
        <v>48</v>
      </c>
      <c r="W272" s="93">
        <v>2125327.27</v>
      </c>
      <c r="X272" s="109">
        <v>531331.84000000008</v>
      </c>
    </row>
    <row r="273" spans="1:24" s="95" customFormat="1" ht="45" customHeight="1" x14ac:dyDescent="0.25">
      <c r="A273" s="87">
        <v>66</v>
      </c>
      <c r="B273" s="88" t="s">
        <v>226</v>
      </c>
      <c r="C273" s="88">
        <v>115722</v>
      </c>
      <c r="D273" s="89" t="s">
        <v>249</v>
      </c>
      <c r="E273" s="89" t="s">
        <v>250</v>
      </c>
      <c r="F273" s="89" t="s">
        <v>249</v>
      </c>
      <c r="G273" s="90">
        <v>42949</v>
      </c>
      <c r="H273" s="90">
        <v>44045</v>
      </c>
      <c r="I273" s="97">
        <v>80</v>
      </c>
      <c r="J273" s="88" t="s">
        <v>62</v>
      </c>
      <c r="K273" s="88" t="s">
        <v>63</v>
      </c>
      <c r="L273" s="88" t="s">
        <v>63</v>
      </c>
      <c r="M273" s="88" t="s">
        <v>36</v>
      </c>
      <c r="N273" s="92" t="s">
        <v>229</v>
      </c>
      <c r="O273" s="98">
        <v>1624958.86</v>
      </c>
      <c r="P273" s="98">
        <v>406239.72</v>
      </c>
      <c r="Q273" s="98">
        <v>1132399.8700000001</v>
      </c>
      <c r="R273" s="93"/>
      <c r="S273" s="98">
        <v>58054.349999999627</v>
      </c>
      <c r="T273" s="98">
        <f t="shared" si="49"/>
        <v>3221652.8</v>
      </c>
      <c r="U273" s="94" t="s">
        <v>541</v>
      </c>
      <c r="V273" s="94" t="s">
        <v>48</v>
      </c>
      <c r="W273" s="93">
        <v>1451542.14</v>
      </c>
      <c r="X273" s="109">
        <v>362885.51</v>
      </c>
    </row>
    <row r="274" spans="1:24" s="95" customFormat="1" ht="45" customHeight="1" x14ac:dyDescent="0.25">
      <c r="A274" s="87">
        <v>67</v>
      </c>
      <c r="B274" s="88" t="s">
        <v>226</v>
      </c>
      <c r="C274" s="88">
        <v>115560</v>
      </c>
      <c r="D274" s="89" t="s">
        <v>251</v>
      </c>
      <c r="E274" s="89" t="s">
        <v>252</v>
      </c>
      <c r="F274" s="89" t="s">
        <v>251</v>
      </c>
      <c r="G274" s="90">
        <v>42957</v>
      </c>
      <c r="H274" s="90">
        <v>44053</v>
      </c>
      <c r="I274" s="97">
        <v>80</v>
      </c>
      <c r="J274" s="88" t="s">
        <v>62</v>
      </c>
      <c r="K274" s="88" t="s">
        <v>63</v>
      </c>
      <c r="L274" s="88" t="s">
        <v>63</v>
      </c>
      <c r="M274" s="88" t="s">
        <v>36</v>
      </c>
      <c r="N274" s="92" t="s">
        <v>229</v>
      </c>
      <c r="O274" s="98">
        <v>2532573.2599999998</v>
      </c>
      <c r="P274" s="98">
        <v>633143.31999999995</v>
      </c>
      <c r="Q274" s="98">
        <v>1173003.8899999997</v>
      </c>
      <c r="R274" s="93"/>
      <c r="S274" s="98">
        <v>219042.47000000067</v>
      </c>
      <c r="T274" s="98">
        <f t="shared" si="49"/>
        <v>4557762.9399999995</v>
      </c>
      <c r="U274" s="94" t="s">
        <v>541</v>
      </c>
      <c r="V274" s="94" t="s">
        <v>64</v>
      </c>
      <c r="W274" s="93">
        <v>2378045.96</v>
      </c>
      <c r="X274" s="109">
        <v>594511.4800000001</v>
      </c>
    </row>
    <row r="275" spans="1:24" s="95" customFormat="1" ht="45" customHeight="1" x14ac:dyDescent="0.25">
      <c r="A275" s="87">
        <v>68</v>
      </c>
      <c r="B275" s="88" t="s">
        <v>226</v>
      </c>
      <c r="C275" s="88">
        <v>115946</v>
      </c>
      <c r="D275" s="89" t="s">
        <v>253</v>
      </c>
      <c r="E275" s="89" t="s">
        <v>254</v>
      </c>
      <c r="F275" s="89" t="s">
        <v>253</v>
      </c>
      <c r="G275" s="90">
        <v>42902</v>
      </c>
      <c r="H275" s="90">
        <v>43524</v>
      </c>
      <c r="I275" s="97">
        <v>80</v>
      </c>
      <c r="J275" s="88" t="s">
        <v>62</v>
      </c>
      <c r="K275" s="88" t="s">
        <v>63</v>
      </c>
      <c r="L275" s="88" t="s">
        <v>63</v>
      </c>
      <c r="M275" s="88" t="s">
        <v>36</v>
      </c>
      <c r="N275" s="92" t="s">
        <v>229</v>
      </c>
      <c r="O275" s="98">
        <v>1410126.65</v>
      </c>
      <c r="P275" s="98">
        <v>352531.66</v>
      </c>
      <c r="Q275" s="98">
        <v>703318.79</v>
      </c>
      <c r="R275" s="93"/>
      <c r="S275" s="98">
        <v>108990.68999999994</v>
      </c>
      <c r="T275" s="98">
        <f t="shared" si="49"/>
        <v>2574967.7899999996</v>
      </c>
      <c r="U275" s="94" t="s">
        <v>541</v>
      </c>
      <c r="V275" s="94" t="s">
        <v>48</v>
      </c>
      <c r="W275" s="93">
        <v>1353287.28</v>
      </c>
      <c r="X275" s="109">
        <v>338321.81999999995</v>
      </c>
    </row>
    <row r="276" spans="1:24" s="95" customFormat="1" ht="45" customHeight="1" x14ac:dyDescent="0.25">
      <c r="A276" s="87">
        <v>69</v>
      </c>
      <c r="B276" s="88" t="s">
        <v>226</v>
      </c>
      <c r="C276" s="88">
        <v>115847</v>
      </c>
      <c r="D276" s="89" t="s">
        <v>255</v>
      </c>
      <c r="E276" s="89" t="s">
        <v>256</v>
      </c>
      <c r="F276" s="89" t="s">
        <v>255</v>
      </c>
      <c r="G276" s="90">
        <v>42956</v>
      </c>
      <c r="H276" s="90">
        <v>43686</v>
      </c>
      <c r="I276" s="97">
        <v>80</v>
      </c>
      <c r="J276" s="88" t="s">
        <v>62</v>
      </c>
      <c r="K276" s="88" t="s">
        <v>63</v>
      </c>
      <c r="L276" s="88" t="s">
        <v>63</v>
      </c>
      <c r="M276" s="88" t="s">
        <v>36</v>
      </c>
      <c r="N276" s="92" t="s">
        <v>229</v>
      </c>
      <c r="O276" s="98">
        <v>2091764</v>
      </c>
      <c r="P276" s="98">
        <v>522941</v>
      </c>
      <c r="Q276" s="98">
        <v>862290</v>
      </c>
      <c r="R276" s="93"/>
      <c r="S276" s="98">
        <v>167575.10000000009</v>
      </c>
      <c r="T276" s="98">
        <f t="shared" si="49"/>
        <v>3644570.1</v>
      </c>
      <c r="U276" s="94" t="s">
        <v>541</v>
      </c>
      <c r="V276" s="94" t="s">
        <v>48</v>
      </c>
      <c r="W276" s="93">
        <v>2003612.85</v>
      </c>
      <c r="X276" s="109">
        <v>500903.21</v>
      </c>
    </row>
    <row r="277" spans="1:24" s="95" customFormat="1" ht="45" customHeight="1" x14ac:dyDescent="0.25">
      <c r="A277" s="87">
        <v>70</v>
      </c>
      <c r="B277" s="88" t="s">
        <v>226</v>
      </c>
      <c r="C277" s="88">
        <v>115688</v>
      </c>
      <c r="D277" s="89" t="s">
        <v>257</v>
      </c>
      <c r="E277" s="89" t="s">
        <v>258</v>
      </c>
      <c r="F277" s="89" t="s">
        <v>257</v>
      </c>
      <c r="G277" s="90">
        <v>42955</v>
      </c>
      <c r="H277" s="90">
        <v>43654</v>
      </c>
      <c r="I277" s="97">
        <v>80</v>
      </c>
      <c r="J277" s="88" t="s">
        <v>62</v>
      </c>
      <c r="K277" s="88" t="s">
        <v>63</v>
      </c>
      <c r="L277" s="88" t="s">
        <v>63</v>
      </c>
      <c r="M277" s="88" t="s">
        <v>36</v>
      </c>
      <c r="N277" s="92" t="s">
        <v>229</v>
      </c>
      <c r="O277" s="98">
        <v>2098872.2799999998</v>
      </c>
      <c r="P277" s="98">
        <v>524718.06999999995</v>
      </c>
      <c r="Q277" s="98">
        <v>1507229.65</v>
      </c>
      <c r="R277" s="93"/>
      <c r="S277" s="98">
        <v>402174.95000000019</v>
      </c>
      <c r="T277" s="98">
        <f t="shared" si="49"/>
        <v>4532994.9499999993</v>
      </c>
      <c r="U277" s="94" t="s">
        <v>541</v>
      </c>
      <c r="V277" s="94" t="s">
        <v>48</v>
      </c>
      <c r="W277" s="93">
        <v>2098376.35</v>
      </c>
      <c r="X277" s="109">
        <v>524594.09</v>
      </c>
    </row>
    <row r="278" spans="1:24" s="95" customFormat="1" ht="45" customHeight="1" x14ac:dyDescent="0.25">
      <c r="A278" s="87">
        <v>71</v>
      </c>
      <c r="B278" s="88" t="s">
        <v>226</v>
      </c>
      <c r="C278" s="88">
        <v>115817</v>
      </c>
      <c r="D278" s="89" t="s">
        <v>259</v>
      </c>
      <c r="E278" s="89" t="s">
        <v>260</v>
      </c>
      <c r="F278" s="89" t="s">
        <v>259</v>
      </c>
      <c r="G278" s="90">
        <v>42958</v>
      </c>
      <c r="H278" s="90">
        <v>43872</v>
      </c>
      <c r="I278" s="97">
        <v>80</v>
      </c>
      <c r="J278" s="88" t="s">
        <v>62</v>
      </c>
      <c r="K278" s="88" t="s">
        <v>63</v>
      </c>
      <c r="L278" s="88" t="s">
        <v>63</v>
      </c>
      <c r="M278" s="88" t="s">
        <v>36</v>
      </c>
      <c r="N278" s="92" t="s">
        <v>229</v>
      </c>
      <c r="O278" s="98">
        <v>782706.84</v>
      </c>
      <c r="P278" s="98">
        <v>195676.71</v>
      </c>
      <c r="Q278" s="98">
        <v>277228.45999999996</v>
      </c>
      <c r="R278" s="93"/>
      <c r="S278" s="98">
        <v>35425.989999999991</v>
      </c>
      <c r="T278" s="98">
        <f t="shared" si="49"/>
        <v>1291037.9999999998</v>
      </c>
      <c r="U278" s="94" t="s">
        <v>541</v>
      </c>
      <c r="V278" s="94" t="s">
        <v>48</v>
      </c>
      <c r="W278" s="93">
        <v>777272.64000000013</v>
      </c>
      <c r="X278" s="109">
        <v>194318.17</v>
      </c>
    </row>
    <row r="279" spans="1:24" s="95" customFormat="1" ht="45" customHeight="1" x14ac:dyDescent="0.25">
      <c r="A279" s="87">
        <v>72</v>
      </c>
      <c r="B279" s="88" t="s">
        <v>226</v>
      </c>
      <c r="C279" s="88">
        <v>115911</v>
      </c>
      <c r="D279" s="89" t="s">
        <v>261</v>
      </c>
      <c r="E279" s="89" t="s">
        <v>262</v>
      </c>
      <c r="F279" s="89" t="s">
        <v>261</v>
      </c>
      <c r="G279" s="90">
        <v>42950</v>
      </c>
      <c r="H279" s="90">
        <v>44046</v>
      </c>
      <c r="I279" s="97">
        <v>80</v>
      </c>
      <c r="J279" s="88" t="s">
        <v>62</v>
      </c>
      <c r="K279" s="88" t="s">
        <v>63</v>
      </c>
      <c r="L279" s="88" t="s">
        <v>63</v>
      </c>
      <c r="M279" s="88" t="s">
        <v>36</v>
      </c>
      <c r="N279" s="92" t="s">
        <v>229</v>
      </c>
      <c r="O279" s="98">
        <v>2452875.5699999998</v>
      </c>
      <c r="P279" s="98">
        <v>613218.89</v>
      </c>
      <c r="Q279" s="98">
        <v>657456.29999999981</v>
      </c>
      <c r="R279" s="93"/>
      <c r="S279" s="98">
        <v>100246.4700000002</v>
      </c>
      <c r="T279" s="98">
        <f t="shared" si="49"/>
        <v>3823797.23</v>
      </c>
      <c r="U279" s="94" t="s">
        <v>541</v>
      </c>
      <c r="V279" s="94"/>
      <c r="W279" s="93">
        <v>2026421.53</v>
      </c>
      <c r="X279" s="109">
        <v>506605.39</v>
      </c>
    </row>
    <row r="280" spans="1:24" s="95" customFormat="1" ht="45" customHeight="1" x14ac:dyDescent="0.25">
      <c r="A280" s="87">
        <v>73</v>
      </c>
      <c r="B280" s="88" t="s">
        <v>226</v>
      </c>
      <c r="C280" s="88">
        <v>115876</v>
      </c>
      <c r="D280" s="89" t="s">
        <v>263</v>
      </c>
      <c r="E280" s="89" t="s">
        <v>264</v>
      </c>
      <c r="F280" s="89" t="s">
        <v>263</v>
      </c>
      <c r="G280" s="90">
        <v>42949</v>
      </c>
      <c r="H280" s="90">
        <v>43771</v>
      </c>
      <c r="I280" s="97">
        <v>80</v>
      </c>
      <c r="J280" s="88" t="s">
        <v>62</v>
      </c>
      <c r="K280" s="88" t="s">
        <v>63</v>
      </c>
      <c r="L280" s="88" t="s">
        <v>63</v>
      </c>
      <c r="M280" s="88" t="s">
        <v>36</v>
      </c>
      <c r="N280" s="92" t="s">
        <v>229</v>
      </c>
      <c r="O280" s="98">
        <v>2432346.2999999998</v>
      </c>
      <c r="P280" s="98">
        <v>608086.57999999996</v>
      </c>
      <c r="Q280" s="98">
        <v>652739.62000000011</v>
      </c>
      <c r="R280" s="93"/>
      <c r="S280" s="98">
        <v>182632.2799999998</v>
      </c>
      <c r="T280" s="98">
        <f t="shared" si="49"/>
        <v>3875804.78</v>
      </c>
      <c r="U280" s="94" t="s">
        <v>541</v>
      </c>
      <c r="V280" s="94"/>
      <c r="W280" s="93">
        <v>2264935.13</v>
      </c>
      <c r="X280" s="109">
        <v>566233.77</v>
      </c>
    </row>
    <row r="281" spans="1:24" s="95" customFormat="1" ht="45" customHeight="1" x14ac:dyDescent="0.25">
      <c r="A281" s="87">
        <v>74</v>
      </c>
      <c r="B281" s="88" t="s">
        <v>226</v>
      </c>
      <c r="C281" s="88">
        <v>115698</v>
      </c>
      <c r="D281" s="89" t="s">
        <v>265</v>
      </c>
      <c r="E281" s="89" t="s">
        <v>266</v>
      </c>
      <c r="F281" s="89" t="s">
        <v>265</v>
      </c>
      <c r="G281" s="90">
        <v>42954</v>
      </c>
      <c r="H281" s="90">
        <v>43503</v>
      </c>
      <c r="I281" s="97">
        <v>80</v>
      </c>
      <c r="J281" s="88" t="s">
        <v>62</v>
      </c>
      <c r="K281" s="88" t="s">
        <v>63</v>
      </c>
      <c r="L281" s="88" t="s">
        <v>63</v>
      </c>
      <c r="M281" s="88" t="s">
        <v>36</v>
      </c>
      <c r="N281" s="92" t="s">
        <v>229</v>
      </c>
      <c r="O281" s="98">
        <v>898360.23</v>
      </c>
      <c r="P281" s="98">
        <v>224590.06</v>
      </c>
      <c r="Q281" s="98">
        <v>474760.01</v>
      </c>
      <c r="R281" s="93"/>
      <c r="S281" s="98">
        <v>51944.34999999986</v>
      </c>
      <c r="T281" s="98">
        <f t="shared" si="49"/>
        <v>1649654.65</v>
      </c>
      <c r="U281" s="94" t="s">
        <v>541</v>
      </c>
      <c r="V281" s="94"/>
      <c r="W281" s="93">
        <v>750331.85</v>
      </c>
      <c r="X281" s="109">
        <v>187582.96</v>
      </c>
    </row>
    <row r="282" spans="1:24" s="95" customFormat="1" ht="45" customHeight="1" x14ac:dyDescent="0.25">
      <c r="A282" s="87">
        <v>75</v>
      </c>
      <c r="B282" s="88" t="s">
        <v>226</v>
      </c>
      <c r="C282" s="88">
        <v>115857</v>
      </c>
      <c r="D282" s="89" t="s">
        <v>267</v>
      </c>
      <c r="E282" s="89" t="s">
        <v>268</v>
      </c>
      <c r="F282" s="89" t="s">
        <v>267</v>
      </c>
      <c r="G282" s="90">
        <v>42949</v>
      </c>
      <c r="H282" s="90">
        <v>43771</v>
      </c>
      <c r="I282" s="97">
        <v>80</v>
      </c>
      <c r="J282" s="88" t="s">
        <v>62</v>
      </c>
      <c r="K282" s="88" t="s">
        <v>63</v>
      </c>
      <c r="L282" s="88" t="s">
        <v>63</v>
      </c>
      <c r="M282" s="88" t="s">
        <v>36</v>
      </c>
      <c r="N282" s="92" t="s">
        <v>229</v>
      </c>
      <c r="O282" s="98">
        <v>2414726.98</v>
      </c>
      <c r="P282" s="98">
        <v>603681.75</v>
      </c>
      <c r="Q282" s="98">
        <v>2406584.2200000002</v>
      </c>
      <c r="R282" s="93"/>
      <c r="S282" s="98">
        <v>251986.25</v>
      </c>
      <c r="T282" s="98">
        <f t="shared" si="49"/>
        <v>5676979.2000000002</v>
      </c>
      <c r="U282" s="94" t="s">
        <v>541</v>
      </c>
      <c r="V282" s="94" t="s">
        <v>64</v>
      </c>
      <c r="W282" s="93">
        <v>2208279.81</v>
      </c>
      <c r="X282" s="109">
        <v>552069.96</v>
      </c>
    </row>
    <row r="283" spans="1:24" s="95" customFormat="1" ht="45" customHeight="1" x14ac:dyDescent="0.25">
      <c r="A283" s="87">
        <v>76</v>
      </c>
      <c r="B283" s="88" t="s">
        <v>226</v>
      </c>
      <c r="C283" s="88">
        <v>115646</v>
      </c>
      <c r="D283" s="89" t="s">
        <v>269</v>
      </c>
      <c r="E283" s="89" t="s">
        <v>270</v>
      </c>
      <c r="F283" s="89" t="s">
        <v>269</v>
      </c>
      <c r="G283" s="90">
        <v>42914</v>
      </c>
      <c r="H283" s="90">
        <v>43827</v>
      </c>
      <c r="I283" s="97">
        <v>80</v>
      </c>
      <c r="J283" s="88" t="s">
        <v>62</v>
      </c>
      <c r="K283" s="88" t="s">
        <v>63</v>
      </c>
      <c r="L283" s="88" t="s">
        <v>63</v>
      </c>
      <c r="M283" s="88" t="s">
        <v>36</v>
      </c>
      <c r="N283" s="92" t="s">
        <v>229</v>
      </c>
      <c r="O283" s="98">
        <v>3065803.18</v>
      </c>
      <c r="P283" s="98">
        <v>766450.79</v>
      </c>
      <c r="Q283" s="98">
        <v>965544.5299999998</v>
      </c>
      <c r="R283" s="93"/>
      <c r="S283" s="98">
        <v>51911</v>
      </c>
      <c r="T283" s="98">
        <f t="shared" si="49"/>
        <v>4849709.5</v>
      </c>
      <c r="U283" s="94" t="s">
        <v>541</v>
      </c>
      <c r="V283" s="94"/>
      <c r="W283" s="93">
        <v>2872010.8</v>
      </c>
      <c r="X283" s="109">
        <v>718002.71</v>
      </c>
    </row>
    <row r="284" spans="1:24" s="95" customFormat="1" ht="45" customHeight="1" x14ac:dyDescent="0.25">
      <c r="A284" s="87">
        <v>77</v>
      </c>
      <c r="B284" s="88" t="s">
        <v>226</v>
      </c>
      <c r="C284" s="88">
        <v>115834</v>
      </c>
      <c r="D284" s="89" t="s">
        <v>271</v>
      </c>
      <c r="E284" s="89" t="s">
        <v>272</v>
      </c>
      <c r="F284" s="89" t="s">
        <v>273</v>
      </c>
      <c r="G284" s="90">
        <v>42880</v>
      </c>
      <c r="H284" s="90">
        <v>43610</v>
      </c>
      <c r="I284" s="97">
        <v>80</v>
      </c>
      <c r="J284" s="88" t="s">
        <v>62</v>
      </c>
      <c r="K284" s="88" t="s">
        <v>63</v>
      </c>
      <c r="L284" s="88" t="s">
        <v>63</v>
      </c>
      <c r="M284" s="88" t="s">
        <v>36</v>
      </c>
      <c r="N284" s="92" t="s">
        <v>229</v>
      </c>
      <c r="O284" s="98">
        <v>1952796.24</v>
      </c>
      <c r="P284" s="98">
        <v>488199.06</v>
      </c>
      <c r="Q284" s="98">
        <v>1651738.81</v>
      </c>
      <c r="R284" s="93"/>
      <c r="S284" s="98">
        <v>140071.0400000005</v>
      </c>
      <c r="T284" s="98">
        <f t="shared" si="49"/>
        <v>4232805.1500000004</v>
      </c>
      <c r="U284" s="94" t="s">
        <v>541</v>
      </c>
      <c r="V284" s="94" t="s">
        <v>64</v>
      </c>
      <c r="W284" s="93">
        <v>1889212.9800000002</v>
      </c>
      <c r="X284" s="109">
        <v>472303.24000000005</v>
      </c>
    </row>
    <row r="285" spans="1:24" s="95" customFormat="1" ht="45" customHeight="1" x14ac:dyDescent="0.25">
      <c r="A285" s="87">
        <v>78</v>
      </c>
      <c r="B285" s="88" t="s">
        <v>226</v>
      </c>
      <c r="C285" s="88">
        <v>115610</v>
      </c>
      <c r="D285" s="89" t="s">
        <v>274</v>
      </c>
      <c r="E285" s="89" t="s">
        <v>275</v>
      </c>
      <c r="F285" s="89" t="s">
        <v>274</v>
      </c>
      <c r="G285" s="90">
        <v>42950</v>
      </c>
      <c r="H285" s="90">
        <v>44046</v>
      </c>
      <c r="I285" s="97">
        <v>80</v>
      </c>
      <c r="J285" s="88" t="s">
        <v>62</v>
      </c>
      <c r="K285" s="88" t="s">
        <v>63</v>
      </c>
      <c r="L285" s="88" t="s">
        <v>63</v>
      </c>
      <c r="M285" s="88" t="s">
        <v>36</v>
      </c>
      <c r="N285" s="92" t="s">
        <v>229</v>
      </c>
      <c r="O285" s="98">
        <v>3292880</v>
      </c>
      <c r="P285" s="98">
        <v>823220</v>
      </c>
      <c r="Q285" s="98">
        <v>807275</v>
      </c>
      <c r="R285" s="93"/>
      <c r="S285" s="98">
        <v>820530.33000000007</v>
      </c>
      <c r="T285" s="98">
        <f t="shared" si="49"/>
        <v>5743905.3300000001</v>
      </c>
      <c r="U285" s="94" t="s">
        <v>38</v>
      </c>
      <c r="V285" s="94"/>
      <c r="W285" s="93">
        <v>0</v>
      </c>
      <c r="X285" s="109">
        <v>0</v>
      </c>
    </row>
    <row r="286" spans="1:24" s="95" customFormat="1" ht="45" customHeight="1" x14ac:dyDescent="0.25">
      <c r="A286" s="87">
        <v>79</v>
      </c>
      <c r="B286" s="88" t="s">
        <v>226</v>
      </c>
      <c r="C286" s="88">
        <v>115656</v>
      </c>
      <c r="D286" s="89" t="s">
        <v>276</v>
      </c>
      <c r="E286" s="89" t="s">
        <v>277</v>
      </c>
      <c r="F286" s="89" t="s">
        <v>276</v>
      </c>
      <c r="G286" s="90">
        <v>42914</v>
      </c>
      <c r="H286" s="90">
        <v>43644</v>
      </c>
      <c r="I286" s="97">
        <v>80</v>
      </c>
      <c r="J286" s="88" t="s">
        <v>62</v>
      </c>
      <c r="K286" s="88" t="s">
        <v>63</v>
      </c>
      <c r="L286" s="88" t="s">
        <v>63</v>
      </c>
      <c r="M286" s="88" t="s">
        <v>36</v>
      </c>
      <c r="N286" s="92" t="s">
        <v>229</v>
      </c>
      <c r="O286" s="98">
        <v>2939783.6</v>
      </c>
      <c r="P286" s="98">
        <v>734945.9</v>
      </c>
      <c r="Q286" s="98">
        <v>875000</v>
      </c>
      <c r="R286" s="93"/>
      <c r="S286" s="98">
        <v>276000.98000000045</v>
      </c>
      <c r="T286" s="98">
        <f t="shared" si="49"/>
        <v>4825730.4800000004</v>
      </c>
      <c r="U286" s="94" t="s">
        <v>541</v>
      </c>
      <c r="V286" s="94" t="s">
        <v>48</v>
      </c>
      <c r="W286" s="93">
        <v>2850573.22</v>
      </c>
      <c r="X286" s="109">
        <v>712643.33</v>
      </c>
    </row>
    <row r="287" spans="1:24" s="95" customFormat="1" ht="45" customHeight="1" x14ac:dyDescent="0.25">
      <c r="A287" s="87">
        <v>80</v>
      </c>
      <c r="B287" s="88" t="s">
        <v>226</v>
      </c>
      <c r="C287" s="88">
        <v>116150</v>
      </c>
      <c r="D287" s="89" t="s">
        <v>278</v>
      </c>
      <c r="E287" s="89" t="s">
        <v>279</v>
      </c>
      <c r="F287" s="89" t="s">
        <v>278</v>
      </c>
      <c r="G287" s="90">
        <v>42949</v>
      </c>
      <c r="H287" s="90">
        <v>43679</v>
      </c>
      <c r="I287" s="97">
        <v>80</v>
      </c>
      <c r="J287" s="88" t="s">
        <v>62</v>
      </c>
      <c r="K287" s="88" t="s">
        <v>63</v>
      </c>
      <c r="L287" s="88" t="s">
        <v>63</v>
      </c>
      <c r="M287" s="88" t="s">
        <v>36</v>
      </c>
      <c r="N287" s="92" t="s">
        <v>229</v>
      </c>
      <c r="O287" s="98">
        <v>1939595.35</v>
      </c>
      <c r="P287" s="98">
        <v>484898.84</v>
      </c>
      <c r="Q287" s="98">
        <v>1023332.81</v>
      </c>
      <c r="R287" s="93"/>
      <c r="S287" s="98">
        <v>45938.649999999907</v>
      </c>
      <c r="T287" s="98">
        <f t="shared" si="49"/>
        <v>3493765.65</v>
      </c>
      <c r="U287" s="94" t="s">
        <v>541</v>
      </c>
      <c r="V287" s="94"/>
      <c r="W287" s="93">
        <v>1384358.22</v>
      </c>
      <c r="X287" s="109">
        <v>346089.57999999996</v>
      </c>
    </row>
    <row r="288" spans="1:24" s="95" customFormat="1" ht="45" customHeight="1" x14ac:dyDescent="0.25">
      <c r="A288" s="87">
        <v>81</v>
      </c>
      <c r="B288" s="88" t="s">
        <v>226</v>
      </c>
      <c r="C288" s="88">
        <v>115916</v>
      </c>
      <c r="D288" s="89" t="s">
        <v>280</v>
      </c>
      <c r="E288" s="89" t="s">
        <v>281</v>
      </c>
      <c r="F288" s="89" t="s">
        <v>280</v>
      </c>
      <c r="G288" s="90">
        <v>42978</v>
      </c>
      <c r="H288" s="90">
        <v>43708</v>
      </c>
      <c r="I288" s="97">
        <v>80</v>
      </c>
      <c r="J288" s="88" t="s">
        <v>62</v>
      </c>
      <c r="K288" s="88" t="s">
        <v>63</v>
      </c>
      <c r="L288" s="88" t="s">
        <v>63</v>
      </c>
      <c r="M288" s="88" t="s">
        <v>36</v>
      </c>
      <c r="N288" s="92" t="s">
        <v>229</v>
      </c>
      <c r="O288" s="98">
        <v>1185166.06</v>
      </c>
      <c r="P288" s="98">
        <v>296291.51</v>
      </c>
      <c r="Q288" s="98">
        <v>760345.01999999979</v>
      </c>
      <c r="R288" s="93"/>
      <c r="S288" s="98">
        <v>209785.77000000002</v>
      </c>
      <c r="T288" s="98">
        <f t="shared" si="49"/>
        <v>2451588.36</v>
      </c>
      <c r="U288" s="94" t="s">
        <v>541</v>
      </c>
      <c r="V288" s="94"/>
      <c r="W288" s="93">
        <v>1112912.58</v>
      </c>
      <c r="X288" s="109">
        <v>278228.14</v>
      </c>
    </row>
    <row r="289" spans="1:24" s="95" customFormat="1" ht="45" customHeight="1" x14ac:dyDescent="0.25">
      <c r="A289" s="87">
        <v>82</v>
      </c>
      <c r="B289" s="88" t="s">
        <v>226</v>
      </c>
      <c r="C289" s="88">
        <v>116347</v>
      </c>
      <c r="D289" s="89" t="s">
        <v>282</v>
      </c>
      <c r="E289" s="89" t="s">
        <v>283</v>
      </c>
      <c r="F289" s="89" t="s">
        <v>282</v>
      </c>
      <c r="G289" s="90">
        <v>42958</v>
      </c>
      <c r="H289" s="90">
        <v>43749</v>
      </c>
      <c r="I289" s="97">
        <v>80</v>
      </c>
      <c r="J289" s="88" t="s">
        <v>62</v>
      </c>
      <c r="K289" s="88" t="s">
        <v>63</v>
      </c>
      <c r="L289" s="88" t="s">
        <v>63</v>
      </c>
      <c r="M289" s="88" t="s">
        <v>36</v>
      </c>
      <c r="N289" s="92" t="s">
        <v>229</v>
      </c>
      <c r="O289" s="98">
        <v>1323168</v>
      </c>
      <c r="P289" s="98">
        <v>330792</v>
      </c>
      <c r="Q289" s="98">
        <v>1301670</v>
      </c>
      <c r="R289" s="93"/>
      <c r="S289" s="98">
        <v>190130.70000000019</v>
      </c>
      <c r="T289" s="98">
        <f t="shared" si="49"/>
        <v>3145760.7</v>
      </c>
      <c r="U289" s="94" t="s">
        <v>541</v>
      </c>
      <c r="V289" s="94" t="s">
        <v>48</v>
      </c>
      <c r="W289" s="93">
        <v>1281140.32</v>
      </c>
      <c r="X289" s="109">
        <v>320285.08</v>
      </c>
    </row>
    <row r="290" spans="1:24" s="95" customFormat="1" ht="45" customHeight="1" x14ac:dyDescent="0.25">
      <c r="A290" s="87">
        <v>83</v>
      </c>
      <c r="B290" s="88" t="s">
        <v>226</v>
      </c>
      <c r="C290" s="88">
        <v>115806</v>
      </c>
      <c r="D290" s="89" t="s">
        <v>284</v>
      </c>
      <c r="E290" s="89" t="s">
        <v>285</v>
      </c>
      <c r="F290" s="89" t="s">
        <v>286</v>
      </c>
      <c r="G290" s="90">
        <v>42880</v>
      </c>
      <c r="H290" s="90">
        <v>43794</v>
      </c>
      <c r="I290" s="97">
        <v>80</v>
      </c>
      <c r="J290" s="88" t="s">
        <v>62</v>
      </c>
      <c r="K290" s="88" t="s">
        <v>63</v>
      </c>
      <c r="L290" s="88" t="s">
        <v>63</v>
      </c>
      <c r="M290" s="88" t="s">
        <v>36</v>
      </c>
      <c r="N290" s="92" t="s">
        <v>229</v>
      </c>
      <c r="O290" s="98">
        <v>1855368.68</v>
      </c>
      <c r="P290" s="98">
        <v>463842.17</v>
      </c>
      <c r="Q290" s="98">
        <v>1114023.23</v>
      </c>
      <c r="R290" s="93"/>
      <c r="S290" s="98">
        <v>124343.43999999994</v>
      </c>
      <c r="T290" s="98">
        <f t="shared" si="49"/>
        <v>3557577.52</v>
      </c>
      <c r="U290" s="94" t="s">
        <v>541</v>
      </c>
      <c r="V290" s="94"/>
      <c r="W290" s="93">
        <v>1850334.4300000002</v>
      </c>
      <c r="X290" s="109">
        <v>462583.61</v>
      </c>
    </row>
    <row r="291" spans="1:24" s="95" customFormat="1" ht="45" customHeight="1" x14ac:dyDescent="0.25">
      <c r="A291" s="87">
        <v>84</v>
      </c>
      <c r="B291" s="88" t="s">
        <v>226</v>
      </c>
      <c r="C291" s="88">
        <v>117850</v>
      </c>
      <c r="D291" s="89" t="s">
        <v>287</v>
      </c>
      <c r="E291" s="89" t="s">
        <v>288</v>
      </c>
      <c r="F291" s="89" t="s">
        <v>289</v>
      </c>
      <c r="G291" s="90">
        <v>42915</v>
      </c>
      <c r="H291" s="90">
        <v>43645</v>
      </c>
      <c r="I291" s="97">
        <v>80</v>
      </c>
      <c r="J291" s="88" t="s">
        <v>62</v>
      </c>
      <c r="K291" s="88" t="s">
        <v>63</v>
      </c>
      <c r="L291" s="88" t="s">
        <v>63</v>
      </c>
      <c r="M291" s="88" t="s">
        <v>36</v>
      </c>
      <c r="N291" s="92" t="s">
        <v>229</v>
      </c>
      <c r="O291" s="98">
        <v>1733067.68</v>
      </c>
      <c r="P291" s="98">
        <v>433266.92</v>
      </c>
      <c r="Q291" s="98">
        <v>617580.39999999991</v>
      </c>
      <c r="R291" s="93"/>
      <c r="S291" s="98">
        <v>50170.450000000186</v>
      </c>
      <c r="T291" s="98">
        <f t="shared" si="49"/>
        <v>2834085.45</v>
      </c>
      <c r="U291" s="94" t="s">
        <v>38</v>
      </c>
      <c r="V291" s="94"/>
      <c r="W291" s="93">
        <v>0</v>
      </c>
      <c r="X291" s="109">
        <v>0</v>
      </c>
    </row>
    <row r="292" spans="1:24" s="95" customFormat="1" ht="45" customHeight="1" x14ac:dyDescent="0.25">
      <c r="A292" s="87">
        <v>85</v>
      </c>
      <c r="B292" s="88" t="s">
        <v>226</v>
      </c>
      <c r="C292" s="88">
        <v>117396</v>
      </c>
      <c r="D292" s="89" t="s">
        <v>290</v>
      </c>
      <c r="E292" s="89" t="s">
        <v>291</v>
      </c>
      <c r="F292" s="89" t="s">
        <v>290</v>
      </c>
      <c r="G292" s="90">
        <v>42955</v>
      </c>
      <c r="H292" s="90">
        <v>43685</v>
      </c>
      <c r="I292" s="97">
        <v>80</v>
      </c>
      <c r="J292" s="88" t="s">
        <v>62</v>
      </c>
      <c r="K292" s="88" t="s">
        <v>63</v>
      </c>
      <c r="L292" s="88" t="s">
        <v>63</v>
      </c>
      <c r="M292" s="88" t="s">
        <v>36</v>
      </c>
      <c r="N292" s="92" t="s">
        <v>229</v>
      </c>
      <c r="O292" s="98">
        <v>1048354</v>
      </c>
      <c r="P292" s="98">
        <v>262088.5</v>
      </c>
      <c r="Q292" s="98">
        <v>931062.5</v>
      </c>
      <c r="R292" s="93"/>
      <c r="S292" s="98">
        <v>6941.6699999999255</v>
      </c>
      <c r="T292" s="98">
        <f t="shared" si="49"/>
        <v>2248446.67</v>
      </c>
      <c r="U292" s="94" t="s">
        <v>38</v>
      </c>
      <c r="V292" s="94"/>
      <c r="W292" s="93">
        <v>0</v>
      </c>
      <c r="X292" s="109">
        <v>0</v>
      </c>
    </row>
    <row r="293" spans="1:24" s="95" customFormat="1" ht="45" customHeight="1" x14ac:dyDescent="0.25">
      <c r="A293" s="87">
        <v>86</v>
      </c>
      <c r="B293" s="88" t="s">
        <v>226</v>
      </c>
      <c r="C293" s="88">
        <v>115841</v>
      </c>
      <c r="D293" s="89" t="s">
        <v>292</v>
      </c>
      <c r="E293" s="89" t="s">
        <v>293</v>
      </c>
      <c r="F293" s="89" t="s">
        <v>292</v>
      </c>
      <c r="G293" s="90">
        <v>42949</v>
      </c>
      <c r="H293" s="90">
        <v>43498</v>
      </c>
      <c r="I293" s="97">
        <v>80</v>
      </c>
      <c r="J293" s="88" t="s">
        <v>62</v>
      </c>
      <c r="K293" s="88" t="s">
        <v>63</v>
      </c>
      <c r="L293" s="88" t="s">
        <v>63</v>
      </c>
      <c r="M293" s="88" t="s">
        <v>36</v>
      </c>
      <c r="N293" s="92" t="s">
        <v>229</v>
      </c>
      <c r="O293" s="98">
        <v>602276.25</v>
      </c>
      <c r="P293" s="98">
        <v>150569.06</v>
      </c>
      <c r="Q293" s="98">
        <v>519610.41999999993</v>
      </c>
      <c r="R293" s="93"/>
      <c r="S293" s="98">
        <v>56195.459999999963</v>
      </c>
      <c r="T293" s="98">
        <f t="shared" si="49"/>
        <v>1328651.19</v>
      </c>
      <c r="U293" s="94" t="s">
        <v>541</v>
      </c>
      <c r="V293" s="94"/>
      <c r="W293" s="93">
        <v>545262.65999999992</v>
      </c>
      <c r="X293" s="109">
        <v>136315.67000000001</v>
      </c>
    </row>
    <row r="294" spans="1:24" s="95" customFormat="1" ht="45" customHeight="1" x14ac:dyDescent="0.25">
      <c r="A294" s="87">
        <v>87</v>
      </c>
      <c r="B294" s="88" t="s">
        <v>226</v>
      </c>
      <c r="C294" s="88">
        <v>115933</v>
      </c>
      <c r="D294" s="89" t="s">
        <v>294</v>
      </c>
      <c r="E294" s="89" t="s">
        <v>295</v>
      </c>
      <c r="F294" s="89" t="s">
        <v>294</v>
      </c>
      <c r="G294" s="90">
        <v>42902</v>
      </c>
      <c r="H294" s="90">
        <v>43632</v>
      </c>
      <c r="I294" s="97">
        <v>80</v>
      </c>
      <c r="J294" s="88" t="s">
        <v>62</v>
      </c>
      <c r="K294" s="88" t="s">
        <v>63</v>
      </c>
      <c r="L294" s="88" t="s">
        <v>63</v>
      </c>
      <c r="M294" s="88" t="s">
        <v>36</v>
      </c>
      <c r="N294" s="92" t="s">
        <v>229</v>
      </c>
      <c r="O294" s="98">
        <v>2892483.23</v>
      </c>
      <c r="P294" s="98">
        <v>723120.81</v>
      </c>
      <c r="Q294" s="98">
        <v>2037253.75</v>
      </c>
      <c r="R294" s="93"/>
      <c r="S294" s="98">
        <v>15</v>
      </c>
      <c r="T294" s="98">
        <f t="shared" si="49"/>
        <v>5652872.79</v>
      </c>
      <c r="U294" s="94" t="s">
        <v>541</v>
      </c>
      <c r="V294" s="94"/>
      <c r="W294" s="93">
        <v>2463021.5199999996</v>
      </c>
      <c r="X294" s="109">
        <v>615755.39999999991</v>
      </c>
    </row>
    <row r="295" spans="1:24" s="95" customFormat="1" ht="45" customHeight="1" x14ac:dyDescent="0.25">
      <c r="A295" s="87">
        <v>88</v>
      </c>
      <c r="B295" s="88" t="s">
        <v>226</v>
      </c>
      <c r="C295" s="88">
        <v>115643</v>
      </c>
      <c r="D295" s="89" t="s">
        <v>296</v>
      </c>
      <c r="E295" s="89" t="s">
        <v>297</v>
      </c>
      <c r="F295" s="89" t="s">
        <v>296</v>
      </c>
      <c r="G295" s="90">
        <v>42914</v>
      </c>
      <c r="H295" s="90">
        <v>44010</v>
      </c>
      <c r="I295" s="97">
        <v>80</v>
      </c>
      <c r="J295" s="88" t="s">
        <v>62</v>
      </c>
      <c r="K295" s="88" t="s">
        <v>63</v>
      </c>
      <c r="L295" s="88" t="s">
        <v>63</v>
      </c>
      <c r="M295" s="88" t="s">
        <v>36</v>
      </c>
      <c r="N295" s="92" t="s">
        <v>229</v>
      </c>
      <c r="O295" s="98">
        <v>3003435.74</v>
      </c>
      <c r="P295" s="98">
        <v>750858.93</v>
      </c>
      <c r="Q295" s="98">
        <v>753244</v>
      </c>
      <c r="R295" s="93"/>
      <c r="S295" s="98">
        <v>54530</v>
      </c>
      <c r="T295" s="98">
        <f t="shared" si="49"/>
        <v>4562068.67</v>
      </c>
      <c r="U295" s="94" t="s">
        <v>541</v>
      </c>
      <c r="V295" s="94"/>
      <c r="W295" s="93">
        <v>1968431.6</v>
      </c>
      <c r="X295" s="109">
        <v>492107.92000000004</v>
      </c>
    </row>
    <row r="296" spans="1:24" s="95" customFormat="1" ht="45" customHeight="1" x14ac:dyDescent="0.25">
      <c r="A296" s="87">
        <v>89</v>
      </c>
      <c r="B296" s="88" t="s">
        <v>226</v>
      </c>
      <c r="C296" s="88">
        <v>115581</v>
      </c>
      <c r="D296" s="89" t="s">
        <v>298</v>
      </c>
      <c r="E296" s="89" t="s">
        <v>299</v>
      </c>
      <c r="F296" s="89" t="s">
        <v>298</v>
      </c>
      <c r="G296" s="90">
        <v>42914</v>
      </c>
      <c r="H296" s="90">
        <v>43644</v>
      </c>
      <c r="I296" s="97">
        <v>80</v>
      </c>
      <c r="J296" s="88" t="s">
        <v>62</v>
      </c>
      <c r="K296" s="88" t="s">
        <v>63</v>
      </c>
      <c r="L296" s="88" t="s">
        <v>63</v>
      </c>
      <c r="M296" s="88" t="s">
        <v>36</v>
      </c>
      <c r="N296" s="92" t="s">
        <v>229</v>
      </c>
      <c r="O296" s="98">
        <v>816443.79</v>
      </c>
      <c r="P296" s="98">
        <v>204110.95</v>
      </c>
      <c r="Q296" s="98">
        <v>671801.19</v>
      </c>
      <c r="R296" s="93"/>
      <c r="S296" s="98">
        <v>0</v>
      </c>
      <c r="T296" s="98">
        <f t="shared" si="49"/>
        <v>1692355.93</v>
      </c>
      <c r="U296" s="94" t="s">
        <v>38</v>
      </c>
      <c r="V296" s="94"/>
      <c r="W296" s="93">
        <v>0</v>
      </c>
      <c r="X296" s="109">
        <v>0</v>
      </c>
    </row>
    <row r="297" spans="1:24" s="95" customFormat="1" ht="45" customHeight="1" x14ac:dyDescent="0.25">
      <c r="A297" s="87">
        <v>90</v>
      </c>
      <c r="B297" s="88" t="s">
        <v>226</v>
      </c>
      <c r="C297" s="88">
        <v>119666</v>
      </c>
      <c r="D297" s="89" t="s">
        <v>300</v>
      </c>
      <c r="E297" s="89" t="s">
        <v>301</v>
      </c>
      <c r="F297" s="89" t="s">
        <v>300</v>
      </c>
      <c r="G297" s="90">
        <v>43004</v>
      </c>
      <c r="H297" s="90">
        <v>43916</v>
      </c>
      <c r="I297" s="97">
        <v>80</v>
      </c>
      <c r="J297" s="88" t="s">
        <v>62</v>
      </c>
      <c r="K297" s="88" t="s">
        <v>63</v>
      </c>
      <c r="L297" s="88" t="s">
        <v>63</v>
      </c>
      <c r="M297" s="88" t="s">
        <v>36</v>
      </c>
      <c r="N297" s="92" t="s">
        <v>229</v>
      </c>
      <c r="O297" s="98">
        <v>3270601.86</v>
      </c>
      <c r="P297" s="98">
        <v>817650.47</v>
      </c>
      <c r="Q297" s="98">
        <v>917800</v>
      </c>
      <c r="R297" s="93"/>
      <c r="S297" s="98">
        <v>144000</v>
      </c>
      <c r="T297" s="98">
        <f t="shared" si="49"/>
        <v>5150052.33</v>
      </c>
      <c r="U297" s="94" t="s">
        <v>38</v>
      </c>
      <c r="V297" s="94"/>
      <c r="W297" s="93">
        <v>0</v>
      </c>
      <c r="X297" s="109">
        <v>0</v>
      </c>
    </row>
    <row r="298" spans="1:24" s="95" customFormat="1" ht="45" customHeight="1" x14ac:dyDescent="0.25">
      <c r="A298" s="87">
        <v>91</v>
      </c>
      <c r="B298" s="88" t="s">
        <v>226</v>
      </c>
      <c r="C298" s="88">
        <v>115788</v>
      </c>
      <c r="D298" s="89" t="s">
        <v>302</v>
      </c>
      <c r="E298" s="89" t="s">
        <v>303</v>
      </c>
      <c r="F298" s="89" t="s">
        <v>302</v>
      </c>
      <c r="G298" s="90">
        <v>42982</v>
      </c>
      <c r="H298" s="90">
        <v>44047</v>
      </c>
      <c r="I298" s="97">
        <v>80</v>
      </c>
      <c r="J298" s="88" t="s">
        <v>62</v>
      </c>
      <c r="K298" s="88" t="s">
        <v>63</v>
      </c>
      <c r="L298" s="88" t="s">
        <v>63</v>
      </c>
      <c r="M298" s="88" t="s">
        <v>36</v>
      </c>
      <c r="N298" s="92" t="s">
        <v>229</v>
      </c>
      <c r="O298" s="98">
        <v>2470998.2999999998</v>
      </c>
      <c r="P298" s="98">
        <v>617749.57999999996</v>
      </c>
      <c r="Q298" s="98">
        <v>726389.62000000011</v>
      </c>
      <c r="R298" s="93"/>
      <c r="S298" s="98">
        <v>0</v>
      </c>
      <c r="T298" s="98">
        <f t="shared" si="49"/>
        <v>3815137.5</v>
      </c>
      <c r="U298" s="94" t="s">
        <v>541</v>
      </c>
      <c r="V298" s="94" t="s">
        <v>48</v>
      </c>
      <c r="W298" s="93">
        <v>1385779.9</v>
      </c>
      <c r="X298" s="109">
        <v>346444.95</v>
      </c>
    </row>
    <row r="299" spans="1:24" s="95" customFormat="1" ht="45" customHeight="1" x14ac:dyDescent="0.25">
      <c r="A299" s="87">
        <v>92</v>
      </c>
      <c r="B299" s="88" t="s">
        <v>226</v>
      </c>
      <c r="C299" s="88">
        <v>115980</v>
      </c>
      <c r="D299" s="89" t="s">
        <v>304</v>
      </c>
      <c r="E299" s="89" t="s">
        <v>305</v>
      </c>
      <c r="F299" s="89" t="s">
        <v>304</v>
      </c>
      <c r="G299" s="90">
        <v>42972</v>
      </c>
      <c r="H299" s="90">
        <v>43521</v>
      </c>
      <c r="I299" s="97">
        <v>80</v>
      </c>
      <c r="J299" s="88" t="s">
        <v>62</v>
      </c>
      <c r="K299" s="88" t="s">
        <v>63</v>
      </c>
      <c r="L299" s="88" t="s">
        <v>63</v>
      </c>
      <c r="M299" s="88" t="s">
        <v>36</v>
      </c>
      <c r="N299" s="92" t="s">
        <v>229</v>
      </c>
      <c r="O299" s="98">
        <v>2847889.59</v>
      </c>
      <c r="P299" s="98">
        <v>711972.4</v>
      </c>
      <c r="Q299" s="98">
        <v>977135</v>
      </c>
      <c r="R299" s="93"/>
      <c r="S299" s="98">
        <v>159457.50999999978</v>
      </c>
      <c r="T299" s="98">
        <f t="shared" si="49"/>
        <v>4696454.5</v>
      </c>
      <c r="U299" s="94" t="s">
        <v>541</v>
      </c>
      <c r="V299" s="94"/>
      <c r="W299" s="93">
        <v>2694959.3500000006</v>
      </c>
      <c r="X299" s="109">
        <v>673739.87</v>
      </c>
    </row>
    <row r="300" spans="1:24" s="95" customFormat="1" ht="45" customHeight="1" x14ac:dyDescent="0.25">
      <c r="A300" s="87">
        <v>93</v>
      </c>
      <c r="B300" s="88" t="s">
        <v>226</v>
      </c>
      <c r="C300" s="88">
        <v>115616</v>
      </c>
      <c r="D300" s="89" t="s">
        <v>306</v>
      </c>
      <c r="E300" s="89" t="s">
        <v>307</v>
      </c>
      <c r="F300" s="89" t="s">
        <v>306</v>
      </c>
      <c r="G300" s="90">
        <v>42956</v>
      </c>
      <c r="H300" s="90">
        <v>43686</v>
      </c>
      <c r="I300" s="97">
        <v>80</v>
      </c>
      <c r="J300" s="88" t="s">
        <v>62</v>
      </c>
      <c r="K300" s="88" t="s">
        <v>63</v>
      </c>
      <c r="L300" s="88" t="s">
        <v>63</v>
      </c>
      <c r="M300" s="88" t="s">
        <v>36</v>
      </c>
      <c r="N300" s="92" t="s">
        <v>229</v>
      </c>
      <c r="O300" s="98">
        <v>1802336.06</v>
      </c>
      <c r="P300" s="98">
        <v>450584.02</v>
      </c>
      <c r="Q300" s="98">
        <v>570950.25</v>
      </c>
      <c r="R300" s="93"/>
      <c r="S300" s="98">
        <v>67578.25</v>
      </c>
      <c r="T300" s="98">
        <f t="shared" si="49"/>
        <v>2891448.58</v>
      </c>
      <c r="U300" s="94" t="s">
        <v>541</v>
      </c>
      <c r="V300" s="94"/>
      <c r="W300" s="93">
        <v>1643757.9200000002</v>
      </c>
      <c r="X300" s="109">
        <v>410939.49000000005</v>
      </c>
    </row>
    <row r="301" spans="1:24" s="95" customFormat="1" ht="45" customHeight="1" x14ac:dyDescent="0.25">
      <c r="A301" s="87">
        <v>94</v>
      </c>
      <c r="B301" s="88" t="s">
        <v>226</v>
      </c>
      <c r="C301" s="88">
        <v>115645</v>
      </c>
      <c r="D301" s="89" t="s">
        <v>308</v>
      </c>
      <c r="E301" s="89" t="s">
        <v>309</v>
      </c>
      <c r="F301" s="89" t="s">
        <v>308</v>
      </c>
      <c r="G301" s="90">
        <v>42963</v>
      </c>
      <c r="H301" s="90">
        <v>43815</v>
      </c>
      <c r="I301" s="97">
        <v>80</v>
      </c>
      <c r="J301" s="88" t="s">
        <v>62</v>
      </c>
      <c r="K301" s="88" t="s">
        <v>63</v>
      </c>
      <c r="L301" s="88" t="s">
        <v>63</v>
      </c>
      <c r="M301" s="88" t="s">
        <v>36</v>
      </c>
      <c r="N301" s="92" t="s">
        <v>229</v>
      </c>
      <c r="O301" s="98">
        <v>1781188.8</v>
      </c>
      <c r="P301" s="98">
        <v>445297.2</v>
      </c>
      <c r="Q301" s="98">
        <v>428734</v>
      </c>
      <c r="R301" s="93"/>
      <c r="S301" s="98">
        <v>71565.399999999907</v>
      </c>
      <c r="T301" s="98">
        <f t="shared" si="49"/>
        <v>2726785.4</v>
      </c>
      <c r="U301" s="94" t="s">
        <v>541</v>
      </c>
      <c r="V301" s="94" t="s">
        <v>48</v>
      </c>
      <c r="W301" s="93">
        <v>1723820.3199999998</v>
      </c>
      <c r="X301" s="109">
        <v>430955.07999999996</v>
      </c>
    </row>
    <row r="302" spans="1:24" s="95" customFormat="1" ht="45" customHeight="1" x14ac:dyDescent="0.25">
      <c r="A302" s="87">
        <v>95</v>
      </c>
      <c r="B302" s="88" t="s">
        <v>226</v>
      </c>
      <c r="C302" s="88">
        <v>116470</v>
      </c>
      <c r="D302" s="89" t="s">
        <v>310</v>
      </c>
      <c r="E302" s="89" t="s">
        <v>311</v>
      </c>
      <c r="F302" s="89" t="s">
        <v>310</v>
      </c>
      <c r="G302" s="90">
        <v>42902</v>
      </c>
      <c r="H302" s="90">
        <v>43632</v>
      </c>
      <c r="I302" s="97">
        <v>80</v>
      </c>
      <c r="J302" s="88" t="s">
        <v>62</v>
      </c>
      <c r="K302" s="88" t="s">
        <v>63</v>
      </c>
      <c r="L302" s="88" t="s">
        <v>63</v>
      </c>
      <c r="M302" s="88" t="s">
        <v>36</v>
      </c>
      <c r="N302" s="92" t="s">
        <v>229</v>
      </c>
      <c r="O302" s="98">
        <v>1330068.3799999999</v>
      </c>
      <c r="P302" s="98">
        <v>332517.09999999998</v>
      </c>
      <c r="Q302" s="98">
        <v>2647755.7600000002</v>
      </c>
      <c r="R302" s="93"/>
      <c r="S302" s="98">
        <v>185412.4299999997</v>
      </c>
      <c r="T302" s="98">
        <f t="shared" ref="T302:T318" si="50">SUBTOTAL(9,O302:S302)</f>
        <v>4495753.67</v>
      </c>
      <c r="U302" s="94" t="s">
        <v>541</v>
      </c>
      <c r="V302" s="94"/>
      <c r="W302" s="93">
        <v>1195918.6599999999</v>
      </c>
      <c r="X302" s="109">
        <v>298979.66000000003</v>
      </c>
    </row>
    <row r="303" spans="1:24" s="95" customFormat="1" ht="45" customHeight="1" x14ac:dyDescent="0.25">
      <c r="A303" s="87">
        <v>96</v>
      </c>
      <c r="B303" s="88" t="s">
        <v>226</v>
      </c>
      <c r="C303" s="88">
        <v>115612</v>
      </c>
      <c r="D303" s="89" t="s">
        <v>312</v>
      </c>
      <c r="E303" s="89" t="s">
        <v>313</v>
      </c>
      <c r="F303" s="89" t="s">
        <v>312</v>
      </c>
      <c r="G303" s="90">
        <v>42951</v>
      </c>
      <c r="H303" s="90">
        <v>44047</v>
      </c>
      <c r="I303" s="97">
        <v>80</v>
      </c>
      <c r="J303" s="88" t="s">
        <v>62</v>
      </c>
      <c r="K303" s="88" t="s">
        <v>63</v>
      </c>
      <c r="L303" s="88" t="s">
        <v>63</v>
      </c>
      <c r="M303" s="88" t="s">
        <v>36</v>
      </c>
      <c r="N303" s="92" t="s">
        <v>229</v>
      </c>
      <c r="O303" s="98">
        <v>1481379.12</v>
      </c>
      <c r="P303" s="98">
        <v>370344.78</v>
      </c>
      <c r="Q303" s="98">
        <v>406274.10000000009</v>
      </c>
      <c r="R303" s="93"/>
      <c r="S303" s="98">
        <v>52211.620000000097</v>
      </c>
      <c r="T303" s="98">
        <f t="shared" si="50"/>
        <v>2310209.62</v>
      </c>
      <c r="U303" s="94" t="s">
        <v>541</v>
      </c>
      <c r="V303" s="94"/>
      <c r="W303" s="93">
        <v>1372875.3199999998</v>
      </c>
      <c r="X303" s="109">
        <v>343218.81999999995</v>
      </c>
    </row>
    <row r="304" spans="1:24" s="95" customFormat="1" ht="45" customHeight="1" x14ac:dyDescent="0.25">
      <c r="A304" s="87">
        <v>97</v>
      </c>
      <c r="B304" s="88" t="s">
        <v>118</v>
      </c>
      <c r="C304" s="88">
        <v>104664</v>
      </c>
      <c r="D304" s="89" t="s">
        <v>950</v>
      </c>
      <c r="E304" s="89" t="s">
        <v>951</v>
      </c>
      <c r="F304" s="89" t="s">
        <v>952</v>
      </c>
      <c r="G304" s="90">
        <v>42636</v>
      </c>
      <c r="H304" s="90">
        <v>43182</v>
      </c>
      <c r="I304" s="97">
        <v>80</v>
      </c>
      <c r="J304" s="88" t="s">
        <v>62</v>
      </c>
      <c r="K304" s="88" t="s">
        <v>63</v>
      </c>
      <c r="L304" s="88" t="s">
        <v>63</v>
      </c>
      <c r="M304" s="88" t="s">
        <v>36</v>
      </c>
      <c r="N304" s="92" t="s">
        <v>219</v>
      </c>
      <c r="O304" s="93">
        <v>3531876</v>
      </c>
      <c r="P304" s="93">
        <v>882969</v>
      </c>
      <c r="Q304" s="93">
        <v>0</v>
      </c>
      <c r="R304" s="93"/>
      <c r="S304" s="93">
        <v>536449</v>
      </c>
      <c r="T304" s="93">
        <f t="shared" si="50"/>
        <v>4951294</v>
      </c>
      <c r="U304" s="94" t="s">
        <v>541</v>
      </c>
      <c r="V304" s="94" t="s">
        <v>89</v>
      </c>
      <c r="W304" s="93">
        <v>3510100.3</v>
      </c>
      <c r="X304" s="109">
        <v>877525.08</v>
      </c>
    </row>
    <row r="305" spans="1:24" s="95" customFormat="1" ht="45" customHeight="1" x14ac:dyDescent="0.25">
      <c r="A305" s="108">
        <v>98</v>
      </c>
      <c r="B305" s="88" t="s">
        <v>148</v>
      </c>
      <c r="C305" s="88">
        <v>105890</v>
      </c>
      <c r="D305" s="89" t="s">
        <v>953</v>
      </c>
      <c r="E305" s="89" t="s">
        <v>954</v>
      </c>
      <c r="F305" s="89" t="s">
        <v>955</v>
      </c>
      <c r="G305" s="90">
        <v>42614</v>
      </c>
      <c r="H305" s="90">
        <v>44530</v>
      </c>
      <c r="I305" s="88">
        <v>83.72</v>
      </c>
      <c r="J305" s="88" t="s">
        <v>62</v>
      </c>
      <c r="K305" s="88" t="s">
        <v>63</v>
      </c>
      <c r="L305" s="88" t="s">
        <v>63</v>
      </c>
      <c r="M305" s="88" t="s">
        <v>45</v>
      </c>
      <c r="N305" s="92" t="s">
        <v>152</v>
      </c>
      <c r="O305" s="93">
        <v>4235185.5</v>
      </c>
      <c r="P305" s="93">
        <v>823564.5</v>
      </c>
      <c r="Q305" s="93">
        <v>360000</v>
      </c>
      <c r="R305" s="93"/>
      <c r="S305" s="93">
        <v>122000</v>
      </c>
      <c r="T305" s="93">
        <f t="shared" si="50"/>
        <v>5540750</v>
      </c>
      <c r="U305" s="94" t="s">
        <v>1852</v>
      </c>
      <c r="V305" s="94" t="s">
        <v>132</v>
      </c>
      <c r="W305" s="93">
        <v>3848207.9199999995</v>
      </c>
      <c r="X305" s="109">
        <v>752405.0199999999</v>
      </c>
    </row>
    <row r="306" spans="1:24" s="95" customFormat="1" ht="45" customHeight="1" x14ac:dyDescent="0.25">
      <c r="A306" s="87">
        <v>99</v>
      </c>
      <c r="B306" s="88" t="s">
        <v>148</v>
      </c>
      <c r="C306" s="88">
        <v>105542</v>
      </c>
      <c r="D306" s="89" t="s">
        <v>966</v>
      </c>
      <c r="E306" s="89" t="s">
        <v>967</v>
      </c>
      <c r="F306" s="89" t="s">
        <v>968</v>
      </c>
      <c r="G306" s="90">
        <v>42618</v>
      </c>
      <c r="H306" s="90">
        <v>44809</v>
      </c>
      <c r="I306" s="88">
        <v>83.72</v>
      </c>
      <c r="J306" s="88" t="s">
        <v>62</v>
      </c>
      <c r="K306" s="88" t="s">
        <v>63</v>
      </c>
      <c r="L306" s="88" t="s">
        <v>63</v>
      </c>
      <c r="M306" s="88" t="s">
        <v>45</v>
      </c>
      <c r="N306" s="92" t="s">
        <v>152</v>
      </c>
      <c r="O306" s="93">
        <v>11142125.685600001</v>
      </c>
      <c r="P306" s="93">
        <v>2166672.3143999986</v>
      </c>
      <c r="Q306" s="93">
        <v>2670500</v>
      </c>
      <c r="R306" s="93"/>
      <c r="S306" s="93">
        <v>40000</v>
      </c>
      <c r="T306" s="93">
        <f t="shared" si="50"/>
        <v>16019298</v>
      </c>
      <c r="U306" s="94" t="s">
        <v>1852</v>
      </c>
      <c r="V306" s="94" t="s">
        <v>132</v>
      </c>
      <c r="W306" s="93">
        <v>10755628.460000006</v>
      </c>
      <c r="X306" s="109">
        <v>2089358.4400000004</v>
      </c>
    </row>
    <row r="307" spans="1:24" s="95" customFormat="1" ht="45" customHeight="1" x14ac:dyDescent="0.25">
      <c r="A307" s="108">
        <v>100</v>
      </c>
      <c r="B307" s="88" t="s">
        <v>148</v>
      </c>
      <c r="C307" s="88">
        <v>105886</v>
      </c>
      <c r="D307" s="89" t="s">
        <v>969</v>
      </c>
      <c r="E307" s="89" t="s">
        <v>970</v>
      </c>
      <c r="F307" s="89" t="s">
        <v>971</v>
      </c>
      <c r="G307" s="90">
        <v>42621</v>
      </c>
      <c r="H307" s="90">
        <v>43897</v>
      </c>
      <c r="I307" s="88">
        <v>83.72</v>
      </c>
      <c r="J307" s="88" t="s">
        <v>62</v>
      </c>
      <c r="K307" s="88" t="s">
        <v>63</v>
      </c>
      <c r="L307" s="88" t="s">
        <v>63</v>
      </c>
      <c r="M307" s="88" t="s">
        <v>45</v>
      </c>
      <c r="N307" s="92" t="s">
        <v>152</v>
      </c>
      <c r="O307" s="93">
        <v>3791678.8</v>
      </c>
      <c r="P307" s="93">
        <v>737321.2</v>
      </c>
      <c r="Q307" s="93">
        <v>584500</v>
      </c>
      <c r="R307" s="93"/>
      <c r="S307" s="93">
        <v>280000</v>
      </c>
      <c r="T307" s="93">
        <f t="shared" si="50"/>
        <v>5393500</v>
      </c>
      <c r="U307" s="94" t="s">
        <v>541</v>
      </c>
      <c r="V307" s="94" t="s">
        <v>649</v>
      </c>
      <c r="W307" s="93">
        <v>3776720.82</v>
      </c>
      <c r="X307" s="109">
        <v>734215.99</v>
      </c>
    </row>
    <row r="308" spans="1:24" s="95" customFormat="1" ht="45" customHeight="1" x14ac:dyDescent="0.25">
      <c r="A308" s="87">
        <v>101</v>
      </c>
      <c r="B308" s="88" t="s">
        <v>148</v>
      </c>
      <c r="C308" s="88">
        <v>105535</v>
      </c>
      <c r="D308" s="89" t="s">
        <v>972</v>
      </c>
      <c r="E308" s="89" t="s">
        <v>973</v>
      </c>
      <c r="F308" s="89" t="s">
        <v>974</v>
      </c>
      <c r="G308" s="90">
        <v>42621</v>
      </c>
      <c r="H308" s="90">
        <v>45046</v>
      </c>
      <c r="I308" s="88">
        <v>83.72</v>
      </c>
      <c r="J308" s="88" t="s">
        <v>62</v>
      </c>
      <c r="K308" s="88" t="s">
        <v>63</v>
      </c>
      <c r="L308" s="88" t="s">
        <v>63</v>
      </c>
      <c r="M308" s="88" t="s">
        <v>45</v>
      </c>
      <c r="N308" s="92" t="s">
        <v>152</v>
      </c>
      <c r="O308" s="93">
        <v>6216333.0684000002</v>
      </c>
      <c r="P308" s="93">
        <v>1208813.9315999998</v>
      </c>
      <c r="Q308" s="93">
        <v>1528788</v>
      </c>
      <c r="R308" s="93"/>
      <c r="S308" s="93">
        <v>62000</v>
      </c>
      <c r="T308" s="93">
        <f t="shared" si="50"/>
        <v>9015935</v>
      </c>
      <c r="U308" s="94" t="s">
        <v>47</v>
      </c>
      <c r="V308" s="94" t="s">
        <v>128</v>
      </c>
      <c r="W308" s="93">
        <v>4780683.42</v>
      </c>
      <c r="X308" s="109">
        <v>908797.36</v>
      </c>
    </row>
    <row r="309" spans="1:24" s="95" customFormat="1" ht="45" customHeight="1" x14ac:dyDescent="0.25">
      <c r="A309" s="108">
        <v>102</v>
      </c>
      <c r="B309" s="88" t="s">
        <v>148</v>
      </c>
      <c r="C309" s="88">
        <v>105555</v>
      </c>
      <c r="D309" s="89" t="s">
        <v>977</v>
      </c>
      <c r="E309" s="89" t="s">
        <v>79</v>
      </c>
      <c r="F309" s="89" t="s">
        <v>978</v>
      </c>
      <c r="G309" s="90">
        <v>42622</v>
      </c>
      <c r="H309" s="90">
        <v>43717</v>
      </c>
      <c r="I309" s="88">
        <v>83.72</v>
      </c>
      <c r="J309" s="88" t="s">
        <v>62</v>
      </c>
      <c r="K309" s="88" t="s">
        <v>63</v>
      </c>
      <c r="L309" s="88" t="s">
        <v>63</v>
      </c>
      <c r="M309" s="88" t="s">
        <v>45</v>
      </c>
      <c r="N309" s="92" t="s">
        <v>152</v>
      </c>
      <c r="O309" s="93">
        <v>11302200</v>
      </c>
      <c r="P309" s="93">
        <v>2197800</v>
      </c>
      <c r="Q309" s="93">
        <v>3435910</v>
      </c>
      <c r="R309" s="93"/>
      <c r="S309" s="93">
        <v>10000</v>
      </c>
      <c r="T309" s="93">
        <f t="shared" si="50"/>
        <v>16945910</v>
      </c>
      <c r="U309" s="94" t="s">
        <v>38</v>
      </c>
      <c r="V309" s="94"/>
      <c r="W309" s="93">
        <v>761883.92</v>
      </c>
      <c r="X309" s="109">
        <v>148154.20000000001</v>
      </c>
    </row>
    <row r="310" spans="1:24" s="95" customFormat="1" ht="45" customHeight="1" x14ac:dyDescent="0.25">
      <c r="A310" s="87">
        <v>103</v>
      </c>
      <c r="B310" s="88" t="s">
        <v>148</v>
      </c>
      <c r="C310" s="88">
        <v>105567</v>
      </c>
      <c r="D310" s="89" t="s">
        <v>979</v>
      </c>
      <c r="E310" s="89" t="s">
        <v>980</v>
      </c>
      <c r="F310" s="89" t="s">
        <v>981</v>
      </c>
      <c r="G310" s="90">
        <v>42629</v>
      </c>
      <c r="H310" s="90">
        <v>45000</v>
      </c>
      <c r="I310" s="88">
        <v>83.72</v>
      </c>
      <c r="J310" s="88" t="s">
        <v>62</v>
      </c>
      <c r="K310" s="88" t="s">
        <v>63</v>
      </c>
      <c r="L310" s="88" t="s">
        <v>63</v>
      </c>
      <c r="M310" s="88" t="s">
        <v>45</v>
      </c>
      <c r="N310" s="92" t="s">
        <v>152</v>
      </c>
      <c r="O310" s="93">
        <v>11302200</v>
      </c>
      <c r="P310" s="93">
        <v>2197800</v>
      </c>
      <c r="Q310" s="93">
        <v>3484512</v>
      </c>
      <c r="R310" s="93"/>
      <c r="S310" s="93">
        <v>65000</v>
      </c>
      <c r="T310" s="93">
        <f t="shared" si="50"/>
        <v>17049512</v>
      </c>
      <c r="U310" s="94" t="s">
        <v>47</v>
      </c>
      <c r="V310" s="94" t="s">
        <v>89</v>
      </c>
      <c r="W310" s="93">
        <v>6998137.1900000004</v>
      </c>
      <c r="X310" s="109">
        <v>1360520.06</v>
      </c>
    </row>
    <row r="311" spans="1:24" s="95" customFormat="1" ht="45" customHeight="1" x14ac:dyDescent="0.25">
      <c r="A311" s="108">
        <v>104</v>
      </c>
      <c r="B311" s="88" t="s">
        <v>148</v>
      </c>
      <c r="C311" s="88">
        <v>105693</v>
      </c>
      <c r="D311" s="89" t="s">
        <v>982</v>
      </c>
      <c r="E311" s="89" t="s">
        <v>983</v>
      </c>
      <c r="F311" s="89" t="s">
        <v>984</v>
      </c>
      <c r="G311" s="90">
        <v>42636</v>
      </c>
      <c r="H311" s="90">
        <v>44584</v>
      </c>
      <c r="I311" s="88">
        <v>83.72</v>
      </c>
      <c r="J311" s="88" t="s">
        <v>62</v>
      </c>
      <c r="K311" s="88" t="s">
        <v>63</v>
      </c>
      <c r="L311" s="88" t="s">
        <v>63</v>
      </c>
      <c r="M311" s="88" t="s">
        <v>45</v>
      </c>
      <c r="N311" s="92" t="s">
        <v>152</v>
      </c>
      <c r="O311" s="93">
        <v>4829349.6900000004</v>
      </c>
      <c r="P311" s="93">
        <v>939104.31</v>
      </c>
      <c r="Q311" s="93">
        <v>1747543</v>
      </c>
      <c r="R311" s="93"/>
      <c r="S311" s="93">
        <v>35960</v>
      </c>
      <c r="T311" s="93">
        <f t="shared" si="50"/>
        <v>7551957</v>
      </c>
      <c r="U311" s="94" t="s">
        <v>541</v>
      </c>
      <c r="V311" s="94" t="s">
        <v>132</v>
      </c>
      <c r="W311" s="93">
        <v>3939509.6700000004</v>
      </c>
      <c r="X311" s="109">
        <v>739655.28999999992</v>
      </c>
    </row>
    <row r="312" spans="1:24" s="95" customFormat="1" ht="45" customHeight="1" x14ac:dyDescent="0.25">
      <c r="A312" s="87">
        <v>105</v>
      </c>
      <c r="B312" s="88" t="s">
        <v>148</v>
      </c>
      <c r="C312" s="88">
        <v>105888</v>
      </c>
      <c r="D312" s="89" t="s">
        <v>985</v>
      </c>
      <c r="E312" s="89" t="s">
        <v>954</v>
      </c>
      <c r="F312" s="89" t="s">
        <v>986</v>
      </c>
      <c r="G312" s="90">
        <v>42636</v>
      </c>
      <c r="H312" s="90">
        <v>45007</v>
      </c>
      <c r="I312" s="88">
        <v>83.72</v>
      </c>
      <c r="J312" s="88" t="s">
        <v>62</v>
      </c>
      <c r="K312" s="88" t="s">
        <v>63</v>
      </c>
      <c r="L312" s="88" t="s">
        <v>63</v>
      </c>
      <c r="M312" s="88" t="s">
        <v>45</v>
      </c>
      <c r="N312" s="92" t="s">
        <v>152</v>
      </c>
      <c r="O312" s="93">
        <v>6243209.7000000002</v>
      </c>
      <c r="P312" s="93">
        <v>1214040.3</v>
      </c>
      <c r="Q312" s="93">
        <v>1469000</v>
      </c>
      <c r="R312" s="93"/>
      <c r="S312" s="93">
        <v>100000</v>
      </c>
      <c r="T312" s="93">
        <f t="shared" si="50"/>
        <v>9026250</v>
      </c>
      <c r="U312" s="94" t="s">
        <v>47</v>
      </c>
      <c r="V312" s="94" t="s">
        <v>3785</v>
      </c>
      <c r="W312" s="93">
        <v>5124278.3999999994</v>
      </c>
      <c r="X312" s="109">
        <v>994419.84000000008</v>
      </c>
    </row>
    <row r="313" spans="1:24" s="95" customFormat="1" ht="45" customHeight="1" x14ac:dyDescent="0.25">
      <c r="A313" s="108">
        <v>106</v>
      </c>
      <c r="B313" s="88" t="s">
        <v>148</v>
      </c>
      <c r="C313" s="88">
        <v>105568</v>
      </c>
      <c r="D313" s="89" t="s">
        <v>987</v>
      </c>
      <c r="E313" s="89" t="s">
        <v>988</v>
      </c>
      <c r="F313" s="89" t="s">
        <v>989</v>
      </c>
      <c r="G313" s="90">
        <v>42636</v>
      </c>
      <c r="H313" s="90">
        <v>45038</v>
      </c>
      <c r="I313" s="88">
        <v>83.72</v>
      </c>
      <c r="J313" s="88" t="s">
        <v>62</v>
      </c>
      <c r="K313" s="88" t="s">
        <v>63</v>
      </c>
      <c r="L313" s="88" t="s">
        <v>63</v>
      </c>
      <c r="M313" s="88" t="s">
        <v>45</v>
      </c>
      <c r="N313" s="92" t="s">
        <v>152</v>
      </c>
      <c r="O313" s="93">
        <v>11178828.533600001</v>
      </c>
      <c r="P313" s="93">
        <v>2173809.4663999993</v>
      </c>
      <c r="Q313" s="93">
        <v>1489462</v>
      </c>
      <c r="R313" s="93"/>
      <c r="S313" s="93">
        <v>20800</v>
      </c>
      <c r="T313" s="93">
        <f t="shared" si="50"/>
        <v>14862900</v>
      </c>
      <c r="U313" s="94" t="s">
        <v>47</v>
      </c>
      <c r="V313" s="94" t="s">
        <v>77</v>
      </c>
      <c r="W313" s="93">
        <v>8531968.8100000005</v>
      </c>
      <c r="X313" s="109">
        <v>1658722.38</v>
      </c>
    </row>
    <row r="314" spans="1:24" s="95" customFormat="1" ht="45" customHeight="1" x14ac:dyDescent="0.25">
      <c r="A314" s="87">
        <v>107</v>
      </c>
      <c r="B314" s="88" t="s">
        <v>148</v>
      </c>
      <c r="C314" s="88">
        <v>111954</v>
      </c>
      <c r="D314" s="89" t="s">
        <v>1081</v>
      </c>
      <c r="E314" s="89" t="s">
        <v>1082</v>
      </c>
      <c r="F314" s="89" t="s">
        <v>1083</v>
      </c>
      <c r="G314" s="90">
        <v>43241</v>
      </c>
      <c r="H314" s="90">
        <v>45067</v>
      </c>
      <c r="I314" s="88">
        <v>83.72</v>
      </c>
      <c r="J314" s="88" t="s">
        <v>62</v>
      </c>
      <c r="K314" s="88" t="s">
        <v>63</v>
      </c>
      <c r="L314" s="88" t="s">
        <v>63</v>
      </c>
      <c r="M314" s="88" t="s">
        <v>45</v>
      </c>
      <c r="N314" s="92" t="s">
        <v>152</v>
      </c>
      <c r="O314" s="93">
        <v>9863262.5</v>
      </c>
      <c r="P314" s="93">
        <v>1917987.5</v>
      </c>
      <c r="Q314" s="93">
        <v>1363750</v>
      </c>
      <c r="R314" s="93"/>
      <c r="S314" s="93">
        <v>5000</v>
      </c>
      <c r="T314" s="93">
        <f t="shared" si="50"/>
        <v>13150000</v>
      </c>
      <c r="U314" s="94" t="s">
        <v>47</v>
      </c>
      <c r="V314" s="94"/>
      <c r="W314" s="93">
        <v>5762517.9500000002</v>
      </c>
      <c r="X314" s="109">
        <v>934087.28999999992</v>
      </c>
    </row>
    <row r="315" spans="1:24" s="95" customFormat="1" ht="45" customHeight="1" x14ac:dyDescent="0.25">
      <c r="A315" s="108">
        <v>108</v>
      </c>
      <c r="B315" s="88" t="s">
        <v>148</v>
      </c>
      <c r="C315" s="88">
        <v>119809</v>
      </c>
      <c r="D315" s="89" t="s">
        <v>1124</v>
      </c>
      <c r="E315" s="89" t="s">
        <v>1125</v>
      </c>
      <c r="F315" s="89" t="s">
        <v>1128</v>
      </c>
      <c r="G315" s="90">
        <v>43276</v>
      </c>
      <c r="H315" s="90">
        <v>44920</v>
      </c>
      <c r="I315" s="97">
        <v>83.72</v>
      </c>
      <c r="J315" s="88" t="s">
        <v>62</v>
      </c>
      <c r="K315" s="88" t="s">
        <v>63</v>
      </c>
      <c r="L315" s="88" t="s">
        <v>63</v>
      </c>
      <c r="M315" s="88" t="s">
        <v>45</v>
      </c>
      <c r="N315" s="92" t="s">
        <v>152</v>
      </c>
      <c r="O315" s="93">
        <v>5315369.4050000003</v>
      </c>
      <c r="P315" s="93">
        <v>1033614.595</v>
      </c>
      <c r="Q315" s="93">
        <v>1922298</v>
      </c>
      <c r="R315" s="93"/>
      <c r="S315" s="93">
        <v>30000</v>
      </c>
      <c r="T315" s="93">
        <f t="shared" si="50"/>
        <v>8301282</v>
      </c>
      <c r="U315" s="94" t="s">
        <v>47</v>
      </c>
      <c r="V315" s="94"/>
      <c r="W315" s="93">
        <v>1267401.77</v>
      </c>
      <c r="X315" s="109">
        <v>206048.99</v>
      </c>
    </row>
    <row r="316" spans="1:24" s="95" customFormat="1" ht="45" customHeight="1" x14ac:dyDescent="0.25">
      <c r="A316" s="87">
        <v>109</v>
      </c>
      <c r="B316" s="88" t="s">
        <v>148</v>
      </c>
      <c r="C316" s="88">
        <v>119598</v>
      </c>
      <c r="D316" s="89" t="s">
        <v>1130</v>
      </c>
      <c r="E316" s="89" t="s">
        <v>1131</v>
      </c>
      <c r="F316" s="89" t="s">
        <v>1260</v>
      </c>
      <c r="G316" s="90">
        <v>43285</v>
      </c>
      <c r="H316" s="90">
        <v>45111</v>
      </c>
      <c r="I316" s="97">
        <v>83.72</v>
      </c>
      <c r="J316" s="88" t="s">
        <v>62</v>
      </c>
      <c r="K316" s="88" t="s">
        <v>63</v>
      </c>
      <c r="L316" s="88" t="s">
        <v>63</v>
      </c>
      <c r="M316" s="88" t="s">
        <v>45</v>
      </c>
      <c r="N316" s="92" t="s">
        <v>152</v>
      </c>
      <c r="O316" s="93">
        <v>10963739.296</v>
      </c>
      <c r="P316" s="93">
        <v>2131983.7039999999</v>
      </c>
      <c r="Q316" s="93">
        <v>1738517.75</v>
      </c>
      <c r="R316" s="93"/>
      <c r="S316" s="93">
        <v>50000</v>
      </c>
      <c r="T316" s="93">
        <f t="shared" si="50"/>
        <v>14884240.75</v>
      </c>
      <c r="U316" s="94" t="s">
        <v>47</v>
      </c>
      <c r="V316" s="94"/>
      <c r="W316" s="93">
        <v>8108041.2699999977</v>
      </c>
      <c r="X316" s="109">
        <v>1526048.3199999998</v>
      </c>
    </row>
    <row r="317" spans="1:24" s="95" customFormat="1" ht="45" customHeight="1" x14ac:dyDescent="0.25">
      <c r="A317" s="87">
        <v>110</v>
      </c>
      <c r="B317" s="88" t="s">
        <v>1236</v>
      </c>
      <c r="C317" s="88">
        <v>121784</v>
      </c>
      <c r="D317" s="89" t="s">
        <v>1231</v>
      </c>
      <c r="E317" s="89" t="s">
        <v>1232</v>
      </c>
      <c r="F317" s="89" t="s">
        <v>1233</v>
      </c>
      <c r="G317" s="90">
        <v>43579</v>
      </c>
      <c r="H317" s="90">
        <v>44675</v>
      </c>
      <c r="I317" s="97">
        <v>80</v>
      </c>
      <c r="J317" s="88" t="s">
        <v>62</v>
      </c>
      <c r="K317" s="88" t="s">
        <v>63</v>
      </c>
      <c r="L317" s="88" t="s">
        <v>63</v>
      </c>
      <c r="M317" s="88" t="s">
        <v>45</v>
      </c>
      <c r="N317" s="92" t="s">
        <v>46</v>
      </c>
      <c r="O317" s="93">
        <v>712000</v>
      </c>
      <c r="P317" s="93">
        <v>178000</v>
      </c>
      <c r="Q317" s="93">
        <v>0</v>
      </c>
      <c r="R317" s="93"/>
      <c r="S317" s="93">
        <v>1000</v>
      </c>
      <c r="T317" s="93">
        <f t="shared" si="50"/>
        <v>891000</v>
      </c>
      <c r="U317" s="94" t="s">
        <v>1852</v>
      </c>
      <c r="V317" s="94"/>
      <c r="W317" s="93">
        <v>671693</v>
      </c>
      <c r="X317" s="109">
        <v>167923.25</v>
      </c>
    </row>
    <row r="318" spans="1:24" s="95" customFormat="1" ht="45" customHeight="1" x14ac:dyDescent="0.25">
      <c r="A318" s="87">
        <v>111</v>
      </c>
      <c r="B318" s="88" t="s">
        <v>1236</v>
      </c>
      <c r="C318" s="88">
        <v>121169</v>
      </c>
      <c r="D318" s="89" t="s">
        <v>1234</v>
      </c>
      <c r="E318" s="89" t="s">
        <v>1232</v>
      </c>
      <c r="F318" s="89" t="s">
        <v>1235</v>
      </c>
      <c r="G318" s="90">
        <v>43579</v>
      </c>
      <c r="H318" s="90">
        <v>44858</v>
      </c>
      <c r="I318" s="97">
        <v>80</v>
      </c>
      <c r="J318" s="88" t="s">
        <v>62</v>
      </c>
      <c r="K318" s="88" t="s">
        <v>63</v>
      </c>
      <c r="L318" s="88" t="s">
        <v>63</v>
      </c>
      <c r="M318" s="88" t="s">
        <v>45</v>
      </c>
      <c r="N318" s="92" t="s">
        <v>46</v>
      </c>
      <c r="O318" s="93">
        <v>4800000</v>
      </c>
      <c r="P318" s="93">
        <v>1200000</v>
      </c>
      <c r="Q318" s="93">
        <v>0</v>
      </c>
      <c r="R318" s="93"/>
      <c r="S318" s="93">
        <v>3000</v>
      </c>
      <c r="T318" s="93">
        <f t="shared" si="50"/>
        <v>6003000</v>
      </c>
      <c r="U318" s="94" t="s">
        <v>47</v>
      </c>
      <c r="V318" s="94" t="s">
        <v>48</v>
      </c>
      <c r="W318" s="93">
        <v>4168983.75</v>
      </c>
      <c r="X318" s="109">
        <v>1042245.93</v>
      </c>
    </row>
    <row r="319" spans="1:24" s="95" customFormat="1" ht="45" customHeight="1" x14ac:dyDescent="0.25">
      <c r="A319" s="87">
        <v>112</v>
      </c>
      <c r="B319" s="88" t="s">
        <v>1236</v>
      </c>
      <c r="C319" s="88">
        <v>112962</v>
      </c>
      <c r="D319" s="89" t="s">
        <v>1237</v>
      </c>
      <c r="E319" s="89" t="s">
        <v>1238</v>
      </c>
      <c r="F319" s="89" t="s">
        <v>1239</v>
      </c>
      <c r="G319" s="90">
        <v>43588</v>
      </c>
      <c r="H319" s="90">
        <v>44012</v>
      </c>
      <c r="I319" s="97">
        <v>80</v>
      </c>
      <c r="J319" s="88" t="s">
        <v>62</v>
      </c>
      <c r="K319" s="88" t="s">
        <v>63</v>
      </c>
      <c r="L319" s="88" t="s">
        <v>63</v>
      </c>
      <c r="M319" s="88" t="s">
        <v>36</v>
      </c>
      <c r="N319" s="92" t="s">
        <v>219</v>
      </c>
      <c r="O319" s="93">
        <v>2640000</v>
      </c>
      <c r="P319" s="93">
        <v>660000</v>
      </c>
      <c r="Q319" s="93">
        <v>3302200</v>
      </c>
      <c r="R319" s="93"/>
      <c r="S319" s="93">
        <v>50340</v>
      </c>
      <c r="T319" s="93">
        <f t="shared" ref="T319:T320" si="51">SUBTOTAL(9,O319:S319)</f>
        <v>6652540</v>
      </c>
      <c r="U319" s="94" t="s">
        <v>541</v>
      </c>
      <c r="V319" s="94"/>
      <c r="W319" s="93">
        <v>1551401.03</v>
      </c>
      <c r="X319" s="109">
        <v>387850.26</v>
      </c>
    </row>
    <row r="320" spans="1:24" s="95" customFormat="1" ht="45" customHeight="1" x14ac:dyDescent="0.25">
      <c r="A320" s="87">
        <v>113</v>
      </c>
      <c r="B320" s="88" t="s">
        <v>1236</v>
      </c>
      <c r="C320" s="88">
        <v>122386</v>
      </c>
      <c r="D320" s="138" t="s">
        <v>1303</v>
      </c>
      <c r="E320" s="89" t="s">
        <v>1238</v>
      </c>
      <c r="F320" s="89" t="s">
        <v>1304</v>
      </c>
      <c r="G320" s="90">
        <v>43795</v>
      </c>
      <c r="H320" s="90">
        <v>44500</v>
      </c>
      <c r="I320" s="91">
        <v>82.028899999999993</v>
      </c>
      <c r="J320" s="88" t="s">
        <v>1305</v>
      </c>
      <c r="K320" s="88" t="s">
        <v>1306</v>
      </c>
      <c r="L320" s="88" t="s">
        <v>1307</v>
      </c>
      <c r="M320" s="88" t="s">
        <v>1308</v>
      </c>
      <c r="N320" s="92" t="s">
        <v>1309</v>
      </c>
      <c r="O320" s="93">
        <v>4872558.1100000003</v>
      </c>
      <c r="P320" s="93">
        <v>1067492.06</v>
      </c>
      <c r="Q320" s="93">
        <v>765360.61</v>
      </c>
      <c r="R320" s="93"/>
      <c r="S320" s="93">
        <v>553506.31999999995</v>
      </c>
      <c r="T320" s="93">
        <f t="shared" si="51"/>
        <v>7258917.1000000006</v>
      </c>
      <c r="U320" s="94" t="s">
        <v>541</v>
      </c>
      <c r="V320" s="94" t="s">
        <v>64</v>
      </c>
      <c r="W320" s="93">
        <v>4807395.26</v>
      </c>
      <c r="X320" s="109">
        <v>1048863.5</v>
      </c>
    </row>
    <row r="321" spans="1:24" s="95" customFormat="1" ht="45" customHeight="1" x14ac:dyDescent="0.25">
      <c r="A321" s="87">
        <v>114</v>
      </c>
      <c r="B321" s="88" t="s">
        <v>1312</v>
      </c>
      <c r="C321" s="88">
        <v>129001</v>
      </c>
      <c r="D321" s="89" t="s">
        <v>1327</v>
      </c>
      <c r="E321" s="89" t="s">
        <v>1328</v>
      </c>
      <c r="F321" s="89" t="s">
        <v>1329</v>
      </c>
      <c r="G321" s="90">
        <v>43810</v>
      </c>
      <c r="H321" s="90">
        <v>44541</v>
      </c>
      <c r="I321" s="91">
        <v>80</v>
      </c>
      <c r="J321" s="88" t="s">
        <v>62</v>
      </c>
      <c r="K321" s="88" t="s">
        <v>63</v>
      </c>
      <c r="L321" s="88" t="s">
        <v>63</v>
      </c>
      <c r="M321" s="88" t="s">
        <v>1141</v>
      </c>
      <c r="N321" s="92" t="s">
        <v>229</v>
      </c>
      <c r="O321" s="93">
        <v>3707116.84</v>
      </c>
      <c r="P321" s="93">
        <v>919241.66</v>
      </c>
      <c r="Q321" s="98">
        <v>1481720.5</v>
      </c>
      <c r="R321" s="93"/>
      <c r="S321" s="98">
        <v>746991.5</v>
      </c>
      <c r="T321" s="98">
        <f t="shared" ref="T321" si="52">SUM(O321:S321)</f>
        <v>6855070.5</v>
      </c>
      <c r="U321" s="94" t="s">
        <v>541</v>
      </c>
      <c r="V321" s="94" t="s">
        <v>48</v>
      </c>
      <c r="W321" s="93">
        <v>3595500.61</v>
      </c>
      <c r="X321" s="109">
        <v>898874.15</v>
      </c>
    </row>
    <row r="322" spans="1:24" s="95" customFormat="1" ht="45" customHeight="1" x14ac:dyDescent="0.25">
      <c r="A322" s="87">
        <v>115</v>
      </c>
      <c r="B322" s="88" t="s">
        <v>1312</v>
      </c>
      <c r="C322" s="88">
        <v>129090</v>
      </c>
      <c r="D322" s="89" t="s">
        <v>1336</v>
      </c>
      <c r="E322" s="89" t="s">
        <v>237</v>
      </c>
      <c r="F322" s="89" t="s">
        <v>1337</v>
      </c>
      <c r="G322" s="90">
        <v>43822</v>
      </c>
      <c r="H322" s="90">
        <v>44188</v>
      </c>
      <c r="I322" s="91">
        <v>80</v>
      </c>
      <c r="J322" s="88" t="s">
        <v>62</v>
      </c>
      <c r="K322" s="88" t="s">
        <v>63</v>
      </c>
      <c r="L322" s="88" t="s">
        <v>63</v>
      </c>
      <c r="M322" s="88" t="s">
        <v>1141</v>
      </c>
      <c r="N322" s="92" t="s">
        <v>229</v>
      </c>
      <c r="O322" s="93">
        <v>2158721.98</v>
      </c>
      <c r="P322" s="93">
        <v>539680.5</v>
      </c>
      <c r="Q322" s="98">
        <v>824336.12</v>
      </c>
      <c r="R322" s="93"/>
      <c r="S322" s="98">
        <v>293689.65000000002</v>
      </c>
      <c r="T322" s="98">
        <f t="shared" ref="T322:T323" si="53">SUM(O322:S322)</f>
        <v>3816428.25</v>
      </c>
      <c r="U322" s="94" t="s">
        <v>541</v>
      </c>
      <c r="V322" s="94"/>
      <c r="W322" s="93">
        <v>1617764.17</v>
      </c>
      <c r="X322" s="109">
        <v>404441.04</v>
      </c>
    </row>
    <row r="323" spans="1:24" s="95" customFormat="1" ht="45" customHeight="1" x14ac:dyDescent="0.25">
      <c r="A323" s="87">
        <v>116</v>
      </c>
      <c r="B323" s="88" t="s">
        <v>1236</v>
      </c>
      <c r="C323" s="88">
        <v>127454</v>
      </c>
      <c r="D323" s="89" t="s">
        <v>1348</v>
      </c>
      <c r="E323" s="89" t="s">
        <v>221</v>
      </c>
      <c r="F323" s="89" t="s">
        <v>1349</v>
      </c>
      <c r="G323" s="90">
        <v>43836</v>
      </c>
      <c r="H323" s="90">
        <v>44500</v>
      </c>
      <c r="I323" s="91">
        <v>80</v>
      </c>
      <c r="J323" s="88" t="s">
        <v>62</v>
      </c>
      <c r="K323" s="88" t="s">
        <v>63</v>
      </c>
      <c r="L323" s="88" t="s">
        <v>63</v>
      </c>
      <c r="M323" s="88" t="s">
        <v>45</v>
      </c>
      <c r="N323" s="92" t="s">
        <v>46</v>
      </c>
      <c r="O323" s="93">
        <v>379790.03</v>
      </c>
      <c r="P323" s="93">
        <v>94947.51</v>
      </c>
      <c r="Q323" s="98">
        <v>0</v>
      </c>
      <c r="R323" s="93"/>
      <c r="S323" s="98">
        <v>2999.99</v>
      </c>
      <c r="T323" s="98">
        <f t="shared" si="53"/>
        <v>477737.53</v>
      </c>
      <c r="U323" s="94" t="s">
        <v>541</v>
      </c>
      <c r="V323" s="94"/>
      <c r="W323" s="93">
        <v>328784.31</v>
      </c>
      <c r="X323" s="109">
        <v>82196.08</v>
      </c>
    </row>
    <row r="324" spans="1:24" s="95" customFormat="1" ht="45" customHeight="1" x14ac:dyDescent="0.25">
      <c r="A324" s="87">
        <v>117</v>
      </c>
      <c r="B324" s="88" t="s">
        <v>1236</v>
      </c>
      <c r="C324" s="88">
        <v>128826</v>
      </c>
      <c r="D324" s="89" t="s">
        <v>1350</v>
      </c>
      <c r="E324" s="89" t="s">
        <v>221</v>
      </c>
      <c r="F324" s="89" t="s">
        <v>1351</v>
      </c>
      <c r="G324" s="90">
        <v>43836</v>
      </c>
      <c r="H324" s="90">
        <v>44932</v>
      </c>
      <c r="I324" s="91">
        <v>80</v>
      </c>
      <c r="J324" s="88" t="s">
        <v>62</v>
      </c>
      <c r="K324" s="88" t="s">
        <v>63</v>
      </c>
      <c r="L324" s="88" t="s">
        <v>63</v>
      </c>
      <c r="M324" s="88" t="s">
        <v>45</v>
      </c>
      <c r="N324" s="92" t="s">
        <v>46</v>
      </c>
      <c r="O324" s="93">
        <v>4800000</v>
      </c>
      <c r="P324" s="93">
        <v>1200000</v>
      </c>
      <c r="Q324" s="98">
        <v>0</v>
      </c>
      <c r="R324" s="93"/>
      <c r="S324" s="98">
        <v>3000</v>
      </c>
      <c r="T324" s="98">
        <f t="shared" ref="T324:T328" si="54">SUM(O324:S324)</f>
        <v>6003000</v>
      </c>
      <c r="U324" s="94" t="s">
        <v>47</v>
      </c>
      <c r="V324" s="94"/>
      <c r="W324" s="93">
        <v>3937722.15</v>
      </c>
      <c r="X324" s="109">
        <v>984430.53999999992</v>
      </c>
    </row>
    <row r="325" spans="1:24" s="95" customFormat="1" ht="45" customHeight="1" x14ac:dyDescent="0.25">
      <c r="A325" s="87">
        <v>118</v>
      </c>
      <c r="B325" s="88" t="s">
        <v>1236</v>
      </c>
      <c r="C325" s="88">
        <v>129948</v>
      </c>
      <c r="D325" s="89" t="s">
        <v>1354</v>
      </c>
      <c r="E325" s="89" t="s">
        <v>221</v>
      </c>
      <c r="F325" s="89" t="s">
        <v>1355</v>
      </c>
      <c r="G325" s="90">
        <v>43850</v>
      </c>
      <c r="H325" s="90">
        <v>44824</v>
      </c>
      <c r="I325" s="91">
        <v>80</v>
      </c>
      <c r="J325" s="88" t="s">
        <v>62</v>
      </c>
      <c r="K325" s="88" t="s">
        <v>63</v>
      </c>
      <c r="L325" s="88" t="s">
        <v>63</v>
      </c>
      <c r="M325" s="88" t="s">
        <v>45</v>
      </c>
      <c r="N325" s="92" t="s">
        <v>46</v>
      </c>
      <c r="O325" s="93">
        <v>4800000</v>
      </c>
      <c r="P325" s="93">
        <v>1200000</v>
      </c>
      <c r="Q325" s="98">
        <v>0</v>
      </c>
      <c r="R325" s="93"/>
      <c r="S325" s="98">
        <v>3000</v>
      </c>
      <c r="T325" s="98">
        <f t="shared" si="54"/>
        <v>6003000</v>
      </c>
      <c r="U325" s="94" t="s">
        <v>1852</v>
      </c>
      <c r="V325" s="94"/>
      <c r="W325" s="93">
        <v>4156948.03</v>
      </c>
      <c r="X325" s="109">
        <v>1039237.01</v>
      </c>
    </row>
    <row r="326" spans="1:24" s="95" customFormat="1" ht="45" customHeight="1" x14ac:dyDescent="0.25">
      <c r="A326" s="87">
        <v>119</v>
      </c>
      <c r="B326" s="88" t="s">
        <v>1312</v>
      </c>
      <c r="C326" s="88">
        <v>129490</v>
      </c>
      <c r="D326" s="89" t="s">
        <v>1367</v>
      </c>
      <c r="E326" s="89" t="s">
        <v>1368</v>
      </c>
      <c r="F326" s="89" t="s">
        <v>1369</v>
      </c>
      <c r="G326" s="90">
        <v>43909</v>
      </c>
      <c r="H326" s="90">
        <v>45004</v>
      </c>
      <c r="I326" s="91">
        <v>80</v>
      </c>
      <c r="J326" s="88" t="s">
        <v>62</v>
      </c>
      <c r="K326" s="88" t="s">
        <v>63</v>
      </c>
      <c r="L326" s="88" t="s">
        <v>63</v>
      </c>
      <c r="M326" s="88" t="s">
        <v>1141</v>
      </c>
      <c r="N326" s="92" t="s">
        <v>229</v>
      </c>
      <c r="O326" s="93">
        <v>5287749.8</v>
      </c>
      <c r="P326" s="93">
        <v>1321937.45</v>
      </c>
      <c r="Q326" s="98">
        <v>1213568.45</v>
      </c>
      <c r="R326" s="93"/>
      <c r="S326" s="98">
        <v>983344.27</v>
      </c>
      <c r="T326" s="98">
        <f t="shared" si="54"/>
        <v>8806599.9700000007</v>
      </c>
      <c r="U326" s="94" t="s">
        <v>47</v>
      </c>
      <c r="V326" s="94"/>
      <c r="W326" s="93">
        <v>4039227.82</v>
      </c>
      <c r="X326" s="109">
        <v>1009806.95</v>
      </c>
    </row>
    <row r="327" spans="1:24" s="95" customFormat="1" ht="45" customHeight="1" x14ac:dyDescent="0.25">
      <c r="A327" s="87">
        <v>120</v>
      </c>
      <c r="B327" s="88" t="s">
        <v>1236</v>
      </c>
      <c r="C327" s="88">
        <v>135127</v>
      </c>
      <c r="D327" s="89" t="s">
        <v>1406</v>
      </c>
      <c r="E327" s="89" t="s">
        <v>221</v>
      </c>
      <c r="F327" s="89" t="s">
        <v>1407</v>
      </c>
      <c r="G327" s="90">
        <v>43924</v>
      </c>
      <c r="H327" s="90">
        <v>45019</v>
      </c>
      <c r="I327" s="91">
        <v>80</v>
      </c>
      <c r="J327" s="88" t="s">
        <v>62</v>
      </c>
      <c r="K327" s="88" t="s">
        <v>63</v>
      </c>
      <c r="L327" s="88" t="s">
        <v>63</v>
      </c>
      <c r="M327" s="88" t="s">
        <v>45</v>
      </c>
      <c r="N327" s="92" t="s">
        <v>46</v>
      </c>
      <c r="O327" s="93">
        <v>4800000</v>
      </c>
      <c r="P327" s="93">
        <v>1200000</v>
      </c>
      <c r="Q327" s="98">
        <v>0</v>
      </c>
      <c r="R327" s="93"/>
      <c r="S327" s="98">
        <v>3000</v>
      </c>
      <c r="T327" s="98">
        <f t="shared" si="54"/>
        <v>6003000</v>
      </c>
      <c r="U327" s="94" t="s">
        <v>47</v>
      </c>
      <c r="V327" s="94"/>
      <c r="W327" s="93">
        <v>2895673.8</v>
      </c>
      <c r="X327" s="109">
        <v>723918.46</v>
      </c>
    </row>
    <row r="328" spans="1:24" s="95" customFormat="1" ht="45" customHeight="1" x14ac:dyDescent="0.25">
      <c r="A328" s="87">
        <v>121</v>
      </c>
      <c r="B328" s="88" t="s">
        <v>1312</v>
      </c>
      <c r="C328" s="88">
        <v>129606</v>
      </c>
      <c r="D328" s="89" t="s">
        <v>1408</v>
      </c>
      <c r="E328" s="89" t="s">
        <v>313</v>
      </c>
      <c r="F328" s="89" t="s">
        <v>1409</v>
      </c>
      <c r="G328" s="90">
        <v>43936</v>
      </c>
      <c r="H328" s="90">
        <v>44849</v>
      </c>
      <c r="I328" s="91">
        <v>80</v>
      </c>
      <c r="J328" s="88" t="s">
        <v>62</v>
      </c>
      <c r="K328" s="88" t="s">
        <v>63</v>
      </c>
      <c r="L328" s="88" t="s">
        <v>63</v>
      </c>
      <c r="M328" s="88" t="s">
        <v>1141</v>
      </c>
      <c r="N328" s="92" t="s">
        <v>229</v>
      </c>
      <c r="O328" s="93">
        <v>3329551.36</v>
      </c>
      <c r="P328" s="93">
        <v>832387.84</v>
      </c>
      <c r="Q328" s="98">
        <v>975434.8</v>
      </c>
      <c r="R328" s="93"/>
      <c r="S328" s="98">
        <v>457368</v>
      </c>
      <c r="T328" s="98">
        <f t="shared" si="54"/>
        <v>5594742</v>
      </c>
      <c r="U328" s="94" t="s">
        <v>47</v>
      </c>
      <c r="V328" s="94"/>
      <c r="W328" s="93">
        <v>2593855.3000000003</v>
      </c>
      <c r="X328" s="109">
        <v>648463.80999999994</v>
      </c>
    </row>
    <row r="329" spans="1:24" s="95" customFormat="1" ht="45" customHeight="1" x14ac:dyDescent="0.25">
      <c r="A329" s="87">
        <v>122</v>
      </c>
      <c r="B329" s="88" t="s">
        <v>1414</v>
      </c>
      <c r="C329" s="88">
        <v>107540</v>
      </c>
      <c r="D329" s="89" t="s">
        <v>1433</v>
      </c>
      <c r="E329" s="89" t="s">
        <v>1434</v>
      </c>
      <c r="F329" s="89" t="s">
        <v>1435</v>
      </c>
      <c r="G329" s="90">
        <v>43948</v>
      </c>
      <c r="H329" s="90">
        <v>45043</v>
      </c>
      <c r="I329" s="91">
        <v>80</v>
      </c>
      <c r="J329" s="88" t="s">
        <v>62</v>
      </c>
      <c r="K329" s="88" t="s">
        <v>63</v>
      </c>
      <c r="L329" s="88" t="s">
        <v>63</v>
      </c>
      <c r="M329" s="88" t="s">
        <v>45</v>
      </c>
      <c r="N329" s="92" t="s">
        <v>46</v>
      </c>
      <c r="O329" s="93">
        <v>1586030.0419999999</v>
      </c>
      <c r="P329" s="93">
        <v>396507.50799999997</v>
      </c>
      <c r="Q329" s="98">
        <v>0</v>
      </c>
      <c r="R329" s="93"/>
      <c r="S329" s="98">
        <v>3000</v>
      </c>
      <c r="T329" s="98">
        <f t="shared" ref="T329:T331" si="55">SUM(O329:S329)</f>
        <v>1985537.5499999998</v>
      </c>
      <c r="U329" s="94" t="s">
        <v>47</v>
      </c>
      <c r="V329" s="94"/>
      <c r="W329" s="93">
        <v>1171703.29</v>
      </c>
      <c r="X329" s="109">
        <v>0</v>
      </c>
    </row>
    <row r="330" spans="1:24" s="95" customFormat="1" ht="45" customHeight="1" x14ac:dyDescent="0.25">
      <c r="A330" s="87">
        <v>123</v>
      </c>
      <c r="B330" s="88" t="s">
        <v>1240</v>
      </c>
      <c r="C330" s="88">
        <v>133818</v>
      </c>
      <c r="D330" s="89" t="s">
        <v>1436</v>
      </c>
      <c r="E330" s="89" t="s">
        <v>1437</v>
      </c>
      <c r="F330" s="89" t="s">
        <v>1438</v>
      </c>
      <c r="G330" s="90">
        <v>43949</v>
      </c>
      <c r="H330" s="90">
        <v>45134</v>
      </c>
      <c r="I330" s="91">
        <v>80</v>
      </c>
      <c r="J330" s="88" t="s">
        <v>62</v>
      </c>
      <c r="K330" s="88" t="s">
        <v>63</v>
      </c>
      <c r="L330" s="88" t="s">
        <v>63</v>
      </c>
      <c r="M330" s="88" t="s">
        <v>45</v>
      </c>
      <c r="N330" s="92" t="s">
        <v>46</v>
      </c>
      <c r="O330" s="93">
        <v>7196856</v>
      </c>
      <c r="P330" s="93">
        <v>1799214</v>
      </c>
      <c r="Q330" s="98">
        <v>0</v>
      </c>
      <c r="R330" s="93"/>
      <c r="S330" s="98">
        <v>20000</v>
      </c>
      <c r="T330" s="98">
        <f t="shared" si="55"/>
        <v>9016070</v>
      </c>
      <c r="U330" s="94" t="s">
        <v>47</v>
      </c>
      <c r="V330" s="94" t="s">
        <v>48</v>
      </c>
      <c r="W330" s="93">
        <v>2299288.08</v>
      </c>
      <c r="X330" s="109">
        <v>574822.02</v>
      </c>
    </row>
    <row r="331" spans="1:24" s="95" customFormat="1" ht="45" customHeight="1" x14ac:dyDescent="0.25">
      <c r="A331" s="87">
        <v>124</v>
      </c>
      <c r="B331" s="88" t="s">
        <v>1240</v>
      </c>
      <c r="C331" s="88">
        <v>132263</v>
      </c>
      <c r="D331" s="89" t="s">
        <v>1439</v>
      </c>
      <c r="E331" s="89" t="s">
        <v>1437</v>
      </c>
      <c r="F331" s="89" t="s">
        <v>1440</v>
      </c>
      <c r="G331" s="90">
        <v>43949</v>
      </c>
      <c r="H331" s="90">
        <v>45043</v>
      </c>
      <c r="I331" s="91">
        <v>80</v>
      </c>
      <c r="J331" s="88" t="s">
        <v>62</v>
      </c>
      <c r="K331" s="88" t="s">
        <v>63</v>
      </c>
      <c r="L331" s="88" t="s">
        <v>63</v>
      </c>
      <c r="M331" s="88" t="s">
        <v>45</v>
      </c>
      <c r="N331" s="92" t="s">
        <v>46</v>
      </c>
      <c r="O331" s="93">
        <v>5611718.2000000002</v>
      </c>
      <c r="P331" s="93">
        <v>1402929.55</v>
      </c>
      <c r="Q331" s="98">
        <v>0</v>
      </c>
      <c r="R331" s="93"/>
      <c r="S331" s="98">
        <v>15000</v>
      </c>
      <c r="T331" s="98">
        <f t="shared" si="55"/>
        <v>7029647.75</v>
      </c>
      <c r="U331" s="94" t="s">
        <v>47</v>
      </c>
      <c r="V331" s="94" t="s">
        <v>48</v>
      </c>
      <c r="W331" s="93">
        <v>4163454.8199999994</v>
      </c>
      <c r="X331" s="109">
        <v>1039802.02</v>
      </c>
    </row>
    <row r="332" spans="1:24" s="95" customFormat="1" ht="45" customHeight="1" x14ac:dyDescent="0.25">
      <c r="A332" s="87">
        <v>125</v>
      </c>
      <c r="B332" s="88" t="s">
        <v>1414</v>
      </c>
      <c r="C332" s="88">
        <v>108663</v>
      </c>
      <c r="D332" s="89" t="s">
        <v>1441</v>
      </c>
      <c r="E332" s="89" t="s">
        <v>1442</v>
      </c>
      <c r="F332" s="89" t="s">
        <v>1443</v>
      </c>
      <c r="G332" s="90">
        <v>43949</v>
      </c>
      <c r="H332" s="90">
        <v>45044</v>
      </c>
      <c r="I332" s="91">
        <v>80</v>
      </c>
      <c r="J332" s="88" t="s">
        <v>62</v>
      </c>
      <c r="K332" s="88" t="s">
        <v>63</v>
      </c>
      <c r="L332" s="88" t="s">
        <v>63</v>
      </c>
      <c r="M332" s="88" t="s">
        <v>45</v>
      </c>
      <c r="N332" s="92" t="s">
        <v>46</v>
      </c>
      <c r="O332" s="93">
        <v>1974027.12</v>
      </c>
      <c r="P332" s="93">
        <v>493506.78</v>
      </c>
      <c r="Q332" s="98">
        <v>0</v>
      </c>
      <c r="R332" s="93"/>
      <c r="S332" s="98">
        <v>81554.16</v>
      </c>
      <c r="T332" s="98">
        <f t="shared" ref="T332:T333" si="56">SUM(O332:S332)</f>
        <v>2549088.0600000005</v>
      </c>
      <c r="U332" s="94" t="s">
        <v>47</v>
      </c>
      <c r="V332" s="94"/>
      <c r="W332" s="93">
        <v>1194234.24</v>
      </c>
      <c r="X332" s="109">
        <v>239808.52999999997</v>
      </c>
    </row>
    <row r="333" spans="1:24" s="95" customFormat="1" ht="45" customHeight="1" x14ac:dyDescent="0.25">
      <c r="A333" s="87">
        <v>126</v>
      </c>
      <c r="B333" s="88" t="s">
        <v>1414</v>
      </c>
      <c r="C333" s="88">
        <v>108792</v>
      </c>
      <c r="D333" s="89" t="s">
        <v>1487</v>
      </c>
      <c r="E333" s="89" t="s">
        <v>1232</v>
      </c>
      <c r="F333" s="89" t="s">
        <v>1488</v>
      </c>
      <c r="G333" s="90">
        <v>43962</v>
      </c>
      <c r="H333" s="90">
        <v>45057</v>
      </c>
      <c r="I333" s="91">
        <v>80</v>
      </c>
      <c r="J333" s="88" t="s">
        <v>62</v>
      </c>
      <c r="K333" s="88" t="s">
        <v>63</v>
      </c>
      <c r="L333" s="88" t="s">
        <v>63</v>
      </c>
      <c r="M333" s="88" t="s">
        <v>45</v>
      </c>
      <c r="N333" s="92" t="s">
        <v>46</v>
      </c>
      <c r="O333" s="93">
        <v>2397916.41</v>
      </c>
      <c r="P333" s="93">
        <v>599479.12</v>
      </c>
      <c r="Q333" s="98">
        <v>0</v>
      </c>
      <c r="R333" s="93"/>
      <c r="S333" s="98">
        <v>11900</v>
      </c>
      <c r="T333" s="98">
        <f t="shared" si="56"/>
        <v>3009295.5300000003</v>
      </c>
      <c r="U333" s="94" t="s">
        <v>47</v>
      </c>
      <c r="V333" s="94"/>
      <c r="W333" s="93">
        <v>823448.34000000008</v>
      </c>
      <c r="X333" s="109">
        <v>205862.09000000003</v>
      </c>
    </row>
    <row r="334" spans="1:24" s="95" customFormat="1" ht="45" customHeight="1" x14ac:dyDescent="0.25">
      <c r="A334" s="87">
        <v>127</v>
      </c>
      <c r="B334" s="88" t="s">
        <v>1512</v>
      </c>
      <c r="C334" s="88">
        <v>121220</v>
      </c>
      <c r="D334" s="89" t="s">
        <v>1513</v>
      </c>
      <c r="E334" s="89" t="s">
        <v>1334</v>
      </c>
      <c r="F334" s="89" t="s">
        <v>1514</v>
      </c>
      <c r="G334" s="90">
        <v>43987</v>
      </c>
      <c r="H334" s="90">
        <v>45082</v>
      </c>
      <c r="I334" s="91">
        <v>80</v>
      </c>
      <c r="J334" s="88" t="s">
        <v>62</v>
      </c>
      <c r="K334" s="88" t="s">
        <v>63</v>
      </c>
      <c r="L334" s="88" t="s">
        <v>63</v>
      </c>
      <c r="M334" s="88" t="s">
        <v>36</v>
      </c>
      <c r="N334" s="92" t="s">
        <v>114</v>
      </c>
      <c r="O334" s="93">
        <v>8189945.5199999996</v>
      </c>
      <c r="P334" s="93">
        <v>2047486.37</v>
      </c>
      <c r="Q334" s="98">
        <v>2813593.07</v>
      </c>
      <c r="R334" s="93"/>
      <c r="S334" s="98">
        <v>660791.98</v>
      </c>
      <c r="T334" s="98">
        <f t="shared" ref="T334" si="57">SUM(O334:S334)</f>
        <v>13711816.940000001</v>
      </c>
      <c r="U334" s="94" t="s">
        <v>47</v>
      </c>
      <c r="V334" s="94"/>
      <c r="W334" s="93">
        <v>6060165.2000000002</v>
      </c>
      <c r="X334" s="109">
        <v>1515041.3</v>
      </c>
    </row>
    <row r="335" spans="1:24" s="95" customFormat="1" ht="45" customHeight="1" x14ac:dyDescent="0.25">
      <c r="A335" s="87">
        <v>128</v>
      </c>
      <c r="B335" s="88" t="s">
        <v>1312</v>
      </c>
      <c r="C335" s="88">
        <v>129132</v>
      </c>
      <c r="D335" s="89" t="s">
        <v>1515</v>
      </c>
      <c r="E335" s="89" t="s">
        <v>1516</v>
      </c>
      <c r="F335" s="89" t="s">
        <v>1517</v>
      </c>
      <c r="G335" s="90">
        <v>43994</v>
      </c>
      <c r="H335" s="90">
        <v>44969</v>
      </c>
      <c r="I335" s="91" t="s">
        <v>1518</v>
      </c>
      <c r="J335" s="88" t="s">
        <v>1519</v>
      </c>
      <c r="K335" s="88" t="s">
        <v>1520</v>
      </c>
      <c r="L335" s="88" t="s">
        <v>1520</v>
      </c>
      <c r="M335" s="88" t="s">
        <v>36</v>
      </c>
      <c r="N335" s="92" t="s">
        <v>229</v>
      </c>
      <c r="O335" s="93">
        <v>6440519.4100000001</v>
      </c>
      <c r="P335" s="93">
        <v>1350507.75</v>
      </c>
      <c r="Q335" s="98">
        <v>2161815.86</v>
      </c>
      <c r="R335" s="93"/>
      <c r="S335" s="98">
        <v>0</v>
      </c>
      <c r="T335" s="98">
        <f t="shared" ref="T335:T362" si="58">SUM(O335:S335)</f>
        <v>9952843.0199999996</v>
      </c>
      <c r="U335" s="94" t="s">
        <v>47</v>
      </c>
      <c r="V335" s="94" t="s">
        <v>3939</v>
      </c>
      <c r="W335" s="93">
        <v>5349346.0200000005</v>
      </c>
      <c r="X335" s="109">
        <v>1132492.8500000001</v>
      </c>
    </row>
    <row r="336" spans="1:24" s="95" customFormat="1" ht="45" customHeight="1" x14ac:dyDescent="0.25">
      <c r="A336" s="87">
        <v>129</v>
      </c>
      <c r="B336" s="88" t="s">
        <v>1312</v>
      </c>
      <c r="C336" s="88">
        <v>129553</v>
      </c>
      <c r="D336" s="89" t="s">
        <v>1555</v>
      </c>
      <c r="E336" s="89" t="s">
        <v>1824</v>
      </c>
      <c r="F336" s="89" t="s">
        <v>1556</v>
      </c>
      <c r="G336" s="90">
        <v>44000</v>
      </c>
      <c r="H336" s="90">
        <v>45095</v>
      </c>
      <c r="I336" s="91">
        <v>80</v>
      </c>
      <c r="J336" s="88" t="s">
        <v>62</v>
      </c>
      <c r="K336" s="88" t="s">
        <v>63</v>
      </c>
      <c r="L336" s="88" t="s">
        <v>63</v>
      </c>
      <c r="M336" s="88" t="s">
        <v>36</v>
      </c>
      <c r="N336" s="92" t="s">
        <v>229</v>
      </c>
      <c r="O336" s="93">
        <v>11034426.48</v>
      </c>
      <c r="P336" s="93">
        <v>2758606.62</v>
      </c>
      <c r="Q336" s="98">
        <v>4137186.9</v>
      </c>
      <c r="R336" s="93"/>
      <c r="S336" s="98">
        <v>4780904.33</v>
      </c>
      <c r="T336" s="98">
        <f t="shared" si="58"/>
        <v>22711124.329999998</v>
      </c>
      <c r="U336" s="94" t="s">
        <v>47</v>
      </c>
      <c r="V336" s="94"/>
      <c r="W336" s="93">
        <v>5613471.04</v>
      </c>
      <c r="X336" s="109">
        <v>1403367.77</v>
      </c>
    </row>
    <row r="337" spans="1:24" s="95" customFormat="1" ht="45" customHeight="1" x14ac:dyDescent="0.25">
      <c r="A337" s="87">
        <v>130</v>
      </c>
      <c r="B337" s="88" t="s">
        <v>1312</v>
      </c>
      <c r="C337" s="88">
        <v>129965</v>
      </c>
      <c r="D337" s="89" t="s">
        <v>1557</v>
      </c>
      <c r="E337" s="89" t="s">
        <v>1558</v>
      </c>
      <c r="F337" s="89" t="s">
        <v>1559</v>
      </c>
      <c r="G337" s="90">
        <v>44000</v>
      </c>
      <c r="H337" s="90">
        <v>45098</v>
      </c>
      <c r="I337" s="91">
        <v>80</v>
      </c>
      <c r="J337" s="88" t="s">
        <v>62</v>
      </c>
      <c r="K337" s="88" t="s">
        <v>63</v>
      </c>
      <c r="L337" s="88" t="s">
        <v>63</v>
      </c>
      <c r="M337" s="88" t="s">
        <v>36</v>
      </c>
      <c r="N337" s="92" t="s">
        <v>229</v>
      </c>
      <c r="O337" s="93">
        <v>12995888.59</v>
      </c>
      <c r="P337" s="93">
        <v>3248972.15</v>
      </c>
      <c r="Q337" s="98">
        <v>3833759.75</v>
      </c>
      <c r="R337" s="93"/>
      <c r="S337" s="98">
        <v>0</v>
      </c>
      <c r="T337" s="98">
        <f t="shared" si="58"/>
        <v>20078620.490000002</v>
      </c>
      <c r="U337" s="94" t="s">
        <v>47</v>
      </c>
      <c r="V337" s="94"/>
      <c r="W337" s="93">
        <v>8707528.4000000004</v>
      </c>
      <c r="X337" s="109">
        <v>2176882.1</v>
      </c>
    </row>
    <row r="338" spans="1:24" s="95" customFormat="1" ht="45" customHeight="1" x14ac:dyDescent="0.25">
      <c r="A338" s="87">
        <v>131</v>
      </c>
      <c r="B338" s="88" t="s">
        <v>1542</v>
      </c>
      <c r="C338" s="88">
        <v>117148</v>
      </c>
      <c r="D338" s="89" t="s">
        <v>1560</v>
      </c>
      <c r="E338" s="89" t="s">
        <v>1561</v>
      </c>
      <c r="F338" s="89" t="s">
        <v>1562</v>
      </c>
      <c r="G338" s="90">
        <v>44004</v>
      </c>
      <c r="H338" s="90">
        <v>44672</v>
      </c>
      <c r="I338" s="91">
        <v>80</v>
      </c>
      <c r="J338" s="88" t="s">
        <v>62</v>
      </c>
      <c r="K338" s="88" t="s">
        <v>63</v>
      </c>
      <c r="L338" s="88" t="s">
        <v>63</v>
      </c>
      <c r="M338" s="88" t="s">
        <v>36</v>
      </c>
      <c r="N338" s="92" t="s">
        <v>219</v>
      </c>
      <c r="O338" s="93">
        <v>665578.9</v>
      </c>
      <c r="P338" s="93">
        <v>166394.72</v>
      </c>
      <c r="Q338" s="98">
        <v>92441.51</v>
      </c>
      <c r="R338" s="93"/>
      <c r="S338" s="98">
        <v>4880</v>
      </c>
      <c r="T338" s="98">
        <f t="shared" si="58"/>
        <v>929295.13</v>
      </c>
      <c r="U338" s="94" t="s">
        <v>541</v>
      </c>
      <c r="V338" s="94" t="s">
        <v>77</v>
      </c>
      <c r="W338" s="93">
        <v>704424.15</v>
      </c>
      <c r="X338" s="109">
        <v>124310.15</v>
      </c>
    </row>
    <row r="339" spans="1:24" s="95" customFormat="1" ht="45" customHeight="1" x14ac:dyDescent="0.25">
      <c r="A339" s="87">
        <v>132</v>
      </c>
      <c r="B339" s="88" t="s">
        <v>1512</v>
      </c>
      <c r="C339" s="88">
        <v>120436</v>
      </c>
      <c r="D339" s="89" t="s">
        <v>1563</v>
      </c>
      <c r="E339" s="89" t="s">
        <v>1564</v>
      </c>
      <c r="F339" s="89" t="s">
        <v>1565</v>
      </c>
      <c r="G339" s="90">
        <v>44005</v>
      </c>
      <c r="H339" s="90">
        <v>45100</v>
      </c>
      <c r="I339" s="91">
        <v>80</v>
      </c>
      <c r="J339" s="88" t="s">
        <v>62</v>
      </c>
      <c r="K339" s="88" t="s">
        <v>63</v>
      </c>
      <c r="L339" s="88" t="s">
        <v>63</v>
      </c>
      <c r="M339" s="88" t="s">
        <v>36</v>
      </c>
      <c r="N339" s="92" t="s">
        <v>114</v>
      </c>
      <c r="O339" s="93">
        <v>16193028.560000001</v>
      </c>
      <c r="P339" s="93">
        <v>4048257.14</v>
      </c>
      <c r="Q339" s="98">
        <v>3763795</v>
      </c>
      <c r="R339" s="93"/>
      <c r="S339" s="98">
        <v>2285052.2000000002</v>
      </c>
      <c r="T339" s="98">
        <f t="shared" si="58"/>
        <v>26290132.899999999</v>
      </c>
      <c r="U339" s="94" t="s">
        <v>47</v>
      </c>
      <c r="V339" s="94"/>
      <c r="W339" s="93">
        <v>11804819.010000002</v>
      </c>
      <c r="X339" s="109">
        <v>2873168.9799999995</v>
      </c>
    </row>
    <row r="340" spans="1:24" s="95" customFormat="1" ht="45" customHeight="1" x14ac:dyDescent="0.25">
      <c r="A340" s="87">
        <v>133</v>
      </c>
      <c r="B340" s="88" t="s">
        <v>1512</v>
      </c>
      <c r="C340" s="88">
        <v>121542</v>
      </c>
      <c r="D340" s="89" t="s">
        <v>1566</v>
      </c>
      <c r="E340" s="89" t="s">
        <v>1567</v>
      </c>
      <c r="F340" s="89" t="s">
        <v>1568</v>
      </c>
      <c r="G340" s="90">
        <v>44006</v>
      </c>
      <c r="H340" s="90">
        <v>45107</v>
      </c>
      <c r="I340" s="91">
        <v>80</v>
      </c>
      <c r="J340" s="88" t="s">
        <v>62</v>
      </c>
      <c r="K340" s="88" t="s">
        <v>63</v>
      </c>
      <c r="L340" s="88" t="s">
        <v>63</v>
      </c>
      <c r="M340" s="88" t="s">
        <v>36</v>
      </c>
      <c r="N340" s="92" t="s">
        <v>114</v>
      </c>
      <c r="O340" s="93">
        <v>5373141</v>
      </c>
      <c r="P340" s="93">
        <v>1343285.25</v>
      </c>
      <c r="Q340" s="98">
        <v>2540116.25</v>
      </c>
      <c r="R340" s="93"/>
      <c r="S340" s="98">
        <v>789909.62</v>
      </c>
      <c r="T340" s="98">
        <f t="shared" si="58"/>
        <v>10046452.119999999</v>
      </c>
      <c r="U340" s="94" t="s">
        <v>47</v>
      </c>
      <c r="V340" s="94"/>
      <c r="W340" s="93">
        <v>2696815.43</v>
      </c>
      <c r="X340" s="109">
        <v>627703.87</v>
      </c>
    </row>
    <row r="341" spans="1:24" s="95" customFormat="1" ht="45" customHeight="1" x14ac:dyDescent="0.25">
      <c r="A341" s="87">
        <v>134</v>
      </c>
      <c r="B341" s="88" t="s">
        <v>1512</v>
      </c>
      <c r="C341" s="88">
        <v>121611</v>
      </c>
      <c r="D341" s="89" t="s">
        <v>1569</v>
      </c>
      <c r="E341" s="89" t="s">
        <v>1570</v>
      </c>
      <c r="F341" s="89" t="s">
        <v>1571</v>
      </c>
      <c r="G341" s="90">
        <v>44006</v>
      </c>
      <c r="H341" s="90">
        <v>45101</v>
      </c>
      <c r="I341" s="91">
        <v>80</v>
      </c>
      <c r="J341" s="88" t="s">
        <v>62</v>
      </c>
      <c r="K341" s="88" t="s">
        <v>63</v>
      </c>
      <c r="L341" s="88" t="s">
        <v>63</v>
      </c>
      <c r="M341" s="88" t="s">
        <v>36</v>
      </c>
      <c r="N341" s="92" t="s">
        <v>114</v>
      </c>
      <c r="O341" s="93">
        <v>1799929.28</v>
      </c>
      <c r="P341" s="93">
        <v>449982.32</v>
      </c>
      <c r="Q341" s="98">
        <v>1989321.4</v>
      </c>
      <c r="R341" s="93"/>
      <c r="S341" s="98">
        <v>150452.5</v>
      </c>
      <c r="T341" s="98">
        <f t="shared" si="58"/>
        <v>4389685.5</v>
      </c>
      <c r="U341" s="94" t="s">
        <v>47</v>
      </c>
      <c r="V341" s="94" t="s">
        <v>48</v>
      </c>
      <c r="W341" s="93">
        <v>1052604.4099999999</v>
      </c>
      <c r="X341" s="109">
        <v>278169.58999999997</v>
      </c>
    </row>
    <row r="342" spans="1:24" s="95" customFormat="1" ht="45" customHeight="1" x14ac:dyDescent="0.25">
      <c r="A342" s="87">
        <v>135</v>
      </c>
      <c r="B342" s="88" t="s">
        <v>1512</v>
      </c>
      <c r="C342" s="88">
        <v>121610</v>
      </c>
      <c r="D342" s="89" t="s">
        <v>1572</v>
      </c>
      <c r="E342" s="89" t="s">
        <v>1570</v>
      </c>
      <c r="F342" s="89" t="s">
        <v>1573</v>
      </c>
      <c r="G342" s="90">
        <v>44006</v>
      </c>
      <c r="H342" s="90">
        <v>45101</v>
      </c>
      <c r="I342" s="91">
        <v>80</v>
      </c>
      <c r="J342" s="88" t="s">
        <v>62</v>
      </c>
      <c r="K342" s="88" t="s">
        <v>63</v>
      </c>
      <c r="L342" s="88" t="s">
        <v>63</v>
      </c>
      <c r="M342" s="88" t="s">
        <v>36</v>
      </c>
      <c r="N342" s="92" t="s">
        <v>114</v>
      </c>
      <c r="O342" s="93">
        <v>1813302.42</v>
      </c>
      <c r="P342" s="93">
        <v>453325.6</v>
      </c>
      <c r="Q342" s="98">
        <v>1954341.68</v>
      </c>
      <c r="R342" s="93"/>
      <c r="S342" s="98">
        <v>148733.82</v>
      </c>
      <c r="T342" s="98">
        <f t="shared" si="58"/>
        <v>4369703.5200000005</v>
      </c>
      <c r="U342" s="94" t="s">
        <v>47</v>
      </c>
      <c r="V342" s="94" t="s">
        <v>3939</v>
      </c>
      <c r="W342" s="93">
        <v>1265859.48</v>
      </c>
      <c r="X342" s="109">
        <v>301446.39</v>
      </c>
    </row>
    <row r="343" spans="1:24" s="95" customFormat="1" ht="45" customHeight="1" x14ac:dyDescent="0.25">
      <c r="A343" s="87">
        <v>136</v>
      </c>
      <c r="B343" s="88" t="s">
        <v>1542</v>
      </c>
      <c r="C343" s="88">
        <v>122469</v>
      </c>
      <c r="D343" s="89" t="s">
        <v>1574</v>
      </c>
      <c r="E343" s="89" t="s">
        <v>1575</v>
      </c>
      <c r="F343" s="89" t="s">
        <v>1576</v>
      </c>
      <c r="G343" s="90">
        <v>44006</v>
      </c>
      <c r="H343" s="90">
        <v>44674</v>
      </c>
      <c r="I343" s="91">
        <v>80</v>
      </c>
      <c r="J343" s="88" t="s">
        <v>62</v>
      </c>
      <c r="K343" s="88" t="s">
        <v>63</v>
      </c>
      <c r="L343" s="88" t="s">
        <v>63</v>
      </c>
      <c r="M343" s="88" t="s">
        <v>36</v>
      </c>
      <c r="N343" s="92" t="s">
        <v>219</v>
      </c>
      <c r="O343" s="93">
        <v>564706.41</v>
      </c>
      <c r="P343" s="93">
        <v>141176.57999999999</v>
      </c>
      <c r="Q343" s="98">
        <v>78431.44</v>
      </c>
      <c r="R343" s="93"/>
      <c r="S343" s="98">
        <v>9428.0400000000009</v>
      </c>
      <c r="T343" s="98">
        <f t="shared" si="58"/>
        <v>793742.47</v>
      </c>
      <c r="U343" s="94" t="s">
        <v>1852</v>
      </c>
      <c r="V343" s="94" t="s">
        <v>48</v>
      </c>
      <c r="W343" s="93">
        <v>532667.92999999993</v>
      </c>
      <c r="X343" s="109">
        <v>133166.97999999998</v>
      </c>
    </row>
    <row r="344" spans="1:24" s="95" customFormat="1" ht="45" customHeight="1" x14ac:dyDescent="0.25">
      <c r="A344" s="87">
        <v>137</v>
      </c>
      <c r="B344" s="88" t="s">
        <v>1542</v>
      </c>
      <c r="C344" s="88">
        <v>111699</v>
      </c>
      <c r="D344" s="89" t="s">
        <v>1577</v>
      </c>
      <c r="E344" s="89" t="s">
        <v>1578</v>
      </c>
      <c r="F344" s="89" t="s">
        <v>1579</v>
      </c>
      <c r="G344" s="90">
        <v>44006</v>
      </c>
      <c r="H344" s="90">
        <v>44742</v>
      </c>
      <c r="I344" s="91">
        <v>80</v>
      </c>
      <c r="J344" s="88" t="s">
        <v>62</v>
      </c>
      <c r="K344" s="88" t="s">
        <v>63</v>
      </c>
      <c r="L344" s="88" t="s">
        <v>63</v>
      </c>
      <c r="M344" s="88" t="s">
        <v>36</v>
      </c>
      <c r="N344" s="92" t="s">
        <v>219</v>
      </c>
      <c r="O344" s="93">
        <v>671973.6</v>
      </c>
      <c r="P344" s="93">
        <v>167993.4</v>
      </c>
      <c r="Q344" s="98">
        <v>93343</v>
      </c>
      <c r="R344" s="93"/>
      <c r="S344" s="98">
        <v>105651.96</v>
      </c>
      <c r="T344" s="98">
        <f t="shared" si="58"/>
        <v>1038961.96</v>
      </c>
      <c r="U344" s="94" t="s">
        <v>38</v>
      </c>
      <c r="V344" s="94"/>
      <c r="W344" s="93">
        <v>0</v>
      </c>
      <c r="X344" s="109">
        <v>0</v>
      </c>
    </row>
    <row r="345" spans="1:24" s="95" customFormat="1" ht="45" customHeight="1" x14ac:dyDescent="0.25">
      <c r="A345" s="87">
        <v>138</v>
      </c>
      <c r="B345" s="88" t="s">
        <v>1542</v>
      </c>
      <c r="C345" s="88">
        <v>115939</v>
      </c>
      <c r="D345" s="89" t="s">
        <v>1580</v>
      </c>
      <c r="E345" s="89" t="s">
        <v>1581</v>
      </c>
      <c r="F345" s="89" t="s">
        <v>1582</v>
      </c>
      <c r="G345" s="90">
        <v>44011</v>
      </c>
      <c r="H345" s="90">
        <v>44468</v>
      </c>
      <c r="I345" s="91">
        <v>80</v>
      </c>
      <c r="J345" s="88" t="s">
        <v>62</v>
      </c>
      <c r="K345" s="88" t="s">
        <v>63</v>
      </c>
      <c r="L345" s="88" t="s">
        <v>63</v>
      </c>
      <c r="M345" s="88" t="s">
        <v>36</v>
      </c>
      <c r="N345" s="92" t="s">
        <v>219</v>
      </c>
      <c r="O345" s="93">
        <v>670521.18999999994</v>
      </c>
      <c r="P345" s="93">
        <v>167630.29999999999</v>
      </c>
      <c r="Q345" s="98">
        <v>93127.95</v>
      </c>
      <c r="R345" s="93"/>
      <c r="S345" s="98">
        <v>25223.18</v>
      </c>
      <c r="T345" s="98">
        <f t="shared" si="58"/>
        <v>956502.62</v>
      </c>
      <c r="U345" s="94" t="s">
        <v>541</v>
      </c>
      <c r="V345" s="94"/>
      <c r="W345" s="93">
        <v>670208.46</v>
      </c>
      <c r="X345" s="109">
        <v>167552.1</v>
      </c>
    </row>
    <row r="346" spans="1:24" s="95" customFormat="1" ht="45" customHeight="1" x14ac:dyDescent="0.25">
      <c r="A346" s="87">
        <v>139</v>
      </c>
      <c r="B346" s="88" t="s">
        <v>1542</v>
      </c>
      <c r="C346" s="88">
        <v>108699</v>
      </c>
      <c r="D346" s="89" t="s">
        <v>1583</v>
      </c>
      <c r="E346" s="89" t="s">
        <v>1584</v>
      </c>
      <c r="F346" s="89" t="s">
        <v>1585</v>
      </c>
      <c r="G346" s="90">
        <v>44011</v>
      </c>
      <c r="H346" s="90">
        <v>44498</v>
      </c>
      <c r="I346" s="91">
        <v>80</v>
      </c>
      <c r="J346" s="88" t="s">
        <v>62</v>
      </c>
      <c r="K346" s="88" t="s">
        <v>63</v>
      </c>
      <c r="L346" s="88" t="s">
        <v>63</v>
      </c>
      <c r="M346" s="88" t="s">
        <v>36</v>
      </c>
      <c r="N346" s="92" t="s">
        <v>219</v>
      </c>
      <c r="O346" s="93">
        <v>671633.82</v>
      </c>
      <c r="P346" s="93">
        <v>167908.45</v>
      </c>
      <c r="Q346" s="98">
        <v>93282.48</v>
      </c>
      <c r="R346" s="93"/>
      <c r="S346" s="98">
        <v>10653</v>
      </c>
      <c r="T346" s="98">
        <f t="shared" si="58"/>
        <v>943477.75</v>
      </c>
      <c r="U346" s="94" t="s">
        <v>3268</v>
      </c>
      <c r="V346" s="94"/>
      <c r="W346" s="93">
        <v>497879.51</v>
      </c>
      <c r="X346" s="109">
        <v>124469.85</v>
      </c>
    </row>
    <row r="347" spans="1:24" s="95" customFormat="1" ht="45" customHeight="1" x14ac:dyDescent="0.25">
      <c r="A347" s="87">
        <v>140</v>
      </c>
      <c r="B347" s="88" t="s">
        <v>1512</v>
      </c>
      <c r="C347" s="88">
        <v>122587</v>
      </c>
      <c r="D347" s="89" t="s">
        <v>1586</v>
      </c>
      <c r="E347" s="89" t="s">
        <v>297</v>
      </c>
      <c r="F347" s="89" t="s">
        <v>1587</v>
      </c>
      <c r="G347" s="90">
        <v>44012</v>
      </c>
      <c r="H347" s="90">
        <v>45107</v>
      </c>
      <c r="I347" s="91">
        <v>80</v>
      </c>
      <c r="J347" s="88" t="s">
        <v>62</v>
      </c>
      <c r="K347" s="88" t="s">
        <v>63</v>
      </c>
      <c r="L347" s="88" t="s">
        <v>63</v>
      </c>
      <c r="M347" s="88" t="s">
        <v>36</v>
      </c>
      <c r="N347" s="92" t="s">
        <v>114</v>
      </c>
      <c r="O347" s="93">
        <v>2970606.4</v>
      </c>
      <c r="P347" s="93">
        <v>742651.6</v>
      </c>
      <c r="Q347" s="98">
        <v>1245447</v>
      </c>
      <c r="R347" s="93"/>
      <c r="S347" s="98">
        <v>247420</v>
      </c>
      <c r="T347" s="98">
        <f t="shared" si="58"/>
        <v>5206125</v>
      </c>
      <c r="U347" s="94" t="s">
        <v>47</v>
      </c>
      <c r="V347" s="94" t="s">
        <v>48</v>
      </c>
      <c r="W347" s="93">
        <v>1557500.98</v>
      </c>
      <c r="X347" s="109">
        <v>389375.24</v>
      </c>
    </row>
    <row r="348" spans="1:24" s="95" customFormat="1" ht="45" customHeight="1" x14ac:dyDescent="0.25">
      <c r="A348" s="87">
        <v>141</v>
      </c>
      <c r="B348" s="88" t="s">
        <v>1542</v>
      </c>
      <c r="C348" s="88">
        <v>115835</v>
      </c>
      <c r="D348" s="89" t="s">
        <v>1588</v>
      </c>
      <c r="E348" s="89" t="s">
        <v>1589</v>
      </c>
      <c r="F348" s="89" t="s">
        <v>1590</v>
      </c>
      <c r="G348" s="90">
        <v>44012</v>
      </c>
      <c r="H348" s="90">
        <v>45075</v>
      </c>
      <c r="I348" s="91">
        <v>80</v>
      </c>
      <c r="J348" s="88" t="s">
        <v>62</v>
      </c>
      <c r="K348" s="88" t="s">
        <v>63</v>
      </c>
      <c r="L348" s="88" t="s">
        <v>63</v>
      </c>
      <c r="M348" s="88" t="s">
        <v>36</v>
      </c>
      <c r="N348" s="92" t="s">
        <v>219</v>
      </c>
      <c r="O348" s="93">
        <v>671760.41</v>
      </c>
      <c r="P348" s="93">
        <v>167940.1</v>
      </c>
      <c r="Q348" s="98">
        <v>93300.06</v>
      </c>
      <c r="R348" s="93"/>
      <c r="S348" s="98">
        <v>181157.8</v>
      </c>
      <c r="T348" s="98">
        <f t="shared" si="58"/>
        <v>1114158.3700000001</v>
      </c>
      <c r="U348" s="94" t="s">
        <v>47</v>
      </c>
      <c r="V348" s="94" t="s">
        <v>64</v>
      </c>
      <c r="W348" s="93">
        <v>217545.9</v>
      </c>
      <c r="X348" s="109">
        <v>44130.97</v>
      </c>
    </row>
    <row r="349" spans="1:24" s="95" customFormat="1" ht="45" customHeight="1" x14ac:dyDescent="0.25">
      <c r="A349" s="87">
        <v>142</v>
      </c>
      <c r="B349" s="88" t="s">
        <v>1512</v>
      </c>
      <c r="C349" s="88">
        <v>123423</v>
      </c>
      <c r="D349" s="89" t="s">
        <v>1591</v>
      </c>
      <c r="E349" s="89" t="s">
        <v>1592</v>
      </c>
      <c r="F349" s="89" t="s">
        <v>1593</v>
      </c>
      <c r="G349" s="90">
        <v>44012</v>
      </c>
      <c r="H349" s="90">
        <v>44742</v>
      </c>
      <c r="I349" s="91">
        <v>80</v>
      </c>
      <c r="J349" s="88" t="s">
        <v>62</v>
      </c>
      <c r="K349" s="88" t="s">
        <v>63</v>
      </c>
      <c r="L349" s="88" t="s">
        <v>63</v>
      </c>
      <c r="M349" s="88" t="s">
        <v>36</v>
      </c>
      <c r="N349" s="92" t="s">
        <v>114</v>
      </c>
      <c r="O349" s="93">
        <v>2795160.8</v>
      </c>
      <c r="P349" s="93">
        <v>698790.2</v>
      </c>
      <c r="Q349" s="98">
        <v>2317256.25</v>
      </c>
      <c r="R349" s="93"/>
      <c r="S349" s="98">
        <v>359110.28</v>
      </c>
      <c r="T349" s="98">
        <f t="shared" si="58"/>
        <v>6170317.5300000003</v>
      </c>
      <c r="U349" s="94" t="s">
        <v>1852</v>
      </c>
      <c r="V349" s="94"/>
      <c r="W349" s="93">
        <v>2102092.81</v>
      </c>
      <c r="X349" s="109">
        <v>525523.20000000007</v>
      </c>
    </row>
    <row r="350" spans="1:24" s="95" customFormat="1" ht="45" customHeight="1" x14ac:dyDescent="0.25">
      <c r="A350" s="87">
        <v>143</v>
      </c>
      <c r="B350" s="88" t="s">
        <v>1542</v>
      </c>
      <c r="C350" s="88">
        <v>117527</v>
      </c>
      <c r="D350" s="89" t="s">
        <v>1706</v>
      </c>
      <c r="E350" s="89" t="s">
        <v>1707</v>
      </c>
      <c r="F350" s="89" t="s">
        <v>1708</v>
      </c>
      <c r="G350" s="90">
        <v>44013</v>
      </c>
      <c r="H350" s="90">
        <v>44378</v>
      </c>
      <c r="I350" s="91">
        <v>80</v>
      </c>
      <c r="J350" s="88" t="s">
        <v>62</v>
      </c>
      <c r="K350" s="88" t="s">
        <v>63</v>
      </c>
      <c r="L350" s="88" t="s">
        <v>63</v>
      </c>
      <c r="M350" s="88" t="s">
        <v>36</v>
      </c>
      <c r="N350" s="92" t="s">
        <v>219</v>
      </c>
      <c r="O350" s="93">
        <v>671737.39</v>
      </c>
      <c r="P350" s="93">
        <v>167934.35</v>
      </c>
      <c r="Q350" s="98">
        <v>93296.86</v>
      </c>
      <c r="R350" s="93"/>
      <c r="S350" s="98">
        <v>179769.64</v>
      </c>
      <c r="T350" s="98">
        <f t="shared" si="58"/>
        <v>1112738.24</v>
      </c>
      <c r="U350" s="94" t="s">
        <v>38</v>
      </c>
      <c r="V350" s="94"/>
      <c r="W350" s="93">
        <v>0</v>
      </c>
      <c r="X350" s="109">
        <v>0</v>
      </c>
    </row>
    <row r="351" spans="1:24" s="95" customFormat="1" ht="45" customHeight="1" x14ac:dyDescent="0.25">
      <c r="A351" s="87">
        <v>144</v>
      </c>
      <c r="B351" s="88" t="s">
        <v>1236</v>
      </c>
      <c r="C351" s="88">
        <v>136697</v>
      </c>
      <c r="D351" s="89" t="s">
        <v>1712</v>
      </c>
      <c r="E351" s="89" t="s">
        <v>1232</v>
      </c>
      <c r="F351" s="89" t="s">
        <v>1713</v>
      </c>
      <c r="G351" s="90">
        <v>44018</v>
      </c>
      <c r="H351" s="90">
        <v>45113</v>
      </c>
      <c r="I351" s="91">
        <v>80</v>
      </c>
      <c r="J351" s="88" t="s">
        <v>62</v>
      </c>
      <c r="K351" s="88" t="s">
        <v>63</v>
      </c>
      <c r="L351" s="88" t="s">
        <v>63</v>
      </c>
      <c r="M351" s="88" t="s">
        <v>45</v>
      </c>
      <c r="N351" s="92" t="s">
        <v>46</v>
      </c>
      <c r="O351" s="93">
        <v>4800000</v>
      </c>
      <c r="P351" s="93">
        <v>1200000</v>
      </c>
      <c r="Q351" s="98">
        <v>0</v>
      </c>
      <c r="R351" s="93"/>
      <c r="S351" s="98">
        <v>3000</v>
      </c>
      <c r="T351" s="98">
        <f t="shared" si="58"/>
        <v>6003000</v>
      </c>
      <c r="U351" s="94" t="s">
        <v>47</v>
      </c>
      <c r="V351" s="94"/>
      <c r="W351" s="93">
        <v>2746545.63</v>
      </c>
      <c r="X351" s="109">
        <v>686636.41</v>
      </c>
    </row>
    <row r="352" spans="1:24" s="95" customFormat="1" ht="45" customHeight="1" x14ac:dyDescent="0.25">
      <c r="A352" s="87">
        <v>145</v>
      </c>
      <c r="B352" s="88" t="s">
        <v>1542</v>
      </c>
      <c r="C352" s="88">
        <v>108585</v>
      </c>
      <c r="D352" s="89" t="s">
        <v>1714</v>
      </c>
      <c r="E352" s="89" t="s">
        <v>1715</v>
      </c>
      <c r="F352" s="89" t="s">
        <v>1716</v>
      </c>
      <c r="G352" s="90">
        <v>44025</v>
      </c>
      <c r="H352" s="90">
        <v>44846</v>
      </c>
      <c r="I352" s="91">
        <v>80</v>
      </c>
      <c r="J352" s="88" t="s">
        <v>62</v>
      </c>
      <c r="K352" s="88" t="s">
        <v>63</v>
      </c>
      <c r="L352" s="88" t="s">
        <v>63</v>
      </c>
      <c r="M352" s="88" t="s">
        <v>36</v>
      </c>
      <c r="N352" s="92" t="s">
        <v>219</v>
      </c>
      <c r="O352" s="93">
        <v>655150.49</v>
      </c>
      <c r="P352" s="93">
        <v>163787.60999999999</v>
      </c>
      <c r="Q352" s="98">
        <v>90993.13</v>
      </c>
      <c r="R352" s="93"/>
      <c r="S352" s="98">
        <v>101370</v>
      </c>
      <c r="T352" s="98">
        <f t="shared" si="58"/>
        <v>1011301.23</v>
      </c>
      <c r="U352" s="94" t="s">
        <v>47</v>
      </c>
      <c r="V352" s="94" t="s">
        <v>89</v>
      </c>
      <c r="W352" s="93">
        <v>255567.54</v>
      </c>
      <c r="X352" s="109">
        <v>63891.9</v>
      </c>
    </row>
    <row r="353" spans="1:24" s="95" customFormat="1" ht="45" customHeight="1" x14ac:dyDescent="0.25">
      <c r="A353" s="87">
        <v>146</v>
      </c>
      <c r="B353" s="88" t="s">
        <v>1236</v>
      </c>
      <c r="C353" s="88">
        <v>136877</v>
      </c>
      <c r="D353" s="89" t="s">
        <v>1720</v>
      </c>
      <c r="E353" s="89" t="s">
        <v>1232</v>
      </c>
      <c r="F353" s="89" t="s">
        <v>1721</v>
      </c>
      <c r="G353" s="90">
        <v>44043</v>
      </c>
      <c r="H353" s="90">
        <v>45138</v>
      </c>
      <c r="I353" s="91">
        <v>80</v>
      </c>
      <c r="J353" s="88" t="s">
        <v>62</v>
      </c>
      <c r="K353" s="88" t="s">
        <v>63</v>
      </c>
      <c r="L353" s="88" t="s">
        <v>63</v>
      </c>
      <c r="M353" s="88" t="s">
        <v>45</v>
      </c>
      <c r="N353" s="92" t="s">
        <v>46</v>
      </c>
      <c r="O353" s="93">
        <v>4800000</v>
      </c>
      <c r="P353" s="93">
        <v>1200000</v>
      </c>
      <c r="Q353" s="98">
        <v>0</v>
      </c>
      <c r="R353" s="93"/>
      <c r="S353" s="98">
        <v>3000</v>
      </c>
      <c r="T353" s="98">
        <f t="shared" si="58"/>
        <v>6003000</v>
      </c>
      <c r="U353" s="94" t="s">
        <v>47</v>
      </c>
      <c r="V353" s="94"/>
      <c r="W353" s="93">
        <v>2984116.25</v>
      </c>
      <c r="X353" s="109">
        <v>746029.07</v>
      </c>
    </row>
    <row r="354" spans="1:24" s="95" customFormat="1" ht="45" customHeight="1" x14ac:dyDescent="0.25">
      <c r="A354" s="87">
        <v>147</v>
      </c>
      <c r="B354" s="88" t="s">
        <v>1312</v>
      </c>
      <c r="C354" s="88">
        <v>129112</v>
      </c>
      <c r="D354" s="89" t="s">
        <v>1791</v>
      </c>
      <c r="E354" s="89" t="s">
        <v>1792</v>
      </c>
      <c r="F354" s="89" t="s">
        <v>1793</v>
      </c>
      <c r="G354" s="90">
        <v>44046</v>
      </c>
      <c r="H354" s="90">
        <v>44960</v>
      </c>
      <c r="I354" s="91">
        <v>80</v>
      </c>
      <c r="J354" s="88" t="s">
        <v>62</v>
      </c>
      <c r="K354" s="88" t="s">
        <v>63</v>
      </c>
      <c r="L354" s="88" t="s">
        <v>734</v>
      </c>
      <c r="M354" s="88" t="s">
        <v>36</v>
      </c>
      <c r="N354" s="92" t="s">
        <v>229</v>
      </c>
      <c r="O354" s="93">
        <v>3639339.46</v>
      </c>
      <c r="P354" s="93">
        <v>909834.86</v>
      </c>
      <c r="Q354" s="98">
        <v>1593365.7</v>
      </c>
      <c r="R354" s="93"/>
      <c r="S354" s="98">
        <v>674385.09</v>
      </c>
      <c r="T354" s="98">
        <f t="shared" si="58"/>
        <v>6816925.1100000003</v>
      </c>
      <c r="U354" s="94" t="s">
        <v>47</v>
      </c>
      <c r="V354" s="94" t="s">
        <v>3939</v>
      </c>
      <c r="W354" s="93">
        <v>2433321.14</v>
      </c>
      <c r="X354" s="109">
        <v>550396.72</v>
      </c>
    </row>
    <row r="355" spans="1:24" s="95" customFormat="1" ht="45" customHeight="1" x14ac:dyDescent="0.25">
      <c r="A355" s="87">
        <v>148</v>
      </c>
      <c r="B355" s="88" t="s">
        <v>1312</v>
      </c>
      <c r="C355" s="88">
        <v>129846</v>
      </c>
      <c r="D355" s="89" t="s">
        <v>1799</v>
      </c>
      <c r="E355" s="89" t="s">
        <v>1800</v>
      </c>
      <c r="F355" s="89" t="s">
        <v>1801</v>
      </c>
      <c r="G355" s="90">
        <v>44046</v>
      </c>
      <c r="H355" s="90">
        <v>45141</v>
      </c>
      <c r="I355" s="91" t="s">
        <v>1518</v>
      </c>
      <c r="J355" s="88" t="s">
        <v>1305</v>
      </c>
      <c r="K355" s="88" t="s">
        <v>1802</v>
      </c>
      <c r="L355" s="88" t="s">
        <v>1803</v>
      </c>
      <c r="M355" s="88" t="s">
        <v>36</v>
      </c>
      <c r="N355" s="92" t="s">
        <v>229</v>
      </c>
      <c r="O355" s="93">
        <v>12931384.82</v>
      </c>
      <c r="P355" s="93">
        <v>2297267.92</v>
      </c>
      <c r="Q355" s="98">
        <v>5031538.37</v>
      </c>
      <c r="R355" s="93"/>
      <c r="S355" s="98">
        <v>3394310.92</v>
      </c>
      <c r="T355" s="98">
        <f t="shared" si="58"/>
        <v>23654502.030000001</v>
      </c>
      <c r="U355" s="94" t="s">
        <v>47</v>
      </c>
      <c r="V355" s="94"/>
      <c r="W355" s="93">
        <v>170648.59</v>
      </c>
      <c r="X355" s="109">
        <v>30114.46</v>
      </c>
    </row>
    <row r="356" spans="1:24" s="95" customFormat="1" ht="45" customHeight="1" x14ac:dyDescent="0.25">
      <c r="A356" s="87">
        <v>149</v>
      </c>
      <c r="B356" s="88" t="s">
        <v>1414</v>
      </c>
      <c r="C356" s="88">
        <v>108119</v>
      </c>
      <c r="D356" s="89" t="s">
        <v>1876</v>
      </c>
      <c r="E356" s="89" t="s">
        <v>1877</v>
      </c>
      <c r="F356" s="89" t="s">
        <v>1878</v>
      </c>
      <c r="G356" s="90">
        <v>44096</v>
      </c>
      <c r="H356" s="90">
        <v>45129</v>
      </c>
      <c r="I356" s="91">
        <v>80</v>
      </c>
      <c r="J356" s="88" t="s">
        <v>62</v>
      </c>
      <c r="K356" s="88" t="s">
        <v>63</v>
      </c>
      <c r="L356" s="88" t="s">
        <v>63</v>
      </c>
      <c r="M356" s="88" t="s">
        <v>45</v>
      </c>
      <c r="N356" s="92" t="s">
        <v>46</v>
      </c>
      <c r="O356" s="93">
        <v>2395701.9300000002</v>
      </c>
      <c r="P356" s="93">
        <v>598925.5</v>
      </c>
      <c r="Q356" s="98">
        <v>0</v>
      </c>
      <c r="R356" s="93"/>
      <c r="S356" s="98">
        <v>3570</v>
      </c>
      <c r="T356" s="98">
        <f t="shared" si="58"/>
        <v>2998197.43</v>
      </c>
      <c r="U356" s="94" t="s">
        <v>47</v>
      </c>
      <c r="V356" s="94"/>
      <c r="W356" s="93">
        <v>1118306.44</v>
      </c>
      <c r="X356" s="109">
        <v>220814.43</v>
      </c>
    </row>
    <row r="357" spans="1:24" s="95" customFormat="1" ht="45" customHeight="1" x14ac:dyDescent="0.25">
      <c r="A357" s="87">
        <v>150</v>
      </c>
      <c r="B357" s="88" t="s">
        <v>1414</v>
      </c>
      <c r="C357" s="88">
        <v>108234</v>
      </c>
      <c r="D357" s="89" t="s">
        <v>1903</v>
      </c>
      <c r="E357" s="89" t="s">
        <v>1904</v>
      </c>
      <c r="F357" s="89" t="s">
        <v>1905</v>
      </c>
      <c r="G357" s="90">
        <v>44169</v>
      </c>
      <c r="H357" s="90">
        <v>45142</v>
      </c>
      <c r="I357" s="91">
        <v>80</v>
      </c>
      <c r="J357" s="88" t="s">
        <v>62</v>
      </c>
      <c r="K357" s="88" t="s">
        <v>63</v>
      </c>
      <c r="L357" s="88" t="s">
        <v>63</v>
      </c>
      <c r="M357" s="88" t="s">
        <v>45</v>
      </c>
      <c r="N357" s="92" t="s">
        <v>46</v>
      </c>
      <c r="O357" s="93">
        <v>1970227.61</v>
      </c>
      <c r="P357" s="93">
        <v>492556.9</v>
      </c>
      <c r="Q357" s="98">
        <v>0</v>
      </c>
      <c r="R357" s="93"/>
      <c r="S357" s="98">
        <v>616647.41</v>
      </c>
      <c r="T357" s="98">
        <f t="shared" si="58"/>
        <v>3079431.9200000004</v>
      </c>
      <c r="U357" s="94" t="s">
        <v>47</v>
      </c>
      <c r="V357" s="94"/>
      <c r="W357" s="93">
        <v>1088825.8099999998</v>
      </c>
      <c r="X357" s="109">
        <v>209636.85</v>
      </c>
    </row>
    <row r="358" spans="1:24" s="95" customFormat="1" ht="45" customHeight="1" x14ac:dyDescent="0.25">
      <c r="A358" s="87">
        <v>151</v>
      </c>
      <c r="B358" s="88" t="s">
        <v>1542</v>
      </c>
      <c r="C358" s="88">
        <v>108789</v>
      </c>
      <c r="D358" s="89" t="s">
        <v>1925</v>
      </c>
      <c r="E358" s="89" t="s">
        <v>1926</v>
      </c>
      <c r="F358" s="89" t="s">
        <v>1927</v>
      </c>
      <c r="G358" s="90">
        <v>44189</v>
      </c>
      <c r="H358" s="90">
        <v>44553</v>
      </c>
      <c r="I358" s="91">
        <v>80</v>
      </c>
      <c r="J358" s="88" t="s">
        <v>62</v>
      </c>
      <c r="K358" s="88" t="s">
        <v>63</v>
      </c>
      <c r="L358" s="88" t="s">
        <v>63</v>
      </c>
      <c r="M358" s="88" t="s">
        <v>36</v>
      </c>
      <c r="N358" s="92" t="s">
        <v>219</v>
      </c>
      <c r="O358" s="93">
        <v>672000</v>
      </c>
      <c r="P358" s="93">
        <v>168000</v>
      </c>
      <c r="Q358" s="98">
        <v>93333.33</v>
      </c>
      <c r="R358" s="93"/>
      <c r="S358" s="98">
        <v>68306</v>
      </c>
      <c r="T358" s="98">
        <f t="shared" si="58"/>
        <v>1001639.33</v>
      </c>
      <c r="U358" s="94" t="s">
        <v>1852</v>
      </c>
      <c r="V358" s="94"/>
      <c r="W358" s="93">
        <v>611564.81000000006</v>
      </c>
      <c r="X358" s="109">
        <v>152891.20000000001</v>
      </c>
    </row>
    <row r="359" spans="1:24" s="95" customFormat="1" ht="45" customHeight="1" x14ac:dyDescent="0.25">
      <c r="A359" s="87">
        <v>152</v>
      </c>
      <c r="B359" s="88" t="s">
        <v>1928</v>
      </c>
      <c r="C359" s="88">
        <v>136213</v>
      </c>
      <c r="D359" s="89" t="s">
        <v>1932</v>
      </c>
      <c r="E359" s="89" t="s">
        <v>1904</v>
      </c>
      <c r="F359" s="89" t="s">
        <v>1933</v>
      </c>
      <c r="G359" s="90">
        <v>44217</v>
      </c>
      <c r="H359" s="90">
        <v>45128</v>
      </c>
      <c r="I359" s="91" t="s">
        <v>1518</v>
      </c>
      <c r="J359" s="88" t="s">
        <v>1934</v>
      </c>
      <c r="K359" s="88" t="s">
        <v>1935</v>
      </c>
      <c r="L359" s="88" t="s">
        <v>1936</v>
      </c>
      <c r="M359" s="88" t="s">
        <v>45</v>
      </c>
      <c r="N359" s="92" t="s">
        <v>46</v>
      </c>
      <c r="O359" s="93">
        <v>3470171.9</v>
      </c>
      <c r="P359" s="93">
        <v>833670.01</v>
      </c>
      <c r="Q359" s="98">
        <v>0</v>
      </c>
      <c r="R359" s="93"/>
      <c r="S359" s="98">
        <v>109915.38</v>
      </c>
      <c r="T359" s="98">
        <f t="shared" si="58"/>
        <v>4413757.29</v>
      </c>
      <c r="U359" s="94" t="s">
        <v>47</v>
      </c>
      <c r="V359" s="94"/>
      <c r="W359" s="93">
        <v>1316563.8800000001</v>
      </c>
      <c r="X359" s="109">
        <v>278169.40000000002</v>
      </c>
    </row>
    <row r="360" spans="1:24" s="95" customFormat="1" ht="45" customHeight="1" x14ac:dyDescent="0.25">
      <c r="A360" s="87">
        <v>153</v>
      </c>
      <c r="B360" s="88" t="s">
        <v>1928</v>
      </c>
      <c r="C360" s="88">
        <v>108206</v>
      </c>
      <c r="D360" s="89" t="s">
        <v>1946</v>
      </c>
      <c r="E360" s="89" t="s">
        <v>1947</v>
      </c>
      <c r="F360" s="89" t="s">
        <v>1948</v>
      </c>
      <c r="G360" s="90">
        <v>44228</v>
      </c>
      <c r="H360" s="90">
        <v>45107</v>
      </c>
      <c r="I360" s="91">
        <v>80</v>
      </c>
      <c r="J360" s="88" t="s">
        <v>62</v>
      </c>
      <c r="K360" s="88" t="s">
        <v>1949</v>
      </c>
      <c r="L360" s="88" t="s">
        <v>1950</v>
      </c>
      <c r="M360" s="88" t="s">
        <v>45</v>
      </c>
      <c r="N360" s="92" t="s">
        <v>46</v>
      </c>
      <c r="O360" s="93">
        <v>3154798.12</v>
      </c>
      <c r="P360" s="93">
        <v>788699.53</v>
      </c>
      <c r="Q360" s="98">
        <v>0</v>
      </c>
      <c r="R360" s="93"/>
      <c r="S360" s="98">
        <v>541331.41</v>
      </c>
      <c r="T360" s="98">
        <f t="shared" si="58"/>
        <v>4484829.0600000005</v>
      </c>
      <c r="U360" s="94" t="s">
        <v>47</v>
      </c>
      <c r="V360" s="94"/>
      <c r="W360" s="93">
        <v>918342.60999999987</v>
      </c>
      <c r="X360" s="109">
        <v>229585.65000000002</v>
      </c>
    </row>
    <row r="361" spans="1:24" s="95" customFormat="1" ht="45" customHeight="1" x14ac:dyDescent="0.25">
      <c r="A361" s="87">
        <v>154</v>
      </c>
      <c r="B361" s="88" t="s">
        <v>1973</v>
      </c>
      <c r="C361" s="88">
        <v>144048</v>
      </c>
      <c r="D361" s="89" t="s">
        <v>2091</v>
      </c>
      <c r="E361" s="89" t="s">
        <v>2092</v>
      </c>
      <c r="F361" s="89" t="s">
        <v>2093</v>
      </c>
      <c r="G361" s="90">
        <v>44312</v>
      </c>
      <c r="H361" s="90">
        <v>44768</v>
      </c>
      <c r="I361" s="91">
        <v>80</v>
      </c>
      <c r="J361" s="88" t="s">
        <v>62</v>
      </c>
      <c r="K361" s="88" t="s">
        <v>63</v>
      </c>
      <c r="L361" s="88" t="s">
        <v>63</v>
      </c>
      <c r="M361" s="88" t="s">
        <v>45</v>
      </c>
      <c r="N361" s="92" t="s">
        <v>1365</v>
      </c>
      <c r="O361" s="93">
        <v>38418953.770000003</v>
      </c>
      <c r="P361" s="93">
        <v>8644264.5899999999</v>
      </c>
      <c r="Q361" s="98">
        <v>960473.86</v>
      </c>
      <c r="R361" s="93"/>
      <c r="S361" s="98">
        <v>3633126.89</v>
      </c>
      <c r="T361" s="98">
        <f t="shared" si="58"/>
        <v>51656819.109999999</v>
      </c>
      <c r="U361" s="94" t="s">
        <v>541</v>
      </c>
      <c r="V361" s="94" t="s">
        <v>48</v>
      </c>
      <c r="W361" s="93">
        <v>38344384.280000001</v>
      </c>
      <c r="X361" s="109">
        <v>8627486.4600000009</v>
      </c>
    </row>
    <row r="362" spans="1:24" s="95" customFormat="1" ht="45" customHeight="1" x14ac:dyDescent="0.25">
      <c r="A362" s="87">
        <v>155</v>
      </c>
      <c r="B362" s="88" t="s">
        <v>1973</v>
      </c>
      <c r="C362" s="88">
        <v>144039</v>
      </c>
      <c r="D362" s="89" t="s">
        <v>2394</v>
      </c>
      <c r="E362" s="89" t="s">
        <v>2395</v>
      </c>
      <c r="F362" s="89" t="s">
        <v>2396</v>
      </c>
      <c r="G362" s="90">
        <v>44363</v>
      </c>
      <c r="H362" s="90">
        <v>44728</v>
      </c>
      <c r="I362" s="91">
        <v>80</v>
      </c>
      <c r="J362" s="88" t="s">
        <v>62</v>
      </c>
      <c r="K362" s="88" t="s">
        <v>63</v>
      </c>
      <c r="L362" s="88" t="s">
        <v>63</v>
      </c>
      <c r="M362" s="88" t="s">
        <v>45</v>
      </c>
      <c r="N362" s="92" t="s">
        <v>1365</v>
      </c>
      <c r="O362" s="93">
        <v>66418220.670000002</v>
      </c>
      <c r="P362" s="93">
        <v>14944099.65</v>
      </c>
      <c r="Q362" s="98">
        <v>1660455.52</v>
      </c>
      <c r="R362" s="93"/>
      <c r="S362" s="98">
        <v>24990</v>
      </c>
      <c r="T362" s="98">
        <f t="shared" si="58"/>
        <v>83047765.840000004</v>
      </c>
      <c r="U362" s="94" t="s">
        <v>3268</v>
      </c>
      <c r="V362" s="94" t="s">
        <v>48</v>
      </c>
      <c r="W362" s="93">
        <v>10449881.689999999</v>
      </c>
      <c r="X362" s="109">
        <v>2351223.38</v>
      </c>
    </row>
    <row r="363" spans="1:24" s="95" customFormat="1" ht="45" customHeight="1" x14ac:dyDescent="0.25">
      <c r="A363" s="87">
        <v>156</v>
      </c>
      <c r="B363" s="88" t="s">
        <v>2397</v>
      </c>
      <c r="C363" s="88">
        <v>142474</v>
      </c>
      <c r="D363" s="89" t="s">
        <v>2398</v>
      </c>
      <c r="E363" s="89" t="s">
        <v>2399</v>
      </c>
      <c r="F363" s="89" t="s">
        <v>2400</v>
      </c>
      <c r="G363" s="90">
        <v>44371</v>
      </c>
      <c r="H363" s="90">
        <v>45101</v>
      </c>
      <c r="I363" s="91">
        <v>80</v>
      </c>
      <c r="J363" s="88" t="s">
        <v>62</v>
      </c>
      <c r="K363" s="88" t="s">
        <v>63</v>
      </c>
      <c r="L363" s="88" t="s">
        <v>63</v>
      </c>
      <c r="M363" s="88" t="s">
        <v>36</v>
      </c>
      <c r="N363" s="92" t="s">
        <v>229</v>
      </c>
      <c r="O363" s="93">
        <v>8351207.3300000001</v>
      </c>
      <c r="P363" s="93">
        <v>2087801.83</v>
      </c>
      <c r="Q363" s="98">
        <v>3312390.22</v>
      </c>
      <c r="R363" s="93"/>
      <c r="S363" s="98">
        <v>514450.18</v>
      </c>
      <c r="T363" s="98">
        <f t="shared" ref="T363" si="59">SUM(O363:S363)</f>
        <v>14265849.560000001</v>
      </c>
      <c r="U363" s="94" t="s">
        <v>47</v>
      </c>
      <c r="V363" s="94"/>
      <c r="W363" s="93">
        <v>4644469.2200000007</v>
      </c>
      <c r="X363" s="109">
        <v>1161117.3</v>
      </c>
    </row>
    <row r="364" spans="1:24" s="95" customFormat="1" ht="45" customHeight="1" x14ac:dyDescent="0.25">
      <c r="A364" s="87">
        <v>157</v>
      </c>
      <c r="B364" s="88" t="s">
        <v>1973</v>
      </c>
      <c r="C364" s="88">
        <v>145400</v>
      </c>
      <c r="D364" s="89" t="s">
        <v>2831</v>
      </c>
      <c r="E364" s="89" t="s">
        <v>1232</v>
      </c>
      <c r="F364" s="89" t="s">
        <v>2832</v>
      </c>
      <c r="G364" s="90">
        <v>44400</v>
      </c>
      <c r="H364" s="90">
        <v>44918</v>
      </c>
      <c r="I364" s="91">
        <v>80</v>
      </c>
      <c r="J364" s="88" t="s">
        <v>62</v>
      </c>
      <c r="K364" s="88" t="s">
        <v>63</v>
      </c>
      <c r="L364" s="88" t="s">
        <v>63</v>
      </c>
      <c r="M364" s="88" t="s">
        <v>45</v>
      </c>
      <c r="N364" s="92" t="s">
        <v>1365</v>
      </c>
      <c r="O364" s="93">
        <v>6403651.5199999996</v>
      </c>
      <c r="P364" s="93">
        <v>1440821.59</v>
      </c>
      <c r="Q364" s="98">
        <v>160091.29</v>
      </c>
      <c r="R364" s="93"/>
      <c r="S364" s="98">
        <v>0</v>
      </c>
      <c r="T364" s="98">
        <f t="shared" ref="T364:T367" si="60">SUM(O364:S364)</f>
        <v>8004564.3999999994</v>
      </c>
      <c r="U364" s="94" t="s">
        <v>47</v>
      </c>
      <c r="V364" s="94" t="s">
        <v>48</v>
      </c>
      <c r="W364" s="93">
        <v>0</v>
      </c>
      <c r="X364" s="109">
        <v>0</v>
      </c>
    </row>
    <row r="365" spans="1:24" s="95" customFormat="1" ht="45" customHeight="1" x14ac:dyDescent="0.25">
      <c r="A365" s="87">
        <v>158</v>
      </c>
      <c r="B365" s="88" t="s">
        <v>2397</v>
      </c>
      <c r="C365" s="88">
        <v>143488</v>
      </c>
      <c r="D365" s="89" t="s">
        <v>3145</v>
      </c>
      <c r="E365" s="89" t="s">
        <v>237</v>
      </c>
      <c r="F365" s="89" t="s">
        <v>3146</v>
      </c>
      <c r="G365" s="90">
        <v>44413</v>
      </c>
      <c r="H365" s="90">
        <v>44870</v>
      </c>
      <c r="I365" s="91">
        <v>80</v>
      </c>
      <c r="J365" s="88" t="s">
        <v>62</v>
      </c>
      <c r="K365" s="88" t="s">
        <v>63</v>
      </c>
      <c r="L365" s="88" t="s">
        <v>63</v>
      </c>
      <c r="M365" s="88" t="s">
        <v>36</v>
      </c>
      <c r="N365" s="92" t="s">
        <v>229</v>
      </c>
      <c r="O365" s="93">
        <v>4759623.78</v>
      </c>
      <c r="P365" s="93">
        <v>1189905.94</v>
      </c>
      <c r="Q365" s="98">
        <v>2001975.28</v>
      </c>
      <c r="R365" s="93"/>
      <c r="S365" s="98">
        <v>1006706.45</v>
      </c>
      <c r="T365" s="98">
        <f t="shared" si="60"/>
        <v>8958211.4500000011</v>
      </c>
      <c r="U365" s="94" t="s">
        <v>47</v>
      </c>
      <c r="V365" s="94"/>
      <c r="W365" s="93">
        <v>4315775.7300000004</v>
      </c>
      <c r="X365" s="109">
        <v>1078943.94</v>
      </c>
    </row>
    <row r="366" spans="1:24" s="95" customFormat="1" ht="45" customHeight="1" x14ac:dyDescent="0.25">
      <c r="A366" s="87">
        <v>159</v>
      </c>
      <c r="B366" s="88" t="s">
        <v>1973</v>
      </c>
      <c r="C366" s="88">
        <v>150323</v>
      </c>
      <c r="D366" s="89" t="s">
        <v>3147</v>
      </c>
      <c r="E366" s="89" t="s">
        <v>3148</v>
      </c>
      <c r="F366" s="89" t="s">
        <v>3149</v>
      </c>
      <c r="G366" s="90">
        <v>44418</v>
      </c>
      <c r="H366" s="90">
        <v>44661</v>
      </c>
      <c r="I366" s="91">
        <v>80</v>
      </c>
      <c r="J366" s="88" t="s">
        <v>62</v>
      </c>
      <c r="K366" s="88" t="s">
        <v>63</v>
      </c>
      <c r="L366" s="88" t="s">
        <v>63</v>
      </c>
      <c r="M366" s="88" t="s">
        <v>45</v>
      </c>
      <c r="N366" s="92" t="s">
        <v>1365</v>
      </c>
      <c r="O366" s="93">
        <v>108320</v>
      </c>
      <c r="P366" s="93">
        <v>24372</v>
      </c>
      <c r="Q366" s="98">
        <v>2708</v>
      </c>
      <c r="R366" s="93"/>
      <c r="S366" s="98">
        <v>3000</v>
      </c>
      <c r="T366" s="98">
        <f t="shared" si="60"/>
        <v>138400</v>
      </c>
      <c r="U366" s="94" t="s">
        <v>3268</v>
      </c>
      <c r="V366" s="94" t="s">
        <v>48</v>
      </c>
      <c r="W366" s="93">
        <v>103523.66</v>
      </c>
      <c r="X366" s="109">
        <v>23292.83</v>
      </c>
    </row>
    <row r="367" spans="1:24" s="95" customFormat="1" ht="45" customHeight="1" x14ac:dyDescent="0.25">
      <c r="A367" s="87">
        <v>160</v>
      </c>
      <c r="B367" s="88" t="s">
        <v>1973</v>
      </c>
      <c r="C367" s="88">
        <v>150060</v>
      </c>
      <c r="D367" s="89" t="s">
        <v>3150</v>
      </c>
      <c r="E367" s="89" t="s">
        <v>3151</v>
      </c>
      <c r="F367" s="89" t="s">
        <v>3152</v>
      </c>
      <c r="G367" s="90">
        <v>44418</v>
      </c>
      <c r="H367" s="90">
        <v>44783</v>
      </c>
      <c r="I367" s="91" t="s">
        <v>1518</v>
      </c>
      <c r="J367" s="88" t="s">
        <v>3153</v>
      </c>
      <c r="K367" s="88" t="s">
        <v>3154</v>
      </c>
      <c r="L367" s="88" t="s">
        <v>3155</v>
      </c>
      <c r="M367" s="88" t="s">
        <v>45</v>
      </c>
      <c r="N367" s="92" t="s">
        <v>1365</v>
      </c>
      <c r="O367" s="93">
        <v>2676625.96</v>
      </c>
      <c r="P367" s="93">
        <v>593126.68000000005</v>
      </c>
      <c r="Q367" s="98">
        <v>66729.64</v>
      </c>
      <c r="R367" s="93"/>
      <c r="S367" s="98">
        <v>0</v>
      </c>
      <c r="T367" s="98">
        <f t="shared" si="60"/>
        <v>3336482.2800000003</v>
      </c>
      <c r="U367" s="94" t="s">
        <v>541</v>
      </c>
      <c r="V367" s="94" t="s">
        <v>48</v>
      </c>
      <c r="W367" s="93">
        <v>2665366.37</v>
      </c>
      <c r="X367" s="109">
        <v>590605.04</v>
      </c>
    </row>
    <row r="368" spans="1:24" s="95" customFormat="1" ht="45" customHeight="1" x14ac:dyDescent="0.25">
      <c r="A368" s="87">
        <v>161</v>
      </c>
      <c r="B368" s="88" t="s">
        <v>1973</v>
      </c>
      <c r="C368" s="88">
        <v>150049</v>
      </c>
      <c r="D368" s="89" t="s">
        <v>3156</v>
      </c>
      <c r="E368" s="89" t="s">
        <v>3157</v>
      </c>
      <c r="F368" s="89" t="s">
        <v>3158</v>
      </c>
      <c r="G368" s="90">
        <v>44420</v>
      </c>
      <c r="H368" s="90">
        <v>44785</v>
      </c>
      <c r="I368" s="91">
        <v>80</v>
      </c>
      <c r="J368" s="88" t="s">
        <v>62</v>
      </c>
      <c r="K368" s="88" t="s">
        <v>63</v>
      </c>
      <c r="L368" s="88" t="s">
        <v>63</v>
      </c>
      <c r="M368" s="88" t="s">
        <v>45</v>
      </c>
      <c r="N368" s="92" t="s">
        <v>1365</v>
      </c>
      <c r="O368" s="93">
        <v>1723082.69</v>
      </c>
      <c r="P368" s="93">
        <v>387693.59</v>
      </c>
      <c r="Q368" s="98">
        <v>43077.08</v>
      </c>
      <c r="R368" s="93"/>
      <c r="S368" s="98">
        <v>0</v>
      </c>
      <c r="T368" s="98">
        <f t="shared" ref="T368:T370" si="61">SUM(O368:S368)</f>
        <v>2153853.36</v>
      </c>
      <c r="U368" s="94" t="s">
        <v>541</v>
      </c>
      <c r="V368" s="94"/>
      <c r="W368" s="93">
        <v>1634584</v>
      </c>
      <c r="X368" s="109">
        <v>367781.4</v>
      </c>
    </row>
    <row r="369" spans="1:24" s="95" customFormat="1" ht="45" customHeight="1" x14ac:dyDescent="0.25">
      <c r="A369" s="87">
        <v>162</v>
      </c>
      <c r="B369" s="88" t="s">
        <v>1973</v>
      </c>
      <c r="C369" s="88">
        <v>150190</v>
      </c>
      <c r="D369" s="89" t="s">
        <v>3269</v>
      </c>
      <c r="E369" s="89" t="s">
        <v>3270</v>
      </c>
      <c r="F369" s="89" t="s">
        <v>3271</v>
      </c>
      <c r="G369" s="90">
        <v>44424</v>
      </c>
      <c r="H369" s="90">
        <v>44789</v>
      </c>
      <c r="I369" s="91">
        <v>80</v>
      </c>
      <c r="J369" s="88" t="s">
        <v>62</v>
      </c>
      <c r="K369" s="88" t="s">
        <v>63</v>
      </c>
      <c r="L369" s="88" t="s">
        <v>63</v>
      </c>
      <c r="M369" s="88" t="s">
        <v>45</v>
      </c>
      <c r="N369" s="92" t="s">
        <v>1365</v>
      </c>
      <c r="O369" s="93">
        <v>1086514.3799999999</v>
      </c>
      <c r="P369" s="93">
        <v>244465.73</v>
      </c>
      <c r="Q369" s="98">
        <v>27162.86</v>
      </c>
      <c r="R369" s="93"/>
      <c r="S369" s="98">
        <v>0</v>
      </c>
      <c r="T369" s="98">
        <f t="shared" si="61"/>
        <v>1358142.97</v>
      </c>
      <c r="U369" s="94" t="s">
        <v>541</v>
      </c>
      <c r="V369" s="94"/>
      <c r="W369" s="93">
        <v>706214.59000000008</v>
      </c>
      <c r="X369" s="109">
        <v>158898.28</v>
      </c>
    </row>
    <row r="370" spans="1:24" s="95" customFormat="1" ht="45" customHeight="1" x14ac:dyDescent="0.25">
      <c r="A370" s="87">
        <v>163</v>
      </c>
      <c r="B370" s="88" t="s">
        <v>1410</v>
      </c>
      <c r="C370" s="88">
        <v>124812</v>
      </c>
      <c r="D370" s="89" t="s">
        <v>3282</v>
      </c>
      <c r="E370" s="89" t="s">
        <v>3283</v>
      </c>
      <c r="F370" s="89" t="s">
        <v>3284</v>
      </c>
      <c r="G370" s="90">
        <v>44445</v>
      </c>
      <c r="H370" s="90">
        <v>45175</v>
      </c>
      <c r="I370" s="91">
        <v>80</v>
      </c>
      <c r="J370" s="88" t="s">
        <v>62</v>
      </c>
      <c r="K370" s="88" t="s">
        <v>63</v>
      </c>
      <c r="L370" s="88" t="s">
        <v>63</v>
      </c>
      <c r="M370" s="88" t="s">
        <v>45</v>
      </c>
      <c r="N370" s="92" t="s">
        <v>188</v>
      </c>
      <c r="O370" s="93">
        <v>3594566.59</v>
      </c>
      <c r="P370" s="93">
        <v>898641.64</v>
      </c>
      <c r="Q370" s="98">
        <v>0</v>
      </c>
      <c r="R370" s="93"/>
      <c r="S370" s="98">
        <v>15000</v>
      </c>
      <c r="T370" s="98">
        <f t="shared" si="61"/>
        <v>4508208.2299999995</v>
      </c>
      <c r="U370" s="94" t="s">
        <v>47</v>
      </c>
      <c r="V370" s="94"/>
      <c r="W370" s="93">
        <v>387826.28</v>
      </c>
      <c r="X370" s="109">
        <v>96956.57</v>
      </c>
    </row>
    <row r="371" spans="1:24" s="95" customFormat="1" ht="45" customHeight="1" x14ac:dyDescent="0.25">
      <c r="A371" s="87">
        <v>164</v>
      </c>
      <c r="B371" s="88" t="s">
        <v>1973</v>
      </c>
      <c r="C371" s="88">
        <v>145956</v>
      </c>
      <c r="D371" s="89" t="s">
        <v>3285</v>
      </c>
      <c r="E371" s="89" t="s">
        <v>1899</v>
      </c>
      <c r="F371" s="89" t="s">
        <v>3286</v>
      </c>
      <c r="G371" s="90">
        <v>44454</v>
      </c>
      <c r="H371" s="90">
        <v>45060</v>
      </c>
      <c r="I371" s="91">
        <v>80</v>
      </c>
      <c r="J371" s="88" t="s">
        <v>62</v>
      </c>
      <c r="K371" s="88" t="s">
        <v>63</v>
      </c>
      <c r="L371" s="88" t="s">
        <v>63</v>
      </c>
      <c r="M371" s="88" t="s">
        <v>45</v>
      </c>
      <c r="N371" s="92" t="s">
        <v>1365</v>
      </c>
      <c r="O371" s="93">
        <v>3061184.21</v>
      </c>
      <c r="P371" s="93">
        <v>688766.4</v>
      </c>
      <c r="Q371" s="98">
        <v>76529.649999999994</v>
      </c>
      <c r="R371" s="93"/>
      <c r="S371" s="98">
        <v>0</v>
      </c>
      <c r="T371" s="98">
        <f t="shared" ref="T371:T372" si="62">SUM(O371:S371)</f>
        <v>3826480.26</v>
      </c>
      <c r="U371" s="94" t="s">
        <v>47</v>
      </c>
      <c r="V371" s="94" t="s">
        <v>48</v>
      </c>
      <c r="W371" s="93">
        <v>0</v>
      </c>
      <c r="X371" s="109">
        <v>0</v>
      </c>
    </row>
    <row r="372" spans="1:24" s="95" customFormat="1" ht="45" customHeight="1" x14ac:dyDescent="0.25">
      <c r="A372" s="87">
        <v>165</v>
      </c>
      <c r="B372" s="88" t="s">
        <v>1512</v>
      </c>
      <c r="C372" s="88">
        <v>122226</v>
      </c>
      <c r="D372" s="89" t="s">
        <v>3444</v>
      </c>
      <c r="E372" s="89" t="s">
        <v>3445</v>
      </c>
      <c r="F372" s="89" t="s">
        <v>3446</v>
      </c>
      <c r="G372" s="90">
        <v>44466</v>
      </c>
      <c r="H372" s="90">
        <v>45291</v>
      </c>
      <c r="I372" s="91">
        <v>80</v>
      </c>
      <c r="J372" s="88" t="s">
        <v>62</v>
      </c>
      <c r="K372" s="88" t="s">
        <v>63</v>
      </c>
      <c r="L372" s="88" t="s">
        <v>63</v>
      </c>
      <c r="M372" s="88" t="s">
        <v>36</v>
      </c>
      <c r="N372" s="92" t="s">
        <v>219</v>
      </c>
      <c r="O372" s="93">
        <v>17508467.600000001</v>
      </c>
      <c r="P372" s="93">
        <v>4377116.9000000004</v>
      </c>
      <c r="Q372" s="98">
        <v>5856318</v>
      </c>
      <c r="R372" s="93"/>
      <c r="S372" s="98">
        <v>1344663.48</v>
      </c>
      <c r="T372" s="98">
        <f t="shared" si="62"/>
        <v>29086565.98</v>
      </c>
      <c r="U372" s="94" t="s">
        <v>47</v>
      </c>
      <c r="V372" s="94"/>
      <c r="W372" s="93">
        <v>4617954.8100000005</v>
      </c>
      <c r="X372" s="109">
        <v>830150.65</v>
      </c>
    </row>
    <row r="373" spans="1:24" s="95" customFormat="1" ht="45" customHeight="1" x14ac:dyDescent="0.25">
      <c r="A373" s="87">
        <v>166</v>
      </c>
      <c r="B373" s="88" t="s">
        <v>1512</v>
      </c>
      <c r="C373" s="88">
        <v>121491</v>
      </c>
      <c r="D373" s="89" t="s">
        <v>3447</v>
      </c>
      <c r="E373" s="89" t="s">
        <v>123</v>
      </c>
      <c r="F373" s="89" t="s">
        <v>3448</v>
      </c>
      <c r="G373" s="90">
        <v>44466</v>
      </c>
      <c r="H373" s="90">
        <v>45291</v>
      </c>
      <c r="I373" s="91">
        <v>80</v>
      </c>
      <c r="J373" s="88" t="s">
        <v>62</v>
      </c>
      <c r="K373" s="88" t="s">
        <v>63</v>
      </c>
      <c r="L373" s="88" t="s">
        <v>63</v>
      </c>
      <c r="M373" s="88" t="s">
        <v>36</v>
      </c>
      <c r="N373" s="92" t="s">
        <v>219</v>
      </c>
      <c r="O373" s="93">
        <v>17506082.25</v>
      </c>
      <c r="P373" s="93">
        <v>4376520.57</v>
      </c>
      <c r="Q373" s="98">
        <v>5423996.1799999997</v>
      </c>
      <c r="R373" s="93"/>
      <c r="S373" s="98">
        <v>928286.37</v>
      </c>
      <c r="T373" s="98">
        <f t="shared" ref="T373:T376" si="63">SUM(O373:S373)</f>
        <v>28234885.370000001</v>
      </c>
      <c r="U373" s="94" t="s">
        <v>47</v>
      </c>
      <c r="V373" s="94"/>
      <c r="W373" s="93">
        <v>4302509.6800000006</v>
      </c>
      <c r="X373" s="109">
        <v>710627.40999999992</v>
      </c>
    </row>
    <row r="374" spans="1:24" s="95" customFormat="1" ht="45" customHeight="1" x14ac:dyDescent="0.25">
      <c r="A374" s="87">
        <v>167</v>
      </c>
      <c r="B374" s="88" t="s">
        <v>1512</v>
      </c>
      <c r="C374" s="88">
        <v>123011</v>
      </c>
      <c r="D374" s="89" t="s">
        <v>3801</v>
      </c>
      <c r="E374" s="89" t="s">
        <v>3802</v>
      </c>
      <c r="F374" s="89" t="s">
        <v>3803</v>
      </c>
      <c r="G374" s="90">
        <v>44470</v>
      </c>
      <c r="H374" s="90">
        <v>45200</v>
      </c>
      <c r="I374" s="91">
        <v>80</v>
      </c>
      <c r="J374" s="88" t="s">
        <v>62</v>
      </c>
      <c r="K374" s="88" t="s">
        <v>63</v>
      </c>
      <c r="L374" s="88" t="s">
        <v>63</v>
      </c>
      <c r="M374" s="88" t="s">
        <v>36</v>
      </c>
      <c r="N374" s="92" t="s">
        <v>219</v>
      </c>
      <c r="O374" s="93">
        <v>3057362</v>
      </c>
      <c r="P374" s="93">
        <v>764340.5</v>
      </c>
      <c r="Q374" s="98">
        <v>1094201.5</v>
      </c>
      <c r="R374" s="93"/>
      <c r="S374" s="98">
        <v>71158.19</v>
      </c>
      <c r="T374" s="98">
        <f t="shared" si="63"/>
        <v>4987062.1900000004</v>
      </c>
      <c r="U374" s="94" t="s">
        <v>47</v>
      </c>
      <c r="V374" s="94"/>
      <c r="W374" s="93">
        <v>1042988.25</v>
      </c>
      <c r="X374" s="109">
        <v>198789.63</v>
      </c>
    </row>
    <row r="375" spans="1:24" s="95" customFormat="1" ht="45" customHeight="1" x14ac:dyDescent="0.25">
      <c r="A375" s="87">
        <v>168</v>
      </c>
      <c r="B375" s="88" t="s">
        <v>1512</v>
      </c>
      <c r="C375" s="88">
        <v>122052</v>
      </c>
      <c r="D375" s="89" t="s">
        <v>3804</v>
      </c>
      <c r="E375" s="89" t="s">
        <v>3805</v>
      </c>
      <c r="F375" s="89" t="s">
        <v>3806</v>
      </c>
      <c r="G375" s="90">
        <v>44473</v>
      </c>
      <c r="H375" s="90">
        <v>45291</v>
      </c>
      <c r="I375" s="91">
        <v>80</v>
      </c>
      <c r="J375" s="88" t="s">
        <v>62</v>
      </c>
      <c r="K375" s="88" t="s">
        <v>63</v>
      </c>
      <c r="L375" s="88" t="s">
        <v>63</v>
      </c>
      <c r="M375" s="88" t="s">
        <v>36</v>
      </c>
      <c r="N375" s="92" t="s">
        <v>219</v>
      </c>
      <c r="O375" s="93">
        <v>4890740.9400000004</v>
      </c>
      <c r="P375" s="93">
        <v>1222685.25</v>
      </c>
      <c r="Q375" s="98">
        <v>1586314.89</v>
      </c>
      <c r="R375" s="93"/>
      <c r="S375" s="98">
        <v>377452.68</v>
      </c>
      <c r="T375" s="98">
        <f t="shared" si="63"/>
        <v>8077193.7599999998</v>
      </c>
      <c r="U375" s="94" t="s">
        <v>47</v>
      </c>
      <c r="V375" s="94"/>
      <c r="W375" s="93">
        <v>672700.81</v>
      </c>
      <c r="X375" s="109">
        <v>168175.21</v>
      </c>
    </row>
    <row r="376" spans="1:24" s="95" customFormat="1" ht="45" customHeight="1" x14ac:dyDescent="0.25">
      <c r="A376" s="87">
        <v>169</v>
      </c>
      <c r="B376" s="88" t="s">
        <v>1512</v>
      </c>
      <c r="C376" s="88">
        <v>122088</v>
      </c>
      <c r="D376" s="89" t="s">
        <v>3807</v>
      </c>
      <c r="E376" s="89" t="s">
        <v>313</v>
      </c>
      <c r="F376" s="89" t="s">
        <v>3808</v>
      </c>
      <c r="G376" s="90">
        <v>44482</v>
      </c>
      <c r="H376" s="90">
        <v>45291</v>
      </c>
      <c r="I376" s="91">
        <v>80</v>
      </c>
      <c r="J376" s="88" t="s">
        <v>62</v>
      </c>
      <c r="K376" s="88" t="s">
        <v>63</v>
      </c>
      <c r="L376" s="88" t="s">
        <v>63</v>
      </c>
      <c r="M376" s="88" t="s">
        <v>36</v>
      </c>
      <c r="N376" s="92" t="s">
        <v>219</v>
      </c>
      <c r="O376" s="93">
        <v>5493726.0800000001</v>
      </c>
      <c r="P376" s="93">
        <v>1373431.52</v>
      </c>
      <c r="Q376" s="98">
        <v>3691691.4</v>
      </c>
      <c r="R376" s="93"/>
      <c r="S376" s="98">
        <v>378988.35</v>
      </c>
      <c r="T376" s="98">
        <f t="shared" si="63"/>
        <v>10937837.35</v>
      </c>
      <c r="U376" s="94" t="s">
        <v>47</v>
      </c>
      <c r="V376" s="94"/>
      <c r="W376" s="93">
        <v>645882.12</v>
      </c>
      <c r="X376" s="109">
        <v>161470.53</v>
      </c>
    </row>
    <row r="377" spans="1:24" s="95" customFormat="1" ht="45" customHeight="1" x14ac:dyDescent="0.25">
      <c r="A377" s="87">
        <v>170</v>
      </c>
      <c r="B377" s="88" t="s">
        <v>1512</v>
      </c>
      <c r="C377" s="88">
        <v>121512</v>
      </c>
      <c r="D377" s="89" t="s">
        <v>3809</v>
      </c>
      <c r="E377" s="89" t="s">
        <v>1592</v>
      </c>
      <c r="F377" s="89" t="s">
        <v>3810</v>
      </c>
      <c r="G377" s="90">
        <v>44483</v>
      </c>
      <c r="H377" s="90">
        <v>45291</v>
      </c>
      <c r="I377" s="91">
        <v>80</v>
      </c>
      <c r="J377" s="88" t="s">
        <v>62</v>
      </c>
      <c r="K377" s="88" t="s">
        <v>63</v>
      </c>
      <c r="L377" s="88" t="s">
        <v>63</v>
      </c>
      <c r="M377" s="88" t="s">
        <v>36</v>
      </c>
      <c r="N377" s="92" t="s">
        <v>219</v>
      </c>
      <c r="O377" s="93">
        <v>3571660.7999999998</v>
      </c>
      <c r="P377" s="93">
        <v>892915.19999999995</v>
      </c>
      <c r="Q377" s="98">
        <v>3052300</v>
      </c>
      <c r="R377" s="93"/>
      <c r="S377" s="98">
        <v>355565.73</v>
      </c>
      <c r="T377" s="98">
        <f t="shared" ref="T377" si="64">SUM(O377:S377)</f>
        <v>7872441.7300000004</v>
      </c>
      <c r="U377" s="94" t="s">
        <v>47</v>
      </c>
      <c r="V377" s="94"/>
      <c r="W377" s="93">
        <v>0</v>
      </c>
      <c r="X377" s="109">
        <v>0</v>
      </c>
    </row>
    <row r="378" spans="1:24" s="95" customFormat="1" ht="45" customHeight="1" x14ac:dyDescent="0.25">
      <c r="A378" s="87">
        <v>171</v>
      </c>
      <c r="B378" s="88" t="s">
        <v>1512</v>
      </c>
      <c r="C378" s="88">
        <v>121690</v>
      </c>
      <c r="D378" s="89" t="s">
        <v>3907</v>
      </c>
      <c r="E378" s="89" t="s">
        <v>143</v>
      </c>
      <c r="F378" s="89" t="s">
        <v>3908</v>
      </c>
      <c r="G378" s="90">
        <v>44560</v>
      </c>
      <c r="H378" s="90">
        <v>45290</v>
      </c>
      <c r="I378" s="91">
        <v>80</v>
      </c>
      <c r="J378" s="88" t="s">
        <v>62</v>
      </c>
      <c r="K378" s="88" t="s">
        <v>63</v>
      </c>
      <c r="L378" s="88" t="s">
        <v>63</v>
      </c>
      <c r="M378" s="88" t="s">
        <v>36</v>
      </c>
      <c r="N378" s="92" t="s">
        <v>219</v>
      </c>
      <c r="O378" s="93">
        <v>1732340</v>
      </c>
      <c r="P378" s="93">
        <v>433085</v>
      </c>
      <c r="Q378" s="98">
        <v>513625</v>
      </c>
      <c r="R378" s="93"/>
      <c r="S378" s="98">
        <v>42750</v>
      </c>
      <c r="T378" s="98">
        <f>SUM(O378:S378)</f>
        <v>2721800</v>
      </c>
      <c r="U378" s="94" t="s">
        <v>47</v>
      </c>
      <c r="V378" s="94"/>
      <c r="W378" s="93">
        <v>80900</v>
      </c>
      <c r="X378" s="109">
        <v>0</v>
      </c>
    </row>
    <row r="379" spans="1:24" s="95" customFormat="1" ht="45" customHeight="1" x14ac:dyDescent="0.25">
      <c r="A379" s="87">
        <v>172</v>
      </c>
      <c r="B379" s="88" t="s">
        <v>1542</v>
      </c>
      <c r="C379" s="88">
        <v>110489</v>
      </c>
      <c r="D379" s="89" t="s">
        <v>3940</v>
      </c>
      <c r="E379" s="89" t="s">
        <v>3941</v>
      </c>
      <c r="F379" s="89" t="s">
        <v>3942</v>
      </c>
      <c r="G379" s="90">
        <v>44641</v>
      </c>
      <c r="H379" s="90">
        <v>45189</v>
      </c>
      <c r="I379" s="91">
        <v>80</v>
      </c>
      <c r="J379" s="88" t="s">
        <v>62</v>
      </c>
      <c r="K379" s="88" t="s">
        <v>63</v>
      </c>
      <c r="L379" s="88" t="s">
        <v>63</v>
      </c>
      <c r="M379" s="88" t="s">
        <v>36</v>
      </c>
      <c r="N379" s="92" t="s">
        <v>219</v>
      </c>
      <c r="O379" s="93">
        <v>669260.14</v>
      </c>
      <c r="P379" s="93">
        <v>167315.04</v>
      </c>
      <c r="Q379" s="98">
        <v>92952.82</v>
      </c>
      <c r="R379" s="93"/>
      <c r="S379" s="98">
        <v>23000</v>
      </c>
      <c r="T379" s="98">
        <f>SUM(O379:S379)</f>
        <v>952528</v>
      </c>
      <c r="U379" s="94" t="s">
        <v>47</v>
      </c>
      <c r="V379" s="94"/>
      <c r="W379" s="93">
        <v>0</v>
      </c>
      <c r="X379" s="109">
        <v>0</v>
      </c>
    </row>
    <row r="380" spans="1:24" s="95" customFormat="1" ht="45" customHeight="1" x14ac:dyDescent="0.25">
      <c r="A380" s="87">
        <v>173</v>
      </c>
      <c r="B380" s="88" t="s">
        <v>2397</v>
      </c>
      <c r="C380" s="88">
        <v>143552</v>
      </c>
      <c r="D380" s="89" t="s">
        <v>3965</v>
      </c>
      <c r="E380" s="89" t="s">
        <v>272</v>
      </c>
      <c r="F380" s="89" t="s">
        <v>3966</v>
      </c>
      <c r="G380" s="90">
        <v>44757</v>
      </c>
      <c r="H380" s="90">
        <v>45291</v>
      </c>
      <c r="I380" s="91">
        <v>80</v>
      </c>
      <c r="J380" s="88" t="s">
        <v>62</v>
      </c>
      <c r="K380" s="88" t="s">
        <v>63</v>
      </c>
      <c r="L380" s="88" t="s">
        <v>63</v>
      </c>
      <c r="M380" s="88" t="s">
        <v>36</v>
      </c>
      <c r="N380" s="92" t="s">
        <v>229</v>
      </c>
      <c r="O380" s="93">
        <v>4474742.4000000004</v>
      </c>
      <c r="P380" s="93">
        <v>1118685.6000000001</v>
      </c>
      <c r="Q380" s="98">
        <v>4631284</v>
      </c>
      <c r="R380" s="93"/>
      <c r="S380" s="98">
        <v>106646.68</v>
      </c>
      <c r="T380" s="98">
        <f t="shared" ref="T380:T384" si="65">SUM(O380:S380)</f>
        <v>10331358.68</v>
      </c>
      <c r="U380" s="94" t="s">
        <v>47</v>
      </c>
      <c r="V380" s="94"/>
      <c r="W380" s="93">
        <v>0</v>
      </c>
      <c r="X380" s="109">
        <v>0</v>
      </c>
    </row>
    <row r="381" spans="1:24" s="95" customFormat="1" ht="45" customHeight="1" x14ac:dyDescent="0.25">
      <c r="A381" s="87">
        <v>174</v>
      </c>
      <c r="B381" s="88" t="s">
        <v>2397</v>
      </c>
      <c r="C381" s="88">
        <v>142429</v>
      </c>
      <c r="D381" s="89" t="s">
        <v>3970</v>
      </c>
      <c r="E381" s="89" t="s">
        <v>3971</v>
      </c>
      <c r="F381" s="89" t="s">
        <v>3972</v>
      </c>
      <c r="G381" s="90">
        <v>44761</v>
      </c>
      <c r="H381" s="90">
        <v>45291</v>
      </c>
      <c r="I381" s="91">
        <v>80</v>
      </c>
      <c r="J381" s="88" t="s">
        <v>62</v>
      </c>
      <c r="K381" s="88" t="s">
        <v>63</v>
      </c>
      <c r="L381" s="88" t="s">
        <v>63</v>
      </c>
      <c r="M381" s="88" t="s">
        <v>36</v>
      </c>
      <c r="N381" s="92" t="s">
        <v>229</v>
      </c>
      <c r="O381" s="93">
        <v>3662460.8</v>
      </c>
      <c r="P381" s="93">
        <v>915615.2</v>
      </c>
      <c r="Q381" s="98">
        <v>756284</v>
      </c>
      <c r="R381" s="93"/>
      <c r="S381" s="98">
        <v>2529857.2000000002</v>
      </c>
      <c r="T381" s="98">
        <f t="shared" si="65"/>
        <v>7864217.2000000002</v>
      </c>
      <c r="U381" s="94" t="s">
        <v>47</v>
      </c>
      <c r="V381" s="94"/>
      <c r="W381" s="93">
        <v>0</v>
      </c>
      <c r="X381" s="109">
        <v>0</v>
      </c>
    </row>
    <row r="382" spans="1:24" s="95" customFormat="1" ht="45" customHeight="1" x14ac:dyDescent="0.25">
      <c r="A382" s="87">
        <v>175</v>
      </c>
      <c r="B382" s="88" t="s">
        <v>2397</v>
      </c>
      <c r="C382" s="88">
        <v>143313</v>
      </c>
      <c r="D382" s="89" t="s">
        <v>3973</v>
      </c>
      <c r="E382" s="89" t="s">
        <v>3974</v>
      </c>
      <c r="F382" s="89" t="s">
        <v>3975</v>
      </c>
      <c r="G382" s="90">
        <v>44762</v>
      </c>
      <c r="H382" s="90">
        <v>45291</v>
      </c>
      <c r="I382" s="91">
        <v>80</v>
      </c>
      <c r="J382" s="88" t="s">
        <v>62</v>
      </c>
      <c r="K382" s="88" t="s">
        <v>63</v>
      </c>
      <c r="L382" s="88" t="s">
        <v>63</v>
      </c>
      <c r="M382" s="88" t="s">
        <v>36</v>
      </c>
      <c r="N382" s="92" t="s">
        <v>229</v>
      </c>
      <c r="O382" s="93">
        <v>4802296.1399999997</v>
      </c>
      <c r="P382" s="93">
        <v>1200574.03</v>
      </c>
      <c r="Q382" s="98">
        <v>1490058.51</v>
      </c>
      <c r="R382" s="93"/>
      <c r="S382" s="98">
        <v>381405.65</v>
      </c>
      <c r="T382" s="98">
        <f t="shared" si="65"/>
        <v>7874334.3300000001</v>
      </c>
      <c r="U382" s="94" t="s">
        <v>47</v>
      </c>
      <c r="V382" s="94"/>
      <c r="W382" s="93">
        <v>0</v>
      </c>
      <c r="X382" s="109">
        <v>0</v>
      </c>
    </row>
    <row r="383" spans="1:24" s="95" customFormat="1" ht="45" customHeight="1" x14ac:dyDescent="0.25">
      <c r="A383" s="87">
        <v>176</v>
      </c>
      <c r="B383" s="88" t="s">
        <v>2397</v>
      </c>
      <c r="C383" s="88">
        <v>143486</v>
      </c>
      <c r="D383" s="89" t="s">
        <v>3976</v>
      </c>
      <c r="E383" s="89" t="s">
        <v>3977</v>
      </c>
      <c r="F383" s="89" t="s">
        <v>3978</v>
      </c>
      <c r="G383" s="90">
        <v>44763</v>
      </c>
      <c r="H383" s="90">
        <v>45291</v>
      </c>
      <c r="I383" s="91">
        <v>80</v>
      </c>
      <c r="J383" s="88" t="s">
        <v>62</v>
      </c>
      <c r="K383" s="88" t="s">
        <v>63</v>
      </c>
      <c r="L383" s="88" t="s">
        <v>63</v>
      </c>
      <c r="M383" s="88" t="s">
        <v>36</v>
      </c>
      <c r="N383" s="92" t="s">
        <v>229</v>
      </c>
      <c r="O383" s="93">
        <v>12093226.800000001</v>
      </c>
      <c r="P383" s="93">
        <v>3023306.7</v>
      </c>
      <c r="Q383" s="98">
        <v>9435496</v>
      </c>
      <c r="R383" s="93"/>
      <c r="S383" s="98">
        <v>175170.41</v>
      </c>
      <c r="T383" s="98">
        <f t="shared" si="65"/>
        <v>24727199.91</v>
      </c>
      <c r="U383" s="94" t="s">
        <v>47</v>
      </c>
      <c r="V383" s="94"/>
      <c r="W383" s="93">
        <v>0</v>
      </c>
      <c r="X383" s="109">
        <v>0</v>
      </c>
    </row>
    <row r="384" spans="1:24" s="95" customFormat="1" ht="45" customHeight="1" thickBot="1" x14ac:dyDescent="0.3">
      <c r="A384" s="87">
        <v>177</v>
      </c>
      <c r="B384" s="88" t="s">
        <v>2397</v>
      </c>
      <c r="C384" s="88">
        <v>142621</v>
      </c>
      <c r="D384" s="89" t="s">
        <v>3979</v>
      </c>
      <c r="E384" s="89" t="s">
        <v>246</v>
      </c>
      <c r="F384" s="89" t="s">
        <v>3980</v>
      </c>
      <c r="G384" s="90">
        <v>44764</v>
      </c>
      <c r="H384" s="90">
        <v>45291</v>
      </c>
      <c r="I384" s="91">
        <v>80</v>
      </c>
      <c r="J384" s="88" t="s">
        <v>62</v>
      </c>
      <c r="K384" s="88" t="s">
        <v>63</v>
      </c>
      <c r="L384" s="88" t="s">
        <v>63</v>
      </c>
      <c r="M384" s="88" t="s">
        <v>36</v>
      </c>
      <c r="N384" s="92" t="s">
        <v>229</v>
      </c>
      <c r="O384" s="93">
        <v>8967223.6600000001</v>
      </c>
      <c r="P384" s="93">
        <v>2241805.92</v>
      </c>
      <c r="Q384" s="98">
        <v>4575836.53</v>
      </c>
      <c r="R384" s="93"/>
      <c r="S384" s="98">
        <v>393525.76000000001</v>
      </c>
      <c r="T384" s="98">
        <f t="shared" si="65"/>
        <v>16178391.869999999</v>
      </c>
      <c r="U384" s="94" t="s">
        <v>47</v>
      </c>
      <c r="V384" s="94"/>
      <c r="W384" s="93">
        <v>0</v>
      </c>
      <c r="X384" s="109">
        <v>0</v>
      </c>
    </row>
    <row r="385" spans="1:24" s="86" customFormat="1" ht="21" customHeight="1" thickBot="1" x14ac:dyDescent="0.3">
      <c r="A385" s="40" t="s">
        <v>58</v>
      </c>
      <c r="B385" s="41"/>
      <c r="C385" s="41"/>
      <c r="D385" s="41"/>
      <c r="E385" s="41"/>
      <c r="F385" s="41"/>
      <c r="G385" s="41"/>
      <c r="H385" s="41"/>
      <c r="I385" s="41"/>
      <c r="J385" s="41"/>
      <c r="K385" s="41"/>
      <c r="L385" s="41"/>
      <c r="M385" s="41"/>
      <c r="N385" s="42"/>
      <c r="O385" s="76">
        <f>SUM(O208:O384)</f>
        <v>967675961.68258905</v>
      </c>
      <c r="P385" s="76">
        <f t="shared" ref="P385:X385" si="66">SUM(P208:P384)</f>
        <v>218016359.15491101</v>
      </c>
      <c r="Q385" s="76">
        <f t="shared" si="66"/>
        <v>184796273.29000005</v>
      </c>
      <c r="R385" s="76">
        <f t="shared" si="66"/>
        <v>0</v>
      </c>
      <c r="S385" s="76">
        <f t="shared" si="66"/>
        <v>60507815.659999982</v>
      </c>
      <c r="T385" s="76">
        <f t="shared" si="66"/>
        <v>1430996409.7874997</v>
      </c>
      <c r="U385" s="76"/>
      <c r="V385" s="76"/>
      <c r="W385" s="76">
        <f t="shared" si="66"/>
        <v>661139765.44999957</v>
      </c>
      <c r="X385" s="212">
        <f t="shared" si="66"/>
        <v>140401995.93999997</v>
      </c>
    </row>
    <row r="386" spans="1:24" s="86" customFormat="1" ht="21" customHeight="1" thickBot="1" x14ac:dyDescent="0.3">
      <c r="A386" s="31" t="s">
        <v>314</v>
      </c>
      <c r="B386" s="32"/>
      <c r="C386" s="32"/>
      <c r="D386" s="32"/>
      <c r="E386" s="32"/>
      <c r="F386" s="32"/>
      <c r="G386" s="32"/>
      <c r="H386" s="32"/>
      <c r="I386" s="32"/>
      <c r="J386" s="32"/>
      <c r="K386" s="32"/>
      <c r="L386" s="32"/>
      <c r="M386" s="32"/>
      <c r="N386" s="32"/>
      <c r="O386" s="32"/>
      <c r="P386" s="32"/>
      <c r="Q386" s="32"/>
      <c r="R386" s="32"/>
      <c r="S386" s="32"/>
      <c r="T386" s="32"/>
      <c r="U386" s="32"/>
      <c r="V386" s="32"/>
      <c r="W386" s="32"/>
      <c r="X386" s="33"/>
    </row>
    <row r="387" spans="1:24" s="95" customFormat="1" ht="45" customHeight="1" x14ac:dyDescent="0.25">
      <c r="A387" s="87">
        <v>1</v>
      </c>
      <c r="B387" s="88" t="s">
        <v>226</v>
      </c>
      <c r="C387" s="88">
        <v>115595</v>
      </c>
      <c r="D387" s="89" t="s">
        <v>368</v>
      </c>
      <c r="E387" s="89" t="s">
        <v>369</v>
      </c>
      <c r="F387" s="89" t="s">
        <v>368</v>
      </c>
      <c r="G387" s="90">
        <v>42914</v>
      </c>
      <c r="H387" s="90">
        <v>44010</v>
      </c>
      <c r="I387" s="97">
        <v>85</v>
      </c>
      <c r="J387" s="88" t="s">
        <v>349</v>
      </c>
      <c r="K387" s="88" t="s">
        <v>370</v>
      </c>
      <c r="L387" s="88" t="s">
        <v>370</v>
      </c>
      <c r="M387" s="88" t="s">
        <v>36</v>
      </c>
      <c r="N387" s="92" t="s">
        <v>229</v>
      </c>
      <c r="O387" s="98">
        <v>1790109.03</v>
      </c>
      <c r="P387" s="98">
        <v>315901.59000000003</v>
      </c>
      <c r="Q387" s="98">
        <v>501660.33999999985</v>
      </c>
      <c r="R387" s="93"/>
      <c r="S387" s="98">
        <v>55907.189999999944</v>
      </c>
      <c r="T387" s="98">
        <f>SUBTOTAL(9,O387:S387)</f>
        <v>2663578.15</v>
      </c>
      <c r="U387" s="94" t="s">
        <v>3268</v>
      </c>
      <c r="V387" s="94"/>
      <c r="W387" s="93">
        <v>1738323.03</v>
      </c>
      <c r="X387" s="109">
        <v>306762.8899999999</v>
      </c>
    </row>
    <row r="388" spans="1:24" s="95" customFormat="1" ht="45" customHeight="1" x14ac:dyDescent="0.25">
      <c r="A388" s="108">
        <v>2</v>
      </c>
      <c r="B388" s="88" t="s">
        <v>1148</v>
      </c>
      <c r="C388" s="88">
        <v>126343</v>
      </c>
      <c r="D388" s="89" t="s">
        <v>1252</v>
      </c>
      <c r="E388" s="89" t="s">
        <v>1155</v>
      </c>
      <c r="F388" s="89" t="s">
        <v>1253</v>
      </c>
      <c r="G388" s="90">
        <v>43629</v>
      </c>
      <c r="H388" s="90">
        <v>45090</v>
      </c>
      <c r="I388" s="91">
        <v>85</v>
      </c>
      <c r="J388" s="88" t="s">
        <v>349</v>
      </c>
      <c r="K388" s="88" t="s">
        <v>370</v>
      </c>
      <c r="L388" s="88" t="s">
        <v>1254</v>
      </c>
      <c r="M388" s="88" t="s">
        <v>36</v>
      </c>
      <c r="N388" s="92" t="s">
        <v>1049</v>
      </c>
      <c r="O388" s="93">
        <v>18418179.18</v>
      </c>
      <c r="P388" s="93">
        <v>3250266.9</v>
      </c>
      <c r="Q388" s="98">
        <v>5121176.6399999997</v>
      </c>
      <c r="R388" s="93"/>
      <c r="S388" s="98">
        <v>5894635.5700000003</v>
      </c>
      <c r="T388" s="98">
        <f>SUBTOTAL(9,O388:S388)</f>
        <v>32684258.289999999</v>
      </c>
      <c r="U388" s="94" t="s">
        <v>47</v>
      </c>
      <c r="V388" s="94" t="s">
        <v>48</v>
      </c>
      <c r="W388" s="93">
        <v>7072286.25</v>
      </c>
      <c r="X388" s="109">
        <v>1248050.52</v>
      </c>
    </row>
    <row r="389" spans="1:24" s="95" customFormat="1" ht="45" customHeight="1" x14ac:dyDescent="0.25">
      <c r="A389" s="108">
        <v>3</v>
      </c>
      <c r="B389" s="88" t="s">
        <v>1312</v>
      </c>
      <c r="C389" s="88">
        <v>129617</v>
      </c>
      <c r="D389" s="89" t="s">
        <v>1794</v>
      </c>
      <c r="E389" s="89" t="s">
        <v>1795</v>
      </c>
      <c r="F389" s="89" t="s">
        <v>1796</v>
      </c>
      <c r="G389" s="90">
        <v>44047</v>
      </c>
      <c r="H389" s="90">
        <v>45141</v>
      </c>
      <c r="I389" s="91">
        <v>85</v>
      </c>
      <c r="J389" s="88" t="s">
        <v>3346</v>
      </c>
      <c r="K389" s="88" t="s">
        <v>1797</v>
      </c>
      <c r="L389" s="88" t="s">
        <v>1798</v>
      </c>
      <c r="M389" s="88" t="s">
        <v>36</v>
      </c>
      <c r="N389" s="92" t="s">
        <v>229</v>
      </c>
      <c r="O389" s="93">
        <v>5196080.82</v>
      </c>
      <c r="P389" s="93">
        <v>916955.4</v>
      </c>
      <c r="Q389" s="98">
        <v>2362348.71</v>
      </c>
      <c r="R389" s="93"/>
      <c r="S389" s="98">
        <v>923748.25</v>
      </c>
      <c r="T389" s="98">
        <f t="shared" ref="T389:T393" si="67">SUM(O389:S389)</f>
        <v>9399133.1799999997</v>
      </c>
      <c r="U389" s="94" t="s">
        <v>47</v>
      </c>
      <c r="V389" s="94" t="s">
        <v>48</v>
      </c>
      <c r="W389" s="93">
        <v>3208208.52</v>
      </c>
      <c r="X389" s="109">
        <v>566154.41</v>
      </c>
    </row>
    <row r="390" spans="1:24" s="95" customFormat="1" ht="45" customHeight="1" x14ac:dyDescent="0.25">
      <c r="A390" s="108">
        <v>4</v>
      </c>
      <c r="B390" s="88" t="s">
        <v>1973</v>
      </c>
      <c r="C390" s="88">
        <v>144202</v>
      </c>
      <c r="D390" s="89" t="s">
        <v>2833</v>
      </c>
      <c r="E390" s="89" t="s">
        <v>2834</v>
      </c>
      <c r="F390" s="89" t="s">
        <v>2835</v>
      </c>
      <c r="G390" s="90">
        <v>44393</v>
      </c>
      <c r="H390" s="90">
        <v>44667</v>
      </c>
      <c r="I390" s="91">
        <v>85</v>
      </c>
      <c r="J390" s="88" t="s">
        <v>349</v>
      </c>
      <c r="K390" s="88" t="s">
        <v>370</v>
      </c>
      <c r="L390" s="88" t="s">
        <v>2836</v>
      </c>
      <c r="M390" s="88" t="s">
        <v>45</v>
      </c>
      <c r="N390" s="92" t="s">
        <v>1365</v>
      </c>
      <c r="O390" s="93">
        <v>217698.84</v>
      </c>
      <c r="P390" s="93">
        <v>33297.46</v>
      </c>
      <c r="Q390" s="98">
        <v>5119.9799999999996</v>
      </c>
      <c r="R390" s="93"/>
      <c r="S390" s="98">
        <v>12649.84</v>
      </c>
      <c r="T390" s="98">
        <f t="shared" si="67"/>
        <v>268766.12</v>
      </c>
      <c r="U390" s="94" t="s">
        <v>3268</v>
      </c>
      <c r="V390" s="94" t="s">
        <v>48</v>
      </c>
      <c r="W390" s="93">
        <v>158446.44999999998</v>
      </c>
      <c r="X390" s="109">
        <v>24233.95</v>
      </c>
    </row>
    <row r="391" spans="1:24" s="95" customFormat="1" ht="45" customHeight="1" x14ac:dyDescent="0.25">
      <c r="A391" s="108">
        <v>5</v>
      </c>
      <c r="B391" s="88" t="s">
        <v>3898</v>
      </c>
      <c r="C391" s="88">
        <v>144263</v>
      </c>
      <c r="D391" s="89" t="s">
        <v>2837</v>
      </c>
      <c r="E391" s="89" t="s">
        <v>2838</v>
      </c>
      <c r="F391" s="89" t="s">
        <v>2672</v>
      </c>
      <c r="G391" s="90">
        <v>44396</v>
      </c>
      <c r="H391" s="90">
        <v>44823</v>
      </c>
      <c r="I391" s="91">
        <v>85</v>
      </c>
      <c r="J391" s="88" t="s">
        <v>349</v>
      </c>
      <c r="K391" s="88" t="s">
        <v>370</v>
      </c>
      <c r="L391" s="88" t="s">
        <v>2839</v>
      </c>
      <c r="M391" s="88" t="s">
        <v>45</v>
      </c>
      <c r="N391" s="92" t="s">
        <v>1365</v>
      </c>
      <c r="O391" s="93">
        <v>739286.59</v>
      </c>
      <c r="P391" s="93">
        <v>113067.36</v>
      </c>
      <c r="Q391" s="98">
        <v>17394.98</v>
      </c>
      <c r="R391" s="93"/>
      <c r="S391" s="98">
        <v>12649.84</v>
      </c>
      <c r="T391" s="98">
        <f t="shared" si="67"/>
        <v>882398.7699999999</v>
      </c>
      <c r="U391" s="94" t="s">
        <v>541</v>
      </c>
      <c r="V391" s="94" t="s">
        <v>48</v>
      </c>
      <c r="W391" s="93">
        <v>454171.42</v>
      </c>
      <c r="X391" s="109">
        <v>69461.52</v>
      </c>
    </row>
    <row r="392" spans="1:24" s="95" customFormat="1" ht="45" customHeight="1" x14ac:dyDescent="0.25">
      <c r="A392" s="108">
        <v>6</v>
      </c>
      <c r="B392" s="88" t="s">
        <v>3898</v>
      </c>
      <c r="C392" s="88">
        <v>144471</v>
      </c>
      <c r="D392" s="89" t="s">
        <v>2840</v>
      </c>
      <c r="E392" s="89" t="s">
        <v>2841</v>
      </c>
      <c r="F392" s="89" t="s">
        <v>2549</v>
      </c>
      <c r="G392" s="90">
        <v>44399</v>
      </c>
      <c r="H392" s="90">
        <v>44673</v>
      </c>
      <c r="I392" s="91">
        <v>85</v>
      </c>
      <c r="J392" s="88" t="s">
        <v>349</v>
      </c>
      <c r="K392" s="88" t="s">
        <v>370</v>
      </c>
      <c r="L392" s="88" t="s">
        <v>2842</v>
      </c>
      <c r="M392" s="88" t="s">
        <v>45</v>
      </c>
      <c r="N392" s="92" t="s">
        <v>1365</v>
      </c>
      <c r="O392" s="93">
        <v>599240.62</v>
      </c>
      <c r="P392" s="93">
        <v>91648.55</v>
      </c>
      <c r="Q392" s="98">
        <v>14099.79</v>
      </c>
      <c r="R392" s="93"/>
      <c r="S392" s="98">
        <v>12649.84</v>
      </c>
      <c r="T392" s="98">
        <f t="shared" si="67"/>
        <v>717638.8</v>
      </c>
      <c r="U392" s="94" t="s">
        <v>3268</v>
      </c>
      <c r="V392" s="94" t="s">
        <v>48</v>
      </c>
      <c r="W392" s="93">
        <v>438858.57</v>
      </c>
      <c r="X392" s="109">
        <v>67119.540000000008</v>
      </c>
    </row>
    <row r="393" spans="1:24" s="95" customFormat="1" ht="45" customHeight="1" x14ac:dyDescent="0.25">
      <c r="A393" s="108">
        <v>7</v>
      </c>
      <c r="B393" s="88" t="s">
        <v>3898</v>
      </c>
      <c r="C393" s="88">
        <v>145456</v>
      </c>
      <c r="D393" s="89" t="s">
        <v>3449</v>
      </c>
      <c r="E393" s="89" t="s">
        <v>3450</v>
      </c>
      <c r="F393" s="89" t="s">
        <v>3451</v>
      </c>
      <c r="G393" s="90">
        <v>44461</v>
      </c>
      <c r="H393" s="90">
        <v>44826</v>
      </c>
      <c r="I393" s="91">
        <v>85</v>
      </c>
      <c r="J393" s="88" t="s">
        <v>349</v>
      </c>
      <c r="K393" s="88" t="s">
        <v>370</v>
      </c>
      <c r="L393" s="88" t="s">
        <v>3452</v>
      </c>
      <c r="M393" s="88" t="s">
        <v>45</v>
      </c>
      <c r="N393" s="92" t="s">
        <v>1365</v>
      </c>
      <c r="O393" s="93">
        <v>435002.76</v>
      </c>
      <c r="P393" s="93">
        <v>76765.19</v>
      </c>
      <c r="Q393" s="98">
        <v>0</v>
      </c>
      <c r="R393" s="93"/>
      <c r="S393" s="98">
        <v>18800</v>
      </c>
      <c r="T393" s="98">
        <f t="shared" si="67"/>
        <v>530567.94999999995</v>
      </c>
      <c r="U393" s="94" t="s">
        <v>541</v>
      </c>
      <c r="V393" s="94"/>
      <c r="W393" s="93">
        <v>236335.39</v>
      </c>
      <c r="X393" s="109">
        <v>41706.25</v>
      </c>
    </row>
    <row r="394" spans="1:24" s="95" customFormat="1" ht="45" customHeight="1" x14ac:dyDescent="0.25">
      <c r="A394" s="108">
        <v>8</v>
      </c>
      <c r="B394" s="88" t="s">
        <v>3898</v>
      </c>
      <c r="C394" s="88">
        <v>145379</v>
      </c>
      <c r="D394" s="89" t="s">
        <v>3453</v>
      </c>
      <c r="E394" s="89" t="s">
        <v>3454</v>
      </c>
      <c r="F394" s="89" t="s">
        <v>3455</v>
      </c>
      <c r="G394" s="90">
        <v>44463</v>
      </c>
      <c r="H394" s="90">
        <v>44827</v>
      </c>
      <c r="I394" s="91">
        <v>85</v>
      </c>
      <c r="J394" s="88" t="s">
        <v>349</v>
      </c>
      <c r="K394" s="88" t="s">
        <v>370</v>
      </c>
      <c r="L394" s="88" t="s">
        <v>3456</v>
      </c>
      <c r="M394" s="88" t="s">
        <v>45</v>
      </c>
      <c r="N394" s="92" t="s">
        <v>1365</v>
      </c>
      <c r="O394" s="93">
        <v>689576.39</v>
      </c>
      <c r="P394" s="93">
        <v>105464.63</v>
      </c>
      <c r="Q394" s="98">
        <v>16225.32</v>
      </c>
      <c r="R394" s="93"/>
      <c r="S394" s="98">
        <v>6900</v>
      </c>
      <c r="T394" s="98">
        <f t="shared" ref="T394" si="68">SUM(O394:S394)</f>
        <v>818166.34</v>
      </c>
      <c r="U394" s="94" t="s">
        <v>541</v>
      </c>
      <c r="V394" s="94" t="s">
        <v>48</v>
      </c>
      <c r="W394" s="93">
        <v>346359.77</v>
      </c>
      <c r="X394" s="109">
        <v>52972.67</v>
      </c>
    </row>
    <row r="395" spans="1:24" s="95" customFormat="1" ht="45" customHeight="1" thickBot="1" x14ac:dyDescent="0.3">
      <c r="A395" s="110">
        <v>9</v>
      </c>
      <c r="B395" s="88" t="s">
        <v>1505</v>
      </c>
      <c r="C395" s="88">
        <v>121567</v>
      </c>
      <c r="D395" s="89" t="s">
        <v>3909</v>
      </c>
      <c r="E395" s="89" t="s">
        <v>3910</v>
      </c>
      <c r="F395" s="89" t="s">
        <v>3911</v>
      </c>
      <c r="G395" s="90">
        <v>44561</v>
      </c>
      <c r="H395" s="90">
        <v>45291</v>
      </c>
      <c r="I395" s="91">
        <v>85</v>
      </c>
      <c r="J395" s="88" t="s">
        <v>349</v>
      </c>
      <c r="K395" s="88" t="s">
        <v>370</v>
      </c>
      <c r="L395" s="88" t="s">
        <v>370</v>
      </c>
      <c r="M395" s="88" t="s">
        <v>36</v>
      </c>
      <c r="N395" s="92" t="s">
        <v>219</v>
      </c>
      <c r="O395" s="93">
        <v>3902886.11</v>
      </c>
      <c r="P395" s="93">
        <v>688744.56</v>
      </c>
      <c r="Q395" s="98">
        <v>1836695.84</v>
      </c>
      <c r="R395" s="93"/>
      <c r="S395" s="98">
        <v>694919.2</v>
      </c>
      <c r="T395" s="98">
        <f>SUM(O395:S395)</f>
        <v>7123245.71</v>
      </c>
      <c r="U395" s="94" t="s">
        <v>47</v>
      </c>
      <c r="V395" s="94"/>
      <c r="W395" s="93">
        <v>233047.64</v>
      </c>
      <c r="X395" s="109">
        <v>41126.039999999994</v>
      </c>
    </row>
    <row r="396" spans="1:24" s="86" customFormat="1" ht="21" customHeight="1" thickBot="1" x14ac:dyDescent="0.3">
      <c r="A396" s="40" t="s">
        <v>315</v>
      </c>
      <c r="B396" s="41"/>
      <c r="C396" s="41"/>
      <c r="D396" s="41"/>
      <c r="E396" s="41"/>
      <c r="F396" s="41"/>
      <c r="G396" s="41"/>
      <c r="H396" s="41"/>
      <c r="I396" s="41"/>
      <c r="J396" s="41"/>
      <c r="K396" s="41"/>
      <c r="L396" s="41"/>
      <c r="M396" s="41"/>
      <c r="N396" s="42"/>
      <c r="O396" s="76">
        <f>SUM(O387:O395)</f>
        <v>31988060.340000004</v>
      </c>
      <c r="P396" s="76">
        <f t="shared" ref="P396:X396" si="69">SUM(P387:P395)</f>
        <v>5592111.6400000006</v>
      </c>
      <c r="Q396" s="76">
        <f t="shared" si="69"/>
        <v>9874721.6000000015</v>
      </c>
      <c r="R396" s="76">
        <f t="shared" si="69"/>
        <v>0</v>
      </c>
      <c r="S396" s="76">
        <f t="shared" si="69"/>
        <v>7632859.7299999995</v>
      </c>
      <c r="T396" s="76">
        <f t="shared" si="69"/>
        <v>55087753.310000002</v>
      </c>
      <c r="U396" s="76"/>
      <c r="V396" s="76"/>
      <c r="W396" s="76">
        <f t="shared" si="69"/>
        <v>13886037.039999999</v>
      </c>
      <c r="X396" s="212">
        <f t="shared" si="69"/>
        <v>2417587.79</v>
      </c>
    </row>
    <row r="397" spans="1:24" s="86" customFormat="1" ht="21" customHeight="1" thickBot="1" x14ac:dyDescent="0.3">
      <c r="A397" s="31" t="s">
        <v>371</v>
      </c>
      <c r="B397" s="32"/>
      <c r="C397" s="32"/>
      <c r="D397" s="32"/>
      <c r="E397" s="32"/>
      <c r="F397" s="32"/>
      <c r="G397" s="32"/>
      <c r="H397" s="32"/>
      <c r="I397" s="32"/>
      <c r="J397" s="32"/>
      <c r="K397" s="32"/>
      <c r="L397" s="32"/>
      <c r="M397" s="32"/>
      <c r="N397" s="32"/>
      <c r="O397" s="32"/>
      <c r="P397" s="32"/>
      <c r="Q397" s="32"/>
      <c r="R397" s="32"/>
      <c r="S397" s="32"/>
      <c r="T397" s="32"/>
      <c r="U397" s="32"/>
      <c r="V397" s="32"/>
      <c r="W397" s="32"/>
      <c r="X397" s="33"/>
    </row>
    <row r="398" spans="1:24" s="95" customFormat="1" ht="45" customHeight="1" x14ac:dyDescent="0.25">
      <c r="A398" s="87">
        <v>1</v>
      </c>
      <c r="B398" s="88" t="s">
        <v>118</v>
      </c>
      <c r="C398" s="88">
        <v>104931</v>
      </c>
      <c r="D398" s="89" t="s">
        <v>373</v>
      </c>
      <c r="E398" s="89" t="s">
        <v>374</v>
      </c>
      <c r="F398" s="89" t="s">
        <v>375</v>
      </c>
      <c r="G398" s="90">
        <v>42622</v>
      </c>
      <c r="H398" s="90">
        <v>43352</v>
      </c>
      <c r="I398" s="97">
        <v>85</v>
      </c>
      <c r="J398" s="88" t="s">
        <v>3347</v>
      </c>
      <c r="K398" s="88" t="s">
        <v>376</v>
      </c>
      <c r="L398" s="88" t="s">
        <v>377</v>
      </c>
      <c r="M398" s="88" t="s">
        <v>36</v>
      </c>
      <c r="N398" s="92" t="s">
        <v>219</v>
      </c>
      <c r="O398" s="93">
        <v>5512930</v>
      </c>
      <c r="P398" s="93">
        <v>972870</v>
      </c>
      <c r="Q398" s="93">
        <v>0</v>
      </c>
      <c r="R398" s="93"/>
      <c r="S398" s="93">
        <v>874408</v>
      </c>
      <c r="T398" s="93">
        <f>SUBTOTAL(9,O398:S398)</f>
        <v>7360208</v>
      </c>
      <c r="U398" s="94" t="s">
        <v>3268</v>
      </c>
      <c r="V398" s="94" t="s">
        <v>64</v>
      </c>
      <c r="W398" s="93">
        <v>5078569.71</v>
      </c>
      <c r="X398" s="109">
        <v>896218.19</v>
      </c>
    </row>
    <row r="399" spans="1:24" s="95" customFormat="1" ht="45" customHeight="1" x14ac:dyDescent="0.25">
      <c r="A399" s="108">
        <v>2</v>
      </c>
      <c r="B399" s="88" t="s">
        <v>1148</v>
      </c>
      <c r="C399" s="88">
        <v>126956</v>
      </c>
      <c r="D399" s="89" t="s">
        <v>1161</v>
      </c>
      <c r="E399" s="89" t="s">
        <v>1155</v>
      </c>
      <c r="F399" s="89" t="s">
        <v>1162</v>
      </c>
      <c r="G399" s="90">
        <v>43469</v>
      </c>
      <c r="H399" s="90">
        <v>44930</v>
      </c>
      <c r="I399" s="97">
        <v>85</v>
      </c>
      <c r="J399" s="88" t="s">
        <v>3347</v>
      </c>
      <c r="K399" s="88" t="s">
        <v>1163</v>
      </c>
      <c r="L399" s="88" t="s">
        <v>1164</v>
      </c>
      <c r="M399" s="88" t="s">
        <v>36</v>
      </c>
      <c r="N399" s="92" t="s">
        <v>1049</v>
      </c>
      <c r="O399" s="93">
        <v>7440887.1500000004</v>
      </c>
      <c r="P399" s="93">
        <v>1313097.74</v>
      </c>
      <c r="Q399" s="93">
        <v>1308066.4100000001</v>
      </c>
      <c r="R399" s="93"/>
      <c r="S399" s="93">
        <v>1725570.709999999</v>
      </c>
      <c r="T399" s="93">
        <f>SUBTOTAL(9,O399:S399)</f>
        <v>11787622.01</v>
      </c>
      <c r="U399" s="94" t="s">
        <v>47</v>
      </c>
      <c r="V399" s="94" t="s">
        <v>77</v>
      </c>
      <c r="W399" s="93">
        <v>3428944.66</v>
      </c>
      <c r="X399" s="109">
        <v>605107.88</v>
      </c>
    </row>
    <row r="400" spans="1:24" s="95" customFormat="1" ht="45" customHeight="1" x14ac:dyDescent="0.25">
      <c r="A400" s="108">
        <v>3</v>
      </c>
      <c r="B400" s="88" t="s">
        <v>1542</v>
      </c>
      <c r="C400" s="88">
        <v>122312</v>
      </c>
      <c r="D400" s="89" t="s">
        <v>1594</v>
      </c>
      <c r="E400" s="89" t="s">
        <v>1595</v>
      </c>
      <c r="F400" s="89" t="s">
        <v>1596</v>
      </c>
      <c r="G400" s="90">
        <v>44007</v>
      </c>
      <c r="H400" s="90">
        <v>44555</v>
      </c>
      <c r="I400" s="91">
        <v>85</v>
      </c>
      <c r="J400" s="88" t="s">
        <v>3347</v>
      </c>
      <c r="K400" s="88" t="s">
        <v>376</v>
      </c>
      <c r="L400" s="88" t="s">
        <v>1597</v>
      </c>
      <c r="M400" s="88" t="s">
        <v>36</v>
      </c>
      <c r="N400" s="92" t="s">
        <v>219</v>
      </c>
      <c r="O400" s="93">
        <v>710521.64</v>
      </c>
      <c r="P400" s="93">
        <v>125386.15</v>
      </c>
      <c r="Q400" s="98">
        <v>92878.66</v>
      </c>
      <c r="R400" s="93"/>
      <c r="S400" s="98">
        <v>9428.0499999999993</v>
      </c>
      <c r="T400" s="98">
        <f t="shared" ref="T400" si="70">SUM(O400:S400)</f>
        <v>938214.50000000012</v>
      </c>
      <c r="U400" s="94" t="s">
        <v>1852</v>
      </c>
      <c r="V400" s="94"/>
      <c r="W400" s="93">
        <v>569115.64</v>
      </c>
      <c r="X400" s="109">
        <v>100432.16</v>
      </c>
    </row>
    <row r="401" spans="1:24" s="95" customFormat="1" ht="45" customHeight="1" x14ac:dyDescent="0.25">
      <c r="A401" s="108">
        <v>4</v>
      </c>
      <c r="B401" s="88" t="s">
        <v>3898</v>
      </c>
      <c r="C401" s="88">
        <v>145104</v>
      </c>
      <c r="D401" s="89" t="s">
        <v>3159</v>
      </c>
      <c r="E401" s="89" t="s">
        <v>3160</v>
      </c>
      <c r="F401" s="89" t="s">
        <v>3161</v>
      </c>
      <c r="G401" s="90">
        <v>44412</v>
      </c>
      <c r="H401" s="90">
        <v>44869</v>
      </c>
      <c r="I401" s="91">
        <v>85</v>
      </c>
      <c r="J401" s="88" t="s">
        <v>2227</v>
      </c>
      <c r="K401" s="88" t="s">
        <v>376</v>
      </c>
      <c r="L401" s="88" t="s">
        <v>3162</v>
      </c>
      <c r="M401" s="88" t="s">
        <v>45</v>
      </c>
      <c r="N401" s="92" t="s">
        <v>1365</v>
      </c>
      <c r="O401" s="93">
        <v>828939.42</v>
      </c>
      <c r="P401" s="93">
        <v>146283.43</v>
      </c>
      <c r="Q401" s="98">
        <v>0</v>
      </c>
      <c r="R401" s="93"/>
      <c r="S401" s="98">
        <v>18800</v>
      </c>
      <c r="T401" s="98">
        <f t="shared" ref="T401" si="71">SUM(O401:S401)</f>
        <v>994022.85000000009</v>
      </c>
      <c r="U401" s="94" t="s">
        <v>47</v>
      </c>
      <c r="V401" s="94" t="s">
        <v>48</v>
      </c>
      <c r="W401" s="93">
        <v>5099.66</v>
      </c>
      <c r="X401" s="109">
        <v>899.94</v>
      </c>
    </row>
    <row r="402" spans="1:24" s="95" customFormat="1" ht="45" customHeight="1" thickBot="1" x14ac:dyDescent="0.3">
      <c r="A402" s="108">
        <v>5</v>
      </c>
      <c r="B402" s="88" t="s">
        <v>1973</v>
      </c>
      <c r="C402" s="88">
        <v>145289</v>
      </c>
      <c r="D402" s="89" t="s">
        <v>3811</v>
      </c>
      <c r="E402" s="89" t="s">
        <v>2878</v>
      </c>
      <c r="F402" s="89" t="s">
        <v>3812</v>
      </c>
      <c r="G402" s="90">
        <v>44477</v>
      </c>
      <c r="H402" s="90">
        <v>44934</v>
      </c>
      <c r="I402" s="91">
        <v>85</v>
      </c>
      <c r="J402" s="88" t="s">
        <v>2227</v>
      </c>
      <c r="K402" s="88" t="s">
        <v>376</v>
      </c>
      <c r="L402" s="88" t="s">
        <v>2879</v>
      </c>
      <c r="M402" s="88" t="s">
        <v>45</v>
      </c>
      <c r="N402" s="92" t="s">
        <v>1365</v>
      </c>
      <c r="O402" s="93">
        <v>622497.19999999995</v>
      </c>
      <c r="P402" s="93">
        <v>95205.45</v>
      </c>
      <c r="Q402" s="98">
        <v>14647</v>
      </c>
      <c r="R402" s="93"/>
      <c r="S402" s="98">
        <v>1000</v>
      </c>
      <c r="T402" s="98">
        <f t="shared" ref="T402" si="72">SUM(O402:S402)</f>
        <v>733349.64999999991</v>
      </c>
      <c r="U402" s="94" t="s">
        <v>47</v>
      </c>
      <c r="V402" s="94"/>
      <c r="W402" s="93">
        <v>127255.48</v>
      </c>
      <c r="X402" s="109">
        <v>19462.599999999999</v>
      </c>
    </row>
    <row r="403" spans="1:24" s="86" customFormat="1" ht="21" customHeight="1" thickBot="1" x14ac:dyDescent="0.3">
      <c r="A403" s="40" t="s">
        <v>372</v>
      </c>
      <c r="B403" s="41"/>
      <c r="C403" s="41"/>
      <c r="D403" s="41"/>
      <c r="E403" s="41"/>
      <c r="F403" s="41"/>
      <c r="G403" s="41"/>
      <c r="H403" s="41"/>
      <c r="I403" s="41"/>
      <c r="J403" s="41"/>
      <c r="K403" s="41"/>
      <c r="L403" s="41"/>
      <c r="M403" s="41"/>
      <c r="N403" s="42"/>
      <c r="O403" s="76">
        <f>SUM(O398:O402)</f>
        <v>15115775.41</v>
      </c>
      <c r="P403" s="76">
        <f t="shared" ref="P403:X403" si="73">SUM(P398:P402)</f>
        <v>2652842.7700000005</v>
      </c>
      <c r="Q403" s="76">
        <f t="shared" si="73"/>
        <v>1415592.07</v>
      </c>
      <c r="R403" s="76">
        <f t="shared" si="73"/>
        <v>0</v>
      </c>
      <c r="S403" s="76">
        <f t="shared" si="73"/>
        <v>2629206.7599999988</v>
      </c>
      <c r="T403" s="76">
        <f t="shared" si="73"/>
        <v>21813417.009999998</v>
      </c>
      <c r="U403" s="76"/>
      <c r="V403" s="76"/>
      <c r="W403" s="76">
        <f t="shared" si="73"/>
        <v>9208985.1500000022</v>
      </c>
      <c r="X403" s="212">
        <f t="shared" si="73"/>
        <v>1622120.7699999998</v>
      </c>
    </row>
    <row r="404" spans="1:24" s="120" customFormat="1" ht="21" customHeight="1" thickBot="1" x14ac:dyDescent="0.3">
      <c r="A404" s="31" t="s">
        <v>2401</v>
      </c>
      <c r="B404" s="32"/>
      <c r="C404" s="32"/>
      <c r="D404" s="32"/>
      <c r="E404" s="32"/>
      <c r="F404" s="32"/>
      <c r="G404" s="32"/>
      <c r="H404" s="32"/>
      <c r="I404" s="32"/>
      <c r="J404" s="32"/>
      <c r="K404" s="32"/>
      <c r="L404" s="32"/>
      <c r="M404" s="32"/>
      <c r="N404" s="32"/>
      <c r="O404" s="32"/>
      <c r="P404" s="32"/>
      <c r="Q404" s="32"/>
      <c r="R404" s="32"/>
      <c r="S404" s="32"/>
      <c r="T404" s="32"/>
      <c r="U404" s="32"/>
      <c r="V404" s="32"/>
      <c r="W404" s="32"/>
      <c r="X404" s="33"/>
    </row>
    <row r="405" spans="1:24" ht="45" customHeight="1" x14ac:dyDescent="0.25">
      <c r="A405" s="139">
        <v>1</v>
      </c>
      <c r="B405" s="88" t="s">
        <v>3898</v>
      </c>
      <c r="C405" s="88">
        <v>144136</v>
      </c>
      <c r="D405" s="89" t="s">
        <v>2370</v>
      </c>
      <c r="E405" s="89" t="s">
        <v>2402</v>
      </c>
      <c r="F405" s="89" t="s">
        <v>2403</v>
      </c>
      <c r="G405" s="90">
        <v>44370</v>
      </c>
      <c r="H405" s="90">
        <v>44827</v>
      </c>
      <c r="I405" s="91">
        <v>85</v>
      </c>
      <c r="J405" s="88" t="s">
        <v>43</v>
      </c>
      <c r="K405" s="88" t="s">
        <v>2404</v>
      </c>
      <c r="L405" s="88" t="s">
        <v>2405</v>
      </c>
      <c r="M405" s="88" t="s">
        <v>45</v>
      </c>
      <c r="N405" s="92" t="s">
        <v>1365</v>
      </c>
      <c r="O405" s="93">
        <v>2305192.84</v>
      </c>
      <c r="P405" s="93">
        <v>352558.9</v>
      </c>
      <c r="Q405" s="98">
        <v>54239.839999999997</v>
      </c>
      <c r="R405" s="93"/>
      <c r="S405" s="98">
        <v>0</v>
      </c>
      <c r="T405" s="98">
        <f t="shared" ref="T405" si="74">SUM(O405:S405)</f>
        <v>2711991.5799999996</v>
      </c>
      <c r="U405" s="94" t="s">
        <v>541</v>
      </c>
      <c r="V405" s="94" t="s">
        <v>48</v>
      </c>
      <c r="W405" s="93">
        <v>1778293.87</v>
      </c>
      <c r="X405" s="109">
        <v>271974.34999999998</v>
      </c>
    </row>
    <row r="406" spans="1:24" ht="45" customHeight="1" x14ac:dyDescent="0.25">
      <c r="A406" s="140">
        <v>2</v>
      </c>
      <c r="B406" s="88" t="s">
        <v>3898</v>
      </c>
      <c r="C406" s="88">
        <v>145260</v>
      </c>
      <c r="D406" s="89" t="s">
        <v>2557</v>
      </c>
      <c r="E406" s="89" t="s">
        <v>2558</v>
      </c>
      <c r="F406" s="89" t="s">
        <v>2559</v>
      </c>
      <c r="G406" s="90">
        <v>44391</v>
      </c>
      <c r="H406" s="90">
        <v>44756</v>
      </c>
      <c r="I406" s="91">
        <v>85</v>
      </c>
      <c r="J406" s="88" t="s">
        <v>43</v>
      </c>
      <c r="K406" s="88" t="s">
        <v>2404</v>
      </c>
      <c r="L406" s="88" t="s">
        <v>2560</v>
      </c>
      <c r="M406" s="88" t="s">
        <v>45</v>
      </c>
      <c r="N406" s="92" t="s">
        <v>1365</v>
      </c>
      <c r="O406" s="93">
        <v>257712.2</v>
      </c>
      <c r="P406" s="93">
        <v>39414.800000000003</v>
      </c>
      <c r="Q406" s="98">
        <v>6063.82</v>
      </c>
      <c r="R406" s="93"/>
      <c r="S406" s="98">
        <v>27140</v>
      </c>
      <c r="T406" s="98">
        <f>SUM(O406:S406)</f>
        <v>330330.82</v>
      </c>
      <c r="U406" s="94" t="s">
        <v>3268</v>
      </c>
      <c r="V406" s="94"/>
      <c r="W406" s="93">
        <v>0</v>
      </c>
      <c r="X406" s="109">
        <v>0</v>
      </c>
    </row>
    <row r="407" spans="1:24" ht="45" customHeight="1" x14ac:dyDescent="0.25">
      <c r="A407" s="140">
        <v>3</v>
      </c>
      <c r="B407" s="88" t="s">
        <v>3898</v>
      </c>
      <c r="C407" s="88">
        <v>144453</v>
      </c>
      <c r="D407" s="89" t="s">
        <v>2843</v>
      </c>
      <c r="E407" s="89" t="s">
        <v>2844</v>
      </c>
      <c r="F407" s="89" t="s">
        <v>2549</v>
      </c>
      <c r="G407" s="90">
        <v>44405</v>
      </c>
      <c r="H407" s="90">
        <v>44801</v>
      </c>
      <c r="I407" s="91">
        <v>85</v>
      </c>
      <c r="J407" s="88" t="s">
        <v>43</v>
      </c>
      <c r="K407" s="88" t="s">
        <v>2404</v>
      </c>
      <c r="L407" s="88" t="s">
        <v>2845</v>
      </c>
      <c r="M407" s="88" t="s">
        <v>45</v>
      </c>
      <c r="N407" s="92" t="s">
        <v>1365</v>
      </c>
      <c r="O407" s="93">
        <v>502465.15</v>
      </c>
      <c r="P407" s="93">
        <v>76847.64</v>
      </c>
      <c r="Q407" s="98">
        <v>11822.68</v>
      </c>
      <c r="R407" s="93"/>
      <c r="S407" s="98">
        <v>12649.84</v>
      </c>
      <c r="T407" s="98">
        <f>SUM(O407:S407)</f>
        <v>603785.31000000006</v>
      </c>
      <c r="U407" s="94" t="s">
        <v>541</v>
      </c>
      <c r="V407" s="94" t="s">
        <v>48</v>
      </c>
      <c r="W407" s="93">
        <v>360253.49</v>
      </c>
      <c r="X407" s="109">
        <v>55097.61</v>
      </c>
    </row>
    <row r="408" spans="1:24" ht="45" customHeight="1" x14ac:dyDescent="0.25">
      <c r="A408" s="140">
        <v>4</v>
      </c>
      <c r="B408" s="88" t="s">
        <v>3898</v>
      </c>
      <c r="C408" s="88">
        <v>144580</v>
      </c>
      <c r="D408" s="89" t="s">
        <v>3287</v>
      </c>
      <c r="E408" s="89" t="s">
        <v>3124</v>
      </c>
      <c r="F408" s="89" t="s">
        <v>3288</v>
      </c>
      <c r="G408" s="90">
        <v>44447</v>
      </c>
      <c r="H408" s="90">
        <v>44812</v>
      </c>
      <c r="I408" s="91">
        <v>85</v>
      </c>
      <c r="J408" s="88" t="s">
        <v>43</v>
      </c>
      <c r="K408" s="88" t="s">
        <v>2404</v>
      </c>
      <c r="L408" s="88" t="s">
        <v>3126</v>
      </c>
      <c r="M408" s="88" t="s">
        <v>45</v>
      </c>
      <c r="N408" s="92" t="s">
        <v>1365</v>
      </c>
      <c r="O408" s="93">
        <v>205273.94</v>
      </c>
      <c r="P408" s="93">
        <v>31394.84</v>
      </c>
      <c r="Q408" s="98">
        <v>4829.97</v>
      </c>
      <c r="R408" s="93"/>
      <c r="S408" s="98">
        <v>27140</v>
      </c>
      <c r="T408" s="98">
        <f t="shared" ref="T408:T409" si="75">SUM(O408:S408)</f>
        <v>268638.75</v>
      </c>
      <c r="U408" s="94" t="s">
        <v>541</v>
      </c>
      <c r="V408" s="94"/>
      <c r="W408" s="93">
        <v>0</v>
      </c>
      <c r="X408" s="109">
        <v>0</v>
      </c>
    </row>
    <row r="409" spans="1:24" ht="45" customHeight="1" thickBot="1" x14ac:dyDescent="0.3">
      <c r="A409" s="140">
        <v>5</v>
      </c>
      <c r="B409" s="88" t="s">
        <v>3898</v>
      </c>
      <c r="C409" s="88">
        <v>144232</v>
      </c>
      <c r="D409" s="89" t="s">
        <v>3457</v>
      </c>
      <c r="E409" s="89" t="s">
        <v>3458</v>
      </c>
      <c r="F409" s="89" t="s">
        <v>2672</v>
      </c>
      <c r="G409" s="90">
        <v>44463</v>
      </c>
      <c r="H409" s="90">
        <v>44918</v>
      </c>
      <c r="I409" s="91">
        <v>85</v>
      </c>
      <c r="J409" s="88" t="s">
        <v>43</v>
      </c>
      <c r="K409" s="88" t="s">
        <v>2404</v>
      </c>
      <c r="L409" s="88" t="s">
        <v>3459</v>
      </c>
      <c r="M409" s="88" t="s">
        <v>45</v>
      </c>
      <c r="N409" s="92" t="s">
        <v>1365</v>
      </c>
      <c r="O409" s="93">
        <v>244184.08</v>
      </c>
      <c r="P409" s="93">
        <v>37345.79</v>
      </c>
      <c r="Q409" s="98">
        <v>5745.52</v>
      </c>
      <c r="R409" s="93"/>
      <c r="S409" s="98">
        <v>6900</v>
      </c>
      <c r="T409" s="98">
        <f t="shared" si="75"/>
        <v>294175.39</v>
      </c>
      <c r="U409" s="94" t="s">
        <v>47</v>
      </c>
      <c r="V409" s="94" t="s">
        <v>48</v>
      </c>
      <c r="W409" s="93">
        <v>0</v>
      </c>
      <c r="X409" s="109">
        <v>0</v>
      </c>
    </row>
    <row r="410" spans="1:24" s="120" customFormat="1" ht="21" customHeight="1" thickBot="1" x14ac:dyDescent="0.3">
      <c r="A410" s="40" t="s">
        <v>4041</v>
      </c>
      <c r="B410" s="41"/>
      <c r="C410" s="41"/>
      <c r="D410" s="41"/>
      <c r="E410" s="41"/>
      <c r="F410" s="41"/>
      <c r="G410" s="41"/>
      <c r="H410" s="41"/>
      <c r="I410" s="41"/>
      <c r="J410" s="41"/>
      <c r="K410" s="41"/>
      <c r="L410" s="41"/>
      <c r="M410" s="41"/>
      <c r="N410" s="42"/>
      <c r="O410" s="76">
        <f>SUM(O405:O409)</f>
        <v>3514828.21</v>
      </c>
      <c r="P410" s="76">
        <f t="shared" ref="P410:X410" si="76">SUM(P405:P409)</f>
        <v>537561.97000000009</v>
      </c>
      <c r="Q410" s="76">
        <f t="shared" si="76"/>
        <v>82701.83</v>
      </c>
      <c r="R410" s="76">
        <f t="shared" si="76"/>
        <v>0</v>
      </c>
      <c r="S410" s="76">
        <f t="shared" si="76"/>
        <v>73829.84</v>
      </c>
      <c r="T410" s="76">
        <f t="shared" si="76"/>
        <v>4208921.8499999996</v>
      </c>
      <c r="U410" s="76"/>
      <c r="V410" s="76"/>
      <c r="W410" s="76">
        <f t="shared" si="76"/>
        <v>2138547.3600000003</v>
      </c>
      <c r="X410" s="212">
        <f t="shared" si="76"/>
        <v>327071.95999999996</v>
      </c>
    </row>
    <row r="411" spans="1:24" s="86" customFormat="1" ht="21" customHeight="1" thickBot="1" x14ac:dyDescent="0.3">
      <c r="A411" s="31" t="s">
        <v>378</v>
      </c>
      <c r="B411" s="32"/>
      <c r="C411" s="32"/>
      <c r="D411" s="32"/>
      <c r="E411" s="32"/>
      <c r="F411" s="32"/>
      <c r="G411" s="32"/>
      <c r="H411" s="32"/>
      <c r="I411" s="32"/>
      <c r="J411" s="32"/>
      <c r="K411" s="32"/>
      <c r="L411" s="32"/>
      <c r="M411" s="32"/>
      <c r="N411" s="32"/>
      <c r="O411" s="32"/>
      <c r="P411" s="32"/>
      <c r="Q411" s="32"/>
      <c r="R411" s="32"/>
      <c r="S411" s="32"/>
      <c r="T411" s="32"/>
      <c r="U411" s="32"/>
      <c r="V411" s="32"/>
      <c r="W411" s="32"/>
      <c r="X411" s="33"/>
    </row>
    <row r="412" spans="1:24" s="95" customFormat="1" ht="45" customHeight="1" x14ac:dyDescent="0.25">
      <c r="A412" s="87">
        <v>1</v>
      </c>
      <c r="B412" s="88" t="s">
        <v>30</v>
      </c>
      <c r="C412" s="88">
        <v>103392</v>
      </c>
      <c r="D412" s="89" t="s">
        <v>380</v>
      </c>
      <c r="E412" s="89" t="s">
        <v>381</v>
      </c>
      <c r="F412" s="89" t="s">
        <v>382</v>
      </c>
      <c r="G412" s="90">
        <v>42615</v>
      </c>
      <c r="H412" s="90">
        <v>43436</v>
      </c>
      <c r="I412" s="91">
        <v>85</v>
      </c>
      <c r="J412" s="88" t="s">
        <v>331</v>
      </c>
      <c r="K412" s="88" t="s">
        <v>383</v>
      </c>
      <c r="L412" s="88" t="s">
        <v>384</v>
      </c>
      <c r="M412" s="88" t="s">
        <v>36</v>
      </c>
      <c r="N412" s="92" t="s">
        <v>37</v>
      </c>
      <c r="O412" s="93">
        <v>12421088.5305</v>
      </c>
      <c r="P412" s="93">
        <v>2191956.7994999997</v>
      </c>
      <c r="Q412" s="93">
        <v>6262733.71</v>
      </c>
      <c r="R412" s="93"/>
      <c r="S412" s="93">
        <v>4389848.7699999996</v>
      </c>
      <c r="T412" s="93">
        <f t="shared" ref="T412:T443" si="77">SUBTOTAL(9,O412:S412)</f>
        <v>25265627.809999999</v>
      </c>
      <c r="U412" s="94" t="s">
        <v>541</v>
      </c>
      <c r="V412" s="94" t="s">
        <v>77</v>
      </c>
      <c r="W412" s="93">
        <v>12421088.529999999</v>
      </c>
      <c r="X412" s="109">
        <v>2191956.8000000003</v>
      </c>
    </row>
    <row r="413" spans="1:24" s="95" customFormat="1" ht="45" customHeight="1" x14ac:dyDescent="0.25">
      <c r="A413" s="87">
        <v>2</v>
      </c>
      <c r="B413" s="88" t="s">
        <v>385</v>
      </c>
      <c r="C413" s="88">
        <v>103720</v>
      </c>
      <c r="D413" s="89" t="s">
        <v>386</v>
      </c>
      <c r="E413" s="89" t="s">
        <v>1147</v>
      </c>
      <c r="F413" s="89" t="s">
        <v>387</v>
      </c>
      <c r="G413" s="90">
        <v>42614</v>
      </c>
      <c r="H413" s="90">
        <v>45016</v>
      </c>
      <c r="I413" s="97">
        <v>85</v>
      </c>
      <c r="J413" s="88" t="s">
        <v>331</v>
      </c>
      <c r="K413" s="88" t="s">
        <v>383</v>
      </c>
      <c r="L413" s="88" t="s">
        <v>384</v>
      </c>
      <c r="M413" s="88" t="s">
        <v>36</v>
      </c>
      <c r="N413" s="92" t="s">
        <v>37</v>
      </c>
      <c r="O413" s="93">
        <v>5821927.0999999996</v>
      </c>
      <c r="P413" s="93">
        <v>1027398.9000000004</v>
      </c>
      <c r="Q413" s="93">
        <v>4652290</v>
      </c>
      <c r="R413" s="93"/>
      <c r="S413" s="93">
        <v>1516800</v>
      </c>
      <c r="T413" s="93">
        <f t="shared" si="77"/>
        <v>13018416</v>
      </c>
      <c r="U413" s="94" t="s">
        <v>47</v>
      </c>
      <c r="V413" s="94" t="s">
        <v>132</v>
      </c>
      <c r="W413" s="93">
        <v>1756123.84</v>
      </c>
      <c r="X413" s="109">
        <v>309904.18999999994</v>
      </c>
    </row>
    <row r="414" spans="1:24" s="95" customFormat="1" ht="45" customHeight="1" x14ac:dyDescent="0.25">
      <c r="A414" s="87">
        <v>3</v>
      </c>
      <c r="B414" s="88" t="s">
        <v>385</v>
      </c>
      <c r="C414" s="88">
        <v>104449</v>
      </c>
      <c r="D414" s="89" t="s">
        <v>388</v>
      </c>
      <c r="E414" s="89" t="s">
        <v>389</v>
      </c>
      <c r="F414" s="89" t="s">
        <v>390</v>
      </c>
      <c r="G414" s="90">
        <v>42614</v>
      </c>
      <c r="H414" s="90">
        <v>44926</v>
      </c>
      <c r="I414" s="97">
        <v>85</v>
      </c>
      <c r="J414" s="88" t="s">
        <v>331</v>
      </c>
      <c r="K414" s="88" t="s">
        <v>383</v>
      </c>
      <c r="L414" s="88" t="s">
        <v>384</v>
      </c>
      <c r="M414" s="88" t="s">
        <v>36</v>
      </c>
      <c r="N414" s="92" t="s">
        <v>37</v>
      </c>
      <c r="O414" s="93">
        <v>8508551.2464999985</v>
      </c>
      <c r="P414" s="93">
        <v>1501509.0434999999</v>
      </c>
      <c r="Q414" s="93">
        <v>7249934.1500000004</v>
      </c>
      <c r="R414" s="93"/>
      <c r="S414" s="93">
        <v>227225</v>
      </c>
      <c r="T414" s="93">
        <f t="shared" si="77"/>
        <v>17487219.439999998</v>
      </c>
      <c r="U414" s="94" t="s">
        <v>47</v>
      </c>
      <c r="V414" s="94" t="s">
        <v>89</v>
      </c>
      <c r="W414" s="93">
        <v>5094154.3900000006</v>
      </c>
      <c r="X414" s="109">
        <v>898968.23000000033</v>
      </c>
    </row>
    <row r="415" spans="1:24" s="95" customFormat="1" ht="45" customHeight="1" x14ac:dyDescent="0.25">
      <c r="A415" s="87">
        <v>4</v>
      </c>
      <c r="B415" s="88" t="s">
        <v>385</v>
      </c>
      <c r="C415" s="88">
        <v>104219</v>
      </c>
      <c r="D415" s="89" t="s">
        <v>391</v>
      </c>
      <c r="E415" s="89" t="s">
        <v>392</v>
      </c>
      <c r="F415" s="89" t="s">
        <v>393</v>
      </c>
      <c r="G415" s="90">
        <v>42614</v>
      </c>
      <c r="H415" s="90">
        <v>44804</v>
      </c>
      <c r="I415" s="97">
        <v>85</v>
      </c>
      <c r="J415" s="88" t="s">
        <v>331</v>
      </c>
      <c r="K415" s="88" t="s">
        <v>383</v>
      </c>
      <c r="L415" s="88" t="s">
        <v>384</v>
      </c>
      <c r="M415" s="88" t="s">
        <v>36</v>
      </c>
      <c r="N415" s="92" t="s">
        <v>37</v>
      </c>
      <c r="O415" s="93">
        <v>5509233.0185000002</v>
      </c>
      <c r="P415" s="93">
        <v>972217.5915000001</v>
      </c>
      <c r="Q415" s="93">
        <v>4866927.9400000004</v>
      </c>
      <c r="R415" s="93"/>
      <c r="S415" s="93">
        <v>227225</v>
      </c>
      <c r="T415" s="93">
        <f t="shared" si="77"/>
        <v>11575603.550000001</v>
      </c>
      <c r="U415" s="94" t="s">
        <v>1852</v>
      </c>
      <c r="V415" s="94" t="s">
        <v>77</v>
      </c>
      <c r="W415" s="93">
        <v>5126944.5300000012</v>
      </c>
      <c r="X415" s="109">
        <v>904754.86000000022</v>
      </c>
    </row>
    <row r="416" spans="1:24" s="95" customFormat="1" ht="45" customHeight="1" x14ac:dyDescent="0.25">
      <c r="A416" s="87">
        <v>5</v>
      </c>
      <c r="B416" s="88" t="s">
        <v>39</v>
      </c>
      <c r="C416" s="88">
        <v>103415</v>
      </c>
      <c r="D416" s="89" t="s">
        <v>394</v>
      </c>
      <c r="E416" s="89" t="s">
        <v>395</v>
      </c>
      <c r="F416" s="89" t="s">
        <v>396</v>
      </c>
      <c r="G416" s="90">
        <v>42614</v>
      </c>
      <c r="H416" s="90">
        <v>44075</v>
      </c>
      <c r="I416" s="91">
        <v>84.435339999999997</v>
      </c>
      <c r="J416" s="88" t="s">
        <v>331</v>
      </c>
      <c r="K416" s="88" t="s">
        <v>383</v>
      </c>
      <c r="L416" s="88" t="s">
        <v>384</v>
      </c>
      <c r="M416" s="88" t="s">
        <v>45</v>
      </c>
      <c r="N416" s="92" t="s">
        <v>46</v>
      </c>
      <c r="O416" s="93">
        <v>6755200</v>
      </c>
      <c r="P416" s="93">
        <v>1244800</v>
      </c>
      <c r="Q416" s="93">
        <v>0</v>
      </c>
      <c r="R416" s="93"/>
      <c r="S416" s="93">
        <v>8000</v>
      </c>
      <c r="T416" s="93">
        <f t="shared" si="77"/>
        <v>8008000</v>
      </c>
      <c r="U416" s="94" t="s">
        <v>541</v>
      </c>
      <c r="V416" s="94" t="s">
        <v>89</v>
      </c>
      <c r="W416" s="93">
        <v>6738099.25</v>
      </c>
      <c r="X416" s="109">
        <v>1242089.27</v>
      </c>
    </row>
    <row r="417" spans="1:24" s="95" customFormat="1" ht="45" customHeight="1" x14ac:dyDescent="0.25">
      <c r="A417" s="87">
        <v>6</v>
      </c>
      <c r="B417" s="88" t="s">
        <v>39</v>
      </c>
      <c r="C417" s="88">
        <v>103509</v>
      </c>
      <c r="D417" s="89" t="s">
        <v>397</v>
      </c>
      <c r="E417" s="89" t="s">
        <v>398</v>
      </c>
      <c r="F417" s="89" t="s">
        <v>399</v>
      </c>
      <c r="G417" s="90">
        <v>42614</v>
      </c>
      <c r="H417" s="90">
        <v>44075</v>
      </c>
      <c r="I417" s="91">
        <v>84.435339999999997</v>
      </c>
      <c r="J417" s="88" t="s">
        <v>331</v>
      </c>
      <c r="K417" s="88" t="s">
        <v>383</v>
      </c>
      <c r="L417" s="88" t="s">
        <v>384</v>
      </c>
      <c r="M417" s="88" t="s">
        <v>45</v>
      </c>
      <c r="N417" s="92" t="s">
        <v>46</v>
      </c>
      <c r="O417" s="93">
        <v>7276617</v>
      </c>
      <c r="P417" s="93">
        <v>1340883</v>
      </c>
      <c r="Q417" s="93">
        <v>0</v>
      </c>
      <c r="R417" s="93"/>
      <c r="S417" s="93">
        <v>316000</v>
      </c>
      <c r="T417" s="93">
        <f t="shared" si="77"/>
        <v>8933500</v>
      </c>
      <c r="U417" s="94" t="s">
        <v>541</v>
      </c>
      <c r="V417" s="94" t="s">
        <v>64</v>
      </c>
      <c r="W417" s="93">
        <v>7225891.2700000005</v>
      </c>
      <c r="X417" s="109">
        <v>1391608.6000000003</v>
      </c>
    </row>
    <row r="418" spans="1:24" s="95" customFormat="1" ht="45" customHeight="1" x14ac:dyDescent="0.25">
      <c r="A418" s="87">
        <v>7</v>
      </c>
      <c r="B418" s="88" t="s">
        <v>39</v>
      </c>
      <c r="C418" s="88">
        <v>103427</v>
      </c>
      <c r="D418" s="89" t="s">
        <v>400</v>
      </c>
      <c r="E418" s="89" t="s">
        <v>398</v>
      </c>
      <c r="F418" s="89" t="s">
        <v>401</v>
      </c>
      <c r="G418" s="90">
        <v>42614</v>
      </c>
      <c r="H418" s="90">
        <v>44075</v>
      </c>
      <c r="I418" s="91">
        <v>84.435339999999997</v>
      </c>
      <c r="J418" s="88" t="s">
        <v>331</v>
      </c>
      <c r="K418" s="88" t="s">
        <v>383</v>
      </c>
      <c r="L418" s="88" t="s">
        <v>384</v>
      </c>
      <c r="M418" s="88" t="s">
        <v>45</v>
      </c>
      <c r="N418" s="92" t="s">
        <v>46</v>
      </c>
      <c r="O418" s="93">
        <v>7273872.7000000002</v>
      </c>
      <c r="P418" s="93">
        <v>1340377.3</v>
      </c>
      <c r="Q418" s="93">
        <v>0</v>
      </c>
      <c r="R418" s="93"/>
      <c r="S418" s="93">
        <v>311000</v>
      </c>
      <c r="T418" s="93">
        <f t="shared" si="77"/>
        <v>8925250</v>
      </c>
      <c r="U418" s="94" t="s">
        <v>541</v>
      </c>
      <c r="V418" s="94" t="s">
        <v>64</v>
      </c>
      <c r="W418" s="93">
        <v>7267731.2600000007</v>
      </c>
      <c r="X418" s="109">
        <v>1340044.1700000002</v>
      </c>
    </row>
    <row r="419" spans="1:24" s="95" customFormat="1" ht="45" customHeight="1" x14ac:dyDescent="0.25">
      <c r="A419" s="87">
        <v>8</v>
      </c>
      <c r="B419" s="88" t="s">
        <v>39</v>
      </c>
      <c r="C419" s="88">
        <v>104004</v>
      </c>
      <c r="D419" s="89" t="s">
        <v>402</v>
      </c>
      <c r="E419" s="89" t="s">
        <v>403</v>
      </c>
      <c r="F419" s="89" t="s">
        <v>404</v>
      </c>
      <c r="G419" s="90">
        <v>42614</v>
      </c>
      <c r="H419" s="90">
        <v>44075</v>
      </c>
      <c r="I419" s="91">
        <v>84.435339999999997</v>
      </c>
      <c r="J419" s="88" t="s">
        <v>331</v>
      </c>
      <c r="K419" s="88" t="s">
        <v>383</v>
      </c>
      <c r="L419" s="88" t="s">
        <v>384</v>
      </c>
      <c r="M419" s="88" t="s">
        <v>45</v>
      </c>
      <c r="N419" s="92" t="s">
        <v>46</v>
      </c>
      <c r="O419" s="93">
        <v>7151700.8971000006</v>
      </c>
      <c r="P419" s="93">
        <v>1317864.3528999994</v>
      </c>
      <c r="Q419" s="93">
        <v>0</v>
      </c>
      <c r="R419" s="93"/>
      <c r="S419" s="93">
        <v>84696</v>
      </c>
      <c r="T419" s="93">
        <f t="shared" si="77"/>
        <v>8554261.25</v>
      </c>
      <c r="U419" s="94" t="s">
        <v>541</v>
      </c>
      <c r="V419" s="94" t="s">
        <v>64</v>
      </c>
      <c r="W419" s="93">
        <v>6188629.7699999986</v>
      </c>
      <c r="X419" s="109">
        <v>1140555.2200000002</v>
      </c>
    </row>
    <row r="420" spans="1:24" s="95" customFormat="1" ht="45" customHeight="1" x14ac:dyDescent="0.25">
      <c r="A420" s="87">
        <v>9</v>
      </c>
      <c r="B420" s="88" t="s">
        <v>39</v>
      </c>
      <c r="C420" s="88">
        <v>103413</v>
      </c>
      <c r="D420" s="89" t="s">
        <v>405</v>
      </c>
      <c r="E420" s="89" t="s">
        <v>398</v>
      </c>
      <c r="F420" s="89" t="s">
        <v>406</v>
      </c>
      <c r="G420" s="90">
        <v>42614</v>
      </c>
      <c r="H420" s="90">
        <v>44075</v>
      </c>
      <c r="I420" s="91">
        <v>84.435339999999997</v>
      </c>
      <c r="J420" s="88" t="s">
        <v>331</v>
      </c>
      <c r="K420" s="88" t="s">
        <v>383</v>
      </c>
      <c r="L420" s="88" t="s">
        <v>384</v>
      </c>
      <c r="M420" s="88" t="s">
        <v>45</v>
      </c>
      <c r="N420" s="92" t="s">
        <v>46</v>
      </c>
      <c r="O420" s="93">
        <v>7276617</v>
      </c>
      <c r="P420" s="93">
        <v>1340883</v>
      </c>
      <c r="Q420" s="93">
        <v>0</v>
      </c>
      <c r="R420" s="93"/>
      <c r="S420" s="93">
        <v>5000</v>
      </c>
      <c r="T420" s="93">
        <f t="shared" si="77"/>
        <v>8622500</v>
      </c>
      <c r="U420" s="94" t="s">
        <v>541</v>
      </c>
      <c r="V420" s="94" t="s">
        <v>64</v>
      </c>
      <c r="W420" s="93">
        <v>7021070.8200000012</v>
      </c>
      <c r="X420" s="109">
        <v>1294257.1000000001</v>
      </c>
    </row>
    <row r="421" spans="1:24" s="95" customFormat="1" ht="45" customHeight="1" x14ac:dyDescent="0.25">
      <c r="A421" s="87">
        <v>10</v>
      </c>
      <c r="B421" s="88" t="s">
        <v>39</v>
      </c>
      <c r="C421" s="88">
        <v>103587</v>
      </c>
      <c r="D421" s="89" t="s">
        <v>407</v>
      </c>
      <c r="E421" s="89" t="s">
        <v>408</v>
      </c>
      <c r="F421" s="89" t="s">
        <v>409</v>
      </c>
      <c r="G421" s="90">
        <v>42614</v>
      </c>
      <c r="H421" s="90">
        <v>44075</v>
      </c>
      <c r="I421" s="91">
        <v>84.435339999999997</v>
      </c>
      <c r="J421" s="88" t="s">
        <v>331</v>
      </c>
      <c r="K421" s="88" t="s">
        <v>383</v>
      </c>
      <c r="L421" s="88" t="s">
        <v>384</v>
      </c>
      <c r="M421" s="88" t="s">
        <v>45</v>
      </c>
      <c r="N421" s="92" t="s">
        <v>46</v>
      </c>
      <c r="O421" s="93">
        <v>7276616.1900000004</v>
      </c>
      <c r="P421" s="93">
        <v>1340882.8500000001</v>
      </c>
      <c r="Q421" s="93">
        <v>0</v>
      </c>
      <c r="R421" s="93"/>
      <c r="S421" s="93">
        <v>734830.96</v>
      </c>
      <c r="T421" s="93">
        <f t="shared" si="77"/>
        <v>9352330</v>
      </c>
      <c r="U421" s="94" t="s">
        <v>541</v>
      </c>
      <c r="V421" s="94" t="s">
        <v>64</v>
      </c>
      <c r="W421" s="93">
        <v>7033917.5800000001</v>
      </c>
      <c r="X421" s="109">
        <v>1296617.76</v>
      </c>
    </row>
    <row r="422" spans="1:24" s="95" customFormat="1" ht="45" customHeight="1" x14ac:dyDescent="0.25">
      <c r="A422" s="87">
        <v>11</v>
      </c>
      <c r="B422" s="88" t="s">
        <v>39</v>
      </c>
      <c r="C422" s="88">
        <v>103375</v>
      </c>
      <c r="D422" s="89" t="s">
        <v>410</v>
      </c>
      <c r="E422" s="89" t="s">
        <v>411</v>
      </c>
      <c r="F422" s="89" t="s">
        <v>412</v>
      </c>
      <c r="G422" s="90">
        <v>42614</v>
      </c>
      <c r="H422" s="90">
        <v>44439</v>
      </c>
      <c r="I422" s="91">
        <v>84.435339999999997</v>
      </c>
      <c r="J422" s="88" t="s">
        <v>331</v>
      </c>
      <c r="K422" s="88" t="s">
        <v>383</v>
      </c>
      <c r="L422" s="88" t="s">
        <v>384</v>
      </c>
      <c r="M422" s="88" t="s">
        <v>45</v>
      </c>
      <c r="N422" s="92" t="s">
        <v>46</v>
      </c>
      <c r="O422" s="93">
        <v>7254133.0598720014</v>
      </c>
      <c r="P422" s="93">
        <v>1336739.8201279994</v>
      </c>
      <c r="Q422" s="93">
        <v>0</v>
      </c>
      <c r="R422" s="93"/>
      <c r="S422" s="93">
        <v>646928.12</v>
      </c>
      <c r="T422" s="93">
        <f t="shared" si="77"/>
        <v>9237801</v>
      </c>
      <c r="U422" s="94" t="s">
        <v>541</v>
      </c>
      <c r="V422" s="94" t="s">
        <v>128</v>
      </c>
      <c r="W422" s="93">
        <v>7187225.5899999999</v>
      </c>
      <c r="X422" s="109">
        <v>1324625.6500000001</v>
      </c>
    </row>
    <row r="423" spans="1:24" s="95" customFormat="1" ht="45" customHeight="1" x14ac:dyDescent="0.25">
      <c r="A423" s="87">
        <v>12</v>
      </c>
      <c r="B423" s="88" t="s">
        <v>39</v>
      </c>
      <c r="C423" s="88">
        <v>103774</v>
      </c>
      <c r="D423" s="89" t="s">
        <v>413</v>
      </c>
      <c r="E423" s="89" t="s">
        <v>414</v>
      </c>
      <c r="F423" s="89" t="s">
        <v>415</v>
      </c>
      <c r="G423" s="90">
        <v>42615</v>
      </c>
      <c r="H423" s="90">
        <v>44076</v>
      </c>
      <c r="I423" s="91">
        <v>84.435339999999997</v>
      </c>
      <c r="J423" s="88" t="s">
        <v>331</v>
      </c>
      <c r="K423" s="88" t="s">
        <v>383</v>
      </c>
      <c r="L423" s="88" t="s">
        <v>384</v>
      </c>
      <c r="M423" s="88" t="s">
        <v>45</v>
      </c>
      <c r="N423" s="92" t="s">
        <v>46</v>
      </c>
      <c r="O423" s="93">
        <v>7273112.0898120003</v>
      </c>
      <c r="P423" s="93">
        <v>1340237.1401880002</v>
      </c>
      <c r="Q423" s="93">
        <v>0</v>
      </c>
      <c r="R423" s="93"/>
      <c r="S423" s="93">
        <v>548819.77</v>
      </c>
      <c r="T423" s="93">
        <f t="shared" si="77"/>
        <v>9162169</v>
      </c>
      <c r="U423" s="94" t="s">
        <v>541</v>
      </c>
      <c r="V423" s="94" t="s">
        <v>77</v>
      </c>
      <c r="W423" s="93">
        <v>7243330.8100000015</v>
      </c>
      <c r="X423" s="109">
        <v>1335222.8</v>
      </c>
    </row>
    <row r="424" spans="1:24" s="95" customFormat="1" ht="45" customHeight="1" x14ac:dyDescent="0.25">
      <c r="A424" s="87">
        <v>13</v>
      </c>
      <c r="B424" s="88" t="s">
        <v>39</v>
      </c>
      <c r="C424" s="88">
        <v>103557</v>
      </c>
      <c r="D424" s="89" t="s">
        <v>416</v>
      </c>
      <c r="E424" s="89" t="s">
        <v>417</v>
      </c>
      <c r="F424" s="89" t="s">
        <v>418</v>
      </c>
      <c r="G424" s="90">
        <v>42615</v>
      </c>
      <c r="H424" s="90">
        <v>44076</v>
      </c>
      <c r="I424" s="91">
        <v>84.435339999999997</v>
      </c>
      <c r="J424" s="88" t="s">
        <v>331</v>
      </c>
      <c r="K424" s="88" t="s">
        <v>383</v>
      </c>
      <c r="L424" s="88" t="s">
        <v>384</v>
      </c>
      <c r="M424" s="88" t="s">
        <v>45</v>
      </c>
      <c r="N424" s="92" t="s">
        <v>46</v>
      </c>
      <c r="O424" s="93">
        <v>7276617</v>
      </c>
      <c r="P424" s="93">
        <v>1340883</v>
      </c>
      <c r="Q424" s="93">
        <v>0</v>
      </c>
      <c r="R424" s="93"/>
      <c r="S424" s="93">
        <v>1015958</v>
      </c>
      <c r="T424" s="93">
        <f t="shared" si="77"/>
        <v>9633458</v>
      </c>
      <c r="U424" s="94" t="s">
        <v>541</v>
      </c>
      <c r="V424" s="94" t="s">
        <v>64</v>
      </c>
      <c r="W424" s="93">
        <v>7206418.9100000011</v>
      </c>
      <c r="X424" s="109">
        <v>1180926.1499999994</v>
      </c>
    </row>
    <row r="425" spans="1:24" s="95" customFormat="1" ht="45" customHeight="1" x14ac:dyDescent="0.25">
      <c r="A425" s="87">
        <v>14</v>
      </c>
      <c r="B425" s="88" t="s">
        <v>39</v>
      </c>
      <c r="C425" s="88">
        <v>105258</v>
      </c>
      <c r="D425" s="89" t="s">
        <v>419</v>
      </c>
      <c r="E425" s="89" t="s">
        <v>420</v>
      </c>
      <c r="F425" s="89" t="s">
        <v>421</v>
      </c>
      <c r="G425" s="90">
        <v>42618</v>
      </c>
      <c r="H425" s="90">
        <v>44079</v>
      </c>
      <c r="I425" s="91">
        <v>84.435339999999997</v>
      </c>
      <c r="J425" s="88" t="s">
        <v>331</v>
      </c>
      <c r="K425" s="88" t="s">
        <v>383</v>
      </c>
      <c r="L425" s="88" t="s">
        <v>384</v>
      </c>
      <c r="M425" s="88" t="s">
        <v>45</v>
      </c>
      <c r="N425" s="92" t="s">
        <v>46</v>
      </c>
      <c r="O425" s="93">
        <v>5424561.2400000002</v>
      </c>
      <c r="P425" s="93">
        <v>999599.39</v>
      </c>
      <c r="Q425" s="93">
        <v>0</v>
      </c>
      <c r="R425" s="93"/>
      <c r="S425" s="93">
        <v>233471.5</v>
      </c>
      <c r="T425" s="93">
        <f t="shared" si="77"/>
        <v>6657632.1299999999</v>
      </c>
      <c r="U425" s="94" t="s">
        <v>541</v>
      </c>
      <c r="V425" s="94" t="s">
        <v>48</v>
      </c>
      <c r="W425" s="93">
        <v>4711056.1499999985</v>
      </c>
      <c r="X425" s="109">
        <v>868427.68999999983</v>
      </c>
    </row>
    <row r="426" spans="1:24" s="95" customFormat="1" ht="45" customHeight="1" x14ac:dyDescent="0.25">
      <c r="A426" s="87">
        <v>15</v>
      </c>
      <c r="B426" s="88" t="s">
        <v>39</v>
      </c>
      <c r="C426" s="88">
        <v>103321</v>
      </c>
      <c r="D426" s="89" t="s">
        <v>422</v>
      </c>
      <c r="E426" s="89" t="s">
        <v>423</v>
      </c>
      <c r="F426" s="89" t="s">
        <v>424</v>
      </c>
      <c r="G426" s="90">
        <v>42640</v>
      </c>
      <c r="H426" s="90">
        <v>44254</v>
      </c>
      <c r="I426" s="91">
        <v>84.435339999999997</v>
      </c>
      <c r="J426" s="88" t="s">
        <v>331</v>
      </c>
      <c r="K426" s="88" t="s">
        <v>383</v>
      </c>
      <c r="L426" s="88" t="s">
        <v>384</v>
      </c>
      <c r="M426" s="88" t="s">
        <v>45</v>
      </c>
      <c r="N426" s="92" t="s">
        <v>46</v>
      </c>
      <c r="O426" s="93">
        <v>7276617</v>
      </c>
      <c r="P426" s="93">
        <v>1340883</v>
      </c>
      <c r="Q426" s="93">
        <v>0</v>
      </c>
      <c r="R426" s="93"/>
      <c r="S426" s="93">
        <v>72000</v>
      </c>
      <c r="T426" s="93">
        <f t="shared" si="77"/>
        <v>8689500</v>
      </c>
      <c r="U426" s="94" t="s">
        <v>541</v>
      </c>
      <c r="V426" s="94" t="s">
        <v>77</v>
      </c>
      <c r="W426" s="93">
        <v>7237293.2199999997</v>
      </c>
      <c r="X426" s="109">
        <v>1334109.8800000001</v>
      </c>
    </row>
    <row r="427" spans="1:24" s="95" customFormat="1" ht="45" customHeight="1" x14ac:dyDescent="0.25">
      <c r="A427" s="87">
        <v>16</v>
      </c>
      <c r="B427" s="88" t="s">
        <v>39</v>
      </c>
      <c r="C427" s="88">
        <v>103319</v>
      </c>
      <c r="D427" s="89" t="s">
        <v>425</v>
      </c>
      <c r="E427" s="89" t="s">
        <v>423</v>
      </c>
      <c r="F427" s="89" t="s">
        <v>426</v>
      </c>
      <c r="G427" s="90">
        <v>42720</v>
      </c>
      <c r="H427" s="90">
        <v>44362</v>
      </c>
      <c r="I427" s="91">
        <v>84.435339999999997</v>
      </c>
      <c r="J427" s="88" t="s">
        <v>331</v>
      </c>
      <c r="K427" s="88" t="s">
        <v>383</v>
      </c>
      <c r="L427" s="88" t="s">
        <v>384</v>
      </c>
      <c r="M427" s="88" t="s">
        <v>45</v>
      </c>
      <c r="N427" s="92" t="s">
        <v>46</v>
      </c>
      <c r="O427" s="93">
        <v>7274674.8799999999</v>
      </c>
      <c r="P427" s="93">
        <v>1340525.1200000001</v>
      </c>
      <c r="Q427" s="93">
        <v>0</v>
      </c>
      <c r="R427" s="93"/>
      <c r="S427" s="93">
        <v>71980</v>
      </c>
      <c r="T427" s="93">
        <f t="shared" si="77"/>
        <v>8687180</v>
      </c>
      <c r="U427" s="94" t="s">
        <v>541</v>
      </c>
      <c r="V427" s="94" t="s">
        <v>132</v>
      </c>
      <c r="W427" s="93">
        <v>7273893.8200000012</v>
      </c>
      <c r="X427" s="109">
        <v>1340856.8400000003</v>
      </c>
    </row>
    <row r="428" spans="1:24" s="95" customFormat="1" ht="45" customHeight="1" x14ac:dyDescent="0.25">
      <c r="A428" s="87">
        <v>17</v>
      </c>
      <c r="B428" s="88" t="s">
        <v>110</v>
      </c>
      <c r="C428" s="88">
        <v>104938</v>
      </c>
      <c r="D428" s="89" t="s">
        <v>427</v>
      </c>
      <c r="E428" s="89" t="s">
        <v>428</v>
      </c>
      <c r="F428" s="89" t="s">
        <v>429</v>
      </c>
      <c r="G428" s="90">
        <v>42621</v>
      </c>
      <c r="H428" s="90">
        <v>43228</v>
      </c>
      <c r="I428" s="97">
        <v>85</v>
      </c>
      <c r="J428" s="88" t="s">
        <v>331</v>
      </c>
      <c r="K428" s="88" t="s">
        <v>383</v>
      </c>
      <c r="L428" s="88" t="s">
        <v>384</v>
      </c>
      <c r="M428" s="88" t="s">
        <v>36</v>
      </c>
      <c r="N428" s="92" t="s">
        <v>219</v>
      </c>
      <c r="O428" s="93">
        <v>673093.90300000005</v>
      </c>
      <c r="P428" s="93">
        <v>118781.277</v>
      </c>
      <c r="Q428" s="93">
        <v>87986.13</v>
      </c>
      <c r="R428" s="93"/>
      <c r="S428" s="93">
        <v>102356.42</v>
      </c>
      <c r="T428" s="93">
        <f t="shared" si="77"/>
        <v>982217.7300000001</v>
      </c>
      <c r="U428" s="94" t="s">
        <v>541</v>
      </c>
      <c r="V428" s="94" t="s">
        <v>64</v>
      </c>
      <c r="W428" s="93">
        <v>670791.60000000009</v>
      </c>
      <c r="X428" s="109">
        <v>118374.99</v>
      </c>
    </row>
    <row r="429" spans="1:24" s="95" customFormat="1" ht="45" customHeight="1" x14ac:dyDescent="0.25">
      <c r="A429" s="87">
        <v>18</v>
      </c>
      <c r="B429" s="88" t="s">
        <v>148</v>
      </c>
      <c r="C429" s="88">
        <v>105654</v>
      </c>
      <c r="D429" s="89" t="s">
        <v>430</v>
      </c>
      <c r="E429" s="89" t="s">
        <v>431</v>
      </c>
      <c r="F429" s="89" t="s">
        <v>432</v>
      </c>
      <c r="G429" s="90">
        <v>42614</v>
      </c>
      <c r="H429" s="90">
        <v>44805</v>
      </c>
      <c r="I429" s="88">
        <v>83.72</v>
      </c>
      <c r="J429" s="88" t="s">
        <v>331</v>
      </c>
      <c r="K429" s="88" t="s">
        <v>383</v>
      </c>
      <c r="L429" s="88" t="s">
        <v>384</v>
      </c>
      <c r="M429" s="88" t="s">
        <v>45</v>
      </c>
      <c r="N429" s="92" t="s">
        <v>152</v>
      </c>
      <c r="O429" s="93">
        <v>10667027.243600002</v>
      </c>
      <c r="P429" s="93">
        <v>2074285.7563999984</v>
      </c>
      <c r="Q429" s="93">
        <v>1315802</v>
      </c>
      <c r="R429" s="93"/>
      <c r="S429" s="93">
        <v>50000</v>
      </c>
      <c r="T429" s="93">
        <f t="shared" si="77"/>
        <v>14107115</v>
      </c>
      <c r="U429" s="94" t="s">
        <v>1852</v>
      </c>
      <c r="V429" s="94" t="s">
        <v>132</v>
      </c>
      <c r="W429" s="93">
        <v>8906338.3300000001</v>
      </c>
      <c r="X429" s="109">
        <v>1731495.33</v>
      </c>
    </row>
    <row r="430" spans="1:24" s="95" customFormat="1" ht="45" customHeight="1" x14ac:dyDescent="0.25">
      <c r="A430" s="87">
        <v>19</v>
      </c>
      <c r="B430" s="88" t="s">
        <v>148</v>
      </c>
      <c r="C430" s="88">
        <v>105774</v>
      </c>
      <c r="D430" s="89" t="s">
        <v>433</v>
      </c>
      <c r="E430" s="89" t="s">
        <v>434</v>
      </c>
      <c r="F430" s="89" t="s">
        <v>435</v>
      </c>
      <c r="G430" s="90">
        <v>42614</v>
      </c>
      <c r="H430" s="90">
        <v>45031</v>
      </c>
      <c r="I430" s="88">
        <v>83.72</v>
      </c>
      <c r="J430" s="88" t="s">
        <v>331</v>
      </c>
      <c r="K430" s="88" t="s">
        <v>383</v>
      </c>
      <c r="L430" s="88" t="s">
        <v>384</v>
      </c>
      <c r="M430" s="88" t="s">
        <v>45</v>
      </c>
      <c r="N430" s="92" t="s">
        <v>152</v>
      </c>
      <c r="O430" s="93">
        <v>11252251.601500001</v>
      </c>
      <c r="P430" s="93">
        <v>2188087.1484999992</v>
      </c>
      <c r="Q430" s="93">
        <v>4379127.5</v>
      </c>
      <c r="R430" s="93"/>
      <c r="S430" s="93">
        <v>45000</v>
      </c>
      <c r="T430" s="93">
        <f t="shared" si="77"/>
        <v>17864466.25</v>
      </c>
      <c r="U430" s="94" t="s">
        <v>47</v>
      </c>
      <c r="V430" s="94" t="s">
        <v>128</v>
      </c>
      <c r="W430" s="93">
        <v>8883992.8300000001</v>
      </c>
      <c r="X430" s="109">
        <v>1717506.63</v>
      </c>
    </row>
    <row r="431" spans="1:24" s="95" customFormat="1" ht="45" customHeight="1" x14ac:dyDescent="0.25">
      <c r="A431" s="87">
        <v>20</v>
      </c>
      <c r="B431" s="88" t="s">
        <v>148</v>
      </c>
      <c r="C431" s="88">
        <v>105533</v>
      </c>
      <c r="D431" s="89" t="s">
        <v>436</v>
      </c>
      <c r="E431" s="89" t="s">
        <v>437</v>
      </c>
      <c r="F431" s="89" t="s">
        <v>438</v>
      </c>
      <c r="G431" s="90">
        <v>42614</v>
      </c>
      <c r="H431" s="90">
        <v>44439</v>
      </c>
      <c r="I431" s="88">
        <v>83.72</v>
      </c>
      <c r="J431" s="88" t="s">
        <v>331</v>
      </c>
      <c r="K431" s="88" t="s">
        <v>383</v>
      </c>
      <c r="L431" s="88" t="s">
        <v>384</v>
      </c>
      <c r="M431" s="88" t="s">
        <v>45</v>
      </c>
      <c r="N431" s="92" t="s">
        <v>152</v>
      </c>
      <c r="O431" s="93">
        <v>11302200</v>
      </c>
      <c r="P431" s="93">
        <v>2197800</v>
      </c>
      <c r="Q431" s="93">
        <v>1975000</v>
      </c>
      <c r="R431" s="93"/>
      <c r="S431" s="93">
        <v>55000</v>
      </c>
      <c r="T431" s="93">
        <f t="shared" si="77"/>
        <v>15530000</v>
      </c>
      <c r="U431" s="94" t="s">
        <v>3268</v>
      </c>
      <c r="V431" s="94" t="s">
        <v>64</v>
      </c>
      <c r="W431" s="93">
        <v>10860382.42</v>
      </c>
      <c r="X431" s="109">
        <v>2107011.67</v>
      </c>
    </row>
    <row r="432" spans="1:24" s="95" customFormat="1" ht="45" customHeight="1" x14ac:dyDescent="0.25">
      <c r="A432" s="87">
        <v>21</v>
      </c>
      <c r="B432" s="88" t="s">
        <v>148</v>
      </c>
      <c r="C432" s="88">
        <v>105742</v>
      </c>
      <c r="D432" s="89" t="s">
        <v>439</v>
      </c>
      <c r="E432" s="89" t="s">
        <v>440</v>
      </c>
      <c r="F432" s="89" t="s">
        <v>441</v>
      </c>
      <c r="G432" s="90">
        <v>42614</v>
      </c>
      <c r="H432" s="90">
        <v>44774</v>
      </c>
      <c r="I432" s="88">
        <v>83.72</v>
      </c>
      <c r="J432" s="88" t="s">
        <v>331</v>
      </c>
      <c r="K432" s="88" t="s">
        <v>383</v>
      </c>
      <c r="L432" s="88" t="s">
        <v>384</v>
      </c>
      <c r="M432" s="88" t="s">
        <v>45</v>
      </c>
      <c r="N432" s="92" t="s">
        <v>152</v>
      </c>
      <c r="O432" s="93">
        <v>5807694.3753920011</v>
      </c>
      <c r="P432" s="93">
        <v>1129350.9846079992</v>
      </c>
      <c r="Q432" s="93">
        <v>1391062.71</v>
      </c>
      <c r="R432" s="93"/>
      <c r="S432" s="93">
        <v>98486</v>
      </c>
      <c r="T432" s="93">
        <f t="shared" si="77"/>
        <v>8426594.0700000003</v>
      </c>
      <c r="U432" s="94" t="s">
        <v>1852</v>
      </c>
      <c r="V432" s="94" t="s">
        <v>89</v>
      </c>
      <c r="W432" s="93">
        <v>5588581.7299999986</v>
      </c>
      <c r="X432" s="109">
        <v>1078834.7000000002</v>
      </c>
    </row>
    <row r="433" spans="1:24" s="95" customFormat="1" ht="45" customHeight="1" x14ac:dyDescent="0.25">
      <c r="A433" s="87">
        <v>22</v>
      </c>
      <c r="B433" s="88" t="s">
        <v>110</v>
      </c>
      <c r="C433" s="88">
        <v>119878</v>
      </c>
      <c r="D433" s="89" t="s">
        <v>442</v>
      </c>
      <c r="E433" s="89" t="s">
        <v>443</v>
      </c>
      <c r="F433" s="89" t="s">
        <v>444</v>
      </c>
      <c r="G433" s="90">
        <v>43005</v>
      </c>
      <c r="H433" s="90">
        <v>43735</v>
      </c>
      <c r="I433" s="97">
        <v>85.000000595397793</v>
      </c>
      <c r="J433" s="88" t="s">
        <v>331</v>
      </c>
      <c r="K433" s="88" t="s">
        <v>383</v>
      </c>
      <c r="L433" s="88" t="s">
        <v>384</v>
      </c>
      <c r="M433" s="88" t="s">
        <v>36</v>
      </c>
      <c r="N433" s="92" t="s">
        <v>219</v>
      </c>
      <c r="O433" s="93">
        <v>713808.5</v>
      </c>
      <c r="P433" s="93">
        <v>125966.2</v>
      </c>
      <c r="Q433" s="93">
        <v>93308.3</v>
      </c>
      <c r="R433" s="93"/>
      <c r="S433" s="93">
        <v>34193</v>
      </c>
      <c r="T433" s="93">
        <f t="shared" si="77"/>
        <v>967276</v>
      </c>
      <c r="U433" s="94" t="s">
        <v>541</v>
      </c>
      <c r="V433" s="94" t="s">
        <v>48</v>
      </c>
      <c r="W433" s="93">
        <v>713791.96000000008</v>
      </c>
      <c r="X433" s="109">
        <v>125963.28000000001</v>
      </c>
    </row>
    <row r="434" spans="1:24" s="95" customFormat="1" ht="45" customHeight="1" x14ac:dyDescent="0.25">
      <c r="A434" s="87">
        <v>23</v>
      </c>
      <c r="B434" s="88" t="s">
        <v>110</v>
      </c>
      <c r="C434" s="88">
        <v>106167</v>
      </c>
      <c r="D434" s="89" t="s">
        <v>445</v>
      </c>
      <c r="E434" s="89" t="s">
        <v>446</v>
      </c>
      <c r="F434" s="89" t="s">
        <v>447</v>
      </c>
      <c r="G434" s="90">
        <v>43005</v>
      </c>
      <c r="H434" s="90">
        <v>43551</v>
      </c>
      <c r="I434" s="97">
        <v>85.000000000000014</v>
      </c>
      <c r="J434" s="88" t="s">
        <v>331</v>
      </c>
      <c r="K434" s="88" t="s">
        <v>383</v>
      </c>
      <c r="L434" s="88" t="s">
        <v>384</v>
      </c>
      <c r="M434" s="88" t="s">
        <v>36</v>
      </c>
      <c r="N434" s="92" t="s">
        <v>219</v>
      </c>
      <c r="O434" s="93">
        <v>706567.09</v>
      </c>
      <c r="P434" s="93">
        <v>124688.31</v>
      </c>
      <c r="Q434" s="93">
        <v>92361.73</v>
      </c>
      <c r="R434" s="93"/>
      <c r="S434" s="93">
        <v>27584.11</v>
      </c>
      <c r="T434" s="93">
        <f t="shared" si="77"/>
        <v>951201.23999999987</v>
      </c>
      <c r="U434" s="94" t="s">
        <v>541</v>
      </c>
      <c r="V434" s="94" t="s">
        <v>48</v>
      </c>
      <c r="W434" s="93">
        <v>705115.14999999991</v>
      </c>
      <c r="X434" s="109">
        <v>124432.07</v>
      </c>
    </row>
    <row r="435" spans="1:24" s="95" customFormat="1" ht="45" customHeight="1" x14ac:dyDescent="0.25">
      <c r="A435" s="87">
        <v>24</v>
      </c>
      <c r="B435" s="88" t="s">
        <v>110</v>
      </c>
      <c r="C435" s="88">
        <v>113030</v>
      </c>
      <c r="D435" s="89" t="s">
        <v>448</v>
      </c>
      <c r="E435" s="89" t="s">
        <v>449</v>
      </c>
      <c r="F435" s="89" t="s">
        <v>450</v>
      </c>
      <c r="G435" s="90">
        <v>43012</v>
      </c>
      <c r="H435" s="90">
        <v>43742</v>
      </c>
      <c r="I435" s="97">
        <v>84.999999041413716</v>
      </c>
      <c r="J435" s="88" t="s">
        <v>331</v>
      </c>
      <c r="K435" s="88" t="s">
        <v>383</v>
      </c>
      <c r="L435" s="88" t="s">
        <v>384</v>
      </c>
      <c r="M435" s="88" t="s">
        <v>36</v>
      </c>
      <c r="N435" s="92" t="s">
        <v>219</v>
      </c>
      <c r="O435" s="93">
        <v>576369.6</v>
      </c>
      <c r="P435" s="93">
        <v>101712.29</v>
      </c>
      <c r="Q435" s="93">
        <v>75342.47</v>
      </c>
      <c r="R435" s="93"/>
      <c r="S435" s="93">
        <v>18577.04</v>
      </c>
      <c r="T435" s="93">
        <f t="shared" si="77"/>
        <v>772001.4</v>
      </c>
      <c r="U435" s="94" t="s">
        <v>541</v>
      </c>
      <c r="V435" s="94" t="s">
        <v>48</v>
      </c>
      <c r="W435" s="93">
        <v>576352.14</v>
      </c>
      <c r="X435" s="109">
        <v>101709.18000000002</v>
      </c>
    </row>
    <row r="436" spans="1:24" s="95" customFormat="1" ht="45" customHeight="1" x14ac:dyDescent="0.25">
      <c r="A436" s="87">
        <v>25</v>
      </c>
      <c r="B436" s="88" t="s">
        <v>110</v>
      </c>
      <c r="C436" s="88">
        <v>113593</v>
      </c>
      <c r="D436" s="89" t="s">
        <v>451</v>
      </c>
      <c r="E436" s="89" t="s">
        <v>452</v>
      </c>
      <c r="F436" s="89" t="s">
        <v>453</v>
      </c>
      <c r="G436" s="90">
        <v>43020</v>
      </c>
      <c r="H436" s="90">
        <v>43750</v>
      </c>
      <c r="I436" s="97">
        <v>85.000000120487201</v>
      </c>
      <c r="J436" s="88" t="s">
        <v>331</v>
      </c>
      <c r="K436" s="88" t="s">
        <v>383</v>
      </c>
      <c r="L436" s="88" t="s">
        <v>454</v>
      </c>
      <c r="M436" s="88" t="s">
        <v>36</v>
      </c>
      <c r="N436" s="92" t="s">
        <v>219</v>
      </c>
      <c r="O436" s="93">
        <v>705469.18</v>
      </c>
      <c r="P436" s="93">
        <v>124494.56</v>
      </c>
      <c r="Q436" s="93">
        <v>92218.2</v>
      </c>
      <c r="R436" s="93"/>
      <c r="S436" s="93">
        <v>48905.5</v>
      </c>
      <c r="T436" s="93">
        <f t="shared" si="77"/>
        <v>971087.44</v>
      </c>
      <c r="U436" s="94" t="s">
        <v>38</v>
      </c>
      <c r="V436" s="94" t="s">
        <v>48</v>
      </c>
      <c r="W436" s="93">
        <v>0</v>
      </c>
      <c r="X436" s="109">
        <v>0</v>
      </c>
    </row>
    <row r="437" spans="1:24" s="95" customFormat="1" ht="45" customHeight="1" x14ac:dyDescent="0.25">
      <c r="A437" s="87">
        <v>26</v>
      </c>
      <c r="B437" s="88" t="s">
        <v>110</v>
      </c>
      <c r="C437" s="88">
        <v>113124</v>
      </c>
      <c r="D437" s="89" t="s">
        <v>455</v>
      </c>
      <c r="E437" s="89" t="s">
        <v>456</v>
      </c>
      <c r="F437" s="89" t="s">
        <v>457</v>
      </c>
      <c r="G437" s="90">
        <v>43020</v>
      </c>
      <c r="H437" s="90">
        <v>43750</v>
      </c>
      <c r="I437" s="97">
        <v>84.999999282764023</v>
      </c>
      <c r="J437" s="88" t="s">
        <v>331</v>
      </c>
      <c r="K437" s="88" t="s">
        <v>383</v>
      </c>
      <c r="L437" s="88" t="s">
        <v>384</v>
      </c>
      <c r="M437" s="88" t="s">
        <v>36</v>
      </c>
      <c r="N437" s="92" t="s">
        <v>219</v>
      </c>
      <c r="O437" s="93">
        <v>711063.04000000004</v>
      </c>
      <c r="P437" s="93">
        <v>125481.72</v>
      </c>
      <c r="Q437" s="93">
        <v>92949.47</v>
      </c>
      <c r="R437" s="93"/>
      <c r="S437" s="93">
        <v>30940</v>
      </c>
      <c r="T437" s="93">
        <f t="shared" si="77"/>
        <v>960434.23</v>
      </c>
      <c r="U437" s="94" t="s">
        <v>541</v>
      </c>
      <c r="V437" s="94" t="s">
        <v>64</v>
      </c>
      <c r="W437" s="93">
        <v>706823.50999999989</v>
      </c>
      <c r="X437" s="109">
        <v>124733.57</v>
      </c>
    </row>
    <row r="438" spans="1:24" s="95" customFormat="1" ht="45" customHeight="1" x14ac:dyDescent="0.25">
      <c r="A438" s="87">
        <v>27</v>
      </c>
      <c r="B438" s="88" t="s">
        <v>226</v>
      </c>
      <c r="C438" s="88">
        <v>119086</v>
      </c>
      <c r="D438" s="89" t="s">
        <v>458</v>
      </c>
      <c r="E438" s="89" t="s">
        <v>459</v>
      </c>
      <c r="F438" s="89" t="s">
        <v>458</v>
      </c>
      <c r="G438" s="90">
        <v>43017</v>
      </c>
      <c r="H438" s="90">
        <v>43899</v>
      </c>
      <c r="I438" s="97">
        <v>85</v>
      </c>
      <c r="J438" s="88" t="s">
        <v>331</v>
      </c>
      <c r="K438" s="88" t="s">
        <v>383</v>
      </c>
      <c r="L438" s="88" t="s">
        <v>384</v>
      </c>
      <c r="M438" s="88" t="s">
        <v>36</v>
      </c>
      <c r="N438" s="92" t="s">
        <v>229</v>
      </c>
      <c r="O438" s="98">
        <v>756992.66</v>
      </c>
      <c r="P438" s="98">
        <v>133586.94</v>
      </c>
      <c r="Q438" s="98">
        <v>420803.4</v>
      </c>
      <c r="R438" s="93"/>
      <c r="S438" s="98">
        <v>58429.370000000112</v>
      </c>
      <c r="T438" s="98">
        <f t="shared" si="77"/>
        <v>1369812.37</v>
      </c>
      <c r="U438" s="94" t="s">
        <v>541</v>
      </c>
      <c r="V438" s="94" t="s">
        <v>48</v>
      </c>
      <c r="W438" s="93">
        <v>404617.68</v>
      </c>
      <c r="X438" s="109">
        <v>71403.100000000006</v>
      </c>
    </row>
    <row r="439" spans="1:24" s="95" customFormat="1" ht="45" customHeight="1" x14ac:dyDescent="0.25">
      <c r="A439" s="87">
        <v>28</v>
      </c>
      <c r="B439" s="88" t="s">
        <v>226</v>
      </c>
      <c r="C439" s="88">
        <v>115618</v>
      </c>
      <c r="D439" s="89" t="s">
        <v>460</v>
      </c>
      <c r="E439" s="89" t="s">
        <v>461</v>
      </c>
      <c r="F439" s="89" t="s">
        <v>460</v>
      </c>
      <c r="G439" s="90">
        <v>42902</v>
      </c>
      <c r="H439" s="90">
        <v>43815</v>
      </c>
      <c r="I439" s="97">
        <v>85</v>
      </c>
      <c r="J439" s="88" t="s">
        <v>331</v>
      </c>
      <c r="K439" s="88" t="s">
        <v>383</v>
      </c>
      <c r="L439" s="88" t="s">
        <v>384</v>
      </c>
      <c r="M439" s="88" t="s">
        <v>36</v>
      </c>
      <c r="N439" s="92" t="s">
        <v>229</v>
      </c>
      <c r="O439" s="98">
        <v>3410001.74</v>
      </c>
      <c r="P439" s="98">
        <v>601765.01</v>
      </c>
      <c r="Q439" s="98">
        <v>1364614.75</v>
      </c>
      <c r="R439" s="93"/>
      <c r="S439" s="98">
        <v>1021512.4900000002</v>
      </c>
      <c r="T439" s="98">
        <f t="shared" si="77"/>
        <v>6397893.9900000002</v>
      </c>
      <c r="U439" s="94" t="s">
        <v>541</v>
      </c>
      <c r="V439" s="94" t="s">
        <v>48</v>
      </c>
      <c r="W439" s="93">
        <v>3324491.54</v>
      </c>
      <c r="X439" s="109">
        <v>586674.96</v>
      </c>
    </row>
    <row r="440" spans="1:24" s="95" customFormat="1" ht="45" customHeight="1" x14ac:dyDescent="0.25">
      <c r="A440" s="87">
        <v>29</v>
      </c>
      <c r="B440" s="88" t="s">
        <v>226</v>
      </c>
      <c r="C440" s="88">
        <v>116487</v>
      </c>
      <c r="D440" s="89" t="s">
        <v>462</v>
      </c>
      <c r="E440" s="89" t="s">
        <v>463</v>
      </c>
      <c r="F440" s="89" t="s">
        <v>462</v>
      </c>
      <c r="G440" s="90">
        <v>42956</v>
      </c>
      <c r="H440" s="90">
        <v>43505</v>
      </c>
      <c r="I440" s="97">
        <v>85</v>
      </c>
      <c r="J440" s="88" t="s">
        <v>331</v>
      </c>
      <c r="K440" s="88" t="s">
        <v>383</v>
      </c>
      <c r="L440" s="88" t="s">
        <v>384</v>
      </c>
      <c r="M440" s="88" t="s">
        <v>36</v>
      </c>
      <c r="N440" s="92" t="s">
        <v>229</v>
      </c>
      <c r="O440" s="98">
        <v>1411250.21</v>
      </c>
      <c r="P440" s="98">
        <v>249044.15</v>
      </c>
      <c r="Q440" s="98">
        <v>766896.24</v>
      </c>
      <c r="R440" s="93"/>
      <c r="S440" s="98">
        <v>52936.949999999721</v>
      </c>
      <c r="T440" s="98">
        <f t="shared" si="77"/>
        <v>2480127.5499999993</v>
      </c>
      <c r="U440" s="94" t="s">
        <v>541</v>
      </c>
      <c r="V440" s="94"/>
      <c r="W440" s="93">
        <v>1390901.16</v>
      </c>
      <c r="X440" s="109">
        <v>245453.14</v>
      </c>
    </row>
    <row r="441" spans="1:24" s="95" customFormat="1" ht="45" customHeight="1" x14ac:dyDescent="0.25">
      <c r="A441" s="87">
        <v>30</v>
      </c>
      <c r="B441" s="88" t="s">
        <v>226</v>
      </c>
      <c r="C441" s="88">
        <v>116028</v>
      </c>
      <c r="D441" s="89" t="s">
        <v>464</v>
      </c>
      <c r="E441" s="89" t="s">
        <v>465</v>
      </c>
      <c r="F441" s="89" t="s">
        <v>464</v>
      </c>
      <c r="G441" s="90">
        <v>42880</v>
      </c>
      <c r="H441" s="90">
        <v>43976</v>
      </c>
      <c r="I441" s="97">
        <v>85</v>
      </c>
      <c r="J441" s="88" t="s">
        <v>331</v>
      </c>
      <c r="K441" s="88" t="s">
        <v>383</v>
      </c>
      <c r="L441" s="88" t="s">
        <v>384</v>
      </c>
      <c r="M441" s="88" t="s">
        <v>36</v>
      </c>
      <c r="N441" s="92" t="s">
        <v>229</v>
      </c>
      <c r="O441" s="98">
        <v>3434052.7</v>
      </c>
      <c r="P441" s="98">
        <v>606009.30000000005</v>
      </c>
      <c r="Q441" s="98">
        <v>2435574</v>
      </c>
      <c r="R441" s="93"/>
      <c r="S441" s="98">
        <v>169480</v>
      </c>
      <c r="T441" s="98">
        <f t="shared" si="77"/>
        <v>6645116</v>
      </c>
      <c r="U441" s="94" t="s">
        <v>38</v>
      </c>
      <c r="V441" s="94"/>
      <c r="W441" s="93">
        <v>-5.8207660913467407E-11</v>
      </c>
      <c r="X441" s="109">
        <v>0</v>
      </c>
    </row>
    <row r="442" spans="1:24" s="95" customFormat="1" ht="45" customHeight="1" x14ac:dyDescent="0.25">
      <c r="A442" s="87">
        <v>31</v>
      </c>
      <c r="B442" s="88" t="s">
        <v>226</v>
      </c>
      <c r="C442" s="88">
        <v>116105</v>
      </c>
      <c r="D442" s="89" t="s">
        <v>466</v>
      </c>
      <c r="E442" s="89" t="s">
        <v>467</v>
      </c>
      <c r="F442" s="89" t="s">
        <v>466</v>
      </c>
      <c r="G442" s="90">
        <v>42949</v>
      </c>
      <c r="H442" s="90">
        <v>43740</v>
      </c>
      <c r="I442" s="97">
        <v>85</v>
      </c>
      <c r="J442" s="88" t="s">
        <v>331</v>
      </c>
      <c r="K442" s="88" t="s">
        <v>383</v>
      </c>
      <c r="L442" s="88" t="s">
        <v>384</v>
      </c>
      <c r="M442" s="88" t="s">
        <v>36</v>
      </c>
      <c r="N442" s="92" t="s">
        <v>229</v>
      </c>
      <c r="O442" s="98">
        <v>3029107.69</v>
      </c>
      <c r="P442" s="98">
        <v>534548.41</v>
      </c>
      <c r="Q442" s="98">
        <v>970606.89999999991</v>
      </c>
      <c r="R442" s="93"/>
      <c r="S442" s="98">
        <v>382771.96999999974</v>
      </c>
      <c r="T442" s="98">
        <f t="shared" si="77"/>
        <v>4917034.97</v>
      </c>
      <c r="U442" s="94" t="s">
        <v>541</v>
      </c>
      <c r="V442" s="94"/>
      <c r="W442" s="93">
        <v>2435533.31</v>
      </c>
      <c r="X442" s="109">
        <v>429800.00999999995</v>
      </c>
    </row>
    <row r="443" spans="1:24" s="95" customFormat="1" ht="45" customHeight="1" x14ac:dyDescent="0.25">
      <c r="A443" s="87">
        <v>32</v>
      </c>
      <c r="B443" s="88" t="s">
        <v>226</v>
      </c>
      <c r="C443" s="88">
        <v>116081</v>
      </c>
      <c r="D443" s="89" t="s">
        <v>468</v>
      </c>
      <c r="E443" s="89" t="s">
        <v>469</v>
      </c>
      <c r="F443" s="89" t="s">
        <v>468</v>
      </c>
      <c r="G443" s="90">
        <v>42948</v>
      </c>
      <c r="H443" s="90">
        <v>43741</v>
      </c>
      <c r="I443" s="97">
        <v>85</v>
      </c>
      <c r="J443" s="88" t="s">
        <v>331</v>
      </c>
      <c r="K443" s="88" t="s">
        <v>383</v>
      </c>
      <c r="L443" s="88" t="s">
        <v>384</v>
      </c>
      <c r="M443" s="88" t="s">
        <v>36</v>
      </c>
      <c r="N443" s="92" t="s">
        <v>229</v>
      </c>
      <c r="O443" s="98">
        <v>2810731.55</v>
      </c>
      <c r="P443" s="98">
        <v>496011.45</v>
      </c>
      <c r="Q443" s="98">
        <v>1050150</v>
      </c>
      <c r="R443" s="93"/>
      <c r="S443" s="98">
        <v>74125.200000000186</v>
      </c>
      <c r="T443" s="98">
        <f t="shared" si="77"/>
        <v>4431018.2</v>
      </c>
      <c r="U443" s="94" t="s">
        <v>541</v>
      </c>
      <c r="V443" s="94"/>
      <c r="W443" s="93">
        <v>2432180.91</v>
      </c>
      <c r="X443" s="109">
        <v>429208.41</v>
      </c>
    </row>
    <row r="444" spans="1:24" s="95" customFormat="1" ht="45" customHeight="1" x14ac:dyDescent="0.25">
      <c r="A444" s="87">
        <v>33</v>
      </c>
      <c r="B444" s="88" t="s">
        <v>226</v>
      </c>
      <c r="C444" s="88">
        <v>117534</v>
      </c>
      <c r="D444" s="89" t="s">
        <v>470</v>
      </c>
      <c r="E444" s="89" t="s">
        <v>471</v>
      </c>
      <c r="F444" s="89" t="s">
        <v>470</v>
      </c>
      <c r="G444" s="90">
        <v>42949</v>
      </c>
      <c r="H444" s="90">
        <v>43498</v>
      </c>
      <c r="I444" s="97">
        <v>85</v>
      </c>
      <c r="J444" s="88" t="s">
        <v>331</v>
      </c>
      <c r="K444" s="88" t="s">
        <v>383</v>
      </c>
      <c r="L444" s="88" t="s">
        <v>384</v>
      </c>
      <c r="M444" s="88" t="s">
        <v>36</v>
      </c>
      <c r="N444" s="92" t="s">
        <v>229</v>
      </c>
      <c r="O444" s="98">
        <v>998501.3</v>
      </c>
      <c r="P444" s="98">
        <v>176206.11</v>
      </c>
      <c r="Q444" s="98">
        <v>586565.55000000005</v>
      </c>
      <c r="R444" s="93"/>
      <c r="S444" s="98">
        <v>144612.02000000002</v>
      </c>
      <c r="T444" s="98">
        <f t="shared" ref="T444:T460" si="78">SUBTOTAL(9,O444:S444)</f>
        <v>1905884.9800000002</v>
      </c>
      <c r="U444" s="94" t="s">
        <v>541</v>
      </c>
      <c r="V444" s="94"/>
      <c r="W444" s="93">
        <v>948702.3899999999</v>
      </c>
      <c r="X444" s="109">
        <v>167418.08000000002</v>
      </c>
    </row>
    <row r="445" spans="1:24" s="95" customFormat="1" ht="45" customHeight="1" x14ac:dyDescent="0.25">
      <c r="A445" s="87">
        <v>34</v>
      </c>
      <c r="B445" s="88" t="s">
        <v>226</v>
      </c>
      <c r="C445" s="88">
        <v>116673</v>
      </c>
      <c r="D445" s="89" t="s">
        <v>472</v>
      </c>
      <c r="E445" s="89" t="s">
        <v>473</v>
      </c>
      <c r="F445" s="89" t="s">
        <v>472</v>
      </c>
      <c r="G445" s="90">
        <v>42958</v>
      </c>
      <c r="H445" s="90">
        <v>43688</v>
      </c>
      <c r="I445" s="97">
        <v>85</v>
      </c>
      <c r="J445" s="88" t="s">
        <v>331</v>
      </c>
      <c r="K445" s="88" t="s">
        <v>383</v>
      </c>
      <c r="L445" s="88" t="s">
        <v>474</v>
      </c>
      <c r="M445" s="88" t="s">
        <v>36</v>
      </c>
      <c r="N445" s="92" t="s">
        <v>229</v>
      </c>
      <c r="O445" s="98">
        <v>1394266.36</v>
      </c>
      <c r="P445" s="98">
        <v>246047</v>
      </c>
      <c r="Q445" s="98">
        <v>686761.59000000008</v>
      </c>
      <c r="R445" s="93"/>
      <c r="S445" s="98">
        <v>23719.079999999609</v>
      </c>
      <c r="T445" s="98">
        <f t="shared" si="78"/>
        <v>2350794.0299999998</v>
      </c>
      <c r="U445" s="94" t="s">
        <v>541</v>
      </c>
      <c r="V445" s="94"/>
      <c r="W445" s="93">
        <v>1104825.74</v>
      </c>
      <c r="X445" s="109">
        <v>194969.25</v>
      </c>
    </row>
    <row r="446" spans="1:24" s="95" customFormat="1" ht="45" customHeight="1" x14ac:dyDescent="0.25">
      <c r="A446" s="87">
        <v>35</v>
      </c>
      <c r="B446" s="88" t="s">
        <v>226</v>
      </c>
      <c r="C446" s="88">
        <v>116247</v>
      </c>
      <c r="D446" s="89" t="s">
        <v>475</v>
      </c>
      <c r="E446" s="89" t="s">
        <v>476</v>
      </c>
      <c r="F446" s="89" t="s">
        <v>475</v>
      </c>
      <c r="G446" s="90">
        <v>42950</v>
      </c>
      <c r="H446" s="90">
        <v>43499</v>
      </c>
      <c r="I446" s="97">
        <v>85</v>
      </c>
      <c r="J446" s="88" t="s">
        <v>331</v>
      </c>
      <c r="K446" s="88" t="s">
        <v>383</v>
      </c>
      <c r="L446" s="88" t="s">
        <v>384</v>
      </c>
      <c r="M446" s="88" t="s">
        <v>36</v>
      </c>
      <c r="N446" s="92" t="s">
        <v>229</v>
      </c>
      <c r="O446" s="98">
        <v>823125.91</v>
      </c>
      <c r="P446" s="98">
        <v>145257.51</v>
      </c>
      <c r="Q446" s="98">
        <v>423863.52999999991</v>
      </c>
      <c r="R446" s="93"/>
      <c r="S446" s="98">
        <v>130122.05000000005</v>
      </c>
      <c r="T446" s="98">
        <f t="shared" si="78"/>
        <v>1522369</v>
      </c>
      <c r="U446" s="94" t="s">
        <v>541</v>
      </c>
      <c r="V446" s="94" t="s">
        <v>48</v>
      </c>
      <c r="W446" s="93">
        <v>697957.58000000019</v>
      </c>
      <c r="X446" s="109">
        <v>123168.97</v>
      </c>
    </row>
    <row r="447" spans="1:24" s="95" customFormat="1" ht="45" customHeight="1" x14ac:dyDescent="0.25">
      <c r="A447" s="87">
        <v>36</v>
      </c>
      <c r="B447" s="88" t="s">
        <v>226</v>
      </c>
      <c r="C447" s="88">
        <v>115854</v>
      </c>
      <c r="D447" s="89" t="s">
        <v>477</v>
      </c>
      <c r="E447" s="89" t="s">
        <v>478</v>
      </c>
      <c r="F447" s="89" t="s">
        <v>477</v>
      </c>
      <c r="G447" s="90">
        <v>42906</v>
      </c>
      <c r="H447" s="90">
        <v>43728</v>
      </c>
      <c r="I447" s="97">
        <v>85</v>
      </c>
      <c r="J447" s="88" t="s">
        <v>331</v>
      </c>
      <c r="K447" s="88" t="s">
        <v>383</v>
      </c>
      <c r="L447" s="88" t="s">
        <v>384</v>
      </c>
      <c r="M447" s="88" t="s">
        <v>36</v>
      </c>
      <c r="N447" s="92" t="s">
        <v>229</v>
      </c>
      <c r="O447" s="98">
        <v>2625437.94</v>
      </c>
      <c r="P447" s="98">
        <v>463312.58</v>
      </c>
      <c r="Q447" s="98">
        <v>1307178.1800000002</v>
      </c>
      <c r="R447" s="93"/>
      <c r="S447" s="98">
        <v>45</v>
      </c>
      <c r="T447" s="98">
        <f t="shared" si="78"/>
        <v>4395973.7</v>
      </c>
      <c r="U447" s="94" t="s">
        <v>541</v>
      </c>
      <c r="V447" s="94" t="s">
        <v>48</v>
      </c>
      <c r="W447" s="93">
        <v>1964905.04</v>
      </c>
      <c r="X447" s="109">
        <v>346747.94000000006</v>
      </c>
    </row>
    <row r="448" spans="1:24" s="95" customFormat="1" ht="45" customHeight="1" x14ac:dyDescent="0.25">
      <c r="A448" s="87">
        <v>37</v>
      </c>
      <c r="B448" s="88" t="s">
        <v>226</v>
      </c>
      <c r="C448" s="88">
        <v>115579</v>
      </c>
      <c r="D448" s="89" t="s">
        <v>479</v>
      </c>
      <c r="E448" s="89" t="s">
        <v>480</v>
      </c>
      <c r="F448" s="89" t="s">
        <v>479</v>
      </c>
      <c r="G448" s="90">
        <v>42914</v>
      </c>
      <c r="H448" s="90">
        <v>44102</v>
      </c>
      <c r="I448" s="97">
        <v>85</v>
      </c>
      <c r="J448" s="88" t="s">
        <v>331</v>
      </c>
      <c r="K448" s="88" t="s">
        <v>383</v>
      </c>
      <c r="L448" s="88" t="s">
        <v>384</v>
      </c>
      <c r="M448" s="88" t="s">
        <v>36</v>
      </c>
      <c r="N448" s="92" t="s">
        <v>229</v>
      </c>
      <c r="O448" s="98">
        <v>2360732.2000000002</v>
      </c>
      <c r="P448" s="98">
        <v>416599.8</v>
      </c>
      <c r="Q448" s="98">
        <v>1307252</v>
      </c>
      <c r="R448" s="93"/>
      <c r="S448" s="98">
        <v>56430</v>
      </c>
      <c r="T448" s="98">
        <f t="shared" si="78"/>
        <v>4141014</v>
      </c>
      <c r="U448" s="94" t="s">
        <v>541</v>
      </c>
      <c r="V448" s="94" t="s">
        <v>64</v>
      </c>
      <c r="W448" s="93">
        <v>1887692.2200000002</v>
      </c>
      <c r="X448" s="109">
        <v>333122.15000000002</v>
      </c>
    </row>
    <row r="449" spans="1:24" s="95" customFormat="1" ht="45" customHeight="1" x14ac:dyDescent="0.25">
      <c r="A449" s="87">
        <v>38</v>
      </c>
      <c r="B449" s="88" t="s">
        <v>226</v>
      </c>
      <c r="C449" s="88">
        <v>116285</v>
      </c>
      <c r="D449" s="89" t="s">
        <v>481</v>
      </c>
      <c r="E449" s="89" t="s">
        <v>482</v>
      </c>
      <c r="F449" s="89" t="s">
        <v>481</v>
      </c>
      <c r="G449" s="90">
        <v>42954</v>
      </c>
      <c r="H449" s="90">
        <v>43684</v>
      </c>
      <c r="I449" s="97">
        <v>85</v>
      </c>
      <c r="J449" s="88" t="s">
        <v>33</v>
      </c>
      <c r="K449" s="88" t="s">
        <v>383</v>
      </c>
      <c r="L449" s="88" t="s">
        <v>384</v>
      </c>
      <c r="M449" s="88" t="s">
        <v>36</v>
      </c>
      <c r="N449" s="92" t="s">
        <v>229</v>
      </c>
      <c r="O449" s="98">
        <v>1489904.8</v>
      </c>
      <c r="P449" s="98">
        <v>372476.2</v>
      </c>
      <c r="Q449" s="98">
        <v>784014</v>
      </c>
      <c r="R449" s="93"/>
      <c r="S449" s="98">
        <v>308804.20000000019</v>
      </c>
      <c r="T449" s="98">
        <f t="shared" si="78"/>
        <v>2955199.2</v>
      </c>
      <c r="U449" s="94" t="s">
        <v>541</v>
      </c>
      <c r="V449" s="94" t="s">
        <v>64</v>
      </c>
      <c r="W449" s="93">
        <v>850298</v>
      </c>
      <c r="X449" s="109">
        <v>141582</v>
      </c>
    </row>
    <row r="450" spans="1:24" s="95" customFormat="1" ht="45" customHeight="1" x14ac:dyDescent="0.25">
      <c r="A450" s="87">
        <v>39</v>
      </c>
      <c r="B450" s="88" t="s">
        <v>226</v>
      </c>
      <c r="C450" s="88">
        <v>115930</v>
      </c>
      <c r="D450" s="89" t="s">
        <v>483</v>
      </c>
      <c r="E450" s="89" t="s">
        <v>484</v>
      </c>
      <c r="F450" s="89" t="s">
        <v>483</v>
      </c>
      <c r="G450" s="90">
        <v>42956</v>
      </c>
      <c r="H450" s="90">
        <v>44052</v>
      </c>
      <c r="I450" s="97">
        <v>85</v>
      </c>
      <c r="J450" s="88" t="s">
        <v>331</v>
      </c>
      <c r="K450" s="88" t="s">
        <v>383</v>
      </c>
      <c r="L450" s="88" t="s">
        <v>384</v>
      </c>
      <c r="M450" s="88" t="s">
        <v>36</v>
      </c>
      <c r="N450" s="92" t="s">
        <v>229</v>
      </c>
      <c r="O450" s="98">
        <v>2586200.4500000002</v>
      </c>
      <c r="P450" s="98">
        <v>456388.32</v>
      </c>
      <c r="Q450" s="98">
        <v>1556454.52</v>
      </c>
      <c r="R450" s="93"/>
      <c r="S450" s="98">
        <v>0</v>
      </c>
      <c r="T450" s="98">
        <f t="shared" si="78"/>
        <v>4599043.29</v>
      </c>
      <c r="U450" s="94" t="s">
        <v>541</v>
      </c>
      <c r="V450" s="94" t="s">
        <v>48</v>
      </c>
      <c r="W450" s="93">
        <v>2471447.21</v>
      </c>
      <c r="X450" s="109">
        <v>436137.30999999994</v>
      </c>
    </row>
    <row r="451" spans="1:24" s="95" customFormat="1" ht="45" customHeight="1" x14ac:dyDescent="0.25">
      <c r="A451" s="87">
        <v>40</v>
      </c>
      <c r="B451" s="88" t="s">
        <v>226</v>
      </c>
      <c r="C451" s="88">
        <v>115905</v>
      </c>
      <c r="D451" s="89" t="s">
        <v>485</v>
      </c>
      <c r="E451" s="89" t="s">
        <v>486</v>
      </c>
      <c r="F451" s="89" t="s">
        <v>485</v>
      </c>
      <c r="G451" s="90">
        <v>42984</v>
      </c>
      <c r="H451" s="90">
        <v>43714</v>
      </c>
      <c r="I451" s="97">
        <v>85</v>
      </c>
      <c r="J451" s="88" t="s">
        <v>331</v>
      </c>
      <c r="K451" s="88" t="s">
        <v>383</v>
      </c>
      <c r="L451" s="88" t="s">
        <v>384</v>
      </c>
      <c r="M451" s="88" t="s">
        <v>36</v>
      </c>
      <c r="N451" s="92" t="s">
        <v>229</v>
      </c>
      <c r="O451" s="98">
        <v>1126999.17</v>
      </c>
      <c r="P451" s="98">
        <v>198882.21</v>
      </c>
      <c r="Q451" s="98">
        <v>858082.41999999993</v>
      </c>
      <c r="R451" s="93"/>
      <c r="S451" s="98">
        <v>620311.74000000022</v>
      </c>
      <c r="T451" s="98">
        <f t="shared" si="78"/>
        <v>2804275.54</v>
      </c>
      <c r="U451" s="94" t="s">
        <v>38</v>
      </c>
      <c r="V451" s="94"/>
      <c r="W451" s="93">
        <v>11609.73</v>
      </c>
      <c r="X451" s="109">
        <v>2048.77</v>
      </c>
    </row>
    <row r="452" spans="1:24" s="95" customFormat="1" ht="45" customHeight="1" x14ac:dyDescent="0.25">
      <c r="A452" s="87">
        <v>41</v>
      </c>
      <c r="B452" s="88" t="s">
        <v>226</v>
      </c>
      <c r="C452" s="88">
        <v>115932</v>
      </c>
      <c r="D452" s="89" t="s">
        <v>487</v>
      </c>
      <c r="E452" s="89" t="s">
        <v>488</v>
      </c>
      <c r="F452" s="89" t="s">
        <v>487</v>
      </c>
      <c r="G452" s="90">
        <v>42951</v>
      </c>
      <c r="H452" s="90">
        <v>44047</v>
      </c>
      <c r="I452" s="97">
        <v>85</v>
      </c>
      <c r="J452" s="88" t="s">
        <v>331</v>
      </c>
      <c r="K452" s="88" t="s">
        <v>383</v>
      </c>
      <c r="L452" s="88" t="s">
        <v>384</v>
      </c>
      <c r="M452" s="88" t="s">
        <v>36</v>
      </c>
      <c r="N452" s="92" t="s">
        <v>229</v>
      </c>
      <c r="O452" s="98">
        <v>3257406.29</v>
      </c>
      <c r="P452" s="98">
        <v>574836.4</v>
      </c>
      <c r="Q452" s="98">
        <v>3748862.55</v>
      </c>
      <c r="R452" s="93"/>
      <c r="S452" s="98">
        <v>218484.39999999944</v>
      </c>
      <c r="T452" s="98">
        <f t="shared" si="78"/>
        <v>7799589.6399999997</v>
      </c>
      <c r="U452" s="94" t="s">
        <v>38</v>
      </c>
      <c r="V452" s="94"/>
      <c r="W452" s="93">
        <v>0</v>
      </c>
      <c r="X452" s="109">
        <v>0</v>
      </c>
    </row>
    <row r="453" spans="1:24" s="95" customFormat="1" ht="45" customHeight="1" x14ac:dyDescent="0.25">
      <c r="A453" s="87">
        <v>42</v>
      </c>
      <c r="B453" s="88" t="s">
        <v>226</v>
      </c>
      <c r="C453" s="88">
        <v>115897</v>
      </c>
      <c r="D453" s="89" t="s">
        <v>489</v>
      </c>
      <c r="E453" s="89" t="s">
        <v>490</v>
      </c>
      <c r="F453" s="141" t="s">
        <v>489</v>
      </c>
      <c r="G453" s="90">
        <v>42957</v>
      </c>
      <c r="H453" s="90">
        <v>44053</v>
      </c>
      <c r="I453" s="97">
        <v>85</v>
      </c>
      <c r="J453" s="88" t="s">
        <v>331</v>
      </c>
      <c r="K453" s="88" t="s">
        <v>383</v>
      </c>
      <c r="L453" s="88" t="s">
        <v>384</v>
      </c>
      <c r="M453" s="88" t="s">
        <v>36</v>
      </c>
      <c r="N453" s="92" t="s">
        <v>229</v>
      </c>
      <c r="O453" s="98">
        <v>3136946.25</v>
      </c>
      <c r="P453" s="98">
        <v>553578.75</v>
      </c>
      <c r="Q453" s="98">
        <v>892850</v>
      </c>
      <c r="R453" s="93"/>
      <c r="S453" s="98">
        <v>30750</v>
      </c>
      <c r="T453" s="98">
        <f t="shared" si="78"/>
        <v>4614125</v>
      </c>
      <c r="U453" s="94" t="s">
        <v>541</v>
      </c>
      <c r="V453" s="94"/>
      <c r="W453" s="93">
        <v>3030906.9099999997</v>
      </c>
      <c r="X453" s="109">
        <v>534865.91</v>
      </c>
    </row>
    <row r="454" spans="1:24" s="95" customFormat="1" ht="45" customHeight="1" x14ac:dyDescent="0.25">
      <c r="A454" s="87">
        <v>43</v>
      </c>
      <c r="B454" s="88" t="s">
        <v>226</v>
      </c>
      <c r="C454" s="88">
        <v>115940</v>
      </c>
      <c r="D454" s="89" t="s">
        <v>491</v>
      </c>
      <c r="E454" s="89" t="s">
        <v>492</v>
      </c>
      <c r="F454" s="89" t="s">
        <v>491</v>
      </c>
      <c r="G454" s="90">
        <v>42963</v>
      </c>
      <c r="H454" s="90">
        <v>43785</v>
      </c>
      <c r="I454" s="97">
        <v>85</v>
      </c>
      <c r="J454" s="88" t="s">
        <v>331</v>
      </c>
      <c r="K454" s="88" t="s">
        <v>383</v>
      </c>
      <c r="L454" s="88" t="s">
        <v>384</v>
      </c>
      <c r="M454" s="88" t="s">
        <v>36</v>
      </c>
      <c r="N454" s="92" t="s">
        <v>229</v>
      </c>
      <c r="O454" s="98">
        <v>3208791.77</v>
      </c>
      <c r="P454" s="98">
        <v>566257.37</v>
      </c>
      <c r="Q454" s="98">
        <v>735384.85</v>
      </c>
      <c r="R454" s="93"/>
      <c r="S454" s="98">
        <v>14025.549999999814</v>
      </c>
      <c r="T454" s="98">
        <f t="shared" si="78"/>
        <v>4524459.54</v>
      </c>
      <c r="U454" s="94" t="s">
        <v>541</v>
      </c>
      <c r="V454" s="94" t="s">
        <v>48</v>
      </c>
      <c r="W454" s="93">
        <v>3055909.4600000004</v>
      </c>
      <c r="X454" s="109">
        <v>539278.14999999991</v>
      </c>
    </row>
    <row r="455" spans="1:24" s="95" customFormat="1" ht="45" customHeight="1" x14ac:dyDescent="0.25">
      <c r="A455" s="87">
        <v>44</v>
      </c>
      <c r="B455" s="88" t="s">
        <v>148</v>
      </c>
      <c r="C455" s="88">
        <v>105565</v>
      </c>
      <c r="D455" s="89" t="s">
        <v>956</v>
      </c>
      <c r="E455" s="89" t="s">
        <v>957</v>
      </c>
      <c r="F455" s="89" t="s">
        <v>958</v>
      </c>
      <c r="G455" s="90">
        <v>42614</v>
      </c>
      <c r="H455" s="90">
        <v>44620</v>
      </c>
      <c r="I455" s="88">
        <v>83.72</v>
      </c>
      <c r="J455" s="88" t="s">
        <v>331</v>
      </c>
      <c r="K455" s="88" t="s">
        <v>383</v>
      </c>
      <c r="L455" s="88" t="s">
        <v>1071</v>
      </c>
      <c r="M455" s="88" t="s">
        <v>45</v>
      </c>
      <c r="N455" s="92" t="s">
        <v>152</v>
      </c>
      <c r="O455" s="93">
        <v>11040501.1171</v>
      </c>
      <c r="P455" s="93">
        <v>2146910.6328999996</v>
      </c>
      <c r="Q455" s="93">
        <v>2446875</v>
      </c>
      <c r="R455" s="93"/>
      <c r="S455" s="93">
        <v>48387</v>
      </c>
      <c r="T455" s="93">
        <f t="shared" si="78"/>
        <v>15682673.75</v>
      </c>
      <c r="U455" s="94" t="s">
        <v>1852</v>
      </c>
      <c r="V455" s="94" t="s">
        <v>128</v>
      </c>
      <c r="W455" s="93">
        <v>10734577.539999999</v>
      </c>
      <c r="X455" s="109">
        <v>2085523.8299999996</v>
      </c>
    </row>
    <row r="456" spans="1:24" s="95" customFormat="1" ht="45" customHeight="1" x14ac:dyDescent="0.25">
      <c r="A456" s="87">
        <v>45</v>
      </c>
      <c r="B456" s="88" t="s">
        <v>148</v>
      </c>
      <c r="C456" s="88">
        <v>105616</v>
      </c>
      <c r="D456" s="89" t="s">
        <v>959</v>
      </c>
      <c r="E456" s="89" t="s">
        <v>957</v>
      </c>
      <c r="F456" s="89" t="s">
        <v>960</v>
      </c>
      <c r="G456" s="90">
        <v>42614</v>
      </c>
      <c r="H456" s="90">
        <v>44804</v>
      </c>
      <c r="I456" s="88">
        <v>83.72</v>
      </c>
      <c r="J456" s="88" t="s">
        <v>331</v>
      </c>
      <c r="K456" s="88" t="s">
        <v>383</v>
      </c>
      <c r="L456" s="88" t="s">
        <v>384</v>
      </c>
      <c r="M456" s="88" t="s">
        <v>45</v>
      </c>
      <c r="N456" s="92" t="s">
        <v>152</v>
      </c>
      <c r="O456" s="93">
        <v>6340743.5</v>
      </c>
      <c r="P456" s="93">
        <v>1233006.5</v>
      </c>
      <c r="Q456" s="93">
        <v>1210000</v>
      </c>
      <c r="R456" s="93"/>
      <c r="S456" s="93">
        <v>50000</v>
      </c>
      <c r="T456" s="93">
        <f t="shared" si="78"/>
        <v>8833750</v>
      </c>
      <c r="U456" s="94" t="s">
        <v>1852</v>
      </c>
      <c r="V456" s="94" t="s">
        <v>89</v>
      </c>
      <c r="W456" s="93">
        <v>6102084.7000000002</v>
      </c>
      <c r="X456" s="109">
        <v>1186431</v>
      </c>
    </row>
    <row r="457" spans="1:24" s="95" customFormat="1" ht="45" customHeight="1" x14ac:dyDescent="0.25">
      <c r="A457" s="87">
        <v>46</v>
      </c>
      <c r="B457" s="88" t="s">
        <v>226</v>
      </c>
      <c r="C457" s="88">
        <v>115683</v>
      </c>
      <c r="D457" s="89" t="s">
        <v>1014</v>
      </c>
      <c r="E457" s="89" t="s">
        <v>1015</v>
      </c>
      <c r="F457" s="89" t="s">
        <v>1014</v>
      </c>
      <c r="G457" s="90">
        <v>42976</v>
      </c>
      <c r="H457" s="90">
        <v>43645</v>
      </c>
      <c r="I457" s="97">
        <v>85</v>
      </c>
      <c r="J457" s="88" t="s">
        <v>331</v>
      </c>
      <c r="K457" s="88" t="s">
        <v>383</v>
      </c>
      <c r="L457" s="88" t="s">
        <v>384</v>
      </c>
      <c r="M457" s="88" t="s">
        <v>36</v>
      </c>
      <c r="N457" s="92" t="s">
        <v>229</v>
      </c>
      <c r="O457" s="98">
        <v>2498290.04</v>
      </c>
      <c r="P457" s="98">
        <v>440874.71</v>
      </c>
      <c r="Q457" s="98">
        <v>1327520.5899999999</v>
      </c>
      <c r="R457" s="93"/>
      <c r="S457" s="98">
        <v>28500</v>
      </c>
      <c r="T457" s="98">
        <f t="shared" si="78"/>
        <v>4295185.34</v>
      </c>
      <c r="U457" s="94" t="s">
        <v>541</v>
      </c>
      <c r="V457" s="94" t="s">
        <v>48</v>
      </c>
      <c r="W457" s="93">
        <v>1944169.42</v>
      </c>
      <c r="X457" s="109">
        <v>343092.29</v>
      </c>
    </row>
    <row r="458" spans="1:24" s="95" customFormat="1" ht="45" customHeight="1" x14ac:dyDescent="0.25">
      <c r="A458" s="87">
        <v>47</v>
      </c>
      <c r="B458" s="88" t="s">
        <v>148</v>
      </c>
      <c r="C458" s="88">
        <v>119601</v>
      </c>
      <c r="D458" s="89" t="s">
        <v>1092</v>
      </c>
      <c r="E458" s="89" t="s">
        <v>1094</v>
      </c>
      <c r="F458" s="89" t="s">
        <v>1095</v>
      </c>
      <c r="G458" s="90">
        <v>43250</v>
      </c>
      <c r="H458" s="90">
        <v>45076</v>
      </c>
      <c r="I458" s="88">
        <v>83.72</v>
      </c>
      <c r="J458" s="88" t="s">
        <v>331</v>
      </c>
      <c r="K458" s="88" t="s">
        <v>383</v>
      </c>
      <c r="L458" s="88" t="s">
        <v>384</v>
      </c>
      <c r="M458" s="88" t="s">
        <v>45</v>
      </c>
      <c r="N458" s="92" t="s">
        <v>152</v>
      </c>
      <c r="O458" s="93">
        <v>4121316.72</v>
      </c>
      <c r="P458" s="93">
        <v>801421.84</v>
      </c>
      <c r="Q458" s="93">
        <v>896617.19</v>
      </c>
      <c r="R458" s="93"/>
      <c r="S458" s="93">
        <v>20000</v>
      </c>
      <c r="T458" s="93">
        <f t="shared" si="78"/>
        <v>5839355.75</v>
      </c>
      <c r="U458" s="94" t="s">
        <v>47</v>
      </c>
      <c r="V458" s="94" t="s">
        <v>3924</v>
      </c>
      <c r="W458" s="93">
        <v>994801.62999999989</v>
      </c>
      <c r="X458" s="109">
        <v>193424.79</v>
      </c>
    </row>
    <row r="459" spans="1:24" s="95" customFormat="1" ht="45" customHeight="1" x14ac:dyDescent="0.25">
      <c r="A459" s="87">
        <v>48</v>
      </c>
      <c r="B459" s="88" t="s">
        <v>148</v>
      </c>
      <c r="C459" s="88">
        <v>119675</v>
      </c>
      <c r="D459" s="89" t="s">
        <v>1093</v>
      </c>
      <c r="E459" s="89" t="s">
        <v>1094</v>
      </c>
      <c r="F459" s="89" t="s">
        <v>1096</v>
      </c>
      <c r="G459" s="90">
        <v>43250</v>
      </c>
      <c r="H459" s="90">
        <v>45076</v>
      </c>
      <c r="I459" s="97">
        <v>83.72</v>
      </c>
      <c r="J459" s="88" t="s">
        <v>331</v>
      </c>
      <c r="K459" s="88" t="s">
        <v>383</v>
      </c>
      <c r="L459" s="88" t="s">
        <v>384</v>
      </c>
      <c r="M459" s="88" t="s">
        <v>45</v>
      </c>
      <c r="N459" s="92" t="s">
        <v>152</v>
      </c>
      <c r="O459" s="98">
        <v>4121316.72</v>
      </c>
      <c r="P459" s="98">
        <v>801421.84</v>
      </c>
      <c r="Q459" s="98">
        <v>896617.19</v>
      </c>
      <c r="R459" s="93"/>
      <c r="S459" s="98">
        <v>20000</v>
      </c>
      <c r="T459" s="98">
        <f t="shared" si="78"/>
        <v>5839355.75</v>
      </c>
      <c r="U459" s="94" t="s">
        <v>47</v>
      </c>
      <c r="V459" s="94" t="s">
        <v>3924</v>
      </c>
      <c r="W459" s="93">
        <v>858153.71000000008</v>
      </c>
      <c r="X459" s="109">
        <v>166857.75</v>
      </c>
    </row>
    <row r="460" spans="1:24" s="95" customFormat="1" ht="45" customHeight="1" x14ac:dyDescent="0.25">
      <c r="A460" s="87">
        <v>49</v>
      </c>
      <c r="B460" s="88" t="s">
        <v>30</v>
      </c>
      <c r="C460" s="88">
        <v>121574</v>
      </c>
      <c r="D460" s="89" t="s">
        <v>1097</v>
      </c>
      <c r="E460" s="89" t="s">
        <v>1098</v>
      </c>
      <c r="F460" s="89" t="s">
        <v>1099</v>
      </c>
      <c r="G460" s="90">
        <v>43255</v>
      </c>
      <c r="H460" s="90">
        <v>44715</v>
      </c>
      <c r="I460" s="97">
        <v>85</v>
      </c>
      <c r="J460" s="88" t="s">
        <v>331</v>
      </c>
      <c r="K460" s="88" t="s">
        <v>383</v>
      </c>
      <c r="L460" s="88" t="s">
        <v>384</v>
      </c>
      <c r="M460" s="88" t="s">
        <v>1141</v>
      </c>
      <c r="N460" s="92" t="s">
        <v>37</v>
      </c>
      <c r="O460" s="98">
        <v>11494093.380000001</v>
      </c>
      <c r="P460" s="98">
        <v>2028369.42</v>
      </c>
      <c r="Q460" s="98">
        <v>5795341.21</v>
      </c>
      <c r="R460" s="93"/>
      <c r="S460" s="98">
        <v>4277806.79</v>
      </c>
      <c r="T460" s="98">
        <f t="shared" si="78"/>
        <v>23595610.800000001</v>
      </c>
      <c r="U460" s="94" t="s">
        <v>541</v>
      </c>
      <c r="V460" s="94" t="s">
        <v>77</v>
      </c>
      <c r="W460" s="93">
        <v>11494093.379999999</v>
      </c>
      <c r="X460" s="109">
        <v>2028369.42</v>
      </c>
    </row>
    <row r="461" spans="1:24" s="95" customFormat="1" ht="45" customHeight="1" x14ac:dyDescent="0.25">
      <c r="A461" s="87">
        <v>50</v>
      </c>
      <c r="B461" s="88" t="s">
        <v>30</v>
      </c>
      <c r="C461" s="88">
        <v>121349</v>
      </c>
      <c r="D461" s="89" t="s">
        <v>1106</v>
      </c>
      <c r="E461" s="89" t="s">
        <v>1107</v>
      </c>
      <c r="F461" s="89" t="s">
        <v>1108</v>
      </c>
      <c r="G461" s="90">
        <v>43256</v>
      </c>
      <c r="H461" s="90">
        <v>44351</v>
      </c>
      <c r="I461" s="97">
        <v>85</v>
      </c>
      <c r="J461" s="88" t="s">
        <v>331</v>
      </c>
      <c r="K461" s="88" t="s">
        <v>383</v>
      </c>
      <c r="L461" s="88" t="s">
        <v>384</v>
      </c>
      <c r="M461" s="88" t="s">
        <v>36</v>
      </c>
      <c r="N461" s="92" t="s">
        <v>37</v>
      </c>
      <c r="O461" s="98">
        <v>20214588.649999999</v>
      </c>
      <c r="P461" s="98">
        <v>3567280.35</v>
      </c>
      <c r="Q461" s="98">
        <v>23781869</v>
      </c>
      <c r="R461" s="93"/>
      <c r="S461" s="98">
        <v>23546636.48</v>
      </c>
      <c r="T461" s="98">
        <f t="shared" ref="T461:T462" si="79">SUBTOTAL(9,O461:S461)</f>
        <v>71110374.480000004</v>
      </c>
      <c r="U461" s="94" t="s">
        <v>3268</v>
      </c>
      <c r="V461" s="94" t="s">
        <v>77</v>
      </c>
      <c r="W461" s="93">
        <v>20214588.600000001</v>
      </c>
      <c r="X461" s="109">
        <v>3567280.34</v>
      </c>
    </row>
    <row r="462" spans="1:24" s="95" customFormat="1" ht="45" customHeight="1" x14ac:dyDescent="0.25">
      <c r="A462" s="87">
        <v>51</v>
      </c>
      <c r="B462" s="88" t="s">
        <v>1148</v>
      </c>
      <c r="C462" s="88">
        <v>127185</v>
      </c>
      <c r="D462" s="89" t="s">
        <v>1261</v>
      </c>
      <c r="E462" s="89" t="s">
        <v>1262</v>
      </c>
      <c r="F462" s="89" t="s">
        <v>1263</v>
      </c>
      <c r="G462" s="90">
        <v>43621</v>
      </c>
      <c r="H462" s="90">
        <v>45082</v>
      </c>
      <c r="I462" s="97">
        <v>85</v>
      </c>
      <c r="J462" s="88" t="s">
        <v>331</v>
      </c>
      <c r="K462" s="88" t="s">
        <v>383</v>
      </c>
      <c r="L462" s="88" t="s">
        <v>1264</v>
      </c>
      <c r="M462" s="88" t="s">
        <v>36</v>
      </c>
      <c r="N462" s="92" t="s">
        <v>1049</v>
      </c>
      <c r="O462" s="98">
        <v>11481224.130000001</v>
      </c>
      <c r="P462" s="98">
        <v>2026098.37</v>
      </c>
      <c r="Q462" s="98">
        <v>1500813.61</v>
      </c>
      <c r="R462" s="93"/>
      <c r="S462" s="98">
        <v>2818028.77</v>
      </c>
      <c r="T462" s="98">
        <f t="shared" si="79"/>
        <v>17826164.879999999</v>
      </c>
      <c r="U462" s="94" t="s">
        <v>47</v>
      </c>
      <c r="V462" s="94" t="s">
        <v>48</v>
      </c>
      <c r="W462" s="93">
        <v>5543603.3900000006</v>
      </c>
      <c r="X462" s="109">
        <v>978282.95</v>
      </c>
    </row>
    <row r="463" spans="1:24" s="95" customFormat="1" ht="45" customHeight="1" x14ac:dyDescent="0.25">
      <c r="A463" s="87">
        <v>52</v>
      </c>
      <c r="B463" s="88" t="s">
        <v>1410</v>
      </c>
      <c r="C463" s="88">
        <v>124831</v>
      </c>
      <c r="D463" s="89" t="s">
        <v>1411</v>
      </c>
      <c r="E463" s="89" t="s">
        <v>1412</v>
      </c>
      <c r="F463" s="89" t="s">
        <v>1413</v>
      </c>
      <c r="G463" s="90">
        <v>43936</v>
      </c>
      <c r="H463" s="90">
        <v>45031</v>
      </c>
      <c r="I463" s="91">
        <v>85</v>
      </c>
      <c r="J463" s="88" t="s">
        <v>331</v>
      </c>
      <c r="K463" s="88" t="s">
        <v>383</v>
      </c>
      <c r="L463" s="88" t="s">
        <v>384</v>
      </c>
      <c r="M463" s="88" t="s">
        <v>45</v>
      </c>
      <c r="N463" s="92" t="s">
        <v>188</v>
      </c>
      <c r="O463" s="93">
        <v>4249688.05</v>
      </c>
      <c r="P463" s="93">
        <v>749944.95</v>
      </c>
      <c r="Q463" s="98">
        <v>0</v>
      </c>
      <c r="R463" s="93"/>
      <c r="S463" s="98">
        <v>19999.14</v>
      </c>
      <c r="T463" s="98">
        <f t="shared" ref="T463:T466" si="80">SUM(O463:S463)</f>
        <v>5019632.1399999997</v>
      </c>
      <c r="U463" s="94" t="s">
        <v>47</v>
      </c>
      <c r="V463" s="94" t="s">
        <v>64</v>
      </c>
      <c r="W463" s="93">
        <v>3335645.63</v>
      </c>
      <c r="X463" s="109">
        <v>518651.63999999996</v>
      </c>
    </row>
    <row r="464" spans="1:24" s="95" customFormat="1" ht="45" customHeight="1" x14ac:dyDescent="0.25">
      <c r="A464" s="87">
        <v>53</v>
      </c>
      <c r="B464" s="88" t="s">
        <v>1414</v>
      </c>
      <c r="C464" s="88">
        <v>108473</v>
      </c>
      <c r="D464" s="89" t="s">
        <v>1444</v>
      </c>
      <c r="E464" s="89" t="s">
        <v>1445</v>
      </c>
      <c r="F464" s="89" t="s">
        <v>1446</v>
      </c>
      <c r="G464" s="90">
        <v>43937</v>
      </c>
      <c r="H464" s="90">
        <v>45123</v>
      </c>
      <c r="I464" s="91">
        <v>85</v>
      </c>
      <c r="J464" s="88" t="s">
        <v>331</v>
      </c>
      <c r="K464" s="88" t="s">
        <v>383</v>
      </c>
      <c r="L464" s="88" t="s">
        <v>384</v>
      </c>
      <c r="M464" s="88" t="s">
        <v>45</v>
      </c>
      <c r="N464" s="92" t="s">
        <v>46</v>
      </c>
      <c r="O464" s="93">
        <v>2524813.16</v>
      </c>
      <c r="P464" s="93">
        <v>445555.26</v>
      </c>
      <c r="Q464" s="98">
        <v>0</v>
      </c>
      <c r="R464" s="93"/>
      <c r="S464" s="98">
        <v>5950</v>
      </c>
      <c r="T464" s="98">
        <f t="shared" si="80"/>
        <v>2976318.42</v>
      </c>
      <c r="U464" s="94" t="s">
        <v>47</v>
      </c>
      <c r="V464" s="94"/>
      <c r="W464" s="93">
        <v>715912.72999999986</v>
      </c>
      <c r="X464" s="109">
        <v>126337.54</v>
      </c>
    </row>
    <row r="465" spans="1:24" s="95" customFormat="1" ht="45" customHeight="1" x14ac:dyDescent="0.25">
      <c r="A465" s="87">
        <v>54</v>
      </c>
      <c r="B465" s="88" t="s">
        <v>1410</v>
      </c>
      <c r="C465" s="88">
        <v>124493</v>
      </c>
      <c r="D465" s="89" t="s">
        <v>1447</v>
      </c>
      <c r="E465" s="89" t="s">
        <v>1448</v>
      </c>
      <c r="F465" s="89" t="s">
        <v>1449</v>
      </c>
      <c r="G465" s="90">
        <v>43942</v>
      </c>
      <c r="H465" s="90">
        <v>44672</v>
      </c>
      <c r="I465" s="91">
        <v>85</v>
      </c>
      <c r="J465" s="88" t="s">
        <v>331</v>
      </c>
      <c r="K465" s="88" t="s">
        <v>383</v>
      </c>
      <c r="L465" s="88" t="s">
        <v>384</v>
      </c>
      <c r="M465" s="88" t="s">
        <v>45</v>
      </c>
      <c r="N465" s="92" t="s">
        <v>188</v>
      </c>
      <c r="O465" s="93">
        <v>4207500</v>
      </c>
      <c r="P465" s="93">
        <v>742500</v>
      </c>
      <c r="Q465" s="98">
        <v>0</v>
      </c>
      <c r="R465" s="93"/>
      <c r="S465" s="98">
        <v>5000</v>
      </c>
      <c r="T465" s="98">
        <f t="shared" si="80"/>
        <v>4955000</v>
      </c>
      <c r="U465" s="94" t="s">
        <v>3268</v>
      </c>
      <c r="V465" s="94"/>
      <c r="W465" s="93">
        <v>4189568.65</v>
      </c>
      <c r="X465" s="109">
        <v>739335.65</v>
      </c>
    </row>
    <row r="466" spans="1:24" s="95" customFormat="1" ht="45" customHeight="1" x14ac:dyDescent="0.25">
      <c r="A466" s="87">
        <v>55</v>
      </c>
      <c r="B466" s="88" t="s">
        <v>1410</v>
      </c>
      <c r="C466" s="88">
        <v>124155</v>
      </c>
      <c r="D466" s="89" t="s">
        <v>1450</v>
      </c>
      <c r="E466" s="89" t="s">
        <v>1445</v>
      </c>
      <c r="F466" s="89" t="s">
        <v>1451</v>
      </c>
      <c r="G466" s="90">
        <v>43943</v>
      </c>
      <c r="H466" s="90">
        <v>44641</v>
      </c>
      <c r="I466" s="91">
        <v>85</v>
      </c>
      <c r="J466" s="88" t="s">
        <v>331</v>
      </c>
      <c r="K466" s="88" t="s">
        <v>383</v>
      </c>
      <c r="L466" s="88" t="s">
        <v>384</v>
      </c>
      <c r="M466" s="88" t="s">
        <v>45</v>
      </c>
      <c r="N466" s="92" t="s">
        <v>188</v>
      </c>
      <c r="O466" s="93">
        <v>4250000</v>
      </c>
      <c r="P466" s="93">
        <v>750000</v>
      </c>
      <c r="Q466" s="98">
        <v>0</v>
      </c>
      <c r="R466" s="93"/>
      <c r="S466" s="98">
        <v>32844</v>
      </c>
      <c r="T466" s="98">
        <f t="shared" si="80"/>
        <v>5032844</v>
      </c>
      <c r="U466" s="94" t="s">
        <v>3268</v>
      </c>
      <c r="V466" s="94" t="s">
        <v>64</v>
      </c>
      <c r="W466" s="93">
        <v>4209420.5</v>
      </c>
      <c r="X466" s="109">
        <v>737009.22000000009</v>
      </c>
    </row>
    <row r="467" spans="1:24" s="95" customFormat="1" ht="45" customHeight="1" x14ac:dyDescent="0.25">
      <c r="A467" s="87">
        <v>56</v>
      </c>
      <c r="B467" s="88" t="s">
        <v>1414</v>
      </c>
      <c r="C467" s="88">
        <v>108428</v>
      </c>
      <c r="D467" s="89" t="s">
        <v>1452</v>
      </c>
      <c r="E467" s="89" t="s">
        <v>1448</v>
      </c>
      <c r="F467" s="89" t="s">
        <v>1453</v>
      </c>
      <c r="G467" s="90">
        <v>43951</v>
      </c>
      <c r="H467" s="90">
        <v>45137</v>
      </c>
      <c r="I467" s="91">
        <v>85</v>
      </c>
      <c r="J467" s="88" t="s">
        <v>331</v>
      </c>
      <c r="K467" s="88" t="s">
        <v>383</v>
      </c>
      <c r="L467" s="88" t="s">
        <v>384</v>
      </c>
      <c r="M467" s="88" t="s">
        <v>45</v>
      </c>
      <c r="N467" s="92" t="s">
        <v>46</v>
      </c>
      <c r="O467" s="93">
        <v>1926715.27</v>
      </c>
      <c r="P467" s="93">
        <v>340008.6</v>
      </c>
      <c r="Q467" s="98">
        <v>0</v>
      </c>
      <c r="R467" s="93"/>
      <c r="S467" s="98">
        <v>4500</v>
      </c>
      <c r="T467" s="98">
        <f t="shared" ref="T467:T468" si="81">SUM(O467:S467)</f>
        <v>2271223.87</v>
      </c>
      <c r="U467" s="94" t="s">
        <v>47</v>
      </c>
      <c r="V467" s="94"/>
      <c r="W467" s="93">
        <v>748194.33</v>
      </c>
      <c r="X467" s="109">
        <v>131522.82999999999</v>
      </c>
    </row>
    <row r="468" spans="1:24" s="95" customFormat="1" ht="45" customHeight="1" x14ac:dyDescent="0.25">
      <c r="A468" s="87">
        <v>57</v>
      </c>
      <c r="B468" s="88" t="s">
        <v>1410</v>
      </c>
      <c r="C468" s="88">
        <v>125371</v>
      </c>
      <c r="D468" s="89" t="s">
        <v>1484</v>
      </c>
      <c r="E468" s="89" t="s">
        <v>1485</v>
      </c>
      <c r="F468" s="89" t="s">
        <v>1486</v>
      </c>
      <c r="G468" s="90">
        <v>43958</v>
      </c>
      <c r="H468" s="90">
        <v>44871</v>
      </c>
      <c r="I468" s="91">
        <v>85</v>
      </c>
      <c r="J468" s="88" t="s">
        <v>331</v>
      </c>
      <c r="K468" s="88" t="s">
        <v>383</v>
      </c>
      <c r="L468" s="88" t="s">
        <v>384</v>
      </c>
      <c r="M468" s="88" t="s">
        <v>45</v>
      </c>
      <c r="N468" s="92" t="s">
        <v>188</v>
      </c>
      <c r="O468" s="93">
        <v>4238287.84</v>
      </c>
      <c r="P468" s="93">
        <v>747933.14</v>
      </c>
      <c r="Q468" s="98">
        <v>0</v>
      </c>
      <c r="R468" s="93"/>
      <c r="S468" s="98">
        <v>23800</v>
      </c>
      <c r="T468" s="98">
        <f t="shared" si="81"/>
        <v>5010020.9799999995</v>
      </c>
      <c r="U468" s="94" t="s">
        <v>47</v>
      </c>
      <c r="V468" s="94" t="s">
        <v>77</v>
      </c>
      <c r="W468" s="93">
        <v>3805692.17</v>
      </c>
      <c r="X468" s="109">
        <v>671592.72</v>
      </c>
    </row>
    <row r="469" spans="1:24" s="95" customFormat="1" ht="45" customHeight="1" x14ac:dyDescent="0.25">
      <c r="A469" s="87">
        <v>58</v>
      </c>
      <c r="B469" s="88" t="s">
        <v>1312</v>
      </c>
      <c r="C469" s="88">
        <v>129841</v>
      </c>
      <c r="D469" s="89" t="s">
        <v>1489</v>
      </c>
      <c r="E469" s="89" t="s">
        <v>1490</v>
      </c>
      <c r="F469" s="89" t="s">
        <v>1491</v>
      </c>
      <c r="G469" s="90">
        <v>43980</v>
      </c>
      <c r="H469" s="90">
        <v>45075</v>
      </c>
      <c r="I469" s="91">
        <v>85</v>
      </c>
      <c r="J469" s="88" t="s">
        <v>331</v>
      </c>
      <c r="K469" s="88" t="s">
        <v>383</v>
      </c>
      <c r="L469" s="88" t="s">
        <v>384</v>
      </c>
      <c r="M469" s="88" t="s">
        <v>1141</v>
      </c>
      <c r="N469" s="92" t="s">
        <v>229</v>
      </c>
      <c r="O469" s="93">
        <v>3923698.97</v>
      </c>
      <c r="P469" s="93">
        <v>692417.46</v>
      </c>
      <c r="Q469" s="98">
        <v>1104890.1499999999</v>
      </c>
      <c r="R469" s="93"/>
      <c r="S469" s="98">
        <v>699247.85</v>
      </c>
      <c r="T469" s="98">
        <f t="shared" ref="T469" si="82">SUM(O469:S469)</f>
        <v>6420254.4299999997</v>
      </c>
      <c r="U469" s="94" t="s">
        <v>47</v>
      </c>
      <c r="V469" s="94"/>
      <c r="W469" s="93">
        <v>2461909.91</v>
      </c>
      <c r="X469" s="109">
        <v>434454.69</v>
      </c>
    </row>
    <row r="470" spans="1:24" s="95" customFormat="1" ht="45" customHeight="1" x14ac:dyDescent="0.25">
      <c r="A470" s="87">
        <v>59</v>
      </c>
      <c r="B470" s="88" t="s">
        <v>1312</v>
      </c>
      <c r="C470" s="88">
        <v>130016</v>
      </c>
      <c r="D470" s="89" t="s">
        <v>1492</v>
      </c>
      <c r="E470" s="89" t="s">
        <v>1493</v>
      </c>
      <c r="F470" s="89" t="s">
        <v>1494</v>
      </c>
      <c r="G470" s="90">
        <v>43980</v>
      </c>
      <c r="H470" s="90">
        <v>44345</v>
      </c>
      <c r="I470" s="91">
        <v>85</v>
      </c>
      <c r="J470" s="88" t="s">
        <v>331</v>
      </c>
      <c r="K470" s="88" t="s">
        <v>383</v>
      </c>
      <c r="L470" s="88" t="s">
        <v>384</v>
      </c>
      <c r="M470" s="88" t="s">
        <v>1141</v>
      </c>
      <c r="N470" s="92" t="s">
        <v>229</v>
      </c>
      <c r="O470" s="93">
        <v>2867278.35</v>
      </c>
      <c r="P470" s="93">
        <v>505990.29</v>
      </c>
      <c r="Q470" s="98">
        <v>979206.07</v>
      </c>
      <c r="R470" s="93"/>
      <c r="S470" s="98">
        <v>413216.32</v>
      </c>
      <c r="T470" s="98">
        <f t="shared" ref="T470:T496" si="83">SUM(O470:S470)</f>
        <v>4765691.03</v>
      </c>
      <c r="U470" s="94" t="s">
        <v>3268</v>
      </c>
      <c r="V470" s="94"/>
      <c r="W470" s="93">
        <v>2633036.46</v>
      </c>
      <c r="X470" s="109">
        <v>464653.48</v>
      </c>
    </row>
    <row r="471" spans="1:24" s="95" customFormat="1" ht="45" customHeight="1" x14ac:dyDescent="0.25">
      <c r="A471" s="87">
        <v>60</v>
      </c>
      <c r="B471" s="88" t="s">
        <v>1542</v>
      </c>
      <c r="C471" s="88">
        <v>121344</v>
      </c>
      <c r="D471" s="89" t="s">
        <v>1598</v>
      </c>
      <c r="E471" s="89" t="s">
        <v>1599</v>
      </c>
      <c r="F471" s="89" t="s">
        <v>1600</v>
      </c>
      <c r="G471" s="90">
        <v>44001</v>
      </c>
      <c r="H471" s="90">
        <v>44638</v>
      </c>
      <c r="I471" s="91">
        <v>85</v>
      </c>
      <c r="J471" s="88" t="s">
        <v>331</v>
      </c>
      <c r="K471" s="88" t="s">
        <v>383</v>
      </c>
      <c r="L471" s="88" t="s">
        <v>384</v>
      </c>
      <c r="M471" s="88" t="s">
        <v>36</v>
      </c>
      <c r="N471" s="92" t="s">
        <v>219</v>
      </c>
      <c r="O471" s="93">
        <v>670665.6</v>
      </c>
      <c r="P471" s="93">
        <v>167666.4</v>
      </c>
      <c r="Q471" s="98">
        <v>93148</v>
      </c>
      <c r="R471" s="93"/>
      <c r="S471" s="98">
        <v>26702</v>
      </c>
      <c r="T471" s="98">
        <f t="shared" si="83"/>
        <v>958182</v>
      </c>
      <c r="U471" s="94" t="s">
        <v>1852</v>
      </c>
      <c r="V471" s="94" t="s">
        <v>48</v>
      </c>
      <c r="W471" s="93">
        <v>669439.73</v>
      </c>
      <c r="X471" s="109">
        <v>167359.94</v>
      </c>
    </row>
    <row r="472" spans="1:24" s="95" customFormat="1" ht="45" customHeight="1" x14ac:dyDescent="0.25">
      <c r="A472" s="87">
        <v>61</v>
      </c>
      <c r="B472" s="88" t="s">
        <v>1542</v>
      </c>
      <c r="C472" s="88">
        <v>108954</v>
      </c>
      <c r="D472" s="89" t="s">
        <v>1601</v>
      </c>
      <c r="E472" s="89" t="s">
        <v>1602</v>
      </c>
      <c r="F472" s="89" t="s">
        <v>1603</v>
      </c>
      <c r="G472" s="90">
        <v>44006</v>
      </c>
      <c r="H472" s="90">
        <v>44493</v>
      </c>
      <c r="I472" s="91">
        <v>85</v>
      </c>
      <c r="J472" s="88" t="s">
        <v>331</v>
      </c>
      <c r="K472" s="88" t="s">
        <v>383</v>
      </c>
      <c r="L472" s="88" t="s">
        <v>384</v>
      </c>
      <c r="M472" s="88" t="s">
        <v>36</v>
      </c>
      <c r="N472" s="92" t="s">
        <v>219</v>
      </c>
      <c r="O472" s="93">
        <v>713296.96</v>
      </c>
      <c r="P472" s="93">
        <v>125875.93</v>
      </c>
      <c r="Q472" s="98">
        <v>93241.44</v>
      </c>
      <c r="R472" s="93"/>
      <c r="S472" s="98">
        <v>72863.509999999995</v>
      </c>
      <c r="T472" s="98">
        <f t="shared" si="83"/>
        <v>1005277.8399999999</v>
      </c>
      <c r="U472" s="94" t="s">
        <v>3268</v>
      </c>
      <c r="V472" s="94"/>
      <c r="W472" s="93">
        <v>706833.07</v>
      </c>
      <c r="X472" s="109">
        <v>124735.25</v>
      </c>
    </row>
    <row r="473" spans="1:24" s="95" customFormat="1" ht="45" customHeight="1" x14ac:dyDescent="0.25">
      <c r="A473" s="87">
        <v>62</v>
      </c>
      <c r="B473" s="88" t="s">
        <v>1542</v>
      </c>
      <c r="C473" s="88">
        <v>109466</v>
      </c>
      <c r="D473" s="89" t="s">
        <v>1604</v>
      </c>
      <c r="E473" s="89" t="s">
        <v>1605</v>
      </c>
      <c r="F473" s="89" t="s">
        <v>1606</v>
      </c>
      <c r="G473" s="90">
        <v>44011</v>
      </c>
      <c r="H473" s="90">
        <v>44620</v>
      </c>
      <c r="I473" s="91">
        <v>85</v>
      </c>
      <c r="J473" s="88" t="s">
        <v>331</v>
      </c>
      <c r="K473" s="88" t="s">
        <v>383</v>
      </c>
      <c r="L473" s="88" t="s">
        <v>384</v>
      </c>
      <c r="M473" s="88" t="s">
        <v>36</v>
      </c>
      <c r="N473" s="92" t="s">
        <v>219</v>
      </c>
      <c r="O473" s="93">
        <v>708470.83</v>
      </c>
      <c r="P473" s="93">
        <v>125024.25</v>
      </c>
      <c r="Q473" s="98">
        <v>92610.559999999998</v>
      </c>
      <c r="R473" s="93"/>
      <c r="S473" s="98">
        <v>22285</v>
      </c>
      <c r="T473" s="98">
        <f t="shared" si="83"/>
        <v>948390.6399999999</v>
      </c>
      <c r="U473" s="94" t="s">
        <v>1852</v>
      </c>
      <c r="V473" s="94" t="s">
        <v>48</v>
      </c>
      <c r="W473" s="93">
        <v>639931.74</v>
      </c>
      <c r="X473" s="109">
        <v>112929.12</v>
      </c>
    </row>
    <row r="474" spans="1:24" s="95" customFormat="1" ht="45" customHeight="1" x14ac:dyDescent="0.25">
      <c r="A474" s="87">
        <v>63</v>
      </c>
      <c r="B474" s="88" t="s">
        <v>1542</v>
      </c>
      <c r="C474" s="88">
        <v>114981</v>
      </c>
      <c r="D474" s="89" t="s">
        <v>1607</v>
      </c>
      <c r="E474" s="89" t="s">
        <v>1608</v>
      </c>
      <c r="F474" s="89" t="s">
        <v>1609</v>
      </c>
      <c r="G474" s="90">
        <v>44012</v>
      </c>
      <c r="H474" s="90">
        <v>44560</v>
      </c>
      <c r="I474" s="91">
        <v>85</v>
      </c>
      <c r="J474" s="88" t="s">
        <v>331</v>
      </c>
      <c r="K474" s="88" t="s">
        <v>383</v>
      </c>
      <c r="L474" s="88" t="s">
        <v>384</v>
      </c>
      <c r="M474" s="88" t="s">
        <v>36</v>
      </c>
      <c r="N474" s="92" t="s">
        <v>219</v>
      </c>
      <c r="O474" s="93">
        <v>712437.71</v>
      </c>
      <c r="P474" s="93">
        <v>125724.29</v>
      </c>
      <c r="Q474" s="98">
        <v>93130</v>
      </c>
      <c r="R474" s="93"/>
      <c r="S474" s="98">
        <v>36823.440000000002</v>
      </c>
      <c r="T474" s="98">
        <f t="shared" si="83"/>
        <v>968115.44</v>
      </c>
      <c r="U474" s="94" t="s">
        <v>1852</v>
      </c>
      <c r="V474" s="94"/>
      <c r="W474" s="93">
        <v>711195.34000000008</v>
      </c>
      <c r="X474" s="109">
        <v>125505.06</v>
      </c>
    </row>
    <row r="475" spans="1:24" s="95" customFormat="1" ht="45" customHeight="1" x14ac:dyDescent="0.25">
      <c r="A475" s="87">
        <v>64</v>
      </c>
      <c r="B475" s="88" t="s">
        <v>1312</v>
      </c>
      <c r="C475" s="88">
        <v>129898</v>
      </c>
      <c r="D475" s="89" t="s">
        <v>1775</v>
      </c>
      <c r="E475" s="89" t="s">
        <v>1825</v>
      </c>
      <c r="F475" s="89" t="s">
        <v>1776</v>
      </c>
      <c r="G475" s="90">
        <v>44021</v>
      </c>
      <c r="H475" s="90">
        <v>45116</v>
      </c>
      <c r="I475" s="91">
        <v>85</v>
      </c>
      <c r="J475" s="88" t="s">
        <v>331</v>
      </c>
      <c r="K475" s="88" t="s">
        <v>383</v>
      </c>
      <c r="L475" s="88" t="s">
        <v>384</v>
      </c>
      <c r="M475" s="88" t="s">
        <v>36</v>
      </c>
      <c r="N475" s="92" t="s">
        <v>229</v>
      </c>
      <c r="O475" s="93">
        <v>7430424.5999999996</v>
      </c>
      <c r="P475" s="93">
        <v>1311251.3999999999</v>
      </c>
      <c r="Q475" s="98">
        <v>2428035.86</v>
      </c>
      <c r="R475" s="93"/>
      <c r="S475" s="98">
        <v>0</v>
      </c>
      <c r="T475" s="98">
        <f t="shared" si="83"/>
        <v>11169711.859999999</v>
      </c>
      <c r="U475" s="94" t="s">
        <v>47</v>
      </c>
      <c r="V475" s="94"/>
      <c r="W475" s="93">
        <v>3902667.3299999996</v>
      </c>
      <c r="X475" s="109">
        <v>688705.97</v>
      </c>
    </row>
    <row r="476" spans="1:24" s="95" customFormat="1" ht="45" customHeight="1" x14ac:dyDescent="0.25">
      <c r="A476" s="87">
        <v>65</v>
      </c>
      <c r="B476" s="88" t="s">
        <v>1542</v>
      </c>
      <c r="C476" s="88">
        <v>122348</v>
      </c>
      <c r="D476" s="89" t="s">
        <v>1722</v>
      </c>
      <c r="E476" s="89" t="s">
        <v>1723</v>
      </c>
      <c r="F476" s="89" t="s">
        <v>1724</v>
      </c>
      <c r="G476" s="90">
        <v>44022</v>
      </c>
      <c r="H476" s="90">
        <v>44752</v>
      </c>
      <c r="I476" s="91">
        <v>85</v>
      </c>
      <c r="J476" s="88" t="s">
        <v>331</v>
      </c>
      <c r="K476" s="88" t="s">
        <v>383</v>
      </c>
      <c r="L476" s="88" t="s">
        <v>384</v>
      </c>
      <c r="M476" s="88" t="s">
        <v>36</v>
      </c>
      <c r="N476" s="92" t="s">
        <v>219</v>
      </c>
      <c r="O476" s="93">
        <v>574262.55000000005</v>
      </c>
      <c r="P476" s="93">
        <v>101340.45</v>
      </c>
      <c r="Q476" s="98">
        <v>75067</v>
      </c>
      <c r="R476" s="93"/>
      <c r="S476" s="98">
        <v>191300</v>
      </c>
      <c r="T476" s="98">
        <f t="shared" si="83"/>
        <v>941970</v>
      </c>
      <c r="U476" s="94" t="s">
        <v>541</v>
      </c>
      <c r="V476" s="94"/>
      <c r="W476" s="93">
        <v>484979.94</v>
      </c>
      <c r="X476" s="109">
        <v>85584.670000000013</v>
      </c>
    </row>
    <row r="477" spans="1:24" s="95" customFormat="1" ht="45" customHeight="1" x14ac:dyDescent="0.25">
      <c r="A477" s="87">
        <v>66</v>
      </c>
      <c r="B477" s="88" t="s">
        <v>1542</v>
      </c>
      <c r="C477" s="88">
        <v>111216</v>
      </c>
      <c r="D477" s="89" t="s">
        <v>1725</v>
      </c>
      <c r="E477" s="89" t="s">
        <v>1726</v>
      </c>
      <c r="F477" s="89" t="s">
        <v>1727</v>
      </c>
      <c r="G477" s="90">
        <v>44022</v>
      </c>
      <c r="H477" s="90">
        <v>44752</v>
      </c>
      <c r="I477" s="91">
        <v>85</v>
      </c>
      <c r="J477" s="88" t="s">
        <v>331</v>
      </c>
      <c r="K477" s="88" t="s">
        <v>383</v>
      </c>
      <c r="L477" s="88" t="s">
        <v>1728</v>
      </c>
      <c r="M477" s="88" t="s">
        <v>36</v>
      </c>
      <c r="N477" s="92" t="s">
        <v>219</v>
      </c>
      <c r="O477" s="93">
        <v>713937.06</v>
      </c>
      <c r="P477" s="93">
        <v>125988.88</v>
      </c>
      <c r="Q477" s="98">
        <v>93325.11</v>
      </c>
      <c r="R477" s="93"/>
      <c r="S477" s="98">
        <v>27611.919999999998</v>
      </c>
      <c r="T477" s="98">
        <f t="shared" si="83"/>
        <v>960862.97000000009</v>
      </c>
      <c r="U477" s="94" t="s">
        <v>1852</v>
      </c>
      <c r="V477" s="94"/>
      <c r="W477" s="93">
        <v>666490.09000000008</v>
      </c>
      <c r="X477" s="109">
        <v>117615.86</v>
      </c>
    </row>
    <row r="478" spans="1:24" s="95" customFormat="1" ht="45" customHeight="1" x14ac:dyDescent="0.25">
      <c r="A478" s="87">
        <v>67</v>
      </c>
      <c r="B478" s="88" t="s">
        <v>1542</v>
      </c>
      <c r="C478" s="88">
        <v>110891</v>
      </c>
      <c r="D478" s="89" t="s">
        <v>1729</v>
      </c>
      <c r="E478" s="89" t="s">
        <v>1730</v>
      </c>
      <c r="F478" s="89" t="s">
        <v>1731</v>
      </c>
      <c r="G478" s="90">
        <v>44028</v>
      </c>
      <c r="H478" s="90">
        <v>44607</v>
      </c>
      <c r="I478" s="91">
        <v>85</v>
      </c>
      <c r="J478" s="88" t="s">
        <v>331</v>
      </c>
      <c r="K478" s="88" t="s">
        <v>383</v>
      </c>
      <c r="L478" s="88" t="s">
        <v>384</v>
      </c>
      <c r="M478" s="88" t="s">
        <v>36</v>
      </c>
      <c r="N478" s="92" t="s">
        <v>219</v>
      </c>
      <c r="O478" s="93">
        <v>713745.47</v>
      </c>
      <c r="P478" s="93">
        <v>125955.08</v>
      </c>
      <c r="Q478" s="98">
        <v>93300.06</v>
      </c>
      <c r="R478" s="93"/>
      <c r="S478" s="98">
        <v>22152.880000000001</v>
      </c>
      <c r="T478" s="98">
        <f t="shared" si="83"/>
        <v>955153.48999999987</v>
      </c>
      <c r="U478" s="94" t="s">
        <v>3268</v>
      </c>
      <c r="V478" s="94" t="s">
        <v>48</v>
      </c>
      <c r="W478" s="93">
        <v>713269.4</v>
      </c>
      <c r="X478" s="109">
        <v>125871.06</v>
      </c>
    </row>
    <row r="479" spans="1:24" s="95" customFormat="1" ht="45" customHeight="1" x14ac:dyDescent="0.25">
      <c r="A479" s="87">
        <v>68</v>
      </c>
      <c r="B479" s="88" t="s">
        <v>1732</v>
      </c>
      <c r="C479" s="88">
        <v>126436</v>
      </c>
      <c r="D479" s="89" t="s">
        <v>1733</v>
      </c>
      <c r="E479" s="89" t="s">
        <v>1445</v>
      </c>
      <c r="F479" s="89" t="s">
        <v>1734</v>
      </c>
      <c r="G479" s="90">
        <v>44029</v>
      </c>
      <c r="H479" s="90">
        <v>45291</v>
      </c>
      <c r="I479" s="91">
        <v>85</v>
      </c>
      <c r="J479" s="88" t="s">
        <v>331</v>
      </c>
      <c r="K479" s="88" t="s">
        <v>383</v>
      </c>
      <c r="L479" s="88" t="s">
        <v>384</v>
      </c>
      <c r="M479" s="88" t="s">
        <v>45</v>
      </c>
      <c r="N479" s="92" t="s">
        <v>188</v>
      </c>
      <c r="O479" s="93">
        <v>18826852.309999999</v>
      </c>
      <c r="P479" s="93">
        <v>3322385.7</v>
      </c>
      <c r="Q479" s="98">
        <v>0</v>
      </c>
      <c r="R479" s="93"/>
      <c r="S479" s="98">
        <v>115520.57</v>
      </c>
      <c r="T479" s="98">
        <f t="shared" si="83"/>
        <v>22264758.579999998</v>
      </c>
      <c r="U479" s="94" t="s">
        <v>47</v>
      </c>
      <c r="V479" s="94"/>
      <c r="W479" s="93">
        <v>2079549.81</v>
      </c>
      <c r="X479" s="109">
        <v>190508.79999999999</v>
      </c>
    </row>
    <row r="480" spans="1:24" s="95" customFormat="1" ht="45" customHeight="1" x14ac:dyDescent="0.25">
      <c r="A480" s="87">
        <v>69</v>
      </c>
      <c r="B480" s="88" t="s">
        <v>1312</v>
      </c>
      <c r="C480" s="88">
        <v>129874</v>
      </c>
      <c r="D480" s="89" t="s">
        <v>1762</v>
      </c>
      <c r="E480" s="89" t="s">
        <v>1763</v>
      </c>
      <c r="F480" s="89" t="s">
        <v>1764</v>
      </c>
      <c r="G480" s="90">
        <v>44034</v>
      </c>
      <c r="H480" s="90">
        <v>44399</v>
      </c>
      <c r="I480" s="91">
        <v>85</v>
      </c>
      <c r="J480" s="88" t="s">
        <v>331</v>
      </c>
      <c r="K480" s="88" t="s">
        <v>383</v>
      </c>
      <c r="L480" s="88" t="s">
        <v>384</v>
      </c>
      <c r="M480" s="88" t="s">
        <v>36</v>
      </c>
      <c r="N480" s="92" t="s">
        <v>229</v>
      </c>
      <c r="O480" s="93">
        <v>2661342.94</v>
      </c>
      <c r="P480" s="93">
        <v>469648.75</v>
      </c>
      <c r="Q480" s="98">
        <v>1121260.04</v>
      </c>
      <c r="R480" s="93"/>
      <c r="S480" s="98">
        <v>385414.93</v>
      </c>
      <c r="T480" s="98">
        <f t="shared" si="83"/>
        <v>4637666.66</v>
      </c>
      <c r="U480" s="94" t="s">
        <v>3268</v>
      </c>
      <c r="V480" s="94"/>
      <c r="W480" s="93">
        <v>2327991.6</v>
      </c>
      <c r="X480" s="109">
        <v>410822.04</v>
      </c>
    </row>
    <row r="481" spans="1:24" s="95" customFormat="1" ht="45" customHeight="1" x14ac:dyDescent="0.25">
      <c r="A481" s="87">
        <v>70</v>
      </c>
      <c r="B481" s="88" t="s">
        <v>1312</v>
      </c>
      <c r="C481" s="88">
        <v>128960</v>
      </c>
      <c r="D481" s="89" t="s">
        <v>1815</v>
      </c>
      <c r="E481" s="89" t="s">
        <v>1816</v>
      </c>
      <c r="F481" s="89" t="s">
        <v>1817</v>
      </c>
      <c r="G481" s="90">
        <v>44054</v>
      </c>
      <c r="H481" s="90">
        <v>44876</v>
      </c>
      <c r="I481" s="91">
        <v>85</v>
      </c>
      <c r="J481" s="88" t="s">
        <v>331</v>
      </c>
      <c r="K481" s="88" t="s">
        <v>383</v>
      </c>
      <c r="L481" s="88" t="s">
        <v>384</v>
      </c>
      <c r="M481" s="88" t="s">
        <v>36</v>
      </c>
      <c r="N481" s="92" t="s">
        <v>229</v>
      </c>
      <c r="O481" s="93">
        <v>7733358.46</v>
      </c>
      <c r="P481" s="93">
        <v>1364710.3</v>
      </c>
      <c r="Q481" s="98">
        <v>2228942.31</v>
      </c>
      <c r="R481" s="93"/>
      <c r="S481" s="98">
        <v>367641.5</v>
      </c>
      <c r="T481" s="98">
        <f t="shared" si="83"/>
        <v>11694652.57</v>
      </c>
      <c r="U481" s="94" t="s">
        <v>47</v>
      </c>
      <c r="V481" s="94"/>
      <c r="W481" s="93">
        <v>6274362.5800000001</v>
      </c>
      <c r="X481" s="109">
        <v>980052.72</v>
      </c>
    </row>
    <row r="482" spans="1:24" s="95" customFormat="1" ht="45" customHeight="1" x14ac:dyDescent="0.25">
      <c r="A482" s="87">
        <v>71</v>
      </c>
      <c r="B482" s="88" t="s">
        <v>1312</v>
      </c>
      <c r="C482" s="88">
        <v>129916</v>
      </c>
      <c r="D482" s="89" t="s">
        <v>1830</v>
      </c>
      <c r="E482" s="89" t="s">
        <v>1831</v>
      </c>
      <c r="F482" s="89" t="s">
        <v>1832</v>
      </c>
      <c r="G482" s="90">
        <v>44061</v>
      </c>
      <c r="H482" s="90">
        <v>45156</v>
      </c>
      <c r="I482" s="91">
        <v>85</v>
      </c>
      <c r="J482" s="88" t="s">
        <v>331</v>
      </c>
      <c r="K482" s="88" t="s">
        <v>383</v>
      </c>
      <c r="L482" s="88" t="s">
        <v>1833</v>
      </c>
      <c r="M482" s="88" t="s">
        <v>36</v>
      </c>
      <c r="N482" s="92" t="s">
        <v>229</v>
      </c>
      <c r="O482" s="93">
        <v>6864090.9400000004</v>
      </c>
      <c r="P482" s="93">
        <v>1211310.1499999999</v>
      </c>
      <c r="Q482" s="98">
        <v>3253383.69</v>
      </c>
      <c r="R482" s="93"/>
      <c r="S482" s="98">
        <v>1224611.01</v>
      </c>
      <c r="T482" s="98">
        <f t="shared" si="83"/>
        <v>12553395.789999999</v>
      </c>
      <c r="U482" s="94" t="s">
        <v>47</v>
      </c>
      <c r="V482" s="94"/>
      <c r="W482" s="93">
        <v>3821574.45</v>
      </c>
      <c r="X482" s="109">
        <v>674395.48</v>
      </c>
    </row>
    <row r="483" spans="1:24" s="95" customFormat="1" ht="45" customHeight="1" x14ac:dyDescent="0.25">
      <c r="A483" s="87">
        <v>72</v>
      </c>
      <c r="B483" s="88" t="s">
        <v>1312</v>
      </c>
      <c r="C483" s="88">
        <v>129400</v>
      </c>
      <c r="D483" s="89" t="s">
        <v>1834</v>
      </c>
      <c r="E483" s="89" t="s">
        <v>1835</v>
      </c>
      <c r="F483" s="89" t="s">
        <v>1836</v>
      </c>
      <c r="G483" s="90">
        <v>44063</v>
      </c>
      <c r="H483" s="90">
        <v>45169</v>
      </c>
      <c r="I483" s="91">
        <v>85</v>
      </c>
      <c r="J483" s="88" t="s">
        <v>331</v>
      </c>
      <c r="K483" s="88" t="s">
        <v>383</v>
      </c>
      <c r="L483" s="88" t="s">
        <v>1833</v>
      </c>
      <c r="M483" s="88" t="s">
        <v>36</v>
      </c>
      <c r="N483" s="92" t="s">
        <v>229</v>
      </c>
      <c r="O483" s="93">
        <v>11618677.65</v>
      </c>
      <c r="P483" s="93">
        <v>2050354.88</v>
      </c>
      <c r="Q483" s="98">
        <v>3271044.29</v>
      </c>
      <c r="R483" s="93"/>
      <c r="S483" s="98">
        <v>2158628.14</v>
      </c>
      <c r="T483" s="98">
        <f t="shared" si="83"/>
        <v>19098704.960000001</v>
      </c>
      <c r="U483" s="94" t="s">
        <v>47</v>
      </c>
      <c r="V483" s="94" t="s">
        <v>48</v>
      </c>
      <c r="W483" s="93">
        <v>1788787.12</v>
      </c>
      <c r="X483" s="109">
        <v>242943.39</v>
      </c>
    </row>
    <row r="484" spans="1:24" s="95" customFormat="1" ht="45" customHeight="1" x14ac:dyDescent="0.25">
      <c r="A484" s="87">
        <v>73</v>
      </c>
      <c r="B484" s="88" t="s">
        <v>1312</v>
      </c>
      <c r="C484" s="88">
        <v>129200</v>
      </c>
      <c r="D484" s="89" t="s">
        <v>1874</v>
      </c>
      <c r="E484" s="89" t="s">
        <v>463</v>
      </c>
      <c r="F484" s="89" t="s">
        <v>1875</v>
      </c>
      <c r="G484" s="90">
        <v>44092</v>
      </c>
      <c r="H484" s="90">
        <v>44944</v>
      </c>
      <c r="I484" s="91">
        <v>85</v>
      </c>
      <c r="J484" s="88" t="s">
        <v>331</v>
      </c>
      <c r="K484" s="88" t="s">
        <v>383</v>
      </c>
      <c r="L484" s="88" t="s">
        <v>384</v>
      </c>
      <c r="M484" s="88" t="s">
        <v>36</v>
      </c>
      <c r="N484" s="92" t="s">
        <v>229</v>
      </c>
      <c r="O484" s="93">
        <v>5696971.7800000003</v>
      </c>
      <c r="P484" s="93">
        <v>1005347.94</v>
      </c>
      <c r="Q484" s="98">
        <v>2213093.56</v>
      </c>
      <c r="R484" s="93"/>
      <c r="S484" s="98">
        <v>1706560.95</v>
      </c>
      <c r="T484" s="98">
        <f t="shared" si="83"/>
        <v>10621974.23</v>
      </c>
      <c r="U484" s="94" t="s">
        <v>47</v>
      </c>
      <c r="V484" s="94" t="s">
        <v>48</v>
      </c>
      <c r="W484" s="93">
        <v>4171878.7099999995</v>
      </c>
      <c r="X484" s="109">
        <v>736213.89</v>
      </c>
    </row>
    <row r="485" spans="1:24" s="95" customFormat="1" ht="45" customHeight="1" x14ac:dyDescent="0.25">
      <c r="A485" s="87">
        <v>74</v>
      </c>
      <c r="B485" s="88" t="s">
        <v>1973</v>
      </c>
      <c r="C485" s="88">
        <v>144068</v>
      </c>
      <c r="D485" s="89" t="s">
        <v>2094</v>
      </c>
      <c r="E485" s="89" t="s">
        <v>2095</v>
      </c>
      <c r="F485" s="89" t="s">
        <v>2096</v>
      </c>
      <c r="G485" s="90">
        <v>44312</v>
      </c>
      <c r="H485" s="90">
        <v>44526</v>
      </c>
      <c r="I485" s="91">
        <v>85</v>
      </c>
      <c r="J485" s="88" t="s">
        <v>331</v>
      </c>
      <c r="K485" s="88" t="s">
        <v>383</v>
      </c>
      <c r="L485" s="88" t="s">
        <v>2097</v>
      </c>
      <c r="M485" s="88" t="s">
        <v>45</v>
      </c>
      <c r="N485" s="92" t="s">
        <v>1365</v>
      </c>
      <c r="O485" s="93">
        <v>310758.53999999998</v>
      </c>
      <c r="P485" s="93">
        <v>47527.79</v>
      </c>
      <c r="Q485" s="98">
        <v>7311.95</v>
      </c>
      <c r="R485" s="93"/>
      <c r="S485" s="98">
        <v>45831.18</v>
      </c>
      <c r="T485" s="98">
        <f t="shared" si="83"/>
        <v>411429.45999999996</v>
      </c>
      <c r="U485" s="94" t="s">
        <v>3268</v>
      </c>
      <c r="V485" s="94"/>
      <c r="W485" s="93">
        <v>253024.55</v>
      </c>
      <c r="X485" s="109">
        <v>38697.870000000003</v>
      </c>
    </row>
    <row r="486" spans="1:24" s="95" customFormat="1" ht="45" customHeight="1" x14ac:dyDescent="0.25">
      <c r="A486" s="87">
        <v>75</v>
      </c>
      <c r="B486" s="88" t="s">
        <v>1973</v>
      </c>
      <c r="C486" s="88">
        <v>144015</v>
      </c>
      <c r="D486" s="89" t="s">
        <v>2098</v>
      </c>
      <c r="E486" s="89" t="s">
        <v>2099</v>
      </c>
      <c r="F486" s="89" t="s">
        <v>2100</v>
      </c>
      <c r="G486" s="90">
        <v>44312</v>
      </c>
      <c r="H486" s="90">
        <v>44495</v>
      </c>
      <c r="I486" s="91">
        <v>85</v>
      </c>
      <c r="J486" s="88" t="s">
        <v>331</v>
      </c>
      <c r="K486" s="88" t="s">
        <v>383</v>
      </c>
      <c r="L486" s="88" t="s">
        <v>2101</v>
      </c>
      <c r="M486" s="88" t="s">
        <v>45</v>
      </c>
      <c r="N486" s="92" t="s">
        <v>1365</v>
      </c>
      <c r="O486" s="93">
        <v>163705.16</v>
      </c>
      <c r="P486" s="93">
        <v>25037.26</v>
      </c>
      <c r="Q486" s="98">
        <v>3851.88</v>
      </c>
      <c r="R486" s="93"/>
      <c r="S486" s="98">
        <v>28475</v>
      </c>
      <c r="T486" s="98">
        <f t="shared" si="83"/>
        <v>221069.30000000002</v>
      </c>
      <c r="U486" s="94" t="s">
        <v>3268</v>
      </c>
      <c r="V486" s="94"/>
      <c r="W486" s="93">
        <v>128006.49</v>
      </c>
      <c r="X486" s="109">
        <v>19577.47</v>
      </c>
    </row>
    <row r="487" spans="1:24" s="95" customFormat="1" ht="45" customHeight="1" x14ac:dyDescent="0.25">
      <c r="A487" s="87">
        <v>76</v>
      </c>
      <c r="B487" s="88" t="s">
        <v>1973</v>
      </c>
      <c r="C487" s="88">
        <v>144020</v>
      </c>
      <c r="D487" s="89" t="s">
        <v>2102</v>
      </c>
      <c r="E487" s="89" t="s">
        <v>2103</v>
      </c>
      <c r="F487" s="89" t="s">
        <v>2036</v>
      </c>
      <c r="G487" s="90">
        <v>44312</v>
      </c>
      <c r="H487" s="90">
        <v>44738</v>
      </c>
      <c r="I487" s="91">
        <v>85</v>
      </c>
      <c r="J487" s="88" t="s">
        <v>331</v>
      </c>
      <c r="K487" s="88" t="s">
        <v>383</v>
      </c>
      <c r="L487" s="88" t="s">
        <v>2104</v>
      </c>
      <c r="M487" s="88" t="s">
        <v>45</v>
      </c>
      <c r="N487" s="92" t="s">
        <v>1365</v>
      </c>
      <c r="O487" s="93">
        <v>1226244.96</v>
      </c>
      <c r="P487" s="93">
        <v>187543.35</v>
      </c>
      <c r="Q487" s="98">
        <v>28852.82</v>
      </c>
      <c r="R487" s="93"/>
      <c r="S487" s="98">
        <v>0</v>
      </c>
      <c r="T487" s="98">
        <f t="shared" si="83"/>
        <v>1442641.1300000001</v>
      </c>
      <c r="U487" s="94" t="s">
        <v>3268</v>
      </c>
      <c r="V487" s="94" t="s">
        <v>48</v>
      </c>
      <c r="W487" s="93">
        <v>597282.47</v>
      </c>
      <c r="X487" s="109">
        <v>91349.09</v>
      </c>
    </row>
    <row r="488" spans="1:24" s="95" customFormat="1" ht="45" customHeight="1" x14ac:dyDescent="0.25">
      <c r="A488" s="87">
        <v>77</v>
      </c>
      <c r="B488" s="88" t="s">
        <v>1973</v>
      </c>
      <c r="C488" s="88">
        <v>144184</v>
      </c>
      <c r="D488" s="89" t="s">
        <v>2105</v>
      </c>
      <c r="E488" s="89" t="s">
        <v>2106</v>
      </c>
      <c r="F488" s="89" t="s">
        <v>2036</v>
      </c>
      <c r="G488" s="90">
        <v>44312</v>
      </c>
      <c r="H488" s="90">
        <v>44556</v>
      </c>
      <c r="I488" s="91">
        <v>85</v>
      </c>
      <c r="J488" s="88" t="s">
        <v>331</v>
      </c>
      <c r="K488" s="88" t="s">
        <v>383</v>
      </c>
      <c r="L488" s="88" t="s">
        <v>2107</v>
      </c>
      <c r="M488" s="88" t="s">
        <v>45</v>
      </c>
      <c r="N488" s="92" t="s">
        <v>1365</v>
      </c>
      <c r="O488" s="93">
        <v>388340.33</v>
      </c>
      <c r="P488" s="93">
        <v>59393.22</v>
      </c>
      <c r="Q488" s="98">
        <v>9137.42</v>
      </c>
      <c r="R488" s="93"/>
      <c r="S488" s="98">
        <v>0</v>
      </c>
      <c r="T488" s="98">
        <f t="shared" si="83"/>
        <v>456870.97000000003</v>
      </c>
      <c r="U488" s="94" t="s">
        <v>38</v>
      </c>
      <c r="V488" s="94"/>
      <c r="W488" s="93">
        <v>0</v>
      </c>
      <c r="X488" s="109">
        <v>0</v>
      </c>
    </row>
    <row r="489" spans="1:24" s="95" customFormat="1" ht="45" customHeight="1" x14ac:dyDescent="0.25">
      <c r="A489" s="87">
        <v>78</v>
      </c>
      <c r="B489" s="88" t="s">
        <v>1973</v>
      </c>
      <c r="C489" s="88">
        <v>144168</v>
      </c>
      <c r="D489" s="89" t="s">
        <v>2108</v>
      </c>
      <c r="E489" s="89" t="s">
        <v>2219</v>
      </c>
      <c r="F489" s="89" t="s">
        <v>2036</v>
      </c>
      <c r="G489" s="90">
        <v>44312</v>
      </c>
      <c r="H489" s="90">
        <v>44677</v>
      </c>
      <c r="I489" s="91">
        <v>85</v>
      </c>
      <c r="J489" s="88" t="s">
        <v>331</v>
      </c>
      <c r="K489" s="88" t="s">
        <v>383</v>
      </c>
      <c r="L489" s="88" t="s">
        <v>2109</v>
      </c>
      <c r="M489" s="88" t="s">
        <v>45</v>
      </c>
      <c r="N489" s="92" t="s">
        <v>1365</v>
      </c>
      <c r="O489" s="93">
        <v>1825267.36</v>
      </c>
      <c r="P489" s="93">
        <v>279166.02</v>
      </c>
      <c r="Q489" s="98">
        <v>42939.98</v>
      </c>
      <c r="R489" s="93"/>
      <c r="S489" s="98">
        <v>0</v>
      </c>
      <c r="T489" s="98">
        <f t="shared" si="83"/>
        <v>2147373.36</v>
      </c>
      <c r="U489" s="94" t="s">
        <v>3268</v>
      </c>
      <c r="V489" s="94" t="s">
        <v>48</v>
      </c>
      <c r="W489" s="93">
        <v>1378590.46</v>
      </c>
      <c r="X489" s="109">
        <v>210849.72</v>
      </c>
    </row>
    <row r="490" spans="1:24" s="95" customFormat="1" ht="45" customHeight="1" x14ac:dyDescent="0.25">
      <c r="A490" s="87">
        <v>79</v>
      </c>
      <c r="B490" s="88" t="s">
        <v>1973</v>
      </c>
      <c r="C490" s="88">
        <v>144171</v>
      </c>
      <c r="D490" s="89" t="s">
        <v>2110</v>
      </c>
      <c r="E490" s="89" t="s">
        <v>2111</v>
      </c>
      <c r="F490" s="89" t="s">
        <v>2036</v>
      </c>
      <c r="G490" s="90">
        <v>44312</v>
      </c>
      <c r="H490" s="90">
        <v>44677</v>
      </c>
      <c r="I490" s="91">
        <v>85</v>
      </c>
      <c r="J490" s="88" t="s">
        <v>331</v>
      </c>
      <c r="K490" s="88" t="s">
        <v>383</v>
      </c>
      <c r="L490" s="88" t="s">
        <v>2112</v>
      </c>
      <c r="M490" s="88" t="s">
        <v>45</v>
      </c>
      <c r="N490" s="92" t="s">
        <v>1365</v>
      </c>
      <c r="O490" s="93">
        <v>499453.68</v>
      </c>
      <c r="P490" s="93">
        <v>76387.039999999994</v>
      </c>
      <c r="Q490" s="98">
        <v>11751.85</v>
      </c>
      <c r="R490" s="93"/>
      <c r="S490" s="98">
        <v>0</v>
      </c>
      <c r="T490" s="98">
        <f t="shared" si="83"/>
        <v>587592.56999999995</v>
      </c>
      <c r="U490" s="94" t="s">
        <v>541</v>
      </c>
      <c r="V490" s="94" t="s">
        <v>48</v>
      </c>
      <c r="W490" s="93">
        <v>310802.37</v>
      </c>
      <c r="X490" s="109">
        <v>47534.48</v>
      </c>
    </row>
    <row r="491" spans="1:24" s="95" customFormat="1" ht="45" customHeight="1" x14ac:dyDescent="0.25">
      <c r="A491" s="87">
        <v>80</v>
      </c>
      <c r="B491" s="88" t="s">
        <v>1973</v>
      </c>
      <c r="C491" s="88">
        <v>144163</v>
      </c>
      <c r="D491" s="89" t="s">
        <v>2113</v>
      </c>
      <c r="E491" s="89" t="s">
        <v>2114</v>
      </c>
      <c r="F491" s="89" t="s">
        <v>2036</v>
      </c>
      <c r="G491" s="90">
        <v>44312</v>
      </c>
      <c r="H491" s="90">
        <v>44677</v>
      </c>
      <c r="I491" s="91">
        <v>85</v>
      </c>
      <c r="J491" s="88" t="s">
        <v>331</v>
      </c>
      <c r="K491" s="88" t="s">
        <v>383</v>
      </c>
      <c r="L491" s="88" t="s">
        <v>2115</v>
      </c>
      <c r="M491" s="88" t="s">
        <v>45</v>
      </c>
      <c r="N491" s="92" t="s">
        <v>1365</v>
      </c>
      <c r="O491" s="93">
        <v>295924.87</v>
      </c>
      <c r="P491" s="93">
        <v>45259.1</v>
      </c>
      <c r="Q491" s="98">
        <v>6962.93</v>
      </c>
      <c r="R491" s="93"/>
      <c r="S491" s="98">
        <v>0</v>
      </c>
      <c r="T491" s="98">
        <f t="shared" si="83"/>
        <v>348146.89999999997</v>
      </c>
      <c r="U491" s="94" t="s">
        <v>541</v>
      </c>
      <c r="V491" s="94" t="s">
        <v>48</v>
      </c>
      <c r="W491" s="93">
        <v>197444.5</v>
      </c>
      <c r="X491" s="109">
        <v>30197.39</v>
      </c>
    </row>
    <row r="492" spans="1:24" s="95" customFormat="1" ht="45" customHeight="1" x14ac:dyDescent="0.25">
      <c r="A492" s="87">
        <v>81</v>
      </c>
      <c r="B492" s="88" t="s">
        <v>3898</v>
      </c>
      <c r="C492" s="88">
        <v>144120</v>
      </c>
      <c r="D492" s="89" t="s">
        <v>2271</v>
      </c>
      <c r="E492" s="89" t="s">
        <v>2272</v>
      </c>
      <c r="F492" s="89" t="s">
        <v>2273</v>
      </c>
      <c r="G492" s="90">
        <v>44357</v>
      </c>
      <c r="H492" s="90">
        <v>44722</v>
      </c>
      <c r="I492" s="91">
        <v>85</v>
      </c>
      <c r="J492" s="88" t="s">
        <v>331</v>
      </c>
      <c r="K492" s="88" t="s">
        <v>383</v>
      </c>
      <c r="L492" s="88" t="s">
        <v>2274</v>
      </c>
      <c r="M492" s="88" t="s">
        <v>45</v>
      </c>
      <c r="N492" s="92" t="s">
        <v>1365</v>
      </c>
      <c r="O492" s="93">
        <v>6165438.3899999997</v>
      </c>
      <c r="P492" s="93">
        <v>942949.39</v>
      </c>
      <c r="Q492" s="98">
        <v>145069.14000000001</v>
      </c>
      <c r="R492" s="93"/>
      <c r="S492" s="98">
        <v>0</v>
      </c>
      <c r="T492" s="98">
        <f t="shared" si="83"/>
        <v>7253456.919999999</v>
      </c>
      <c r="U492" s="94" t="s">
        <v>541</v>
      </c>
      <c r="V492" s="94"/>
      <c r="W492" s="93">
        <v>2353417.6799999997</v>
      </c>
      <c r="X492" s="109">
        <v>359934.47</v>
      </c>
    </row>
    <row r="493" spans="1:24" s="95" customFormat="1" ht="45" customHeight="1" x14ac:dyDescent="0.25">
      <c r="A493" s="87">
        <v>82</v>
      </c>
      <c r="B493" s="88" t="s">
        <v>1973</v>
      </c>
      <c r="C493" s="88">
        <v>144063</v>
      </c>
      <c r="D493" s="89" t="s">
        <v>2275</v>
      </c>
      <c r="E493" s="89" t="s">
        <v>2276</v>
      </c>
      <c r="F493" s="89" t="s">
        <v>2277</v>
      </c>
      <c r="G493" s="90">
        <v>44357</v>
      </c>
      <c r="H493" s="90">
        <v>44540</v>
      </c>
      <c r="I493" s="91">
        <v>85</v>
      </c>
      <c r="J493" s="88" t="s">
        <v>331</v>
      </c>
      <c r="K493" s="88" t="s">
        <v>383</v>
      </c>
      <c r="L493" s="88" t="s">
        <v>2278</v>
      </c>
      <c r="M493" s="88" t="s">
        <v>45</v>
      </c>
      <c r="N493" s="92" t="s">
        <v>1365</v>
      </c>
      <c r="O493" s="93">
        <v>512283.23</v>
      </c>
      <c r="P493" s="93">
        <v>78349.210000000006</v>
      </c>
      <c r="Q493" s="98">
        <v>12053.72</v>
      </c>
      <c r="R493" s="93"/>
      <c r="S493" s="98">
        <v>35807</v>
      </c>
      <c r="T493" s="98">
        <f t="shared" si="83"/>
        <v>638493.15999999992</v>
      </c>
      <c r="U493" s="94" t="s">
        <v>541</v>
      </c>
      <c r="V493" s="94"/>
      <c r="W493" s="93">
        <v>338280.82999999996</v>
      </c>
      <c r="X493" s="109">
        <v>51737.08</v>
      </c>
    </row>
    <row r="494" spans="1:24" s="95" customFormat="1" ht="45" customHeight="1" x14ac:dyDescent="0.25">
      <c r="A494" s="87">
        <v>83</v>
      </c>
      <c r="B494" s="88" t="s">
        <v>1973</v>
      </c>
      <c r="C494" s="88">
        <v>144116</v>
      </c>
      <c r="D494" s="89" t="s">
        <v>2846</v>
      </c>
      <c r="E494" s="89" t="s">
        <v>2847</v>
      </c>
      <c r="F494" s="89" t="s">
        <v>2848</v>
      </c>
      <c r="G494" s="90">
        <v>44399</v>
      </c>
      <c r="H494" s="90">
        <v>44583</v>
      </c>
      <c r="I494" s="91">
        <v>85</v>
      </c>
      <c r="J494" s="88" t="s">
        <v>331</v>
      </c>
      <c r="K494" s="88" t="s">
        <v>383</v>
      </c>
      <c r="L494" s="88" t="s">
        <v>2849</v>
      </c>
      <c r="M494" s="88" t="s">
        <v>45</v>
      </c>
      <c r="N494" s="92" t="s">
        <v>1365</v>
      </c>
      <c r="O494" s="93">
        <v>372295.65</v>
      </c>
      <c r="P494" s="93">
        <v>56939.33</v>
      </c>
      <c r="Q494" s="98">
        <v>8759.89</v>
      </c>
      <c r="R494" s="93"/>
      <c r="S494" s="98">
        <v>35707.99</v>
      </c>
      <c r="T494" s="98">
        <f t="shared" si="83"/>
        <v>473702.86000000004</v>
      </c>
      <c r="U494" s="94" t="s">
        <v>541</v>
      </c>
      <c r="V494" s="94"/>
      <c r="W494" s="93">
        <v>277508.59000000003</v>
      </c>
      <c r="X494" s="109">
        <v>42442.490000000005</v>
      </c>
    </row>
    <row r="495" spans="1:24" s="95" customFormat="1" ht="45" customHeight="1" x14ac:dyDescent="0.25">
      <c r="A495" s="87">
        <v>84</v>
      </c>
      <c r="B495" s="88" t="s">
        <v>1973</v>
      </c>
      <c r="C495" s="88">
        <v>144521</v>
      </c>
      <c r="D495" s="89" t="s">
        <v>2850</v>
      </c>
      <c r="E495" s="89" t="s">
        <v>1448</v>
      </c>
      <c r="F495" s="89" t="s">
        <v>2851</v>
      </c>
      <c r="G495" s="90">
        <v>44403</v>
      </c>
      <c r="H495" s="90">
        <v>44921</v>
      </c>
      <c r="I495" s="91">
        <v>85</v>
      </c>
      <c r="J495" s="88" t="s">
        <v>2852</v>
      </c>
      <c r="K495" s="88" t="s">
        <v>2853</v>
      </c>
      <c r="L495" s="88" t="s">
        <v>2854</v>
      </c>
      <c r="M495" s="88" t="s">
        <v>45</v>
      </c>
      <c r="N495" s="92" t="s">
        <v>1365</v>
      </c>
      <c r="O495" s="93">
        <v>4620741.38</v>
      </c>
      <c r="P495" s="93">
        <v>706701.62</v>
      </c>
      <c r="Q495" s="98">
        <v>108723.34</v>
      </c>
      <c r="R495" s="93"/>
      <c r="S495" s="98">
        <v>0</v>
      </c>
      <c r="T495" s="98">
        <f t="shared" si="83"/>
        <v>5436166.3399999999</v>
      </c>
      <c r="U495" s="94" t="s">
        <v>47</v>
      </c>
      <c r="V495" s="94" t="s">
        <v>48</v>
      </c>
      <c r="W495" s="93">
        <v>16088.13</v>
      </c>
      <c r="X495" s="109">
        <v>2460.54</v>
      </c>
    </row>
    <row r="496" spans="1:24" s="95" customFormat="1" ht="45" customHeight="1" x14ac:dyDescent="0.25">
      <c r="A496" s="87">
        <v>85</v>
      </c>
      <c r="B496" s="88" t="s">
        <v>1973</v>
      </c>
      <c r="C496" s="88">
        <v>144800</v>
      </c>
      <c r="D496" s="89" t="s">
        <v>2855</v>
      </c>
      <c r="E496" s="89" t="s">
        <v>2856</v>
      </c>
      <c r="F496" s="89" t="s">
        <v>2857</v>
      </c>
      <c r="G496" s="90">
        <v>44407</v>
      </c>
      <c r="H496" s="90">
        <v>44925</v>
      </c>
      <c r="I496" s="91">
        <v>85</v>
      </c>
      <c r="J496" s="88" t="s">
        <v>331</v>
      </c>
      <c r="K496" s="88" t="s">
        <v>383</v>
      </c>
      <c r="L496" s="88" t="s">
        <v>384</v>
      </c>
      <c r="M496" s="88" t="s">
        <v>45</v>
      </c>
      <c r="N496" s="92" t="s">
        <v>1365</v>
      </c>
      <c r="O496" s="93">
        <v>6175840.75</v>
      </c>
      <c r="P496" s="93">
        <v>944540.35</v>
      </c>
      <c r="Q496" s="98">
        <v>145313.9</v>
      </c>
      <c r="R496" s="93"/>
      <c r="S496" s="98">
        <v>0</v>
      </c>
      <c r="T496" s="98">
        <f t="shared" si="83"/>
        <v>7265695</v>
      </c>
      <c r="U496" s="94" t="s">
        <v>47</v>
      </c>
      <c r="V496" s="94" t="s">
        <v>48</v>
      </c>
      <c r="W496" s="93">
        <v>5464667.21</v>
      </c>
      <c r="X496" s="109">
        <v>835772.63</v>
      </c>
    </row>
    <row r="497" spans="1:24" s="95" customFormat="1" ht="45" customHeight="1" x14ac:dyDescent="0.25">
      <c r="A497" s="87">
        <v>86</v>
      </c>
      <c r="B497" s="88" t="s">
        <v>1973</v>
      </c>
      <c r="C497" s="88">
        <v>150076</v>
      </c>
      <c r="D497" s="89" t="s">
        <v>3163</v>
      </c>
      <c r="E497" s="89" t="s">
        <v>3164</v>
      </c>
      <c r="F497" s="89" t="s">
        <v>3165</v>
      </c>
      <c r="G497" s="90">
        <v>44410</v>
      </c>
      <c r="H497" s="90">
        <v>44775</v>
      </c>
      <c r="I497" s="91">
        <v>85</v>
      </c>
      <c r="J497" s="88" t="s">
        <v>331</v>
      </c>
      <c r="K497" s="88" t="s">
        <v>383</v>
      </c>
      <c r="L497" s="88" t="s">
        <v>3166</v>
      </c>
      <c r="M497" s="88" t="s">
        <v>45</v>
      </c>
      <c r="N497" s="92" t="s">
        <v>1365</v>
      </c>
      <c r="O497" s="93">
        <v>1470198.69</v>
      </c>
      <c r="P497" s="93">
        <v>224853.9</v>
      </c>
      <c r="Q497" s="98">
        <v>34592.910000000003</v>
      </c>
      <c r="R497" s="93"/>
      <c r="S497" s="98">
        <v>0</v>
      </c>
      <c r="T497" s="98">
        <f t="shared" ref="T497" si="84">SUM(O497:S497)</f>
        <v>1729645.4999999998</v>
      </c>
      <c r="U497" s="94" t="s">
        <v>541</v>
      </c>
      <c r="V497" s="94"/>
      <c r="W497" s="93">
        <v>0</v>
      </c>
      <c r="X497" s="109">
        <v>0</v>
      </c>
    </row>
    <row r="498" spans="1:24" s="95" customFormat="1" ht="45" customHeight="1" x14ac:dyDescent="0.25">
      <c r="A498" s="87">
        <v>87</v>
      </c>
      <c r="B498" s="88" t="s">
        <v>1410</v>
      </c>
      <c r="C498" s="88">
        <v>124698</v>
      </c>
      <c r="D498" s="89" t="s">
        <v>3289</v>
      </c>
      <c r="E498" s="89" t="s">
        <v>3290</v>
      </c>
      <c r="F498" s="89" t="s">
        <v>3291</v>
      </c>
      <c r="G498" s="90">
        <v>44447</v>
      </c>
      <c r="H498" s="90">
        <v>45199</v>
      </c>
      <c r="I498" s="91">
        <v>85</v>
      </c>
      <c r="J498" s="88" t="s">
        <v>331</v>
      </c>
      <c r="K498" s="88" t="s">
        <v>383</v>
      </c>
      <c r="L498" s="88" t="s">
        <v>3292</v>
      </c>
      <c r="M498" s="88" t="s">
        <v>45</v>
      </c>
      <c r="N498" s="92" t="s">
        <v>188</v>
      </c>
      <c r="O498" s="93">
        <v>3538282.25</v>
      </c>
      <c r="P498" s="93">
        <v>624402.75</v>
      </c>
      <c r="Q498" s="98">
        <v>0</v>
      </c>
      <c r="R498" s="93"/>
      <c r="S498" s="98">
        <v>24514</v>
      </c>
      <c r="T498" s="98">
        <f>SUM(O498:S498)</f>
        <v>4187199</v>
      </c>
      <c r="U498" s="94" t="s">
        <v>47</v>
      </c>
      <c r="V498" s="94" t="s">
        <v>48</v>
      </c>
      <c r="W498" s="93">
        <v>206324.4</v>
      </c>
      <c r="X498" s="109">
        <v>36410.19</v>
      </c>
    </row>
    <row r="499" spans="1:24" s="95" customFormat="1" ht="45" customHeight="1" x14ac:dyDescent="0.25">
      <c r="A499" s="87">
        <v>88</v>
      </c>
      <c r="B499" s="88" t="s">
        <v>3898</v>
      </c>
      <c r="C499" s="88">
        <v>144419</v>
      </c>
      <c r="D499" s="89" t="s">
        <v>3460</v>
      </c>
      <c r="E499" s="89" t="s">
        <v>3461</v>
      </c>
      <c r="F499" s="89" t="s">
        <v>3462</v>
      </c>
      <c r="G499" s="90">
        <v>44461</v>
      </c>
      <c r="H499" s="90">
        <v>44826</v>
      </c>
      <c r="I499" s="91">
        <v>85</v>
      </c>
      <c r="J499" s="88" t="s">
        <v>331</v>
      </c>
      <c r="K499" s="88" t="s">
        <v>383</v>
      </c>
      <c r="L499" s="88" t="s">
        <v>3463</v>
      </c>
      <c r="M499" s="88" t="s">
        <v>45</v>
      </c>
      <c r="N499" s="92" t="s">
        <v>1365</v>
      </c>
      <c r="O499" s="93">
        <v>189098.09</v>
      </c>
      <c r="P499" s="93">
        <v>28920.880000000001</v>
      </c>
      <c r="Q499" s="98">
        <v>4449.37</v>
      </c>
      <c r="R499" s="93"/>
      <c r="S499" s="98">
        <v>6900</v>
      </c>
      <c r="T499" s="98">
        <f t="shared" ref="T499:T501" si="85">SUM(O499:S499)</f>
        <v>229368.34</v>
      </c>
      <c r="U499" s="94" t="s">
        <v>541</v>
      </c>
      <c r="V499" s="94" t="s">
        <v>48</v>
      </c>
      <c r="W499" s="93">
        <v>0</v>
      </c>
      <c r="X499" s="109">
        <v>0</v>
      </c>
    </row>
    <row r="500" spans="1:24" s="95" customFormat="1" ht="45" customHeight="1" x14ac:dyDescent="0.25">
      <c r="A500" s="87">
        <v>89</v>
      </c>
      <c r="B500" s="88" t="s">
        <v>1732</v>
      </c>
      <c r="C500" s="88">
        <v>127725</v>
      </c>
      <c r="D500" s="89" t="s">
        <v>3464</v>
      </c>
      <c r="E500" s="89" t="s">
        <v>1445</v>
      </c>
      <c r="F500" s="89" t="s">
        <v>3465</v>
      </c>
      <c r="G500" s="90">
        <v>44462</v>
      </c>
      <c r="H500" s="90">
        <v>45291</v>
      </c>
      <c r="I500" s="91">
        <v>85</v>
      </c>
      <c r="J500" s="88" t="s">
        <v>331</v>
      </c>
      <c r="K500" s="88" t="s">
        <v>383</v>
      </c>
      <c r="L500" s="88" t="s">
        <v>384</v>
      </c>
      <c r="M500" s="88" t="s">
        <v>45</v>
      </c>
      <c r="N500" s="92" t="s">
        <v>188</v>
      </c>
      <c r="O500" s="93">
        <v>78172274.390000001</v>
      </c>
      <c r="P500" s="93">
        <v>13795107.23</v>
      </c>
      <c r="Q500" s="98">
        <v>0</v>
      </c>
      <c r="R500" s="93"/>
      <c r="S500" s="98">
        <v>474921.91</v>
      </c>
      <c r="T500" s="98">
        <f t="shared" si="85"/>
        <v>92442303.530000001</v>
      </c>
      <c r="U500" s="94" t="s">
        <v>47</v>
      </c>
      <c r="V500" s="94"/>
      <c r="W500" s="93">
        <v>1544628.2899999998</v>
      </c>
      <c r="X500" s="109">
        <v>204153.03</v>
      </c>
    </row>
    <row r="501" spans="1:24" s="95" customFormat="1" ht="45" customHeight="1" x14ac:dyDescent="0.25">
      <c r="A501" s="87">
        <v>90</v>
      </c>
      <c r="B501" s="88" t="s">
        <v>1505</v>
      </c>
      <c r="C501" s="88">
        <v>121922</v>
      </c>
      <c r="D501" s="89" t="s">
        <v>3466</v>
      </c>
      <c r="E501" s="89" t="s">
        <v>3467</v>
      </c>
      <c r="F501" s="89" t="s">
        <v>3468</v>
      </c>
      <c r="G501" s="90">
        <v>44468</v>
      </c>
      <c r="H501" s="90">
        <v>45291</v>
      </c>
      <c r="I501" s="91">
        <v>85</v>
      </c>
      <c r="J501" s="88" t="s">
        <v>331</v>
      </c>
      <c r="K501" s="88" t="s">
        <v>383</v>
      </c>
      <c r="L501" s="88" t="s">
        <v>384</v>
      </c>
      <c r="M501" s="88" t="s">
        <v>36</v>
      </c>
      <c r="N501" s="92" t="s">
        <v>219</v>
      </c>
      <c r="O501" s="93">
        <v>1285850.72</v>
      </c>
      <c r="P501" s="93">
        <v>226914.82</v>
      </c>
      <c r="Q501" s="98">
        <v>1572543.41</v>
      </c>
      <c r="R501" s="93"/>
      <c r="S501" s="98">
        <v>442987.2</v>
      </c>
      <c r="T501" s="98">
        <f t="shared" si="85"/>
        <v>3528296.1500000004</v>
      </c>
      <c r="U501" s="94" t="s">
        <v>47</v>
      </c>
      <c r="V501" s="94"/>
      <c r="W501" s="93">
        <v>224376.26</v>
      </c>
      <c r="X501" s="109">
        <v>39595.81</v>
      </c>
    </row>
    <row r="502" spans="1:24" s="95" customFormat="1" ht="45" customHeight="1" x14ac:dyDescent="0.25">
      <c r="A502" s="87">
        <v>91</v>
      </c>
      <c r="B502" s="88" t="s">
        <v>1505</v>
      </c>
      <c r="C502" s="88">
        <v>121087</v>
      </c>
      <c r="D502" s="89" t="s">
        <v>3469</v>
      </c>
      <c r="E502" s="89" t="s">
        <v>3470</v>
      </c>
      <c r="F502" s="89" t="s">
        <v>3471</v>
      </c>
      <c r="G502" s="90">
        <v>44468</v>
      </c>
      <c r="H502" s="90">
        <v>45291</v>
      </c>
      <c r="I502" s="91">
        <v>85</v>
      </c>
      <c r="J502" s="88" t="s">
        <v>2852</v>
      </c>
      <c r="K502" s="88" t="s">
        <v>3472</v>
      </c>
      <c r="L502" s="88" t="s">
        <v>3473</v>
      </c>
      <c r="M502" s="88" t="s">
        <v>36</v>
      </c>
      <c r="N502" s="92" t="s">
        <v>219</v>
      </c>
      <c r="O502" s="93">
        <v>4612113.2699999996</v>
      </c>
      <c r="P502" s="93">
        <v>813902.34</v>
      </c>
      <c r="Q502" s="98">
        <v>1785806.75</v>
      </c>
      <c r="R502" s="93"/>
      <c r="S502" s="98">
        <v>973377.33</v>
      </c>
      <c r="T502" s="98">
        <f t="shared" ref="T502:T504" si="86">SUM(O502:S502)</f>
        <v>8185199.6899999995</v>
      </c>
      <c r="U502" s="94" t="s">
        <v>47</v>
      </c>
      <c r="V502" s="94"/>
      <c r="W502" s="93">
        <v>790594.0199999999</v>
      </c>
      <c r="X502" s="109">
        <v>139516.59</v>
      </c>
    </row>
    <row r="503" spans="1:24" s="95" customFormat="1" ht="45" customHeight="1" x14ac:dyDescent="0.25">
      <c r="A503" s="87">
        <v>92</v>
      </c>
      <c r="B503" s="88" t="s">
        <v>1505</v>
      </c>
      <c r="C503" s="88">
        <v>121104</v>
      </c>
      <c r="D503" s="89" t="s">
        <v>3813</v>
      </c>
      <c r="E503" s="89" t="s">
        <v>3814</v>
      </c>
      <c r="F503" s="89" t="s">
        <v>3815</v>
      </c>
      <c r="G503" s="90">
        <v>44470</v>
      </c>
      <c r="H503" s="90">
        <v>45291</v>
      </c>
      <c r="I503" s="91">
        <v>85</v>
      </c>
      <c r="J503" s="88" t="s">
        <v>331</v>
      </c>
      <c r="K503" s="88" t="s">
        <v>383</v>
      </c>
      <c r="L503" s="88" t="s">
        <v>474</v>
      </c>
      <c r="M503" s="88" t="s">
        <v>36</v>
      </c>
      <c r="N503" s="92" t="s">
        <v>219</v>
      </c>
      <c r="O503" s="93">
        <v>8604112.0500000007</v>
      </c>
      <c r="P503" s="93">
        <v>1518372.7</v>
      </c>
      <c r="Q503" s="98">
        <v>3867571.43</v>
      </c>
      <c r="R503" s="93"/>
      <c r="S503" s="98">
        <v>860265.94</v>
      </c>
      <c r="T503" s="98">
        <f t="shared" si="86"/>
        <v>14850322.119999999</v>
      </c>
      <c r="U503" s="94" t="s">
        <v>47</v>
      </c>
      <c r="V503" s="94"/>
      <c r="W503" s="93">
        <v>2701499.5199999996</v>
      </c>
      <c r="X503" s="109">
        <v>201299.38</v>
      </c>
    </row>
    <row r="504" spans="1:24" s="95" customFormat="1" ht="45" customHeight="1" x14ac:dyDescent="0.25">
      <c r="A504" s="87">
        <v>93</v>
      </c>
      <c r="B504" s="88" t="s">
        <v>1505</v>
      </c>
      <c r="C504" s="88">
        <v>121004</v>
      </c>
      <c r="D504" s="89" t="s">
        <v>3816</v>
      </c>
      <c r="E504" s="89" t="s">
        <v>3817</v>
      </c>
      <c r="F504" s="89" t="s">
        <v>3818</v>
      </c>
      <c r="G504" s="90">
        <v>44470</v>
      </c>
      <c r="H504" s="90">
        <v>45200</v>
      </c>
      <c r="I504" s="91">
        <v>85</v>
      </c>
      <c r="J504" s="88" t="s">
        <v>331</v>
      </c>
      <c r="K504" s="88" t="s">
        <v>383</v>
      </c>
      <c r="L504" s="88" t="s">
        <v>384</v>
      </c>
      <c r="M504" s="88" t="s">
        <v>36</v>
      </c>
      <c r="N504" s="92" t="s">
        <v>219</v>
      </c>
      <c r="O504" s="93">
        <v>3985580.68</v>
      </c>
      <c r="P504" s="93">
        <v>703337.75</v>
      </c>
      <c r="Q504" s="98">
        <v>2246852.86</v>
      </c>
      <c r="R504" s="93"/>
      <c r="S504" s="98">
        <v>372455.92</v>
      </c>
      <c r="T504" s="98">
        <f t="shared" si="86"/>
        <v>7308227.209999999</v>
      </c>
      <c r="U504" s="94" t="s">
        <v>47</v>
      </c>
      <c r="V504" s="94"/>
      <c r="W504" s="93">
        <v>784323.36</v>
      </c>
      <c r="X504" s="109">
        <v>138409.99</v>
      </c>
    </row>
    <row r="505" spans="1:24" s="95" customFormat="1" ht="45" customHeight="1" x14ac:dyDescent="0.25">
      <c r="A505" s="87">
        <v>94</v>
      </c>
      <c r="B505" s="88" t="s">
        <v>1505</v>
      </c>
      <c r="C505" s="88">
        <v>123359</v>
      </c>
      <c r="D505" s="89" t="s">
        <v>3819</v>
      </c>
      <c r="E505" s="89" t="s">
        <v>3820</v>
      </c>
      <c r="F505" s="89" t="s">
        <v>3821</v>
      </c>
      <c r="G505" s="90">
        <v>44473</v>
      </c>
      <c r="H505" s="90">
        <v>45202</v>
      </c>
      <c r="I505" s="91">
        <v>85</v>
      </c>
      <c r="J505" s="88" t="s">
        <v>331</v>
      </c>
      <c r="K505" s="88" t="s">
        <v>383</v>
      </c>
      <c r="L505" s="88" t="s">
        <v>384</v>
      </c>
      <c r="M505" s="88" t="s">
        <v>36</v>
      </c>
      <c r="N505" s="92" t="s">
        <v>219</v>
      </c>
      <c r="O505" s="93">
        <v>1989921.42</v>
      </c>
      <c r="P505" s="93">
        <v>351162.52</v>
      </c>
      <c r="Q505" s="98">
        <v>963575</v>
      </c>
      <c r="R505" s="93"/>
      <c r="S505" s="98">
        <v>249315.93</v>
      </c>
      <c r="T505" s="98">
        <f t="shared" ref="T505" si="87">SUM(O505:S505)</f>
        <v>3553974.87</v>
      </c>
      <c r="U505" s="94" t="s">
        <v>47</v>
      </c>
      <c r="V505" s="94"/>
      <c r="W505" s="93">
        <v>148372.10999999999</v>
      </c>
      <c r="X505" s="109">
        <v>26183.31</v>
      </c>
    </row>
    <row r="506" spans="1:24" s="95" customFormat="1" ht="45" customHeight="1" thickBot="1" x14ac:dyDescent="0.3">
      <c r="A506" s="87">
        <v>95</v>
      </c>
      <c r="B506" s="88" t="s">
        <v>2397</v>
      </c>
      <c r="C506" s="88">
        <v>142993</v>
      </c>
      <c r="D506" s="89" t="s">
        <v>3981</v>
      </c>
      <c r="E506" s="89" t="s">
        <v>3982</v>
      </c>
      <c r="F506" s="89" t="s">
        <v>3983</v>
      </c>
      <c r="G506" s="90">
        <v>44760</v>
      </c>
      <c r="H506" s="90">
        <v>45291</v>
      </c>
      <c r="I506" s="91">
        <v>85</v>
      </c>
      <c r="J506" s="88" t="s">
        <v>331</v>
      </c>
      <c r="K506" s="88" t="s">
        <v>383</v>
      </c>
      <c r="L506" s="88" t="s">
        <v>384</v>
      </c>
      <c r="M506" s="88" t="s">
        <v>36</v>
      </c>
      <c r="N506" s="92" t="s">
        <v>229</v>
      </c>
      <c r="O506" s="93">
        <v>4185027.87</v>
      </c>
      <c r="P506" s="93">
        <v>738534.34</v>
      </c>
      <c r="Q506" s="98">
        <v>2315271.23</v>
      </c>
      <c r="R506" s="93"/>
      <c r="S506" s="98">
        <v>258119.08</v>
      </c>
      <c r="T506" s="98">
        <f t="shared" ref="T506" si="88">SUM(O506:S506)</f>
        <v>7496952.5199999996</v>
      </c>
      <c r="U506" s="94" t="s">
        <v>47</v>
      </c>
      <c r="V506" s="94"/>
      <c r="W506" s="93">
        <v>0</v>
      </c>
      <c r="X506" s="109">
        <v>0</v>
      </c>
    </row>
    <row r="507" spans="1:24" s="120" customFormat="1" ht="21" customHeight="1" thickBot="1" x14ac:dyDescent="0.3">
      <c r="A507" s="34" t="s">
        <v>379</v>
      </c>
      <c r="B507" s="35"/>
      <c r="C507" s="35"/>
      <c r="D507" s="35"/>
      <c r="E507" s="35"/>
      <c r="F507" s="35"/>
      <c r="G507" s="35"/>
      <c r="H507" s="35"/>
      <c r="I507" s="35"/>
      <c r="J507" s="35"/>
      <c r="K507" s="35"/>
      <c r="L507" s="35"/>
      <c r="M507" s="35"/>
      <c r="N507" s="36"/>
      <c r="O507" s="74">
        <f>SUM(O412:O506)</f>
        <v>493754476.96287596</v>
      </c>
      <c r="P507" s="74">
        <f t="shared" ref="P507:X507" si="89">SUM(P412:P506)</f>
        <v>88546716.737123996</v>
      </c>
      <c r="Q507" s="74">
        <f t="shared" si="89"/>
        <v>120933682.50000003</v>
      </c>
      <c r="R507" s="74">
        <f t="shared" si="89"/>
        <v>0</v>
      </c>
      <c r="S507" s="74">
        <f t="shared" si="89"/>
        <v>56408095.890000008</v>
      </c>
      <c r="T507" s="74">
        <f t="shared" si="89"/>
        <v>759642972.09000015</v>
      </c>
      <c r="U507" s="74"/>
      <c r="V507" s="74"/>
      <c r="W507" s="74">
        <f t="shared" si="89"/>
        <v>297016653.18999982</v>
      </c>
      <c r="X507" s="209">
        <f t="shared" si="89"/>
        <v>52879049.699999996</v>
      </c>
    </row>
    <row r="508" spans="1:24" s="86" customFormat="1" ht="21" customHeight="1" thickBot="1" x14ac:dyDescent="0.3">
      <c r="A508" s="31" t="s">
        <v>493</v>
      </c>
      <c r="B508" s="32"/>
      <c r="C508" s="32"/>
      <c r="D508" s="32"/>
      <c r="E508" s="32"/>
      <c r="F508" s="32"/>
      <c r="G508" s="32"/>
      <c r="H508" s="32"/>
      <c r="I508" s="32"/>
      <c r="J508" s="32"/>
      <c r="K508" s="32"/>
      <c r="L508" s="32"/>
      <c r="M508" s="32"/>
      <c r="N508" s="32"/>
      <c r="O508" s="32"/>
      <c r="P508" s="32"/>
      <c r="Q508" s="32"/>
      <c r="R508" s="32"/>
      <c r="S508" s="32"/>
      <c r="T508" s="32"/>
      <c r="U508" s="32"/>
      <c r="V508" s="32"/>
      <c r="W508" s="32"/>
      <c r="X508" s="33"/>
    </row>
    <row r="509" spans="1:24" s="95" customFormat="1" ht="45" customHeight="1" x14ac:dyDescent="0.25">
      <c r="A509" s="9">
        <v>1</v>
      </c>
      <c r="B509" s="142" t="s">
        <v>148</v>
      </c>
      <c r="C509" s="142">
        <v>105531</v>
      </c>
      <c r="D509" s="143" t="s">
        <v>494</v>
      </c>
      <c r="E509" s="143" t="s">
        <v>495</v>
      </c>
      <c r="F509" s="143" t="s">
        <v>496</v>
      </c>
      <c r="G509" s="144">
        <v>42614</v>
      </c>
      <c r="H509" s="144">
        <v>45016</v>
      </c>
      <c r="I509" s="142">
        <v>83.72</v>
      </c>
      <c r="J509" s="142" t="s">
        <v>349</v>
      </c>
      <c r="K509" s="142" t="s">
        <v>497</v>
      </c>
      <c r="L509" s="142" t="s">
        <v>497</v>
      </c>
      <c r="M509" s="142" t="s">
        <v>45</v>
      </c>
      <c r="N509" s="145" t="s">
        <v>152</v>
      </c>
      <c r="O509" s="146">
        <v>6067114.3078000005</v>
      </c>
      <c r="P509" s="146">
        <v>1179797.1921999995</v>
      </c>
      <c r="Q509" s="146">
        <v>948026</v>
      </c>
      <c r="R509" s="146"/>
      <c r="S509" s="146">
        <v>60000</v>
      </c>
      <c r="T509" s="146">
        <f>SUBTOTAL(9,O509:S509)</f>
        <v>8254937.5</v>
      </c>
      <c r="U509" s="147" t="s">
        <v>47</v>
      </c>
      <c r="V509" s="147" t="s">
        <v>132</v>
      </c>
      <c r="W509" s="146">
        <v>4372269.26</v>
      </c>
      <c r="X509" s="207">
        <v>850020.61999999988</v>
      </c>
    </row>
    <row r="510" spans="1:24" s="95" customFormat="1" ht="45" customHeight="1" x14ac:dyDescent="0.25">
      <c r="A510" s="9">
        <v>2</v>
      </c>
      <c r="B510" s="142" t="s">
        <v>226</v>
      </c>
      <c r="C510" s="142">
        <v>115978</v>
      </c>
      <c r="D510" s="143" t="s">
        <v>498</v>
      </c>
      <c r="E510" s="143" t="s">
        <v>499</v>
      </c>
      <c r="F510" s="143" t="s">
        <v>498</v>
      </c>
      <c r="G510" s="144">
        <v>42964</v>
      </c>
      <c r="H510" s="144">
        <v>44060</v>
      </c>
      <c r="I510" s="148">
        <v>85</v>
      </c>
      <c r="J510" s="142" t="s">
        <v>349</v>
      </c>
      <c r="K510" s="142" t="s">
        <v>497</v>
      </c>
      <c r="L510" s="142" t="s">
        <v>497</v>
      </c>
      <c r="M510" s="142" t="s">
        <v>36</v>
      </c>
      <c r="N510" s="145" t="s">
        <v>229</v>
      </c>
      <c r="O510" s="149">
        <v>3468174.25</v>
      </c>
      <c r="P510" s="149">
        <v>612030.75</v>
      </c>
      <c r="Q510" s="149">
        <v>2049045</v>
      </c>
      <c r="R510" s="146"/>
      <c r="S510" s="149">
        <v>621062.5</v>
      </c>
      <c r="T510" s="149">
        <f>SUBTOTAL(9,O510:S510)</f>
        <v>6750312.5</v>
      </c>
      <c r="U510" s="147" t="s">
        <v>541</v>
      </c>
      <c r="V510" s="147" t="s">
        <v>48</v>
      </c>
      <c r="W510" s="146">
        <v>3428365.1100000008</v>
      </c>
      <c r="X510" s="207">
        <v>605005.59000000008</v>
      </c>
    </row>
    <row r="511" spans="1:24" s="95" customFormat="1" ht="45" customHeight="1" x14ac:dyDescent="0.25">
      <c r="A511" s="9">
        <v>3</v>
      </c>
      <c r="B511" s="142" t="s">
        <v>226</v>
      </c>
      <c r="C511" s="142">
        <v>115665</v>
      </c>
      <c r="D511" s="143" t="s">
        <v>500</v>
      </c>
      <c r="E511" s="143" t="s">
        <v>501</v>
      </c>
      <c r="F511" s="143" t="s">
        <v>500</v>
      </c>
      <c r="G511" s="144">
        <v>42914</v>
      </c>
      <c r="H511" s="144">
        <v>43644</v>
      </c>
      <c r="I511" s="148">
        <v>85</v>
      </c>
      <c r="J511" s="142" t="s">
        <v>349</v>
      </c>
      <c r="K511" s="142" t="s">
        <v>497</v>
      </c>
      <c r="L511" s="142" t="s">
        <v>497</v>
      </c>
      <c r="M511" s="142" t="s">
        <v>36</v>
      </c>
      <c r="N511" s="145" t="s">
        <v>229</v>
      </c>
      <c r="O511" s="149">
        <v>1368912.79</v>
      </c>
      <c r="P511" s="149">
        <v>241572.85</v>
      </c>
      <c r="Q511" s="149">
        <v>1078008.7500000002</v>
      </c>
      <c r="R511" s="146"/>
      <c r="S511" s="149">
        <v>32923.929999999702</v>
      </c>
      <c r="T511" s="149">
        <f>SUBTOTAL(9,O511:S511)</f>
        <v>2721418.3200000003</v>
      </c>
      <c r="U511" s="147" t="s">
        <v>541</v>
      </c>
      <c r="V511" s="147"/>
      <c r="W511" s="146">
        <v>1361630.91</v>
      </c>
      <c r="X511" s="207">
        <v>240287.8</v>
      </c>
    </row>
    <row r="512" spans="1:24" s="95" customFormat="1" ht="45" customHeight="1" x14ac:dyDescent="0.25">
      <c r="A512" s="9">
        <v>4</v>
      </c>
      <c r="B512" s="142" t="s">
        <v>226</v>
      </c>
      <c r="C512" s="142">
        <v>115991</v>
      </c>
      <c r="D512" s="143" t="s">
        <v>502</v>
      </c>
      <c r="E512" s="143" t="s">
        <v>503</v>
      </c>
      <c r="F512" s="143" t="s">
        <v>502</v>
      </c>
      <c r="G512" s="144">
        <v>42951</v>
      </c>
      <c r="H512" s="144">
        <v>44047</v>
      </c>
      <c r="I512" s="148">
        <v>85</v>
      </c>
      <c r="J512" s="142" t="s">
        <v>349</v>
      </c>
      <c r="K512" s="142" t="s">
        <v>497</v>
      </c>
      <c r="L512" s="142" t="s">
        <v>504</v>
      </c>
      <c r="M512" s="142" t="s">
        <v>36</v>
      </c>
      <c r="N512" s="145" t="s">
        <v>229</v>
      </c>
      <c r="O512" s="149">
        <v>1547343.33</v>
      </c>
      <c r="P512" s="149">
        <v>273060.59000000003</v>
      </c>
      <c r="Q512" s="149">
        <v>651027.91000000015</v>
      </c>
      <c r="R512" s="146"/>
      <c r="S512" s="149">
        <v>441382.50999999978</v>
      </c>
      <c r="T512" s="149">
        <f>SUBTOTAL(9,O512:S512)</f>
        <v>2912814.34</v>
      </c>
      <c r="U512" s="147" t="s">
        <v>541</v>
      </c>
      <c r="V512" s="147"/>
      <c r="W512" s="146">
        <v>1454578</v>
      </c>
      <c r="X512" s="207">
        <v>256690.21999999994</v>
      </c>
    </row>
    <row r="513" spans="1:24" s="95" customFormat="1" ht="45" customHeight="1" x14ac:dyDescent="0.25">
      <c r="A513" s="9">
        <v>5</v>
      </c>
      <c r="B513" s="142" t="s">
        <v>1148</v>
      </c>
      <c r="C513" s="142">
        <v>127127</v>
      </c>
      <c r="D513" s="143" t="s">
        <v>1171</v>
      </c>
      <c r="E513" s="143" t="s">
        <v>1172</v>
      </c>
      <c r="F513" s="143" t="s">
        <v>1173</v>
      </c>
      <c r="G513" s="144">
        <v>43529</v>
      </c>
      <c r="H513" s="144">
        <v>44990</v>
      </c>
      <c r="I513" s="148">
        <v>85</v>
      </c>
      <c r="J513" s="142" t="s">
        <v>349</v>
      </c>
      <c r="K513" s="142" t="s">
        <v>497</v>
      </c>
      <c r="L513" s="142" t="s">
        <v>1174</v>
      </c>
      <c r="M513" s="142" t="s">
        <v>36</v>
      </c>
      <c r="N513" s="145" t="s">
        <v>1049</v>
      </c>
      <c r="O513" s="149">
        <v>7462452.79</v>
      </c>
      <c r="P513" s="149">
        <v>1316903.43</v>
      </c>
      <c r="Q513" s="149">
        <v>1798181.38</v>
      </c>
      <c r="R513" s="146"/>
      <c r="S513" s="149">
        <v>2009600.85</v>
      </c>
      <c r="T513" s="149">
        <f>SUBTOTAL(9,O513:S513)</f>
        <v>12587138.450000001</v>
      </c>
      <c r="U513" s="147" t="s">
        <v>47</v>
      </c>
      <c r="V513" s="147" t="s">
        <v>48</v>
      </c>
      <c r="W513" s="146">
        <v>3660967.61</v>
      </c>
      <c r="X513" s="207">
        <v>646053.09999999986</v>
      </c>
    </row>
    <row r="514" spans="1:24" s="95" customFormat="1" ht="45" customHeight="1" x14ac:dyDescent="0.25">
      <c r="A514" s="9">
        <v>6</v>
      </c>
      <c r="B514" s="142" t="s">
        <v>1410</v>
      </c>
      <c r="C514" s="142">
        <v>124883</v>
      </c>
      <c r="D514" s="143" t="s">
        <v>1454</v>
      </c>
      <c r="E514" s="143" t="s">
        <v>1455</v>
      </c>
      <c r="F514" s="143" t="s">
        <v>1456</v>
      </c>
      <c r="G514" s="144">
        <v>43937</v>
      </c>
      <c r="H514" s="144">
        <v>45031</v>
      </c>
      <c r="I514" s="150">
        <v>85</v>
      </c>
      <c r="J514" s="142" t="s">
        <v>349</v>
      </c>
      <c r="K514" s="142" t="s">
        <v>497</v>
      </c>
      <c r="L514" s="142" t="s">
        <v>497</v>
      </c>
      <c r="M514" s="142" t="s">
        <v>45</v>
      </c>
      <c r="N514" s="145" t="s">
        <v>188</v>
      </c>
      <c r="O514" s="146">
        <v>4095016.76</v>
      </c>
      <c r="P514" s="146">
        <v>722650.01</v>
      </c>
      <c r="Q514" s="149">
        <v>0</v>
      </c>
      <c r="R514" s="146"/>
      <c r="S514" s="149">
        <v>11900</v>
      </c>
      <c r="T514" s="149">
        <f t="shared" ref="T514" si="90">SUM(O514:S514)</f>
        <v>4829566.7699999996</v>
      </c>
      <c r="U514" s="147" t="s">
        <v>47</v>
      </c>
      <c r="V514" s="147" t="s">
        <v>89</v>
      </c>
      <c r="W514" s="146">
        <v>444979.31999999995</v>
      </c>
      <c r="X514" s="207">
        <v>36787.35</v>
      </c>
    </row>
    <row r="515" spans="1:24" s="95" customFormat="1" ht="45" customHeight="1" x14ac:dyDescent="0.25">
      <c r="A515" s="9">
        <v>7</v>
      </c>
      <c r="B515" s="142" t="s">
        <v>1410</v>
      </c>
      <c r="C515" s="142">
        <v>124984</v>
      </c>
      <c r="D515" s="143" t="s">
        <v>1495</v>
      </c>
      <c r="E515" s="143" t="s">
        <v>1496</v>
      </c>
      <c r="F515" s="143" t="s">
        <v>1497</v>
      </c>
      <c r="G515" s="144">
        <v>43980</v>
      </c>
      <c r="H515" s="144">
        <v>45290</v>
      </c>
      <c r="I515" s="150">
        <v>85</v>
      </c>
      <c r="J515" s="142" t="s">
        <v>349</v>
      </c>
      <c r="K515" s="142" t="s">
        <v>497</v>
      </c>
      <c r="L515" s="142" t="s">
        <v>497</v>
      </c>
      <c r="M515" s="142" t="s">
        <v>45</v>
      </c>
      <c r="N515" s="145" t="s">
        <v>188</v>
      </c>
      <c r="O515" s="146">
        <v>4248282.29</v>
      </c>
      <c r="P515" s="146">
        <v>749696.87</v>
      </c>
      <c r="Q515" s="149">
        <v>0</v>
      </c>
      <c r="R515" s="146"/>
      <c r="S515" s="149">
        <v>20000</v>
      </c>
      <c r="T515" s="149">
        <f t="shared" ref="T515:T517" si="91">SUM(O515:S515)</f>
        <v>5017979.16</v>
      </c>
      <c r="U515" s="147" t="s">
        <v>47</v>
      </c>
      <c r="V515" s="147" t="s">
        <v>64</v>
      </c>
      <c r="W515" s="146">
        <v>161341.96</v>
      </c>
      <c r="X515" s="207">
        <v>28472.11</v>
      </c>
    </row>
    <row r="516" spans="1:24" s="95" customFormat="1" ht="45" customHeight="1" x14ac:dyDescent="0.25">
      <c r="A516" s="9">
        <v>8</v>
      </c>
      <c r="B516" s="142" t="s">
        <v>1312</v>
      </c>
      <c r="C516" s="142">
        <v>129680</v>
      </c>
      <c r="D516" s="143" t="s">
        <v>1610</v>
      </c>
      <c r="E516" s="143" t="s">
        <v>256</v>
      </c>
      <c r="F516" s="143" t="s">
        <v>1611</v>
      </c>
      <c r="G516" s="144">
        <v>44007</v>
      </c>
      <c r="H516" s="144">
        <v>44920</v>
      </c>
      <c r="I516" s="150">
        <v>85</v>
      </c>
      <c r="J516" s="142" t="s">
        <v>349</v>
      </c>
      <c r="K516" s="142" t="s">
        <v>497</v>
      </c>
      <c r="L516" s="142" t="s">
        <v>497</v>
      </c>
      <c r="M516" s="142" t="s">
        <v>36</v>
      </c>
      <c r="N516" s="145" t="s">
        <v>229</v>
      </c>
      <c r="O516" s="146">
        <v>10127478.550000001</v>
      </c>
      <c r="P516" s="146">
        <v>1787202.08</v>
      </c>
      <c r="Q516" s="149">
        <v>5665873.5300000003</v>
      </c>
      <c r="R516" s="146"/>
      <c r="S516" s="149">
        <v>2012842.55</v>
      </c>
      <c r="T516" s="149">
        <f t="shared" si="91"/>
        <v>19593396.710000001</v>
      </c>
      <c r="U516" s="147" t="s">
        <v>47</v>
      </c>
      <c r="V516" s="147"/>
      <c r="W516" s="146">
        <v>3557776.5</v>
      </c>
      <c r="X516" s="207">
        <v>486223.5</v>
      </c>
    </row>
    <row r="517" spans="1:24" s="95" customFormat="1" ht="45" customHeight="1" x14ac:dyDescent="0.25">
      <c r="A517" s="9">
        <v>9</v>
      </c>
      <c r="B517" s="142" t="s">
        <v>1955</v>
      </c>
      <c r="C517" s="142">
        <v>108048</v>
      </c>
      <c r="D517" s="143" t="s">
        <v>1956</v>
      </c>
      <c r="E517" s="143" t="s">
        <v>1496</v>
      </c>
      <c r="F517" s="143" t="s">
        <v>1957</v>
      </c>
      <c r="G517" s="144">
        <v>44236</v>
      </c>
      <c r="H517" s="144">
        <v>45107</v>
      </c>
      <c r="I517" s="150">
        <v>85</v>
      </c>
      <c r="J517" s="142" t="s">
        <v>349</v>
      </c>
      <c r="K517" s="142" t="s">
        <v>497</v>
      </c>
      <c r="L517" s="142" t="s">
        <v>497</v>
      </c>
      <c r="M517" s="142" t="s">
        <v>45</v>
      </c>
      <c r="N517" s="145" t="s">
        <v>46</v>
      </c>
      <c r="O517" s="146">
        <v>1396890</v>
      </c>
      <c r="P517" s="146">
        <v>246510</v>
      </c>
      <c r="Q517" s="149">
        <v>0</v>
      </c>
      <c r="R517" s="146"/>
      <c r="S517" s="149">
        <v>366600</v>
      </c>
      <c r="T517" s="149">
        <f t="shared" si="91"/>
        <v>2010000</v>
      </c>
      <c r="U517" s="147" t="s">
        <v>47</v>
      </c>
      <c r="V517" s="147"/>
      <c r="W517" s="146">
        <v>198810.66</v>
      </c>
      <c r="X517" s="207">
        <v>35084.239999999998</v>
      </c>
    </row>
    <row r="518" spans="1:24" s="95" customFormat="1" ht="45" customHeight="1" x14ac:dyDescent="0.25">
      <c r="A518" s="9">
        <v>10</v>
      </c>
      <c r="B518" s="142" t="s">
        <v>1928</v>
      </c>
      <c r="C518" s="142">
        <v>108630</v>
      </c>
      <c r="D518" s="143" t="s">
        <v>1966</v>
      </c>
      <c r="E518" s="143" t="s">
        <v>1967</v>
      </c>
      <c r="F518" s="143" t="s">
        <v>1968</v>
      </c>
      <c r="G518" s="144">
        <v>44273</v>
      </c>
      <c r="H518" s="144">
        <v>45107</v>
      </c>
      <c r="I518" s="150" t="s">
        <v>1518</v>
      </c>
      <c r="J518" s="142" t="s">
        <v>1910</v>
      </c>
      <c r="K518" s="142" t="s">
        <v>1969</v>
      </c>
      <c r="L518" s="142" t="s">
        <v>1970</v>
      </c>
      <c r="M518" s="142" t="s">
        <v>45</v>
      </c>
      <c r="N518" s="145" t="s">
        <v>46</v>
      </c>
      <c r="O518" s="146">
        <v>3818218.78</v>
      </c>
      <c r="P518" s="146">
        <v>681781.22</v>
      </c>
      <c r="Q518" s="149">
        <v>0</v>
      </c>
      <c r="R518" s="146"/>
      <c r="S518" s="149">
        <v>27000</v>
      </c>
      <c r="T518" s="149">
        <f>SUM(O518:S518)</f>
        <v>4527000</v>
      </c>
      <c r="U518" s="147" t="s">
        <v>47</v>
      </c>
      <c r="V518" s="147"/>
      <c r="W518" s="146">
        <v>1922318.11</v>
      </c>
      <c r="X518" s="207">
        <v>301220.11</v>
      </c>
    </row>
    <row r="519" spans="1:24" s="95" customFormat="1" ht="45" customHeight="1" x14ac:dyDescent="0.25">
      <c r="A519" s="9">
        <v>11</v>
      </c>
      <c r="B519" s="142" t="s">
        <v>3898</v>
      </c>
      <c r="C519" s="142">
        <v>144137</v>
      </c>
      <c r="D519" s="143" t="s">
        <v>2858</v>
      </c>
      <c r="E519" s="143" t="s">
        <v>2859</v>
      </c>
      <c r="F519" s="143" t="s">
        <v>2860</v>
      </c>
      <c r="G519" s="144">
        <v>44405</v>
      </c>
      <c r="H519" s="144">
        <v>44801</v>
      </c>
      <c r="I519" s="150">
        <v>85</v>
      </c>
      <c r="J519" s="142" t="s">
        <v>349</v>
      </c>
      <c r="K519" s="142" t="s">
        <v>497</v>
      </c>
      <c r="L519" s="142" t="s">
        <v>2861</v>
      </c>
      <c r="M519" s="142" t="s">
        <v>45</v>
      </c>
      <c r="N519" s="145" t="s">
        <v>1365</v>
      </c>
      <c r="O519" s="146">
        <v>1452757.92</v>
      </c>
      <c r="P519" s="146">
        <v>222186.5</v>
      </c>
      <c r="Q519" s="149">
        <v>34182.54</v>
      </c>
      <c r="R519" s="146"/>
      <c r="S519" s="149">
        <v>0</v>
      </c>
      <c r="T519" s="149">
        <f t="shared" ref="T519:T520" si="92">SUM(O519:S519)</f>
        <v>1709126.96</v>
      </c>
      <c r="U519" s="147" t="s">
        <v>541</v>
      </c>
      <c r="V519" s="147" t="s">
        <v>48</v>
      </c>
      <c r="W519" s="146">
        <v>0</v>
      </c>
      <c r="X519" s="207">
        <v>0</v>
      </c>
    </row>
    <row r="520" spans="1:24" s="95" customFormat="1" ht="45" customHeight="1" x14ac:dyDescent="0.25">
      <c r="A520" s="9">
        <v>12</v>
      </c>
      <c r="B520" s="142" t="s">
        <v>1732</v>
      </c>
      <c r="C520" s="142">
        <v>127463</v>
      </c>
      <c r="D520" s="143" t="s">
        <v>3295</v>
      </c>
      <c r="E520" s="143" t="s">
        <v>1947</v>
      </c>
      <c r="F520" s="143" t="s">
        <v>3296</v>
      </c>
      <c r="G520" s="144">
        <v>44447</v>
      </c>
      <c r="H520" s="144">
        <v>45291</v>
      </c>
      <c r="I520" s="150">
        <v>85</v>
      </c>
      <c r="J520" s="142" t="s">
        <v>3297</v>
      </c>
      <c r="K520" s="142" t="s">
        <v>3298</v>
      </c>
      <c r="L520" s="142" t="s">
        <v>3299</v>
      </c>
      <c r="M520" s="142" t="s">
        <v>45</v>
      </c>
      <c r="N520" s="145" t="s">
        <v>188</v>
      </c>
      <c r="O520" s="146">
        <v>28460886.07</v>
      </c>
      <c r="P520" s="146">
        <v>5022509.3</v>
      </c>
      <c r="Q520" s="149">
        <v>0</v>
      </c>
      <c r="R520" s="146"/>
      <c r="S520" s="149">
        <v>17850</v>
      </c>
      <c r="T520" s="149">
        <f t="shared" si="92"/>
        <v>33501245.370000001</v>
      </c>
      <c r="U520" s="147" t="s">
        <v>47</v>
      </c>
      <c r="V520" s="147"/>
      <c r="W520" s="146">
        <v>3683969.2</v>
      </c>
      <c r="X520" s="207">
        <v>650112.19999999995</v>
      </c>
    </row>
    <row r="521" spans="1:24" s="95" customFormat="1" ht="45" customHeight="1" x14ac:dyDescent="0.25">
      <c r="A521" s="9">
        <v>13</v>
      </c>
      <c r="B521" s="142" t="s">
        <v>1732</v>
      </c>
      <c r="C521" s="142">
        <v>125943</v>
      </c>
      <c r="D521" s="143" t="s">
        <v>3293</v>
      </c>
      <c r="E521" s="143" t="s">
        <v>1442</v>
      </c>
      <c r="F521" s="143" t="s">
        <v>3294</v>
      </c>
      <c r="G521" s="144">
        <v>44447</v>
      </c>
      <c r="H521" s="144">
        <v>45291</v>
      </c>
      <c r="I521" s="150">
        <v>85</v>
      </c>
      <c r="J521" s="142" t="s">
        <v>349</v>
      </c>
      <c r="K521" s="142" t="s">
        <v>497</v>
      </c>
      <c r="L521" s="142" t="s">
        <v>497</v>
      </c>
      <c r="M521" s="142" t="s">
        <v>45</v>
      </c>
      <c r="N521" s="145" t="s">
        <v>188</v>
      </c>
      <c r="O521" s="146">
        <v>12355467.48</v>
      </c>
      <c r="P521" s="146">
        <v>2180376.61</v>
      </c>
      <c r="Q521" s="149">
        <v>0</v>
      </c>
      <c r="R521" s="146"/>
      <c r="S521" s="149">
        <v>28560</v>
      </c>
      <c r="T521" s="149">
        <f t="shared" ref="T521:T522" si="93">SUM(O521:S521)</f>
        <v>14564404.09</v>
      </c>
      <c r="U521" s="147" t="s">
        <v>47</v>
      </c>
      <c r="V521" s="147"/>
      <c r="W521" s="146">
        <v>546218.15</v>
      </c>
      <c r="X521" s="207">
        <v>68781.850000000006</v>
      </c>
    </row>
    <row r="522" spans="1:24" s="95" customFormat="1" ht="45" customHeight="1" x14ac:dyDescent="0.25">
      <c r="A522" s="9">
        <v>14</v>
      </c>
      <c r="B522" s="142" t="s">
        <v>3898</v>
      </c>
      <c r="C522" s="142">
        <v>144272</v>
      </c>
      <c r="D522" s="143" t="s">
        <v>3474</v>
      </c>
      <c r="E522" s="143" t="s">
        <v>3475</v>
      </c>
      <c r="F522" s="143" t="s">
        <v>2549</v>
      </c>
      <c r="G522" s="144">
        <v>44461</v>
      </c>
      <c r="H522" s="144">
        <v>44826</v>
      </c>
      <c r="I522" s="150">
        <v>85</v>
      </c>
      <c r="J522" s="142" t="s">
        <v>349</v>
      </c>
      <c r="K522" s="142" t="s">
        <v>497</v>
      </c>
      <c r="L522" s="142" t="s">
        <v>3476</v>
      </c>
      <c r="M522" s="142" t="s">
        <v>45</v>
      </c>
      <c r="N522" s="145" t="s">
        <v>1365</v>
      </c>
      <c r="O522" s="146">
        <v>203399.61</v>
      </c>
      <c r="P522" s="146">
        <v>31108.17</v>
      </c>
      <c r="Q522" s="149">
        <v>4785.88</v>
      </c>
      <c r="R522" s="146"/>
      <c r="S522" s="149">
        <v>6900</v>
      </c>
      <c r="T522" s="149">
        <f t="shared" si="93"/>
        <v>246193.65999999997</v>
      </c>
      <c r="U522" s="147" t="s">
        <v>541</v>
      </c>
      <c r="V522" s="147"/>
      <c r="W522" s="146">
        <v>0</v>
      </c>
      <c r="X522" s="207">
        <v>0</v>
      </c>
    </row>
    <row r="523" spans="1:24" s="95" customFormat="1" ht="45" customHeight="1" x14ac:dyDescent="0.25">
      <c r="A523" s="9">
        <v>15</v>
      </c>
      <c r="B523" s="142" t="s">
        <v>3898</v>
      </c>
      <c r="C523" s="142">
        <v>145462</v>
      </c>
      <c r="D523" s="143" t="s">
        <v>3477</v>
      </c>
      <c r="E523" s="143" t="s">
        <v>3478</v>
      </c>
      <c r="F523" s="143" t="s">
        <v>3479</v>
      </c>
      <c r="G523" s="144">
        <v>44468</v>
      </c>
      <c r="H523" s="144">
        <v>44833</v>
      </c>
      <c r="I523" s="150">
        <v>85</v>
      </c>
      <c r="J523" s="142" t="s">
        <v>349</v>
      </c>
      <c r="K523" s="142" t="s">
        <v>497</v>
      </c>
      <c r="L523" s="142" t="s">
        <v>3480</v>
      </c>
      <c r="M523" s="142" t="s">
        <v>45</v>
      </c>
      <c r="N523" s="145" t="s">
        <v>1365</v>
      </c>
      <c r="O523" s="146">
        <v>1848339.57</v>
      </c>
      <c r="P523" s="146">
        <v>282687.23</v>
      </c>
      <c r="Q523" s="149">
        <v>43490.35</v>
      </c>
      <c r="R523" s="146"/>
      <c r="S523" s="149">
        <v>42600</v>
      </c>
      <c r="T523" s="149">
        <f t="shared" ref="T523" si="94">SUM(O523:S523)</f>
        <v>2217117.15</v>
      </c>
      <c r="U523" s="147" t="s">
        <v>541</v>
      </c>
      <c r="V523" s="147" t="s">
        <v>48</v>
      </c>
      <c r="W523" s="146">
        <v>1001069.95</v>
      </c>
      <c r="X523" s="207">
        <v>153104.81</v>
      </c>
    </row>
    <row r="524" spans="1:24" s="95" customFormat="1" ht="45" customHeight="1" thickBot="1" x14ac:dyDescent="0.3">
      <c r="A524" s="9">
        <v>16</v>
      </c>
      <c r="B524" s="142" t="s">
        <v>1505</v>
      </c>
      <c r="C524" s="142">
        <v>120201</v>
      </c>
      <c r="D524" s="143" t="s">
        <v>3822</v>
      </c>
      <c r="E524" s="143" t="s">
        <v>3823</v>
      </c>
      <c r="F524" s="143" t="s">
        <v>3824</v>
      </c>
      <c r="G524" s="144">
        <v>44473</v>
      </c>
      <c r="H524" s="144">
        <v>45291</v>
      </c>
      <c r="I524" s="150">
        <v>85</v>
      </c>
      <c r="J524" s="142" t="s">
        <v>349</v>
      </c>
      <c r="K524" s="142" t="s">
        <v>497</v>
      </c>
      <c r="L524" s="142" t="s">
        <v>3825</v>
      </c>
      <c r="M524" s="142" t="s">
        <v>36</v>
      </c>
      <c r="N524" s="145" t="s">
        <v>219</v>
      </c>
      <c r="O524" s="146">
        <v>16134622.76</v>
      </c>
      <c r="P524" s="146">
        <v>2847286.37</v>
      </c>
      <c r="Q524" s="149">
        <v>10688893.83</v>
      </c>
      <c r="R524" s="146"/>
      <c r="S524" s="149">
        <v>5866245.2000000002</v>
      </c>
      <c r="T524" s="149">
        <f t="shared" ref="T524" si="95">SUM(O524:S524)</f>
        <v>35537048.160000004</v>
      </c>
      <c r="U524" s="147" t="s">
        <v>47</v>
      </c>
      <c r="V524" s="147"/>
      <c r="W524" s="146">
        <v>0</v>
      </c>
      <c r="X524" s="207">
        <v>0</v>
      </c>
    </row>
    <row r="525" spans="1:24" s="120" customFormat="1" ht="21" customHeight="1" thickBot="1" x14ac:dyDescent="0.3">
      <c r="A525" s="40" t="s">
        <v>379</v>
      </c>
      <c r="B525" s="41"/>
      <c r="C525" s="41"/>
      <c r="D525" s="41"/>
      <c r="E525" s="41"/>
      <c r="F525" s="41"/>
      <c r="G525" s="41"/>
      <c r="H525" s="41"/>
      <c r="I525" s="41"/>
      <c r="J525" s="41"/>
      <c r="K525" s="41"/>
      <c r="L525" s="41"/>
      <c r="M525" s="41"/>
      <c r="N525" s="42"/>
      <c r="O525" s="76">
        <f>SUM(O509:O524)</f>
        <v>104055357.2578</v>
      </c>
      <c r="P525" s="76">
        <f t="shared" ref="P525:X525" si="96">SUM(P509:P524)</f>
        <v>18397359.172199998</v>
      </c>
      <c r="Q525" s="76">
        <f t="shared" si="96"/>
        <v>22961515.170000002</v>
      </c>
      <c r="R525" s="76">
        <f t="shared" si="96"/>
        <v>0</v>
      </c>
      <c r="S525" s="76">
        <f t="shared" si="96"/>
        <v>11565467.539999999</v>
      </c>
      <c r="T525" s="76">
        <f t="shared" si="96"/>
        <v>156979699.14000002</v>
      </c>
      <c r="U525" s="76"/>
      <c r="V525" s="76"/>
      <c r="W525" s="76">
        <f t="shared" si="96"/>
        <v>25794294.739999998</v>
      </c>
      <c r="X525" s="212">
        <f t="shared" si="96"/>
        <v>4357843.4999999991</v>
      </c>
    </row>
    <row r="526" spans="1:24" s="120" customFormat="1" ht="21" customHeight="1" thickBot="1" x14ac:dyDescent="0.3">
      <c r="A526" s="31" t="s">
        <v>505</v>
      </c>
      <c r="B526" s="32"/>
      <c r="C526" s="32"/>
      <c r="D526" s="32"/>
      <c r="E526" s="32"/>
      <c r="F526" s="32"/>
      <c r="G526" s="32"/>
      <c r="H526" s="32"/>
      <c r="I526" s="32"/>
      <c r="J526" s="32"/>
      <c r="K526" s="32"/>
      <c r="L526" s="32"/>
      <c r="M526" s="32"/>
      <c r="N526" s="32"/>
      <c r="O526" s="32"/>
      <c r="P526" s="32"/>
      <c r="Q526" s="32"/>
      <c r="R526" s="32"/>
      <c r="S526" s="32"/>
      <c r="T526" s="32"/>
      <c r="U526" s="32"/>
      <c r="V526" s="32"/>
      <c r="W526" s="32"/>
      <c r="X526" s="33"/>
    </row>
    <row r="527" spans="1:24" ht="45" customHeight="1" x14ac:dyDescent="0.25">
      <c r="A527" s="151">
        <v>1</v>
      </c>
      <c r="B527" s="152" t="s">
        <v>110</v>
      </c>
      <c r="C527" s="153">
        <v>119828</v>
      </c>
      <c r="D527" s="154" t="s">
        <v>507</v>
      </c>
      <c r="E527" s="154" t="s">
        <v>508</v>
      </c>
      <c r="F527" s="154" t="s">
        <v>509</v>
      </c>
      <c r="G527" s="155">
        <v>43005</v>
      </c>
      <c r="H527" s="155">
        <v>43735</v>
      </c>
      <c r="I527" s="156">
        <v>84.999999638510033</v>
      </c>
      <c r="J527" s="153" t="s">
        <v>33</v>
      </c>
      <c r="K527" s="153" t="s">
        <v>510</v>
      </c>
      <c r="L527" s="153" t="s">
        <v>511</v>
      </c>
      <c r="M527" s="153" t="s">
        <v>36</v>
      </c>
      <c r="N527" s="157" t="s">
        <v>219</v>
      </c>
      <c r="O527" s="158">
        <v>705413.79</v>
      </c>
      <c r="P527" s="158">
        <v>124484.79</v>
      </c>
      <c r="Q527" s="158">
        <v>92210.99</v>
      </c>
      <c r="R527" s="158"/>
      <c r="S527" s="158">
        <v>8924.6</v>
      </c>
      <c r="T527" s="158">
        <f>SUBTOTAL(9,O527:S527)</f>
        <v>931034.17</v>
      </c>
      <c r="U527" s="159" t="s">
        <v>541</v>
      </c>
      <c r="V527" s="159" t="s">
        <v>48</v>
      </c>
      <c r="W527" s="158">
        <v>705411.07</v>
      </c>
      <c r="X527" s="160">
        <v>124476.49</v>
      </c>
    </row>
    <row r="528" spans="1:24" ht="45" customHeight="1" x14ac:dyDescent="0.25">
      <c r="A528" s="161">
        <v>2</v>
      </c>
      <c r="B528" s="142" t="s">
        <v>1542</v>
      </c>
      <c r="C528" s="142">
        <v>122390</v>
      </c>
      <c r="D528" s="143" t="s">
        <v>1937</v>
      </c>
      <c r="E528" s="143" t="s">
        <v>1938</v>
      </c>
      <c r="F528" s="143" t="s">
        <v>1939</v>
      </c>
      <c r="G528" s="144">
        <v>44217</v>
      </c>
      <c r="H528" s="144">
        <v>44947</v>
      </c>
      <c r="I528" s="150">
        <v>85</v>
      </c>
      <c r="J528" s="142" t="s">
        <v>33</v>
      </c>
      <c r="K528" s="142" t="s">
        <v>510</v>
      </c>
      <c r="L528" s="142" t="s">
        <v>511</v>
      </c>
      <c r="M528" s="142" t="s">
        <v>36</v>
      </c>
      <c r="N528" s="145" t="s">
        <v>219</v>
      </c>
      <c r="O528" s="146">
        <v>617882.43000000005</v>
      </c>
      <c r="P528" s="146">
        <v>109038.08</v>
      </c>
      <c r="Q528" s="149">
        <v>80768.929999999993</v>
      </c>
      <c r="R528" s="146"/>
      <c r="S528" s="149">
        <v>146070</v>
      </c>
      <c r="T528" s="149">
        <f t="shared" ref="T528" si="97">SUM(O528:S528)</f>
        <v>953759.44</v>
      </c>
      <c r="U528" s="147" t="s">
        <v>47</v>
      </c>
      <c r="V528" s="147"/>
      <c r="W528" s="146">
        <v>243498.03</v>
      </c>
      <c r="X528" s="207">
        <v>42970.23</v>
      </c>
    </row>
    <row r="529" spans="1:24" ht="45" customHeight="1" x14ac:dyDescent="0.25">
      <c r="A529" s="161">
        <v>3</v>
      </c>
      <c r="B529" s="142" t="s">
        <v>3898</v>
      </c>
      <c r="C529" s="142">
        <v>144195</v>
      </c>
      <c r="D529" s="143" t="s">
        <v>3481</v>
      </c>
      <c r="E529" s="143" t="s">
        <v>3482</v>
      </c>
      <c r="F529" s="143" t="s">
        <v>3483</v>
      </c>
      <c r="G529" s="144">
        <v>44461</v>
      </c>
      <c r="H529" s="144">
        <v>44826</v>
      </c>
      <c r="I529" s="150">
        <v>85</v>
      </c>
      <c r="J529" s="142" t="s">
        <v>33</v>
      </c>
      <c r="K529" s="142" t="s">
        <v>510</v>
      </c>
      <c r="L529" s="142" t="s">
        <v>3484</v>
      </c>
      <c r="M529" s="142" t="s">
        <v>45</v>
      </c>
      <c r="N529" s="145" t="s">
        <v>1365</v>
      </c>
      <c r="O529" s="146">
        <v>257372.39</v>
      </c>
      <c r="P529" s="146">
        <v>45418.66</v>
      </c>
      <c r="Q529" s="149">
        <v>0</v>
      </c>
      <c r="R529" s="146"/>
      <c r="S529" s="149">
        <v>13500</v>
      </c>
      <c r="T529" s="149">
        <f t="shared" ref="T529" si="98">SUM(O529:S529)</f>
        <v>316291.05000000005</v>
      </c>
      <c r="U529" s="147" t="s">
        <v>541</v>
      </c>
      <c r="V529" s="147"/>
      <c r="W529" s="146">
        <v>129667.44</v>
      </c>
      <c r="X529" s="207">
        <v>22882.49</v>
      </c>
    </row>
    <row r="530" spans="1:24" ht="45" customHeight="1" thickBot="1" x14ac:dyDescent="0.3">
      <c r="A530" s="162">
        <v>4</v>
      </c>
      <c r="B530" s="142" t="s">
        <v>1505</v>
      </c>
      <c r="C530" s="142">
        <v>119974</v>
      </c>
      <c r="D530" s="143" t="s">
        <v>3826</v>
      </c>
      <c r="E530" s="143" t="s">
        <v>3827</v>
      </c>
      <c r="F530" s="143" t="s">
        <v>3828</v>
      </c>
      <c r="G530" s="144">
        <v>44480</v>
      </c>
      <c r="H530" s="144">
        <v>45291</v>
      </c>
      <c r="I530" s="150">
        <v>85</v>
      </c>
      <c r="J530" s="142" t="s">
        <v>33</v>
      </c>
      <c r="K530" s="142" t="s">
        <v>510</v>
      </c>
      <c r="L530" s="142" t="s">
        <v>3829</v>
      </c>
      <c r="M530" s="142" t="s">
        <v>36</v>
      </c>
      <c r="N530" s="145" t="s">
        <v>219</v>
      </c>
      <c r="O530" s="146">
        <v>4554084.13</v>
      </c>
      <c r="P530" s="146">
        <v>803661.9</v>
      </c>
      <c r="Q530" s="149">
        <v>1796730.36</v>
      </c>
      <c r="R530" s="146"/>
      <c r="S530" s="149">
        <v>187107.43</v>
      </c>
      <c r="T530" s="149">
        <f t="shared" ref="T530" si="99">SUM(O530:S530)</f>
        <v>7341583.8200000003</v>
      </c>
      <c r="U530" s="147" t="s">
        <v>47</v>
      </c>
      <c r="V530" s="147"/>
      <c r="W530" s="146">
        <v>233864.65</v>
      </c>
      <c r="X530" s="207">
        <v>23693.8</v>
      </c>
    </row>
    <row r="531" spans="1:24" s="120" customFormat="1" ht="21" customHeight="1" thickBot="1" x14ac:dyDescent="0.3">
      <c r="A531" s="40" t="s">
        <v>506</v>
      </c>
      <c r="B531" s="41"/>
      <c r="C531" s="41"/>
      <c r="D531" s="41"/>
      <c r="E531" s="41"/>
      <c r="F531" s="41"/>
      <c r="G531" s="41"/>
      <c r="H531" s="41"/>
      <c r="I531" s="41"/>
      <c r="J531" s="41"/>
      <c r="K531" s="41"/>
      <c r="L531" s="41"/>
      <c r="M531" s="41"/>
      <c r="N531" s="42"/>
      <c r="O531" s="76">
        <f>SUM(O527:O530)</f>
        <v>6134752.7400000002</v>
      </c>
      <c r="P531" s="76">
        <f t="shared" ref="P531:X531" si="100">SUM(P527:P530)</f>
        <v>1082603.4300000002</v>
      </c>
      <c r="Q531" s="76">
        <f t="shared" si="100"/>
        <v>1969710.28</v>
      </c>
      <c r="R531" s="76">
        <f t="shared" si="100"/>
        <v>0</v>
      </c>
      <c r="S531" s="76">
        <f t="shared" si="100"/>
        <v>355602.03</v>
      </c>
      <c r="T531" s="76">
        <f t="shared" si="100"/>
        <v>9542668.4800000004</v>
      </c>
      <c r="U531" s="76"/>
      <c r="V531" s="76"/>
      <c r="W531" s="76">
        <f t="shared" si="100"/>
        <v>1312441.19</v>
      </c>
      <c r="X531" s="212">
        <f t="shared" si="100"/>
        <v>214023.00999999998</v>
      </c>
    </row>
    <row r="532" spans="1:24" s="120" customFormat="1" ht="21" customHeight="1" thickBot="1" x14ac:dyDescent="0.3">
      <c r="A532" s="31" t="s">
        <v>512</v>
      </c>
      <c r="B532" s="32"/>
      <c r="C532" s="32"/>
      <c r="D532" s="32"/>
      <c r="E532" s="32"/>
      <c r="F532" s="32"/>
      <c r="G532" s="32"/>
      <c r="H532" s="32"/>
      <c r="I532" s="32"/>
      <c r="J532" s="32"/>
      <c r="K532" s="32"/>
      <c r="L532" s="32"/>
      <c r="M532" s="32"/>
      <c r="N532" s="32"/>
      <c r="O532" s="32"/>
      <c r="P532" s="32"/>
      <c r="Q532" s="32"/>
      <c r="R532" s="32"/>
      <c r="S532" s="32"/>
      <c r="T532" s="32"/>
      <c r="U532" s="32"/>
      <c r="V532" s="32"/>
      <c r="W532" s="32"/>
      <c r="X532" s="33"/>
    </row>
    <row r="533" spans="1:24" s="95" customFormat="1" ht="45" customHeight="1" x14ac:dyDescent="0.25">
      <c r="A533" s="163">
        <v>1</v>
      </c>
      <c r="B533" s="142" t="s">
        <v>30</v>
      </c>
      <c r="C533" s="142">
        <v>103195</v>
      </c>
      <c r="D533" s="143" t="s">
        <v>514</v>
      </c>
      <c r="E533" s="143" t="s">
        <v>515</v>
      </c>
      <c r="F533" s="143" t="s">
        <v>516</v>
      </c>
      <c r="G533" s="144">
        <v>42621</v>
      </c>
      <c r="H533" s="144">
        <v>43746</v>
      </c>
      <c r="I533" s="150">
        <v>85</v>
      </c>
      <c r="J533" s="142" t="s">
        <v>3347</v>
      </c>
      <c r="K533" s="142" t="s">
        <v>517</v>
      </c>
      <c r="L533" s="142" t="s">
        <v>518</v>
      </c>
      <c r="M533" s="142" t="s">
        <v>36</v>
      </c>
      <c r="N533" s="145" t="s">
        <v>37</v>
      </c>
      <c r="O533" s="146">
        <v>4696102.5080000004</v>
      </c>
      <c r="P533" s="146">
        <v>828723.97200000007</v>
      </c>
      <c r="Q533" s="146">
        <v>5524826.4800000004</v>
      </c>
      <c r="R533" s="146"/>
      <c r="S533" s="146">
        <v>8417771.75</v>
      </c>
      <c r="T533" s="146">
        <f t="shared" ref="T533:T537" si="101">SUBTOTAL(9,O533:S533)</f>
        <v>19467424.710000001</v>
      </c>
      <c r="U533" s="147" t="s">
        <v>541</v>
      </c>
      <c r="V533" s="147" t="s">
        <v>132</v>
      </c>
      <c r="W533" s="146">
        <v>4555667.33</v>
      </c>
      <c r="X533" s="207">
        <v>803941.28</v>
      </c>
    </row>
    <row r="534" spans="1:24" s="95" customFormat="1" ht="45" customHeight="1" x14ac:dyDescent="0.25">
      <c r="A534" s="163">
        <v>2</v>
      </c>
      <c r="B534" s="142" t="s">
        <v>118</v>
      </c>
      <c r="C534" s="142">
        <v>105188</v>
      </c>
      <c r="D534" s="143" t="s">
        <v>519</v>
      </c>
      <c r="E534" s="143" t="s">
        <v>520</v>
      </c>
      <c r="F534" s="143" t="s">
        <v>521</v>
      </c>
      <c r="G534" s="144">
        <v>42622</v>
      </c>
      <c r="H534" s="144">
        <v>43352</v>
      </c>
      <c r="I534" s="148">
        <v>85</v>
      </c>
      <c r="J534" s="142" t="s">
        <v>3347</v>
      </c>
      <c r="K534" s="142" t="s">
        <v>517</v>
      </c>
      <c r="L534" s="142" t="s">
        <v>522</v>
      </c>
      <c r="M534" s="142" t="s">
        <v>36</v>
      </c>
      <c r="N534" s="145" t="s">
        <v>219</v>
      </c>
      <c r="O534" s="146">
        <v>5414113.6100000003</v>
      </c>
      <c r="P534" s="146">
        <v>955431.81</v>
      </c>
      <c r="Q534" s="146">
        <v>0</v>
      </c>
      <c r="R534" s="146"/>
      <c r="S534" s="146">
        <v>1064929.8899999999</v>
      </c>
      <c r="T534" s="146">
        <f t="shared" si="101"/>
        <v>7434475.3099999996</v>
      </c>
      <c r="U534" s="147" t="s">
        <v>541</v>
      </c>
      <c r="V534" s="147" t="s">
        <v>132</v>
      </c>
      <c r="W534" s="146">
        <v>5295010.74</v>
      </c>
      <c r="X534" s="207">
        <v>896945.72</v>
      </c>
    </row>
    <row r="535" spans="1:24" s="95" customFormat="1" ht="45" customHeight="1" x14ac:dyDescent="0.25">
      <c r="A535" s="163">
        <v>3</v>
      </c>
      <c r="B535" s="142" t="s">
        <v>118</v>
      </c>
      <c r="C535" s="142">
        <v>104873</v>
      </c>
      <c r="D535" s="143" t="s">
        <v>523</v>
      </c>
      <c r="E535" s="143" t="s">
        <v>524</v>
      </c>
      <c r="F535" s="143" t="s">
        <v>525</v>
      </c>
      <c r="G535" s="144">
        <v>42629</v>
      </c>
      <c r="H535" s="144">
        <v>43359</v>
      </c>
      <c r="I535" s="148">
        <v>85</v>
      </c>
      <c r="J535" s="142" t="s">
        <v>3347</v>
      </c>
      <c r="K535" s="142" t="s">
        <v>517</v>
      </c>
      <c r="L535" s="142" t="s">
        <v>526</v>
      </c>
      <c r="M535" s="142" t="s">
        <v>36</v>
      </c>
      <c r="N535" s="145" t="s">
        <v>219</v>
      </c>
      <c r="O535" s="146">
        <v>5712085</v>
      </c>
      <c r="P535" s="146">
        <v>1008015</v>
      </c>
      <c r="Q535" s="146">
        <v>0</v>
      </c>
      <c r="R535" s="146"/>
      <c r="S535" s="146">
        <v>1011700</v>
      </c>
      <c r="T535" s="146">
        <f t="shared" si="101"/>
        <v>7731800</v>
      </c>
      <c r="U535" s="147" t="s">
        <v>541</v>
      </c>
      <c r="V535" s="147" t="s">
        <v>77</v>
      </c>
      <c r="W535" s="146">
        <v>5683770.1799999997</v>
      </c>
      <c r="X535" s="207">
        <v>1003017.87</v>
      </c>
    </row>
    <row r="536" spans="1:24" s="95" customFormat="1" ht="45" customHeight="1" x14ac:dyDescent="0.25">
      <c r="A536" s="164">
        <v>4</v>
      </c>
      <c r="B536" s="142" t="s">
        <v>226</v>
      </c>
      <c r="C536" s="142">
        <v>115705</v>
      </c>
      <c r="D536" s="143" t="s">
        <v>527</v>
      </c>
      <c r="E536" s="143" t="s">
        <v>528</v>
      </c>
      <c r="F536" s="143" t="s">
        <v>527</v>
      </c>
      <c r="G536" s="144">
        <v>42902</v>
      </c>
      <c r="H536" s="144">
        <v>43450</v>
      </c>
      <c r="I536" s="148">
        <v>85</v>
      </c>
      <c r="J536" s="142" t="s">
        <v>3347</v>
      </c>
      <c r="K536" s="142" t="s">
        <v>517</v>
      </c>
      <c r="L536" s="142" t="s">
        <v>526</v>
      </c>
      <c r="M536" s="142" t="s">
        <v>36</v>
      </c>
      <c r="N536" s="145" t="s">
        <v>229</v>
      </c>
      <c r="O536" s="149">
        <v>2251640.89</v>
      </c>
      <c r="P536" s="146">
        <v>397348.39</v>
      </c>
      <c r="Q536" s="149">
        <v>1494030.9000000004</v>
      </c>
      <c r="R536" s="146"/>
      <c r="S536" s="149">
        <v>657762.10000000009</v>
      </c>
      <c r="T536" s="149">
        <f t="shared" si="101"/>
        <v>4800782.2800000012</v>
      </c>
      <c r="U536" s="147" t="s">
        <v>541</v>
      </c>
      <c r="V536" s="147"/>
      <c r="W536" s="146">
        <v>2148432.41</v>
      </c>
      <c r="X536" s="207">
        <v>379135.12</v>
      </c>
    </row>
    <row r="537" spans="1:24" s="95" customFormat="1" ht="45" customHeight="1" x14ac:dyDescent="0.25">
      <c r="A537" s="9">
        <v>5</v>
      </c>
      <c r="B537" s="142" t="s">
        <v>118</v>
      </c>
      <c r="C537" s="142">
        <v>104350</v>
      </c>
      <c r="D537" s="143" t="s">
        <v>947</v>
      </c>
      <c r="E537" s="143" t="s">
        <v>948</v>
      </c>
      <c r="F537" s="143" t="s">
        <v>949</v>
      </c>
      <c r="G537" s="144">
        <v>42621</v>
      </c>
      <c r="H537" s="144">
        <v>43351</v>
      </c>
      <c r="I537" s="148">
        <v>85</v>
      </c>
      <c r="J537" s="142" t="s">
        <v>3347</v>
      </c>
      <c r="K537" s="142" t="s">
        <v>517</v>
      </c>
      <c r="L537" s="142" t="s">
        <v>1070</v>
      </c>
      <c r="M537" s="142" t="s">
        <v>36</v>
      </c>
      <c r="N537" s="145" t="s">
        <v>219</v>
      </c>
      <c r="O537" s="146">
        <v>5722324.6439999994</v>
      </c>
      <c r="P537" s="146">
        <v>1009821.9960000003</v>
      </c>
      <c r="Q537" s="146">
        <v>0</v>
      </c>
      <c r="R537" s="146"/>
      <c r="S537" s="146">
        <v>663486.93999999994</v>
      </c>
      <c r="T537" s="146">
        <f t="shared" si="101"/>
        <v>7395633.5800000001</v>
      </c>
      <c r="U537" s="147" t="s">
        <v>541</v>
      </c>
      <c r="V537" s="147" t="s">
        <v>89</v>
      </c>
      <c r="W537" s="146">
        <v>5709808.9699999997</v>
      </c>
      <c r="X537" s="207">
        <v>1007613.3399999999</v>
      </c>
    </row>
    <row r="538" spans="1:24" s="95" customFormat="1" ht="45" customHeight="1" x14ac:dyDescent="0.25">
      <c r="A538" s="9">
        <v>6</v>
      </c>
      <c r="B538" s="142" t="s">
        <v>1148</v>
      </c>
      <c r="C538" s="142">
        <v>127299</v>
      </c>
      <c r="D538" s="143" t="s">
        <v>1221</v>
      </c>
      <c r="E538" s="143" t="s">
        <v>1218</v>
      </c>
      <c r="F538" s="143" t="s">
        <v>1222</v>
      </c>
      <c r="G538" s="144">
        <v>43536</v>
      </c>
      <c r="H538" s="144">
        <v>44997</v>
      </c>
      <c r="I538" s="148">
        <v>85</v>
      </c>
      <c r="J538" s="142" t="s">
        <v>3347</v>
      </c>
      <c r="K538" s="142" t="s">
        <v>1223</v>
      </c>
      <c r="L538" s="142" t="s">
        <v>1224</v>
      </c>
      <c r="M538" s="142" t="s">
        <v>36</v>
      </c>
      <c r="N538" s="145" t="s">
        <v>1049</v>
      </c>
      <c r="O538" s="146">
        <v>5767238.3200000003</v>
      </c>
      <c r="P538" s="146">
        <v>1017747.92</v>
      </c>
      <c r="Q538" s="146">
        <v>2907851.26</v>
      </c>
      <c r="R538" s="146"/>
      <c r="S538" s="146">
        <v>1656650.92</v>
      </c>
      <c r="T538" s="146">
        <f t="shared" ref="T538" si="102">SUBTOTAL(9,O538:S538)</f>
        <v>11349488.42</v>
      </c>
      <c r="U538" s="147" t="s">
        <v>47</v>
      </c>
      <c r="V538" s="147" t="s">
        <v>48</v>
      </c>
      <c r="W538" s="146">
        <v>1449302.74</v>
      </c>
      <c r="X538" s="207">
        <v>255759.3</v>
      </c>
    </row>
    <row r="539" spans="1:24" s="95" customFormat="1" ht="45" customHeight="1" x14ac:dyDescent="0.25">
      <c r="A539" s="9">
        <v>7</v>
      </c>
      <c r="B539" s="142" t="s">
        <v>1312</v>
      </c>
      <c r="C539" s="142">
        <v>129354</v>
      </c>
      <c r="D539" s="143" t="s">
        <v>1374</v>
      </c>
      <c r="E539" s="143" t="s">
        <v>1375</v>
      </c>
      <c r="F539" s="143" t="s">
        <v>1376</v>
      </c>
      <c r="G539" s="144">
        <v>43915</v>
      </c>
      <c r="H539" s="144">
        <v>45010</v>
      </c>
      <c r="I539" s="150">
        <v>85</v>
      </c>
      <c r="J539" s="142" t="s">
        <v>3347</v>
      </c>
      <c r="K539" s="142" t="s">
        <v>517</v>
      </c>
      <c r="L539" s="142" t="s">
        <v>1377</v>
      </c>
      <c r="M539" s="142" t="s">
        <v>1141</v>
      </c>
      <c r="N539" s="145" t="s">
        <v>229</v>
      </c>
      <c r="O539" s="146">
        <v>6426388.5300000003</v>
      </c>
      <c r="P539" s="146">
        <v>1134068.56</v>
      </c>
      <c r="Q539" s="149">
        <v>1793498.02</v>
      </c>
      <c r="R539" s="146"/>
      <c r="S539" s="149">
        <v>0</v>
      </c>
      <c r="T539" s="149">
        <f t="shared" ref="T539:T543" si="103">SUM(O539:S539)</f>
        <v>9353955.1099999994</v>
      </c>
      <c r="U539" s="147" t="s">
        <v>38</v>
      </c>
      <c r="V539" s="147"/>
      <c r="W539" s="146">
        <v>0</v>
      </c>
      <c r="X539" s="207">
        <v>0</v>
      </c>
    </row>
    <row r="540" spans="1:24" s="95" customFormat="1" ht="45" customHeight="1" x14ac:dyDescent="0.25">
      <c r="A540" s="9">
        <v>8</v>
      </c>
      <c r="B540" s="142" t="s">
        <v>1312</v>
      </c>
      <c r="C540" s="142">
        <v>130057</v>
      </c>
      <c r="D540" s="143" t="s">
        <v>1521</v>
      </c>
      <c r="E540" s="143" t="s">
        <v>1522</v>
      </c>
      <c r="F540" s="143" t="s">
        <v>1523</v>
      </c>
      <c r="G540" s="144">
        <v>43987</v>
      </c>
      <c r="H540" s="144">
        <v>45082</v>
      </c>
      <c r="I540" s="150">
        <v>85</v>
      </c>
      <c r="J540" s="142" t="s">
        <v>3347</v>
      </c>
      <c r="K540" s="142" t="s">
        <v>517</v>
      </c>
      <c r="L540" s="142" t="s">
        <v>1524</v>
      </c>
      <c r="M540" s="142" t="s">
        <v>36</v>
      </c>
      <c r="N540" s="145" t="s">
        <v>229</v>
      </c>
      <c r="O540" s="146">
        <v>6458604.8899999997</v>
      </c>
      <c r="P540" s="146">
        <v>1139753.77</v>
      </c>
      <c r="Q540" s="149">
        <v>2824975.9</v>
      </c>
      <c r="R540" s="146"/>
      <c r="S540" s="149">
        <v>1060392.18</v>
      </c>
      <c r="T540" s="149">
        <f t="shared" si="103"/>
        <v>11483726.74</v>
      </c>
      <c r="U540" s="147" t="s">
        <v>47</v>
      </c>
      <c r="V540" s="147"/>
      <c r="W540" s="146">
        <v>2580956.59</v>
      </c>
      <c r="X540" s="207">
        <v>455462.91</v>
      </c>
    </row>
    <row r="541" spans="1:24" s="95" customFormat="1" ht="45" customHeight="1" x14ac:dyDescent="0.25">
      <c r="A541" s="9">
        <v>9</v>
      </c>
      <c r="B541" s="142" t="s">
        <v>1312</v>
      </c>
      <c r="C541" s="142">
        <v>129405</v>
      </c>
      <c r="D541" s="143" t="s">
        <v>1765</v>
      </c>
      <c r="E541" s="143" t="s">
        <v>1766</v>
      </c>
      <c r="F541" s="143" t="s">
        <v>1767</v>
      </c>
      <c r="G541" s="144">
        <v>44042</v>
      </c>
      <c r="H541" s="144">
        <v>44772</v>
      </c>
      <c r="I541" s="150">
        <v>85</v>
      </c>
      <c r="J541" s="142" t="s">
        <v>3347</v>
      </c>
      <c r="K541" s="142" t="s">
        <v>517</v>
      </c>
      <c r="L541" s="142" t="s">
        <v>1768</v>
      </c>
      <c r="M541" s="142" t="s">
        <v>36</v>
      </c>
      <c r="N541" s="145" t="s">
        <v>229</v>
      </c>
      <c r="O541" s="146">
        <v>8406988.1300000008</v>
      </c>
      <c r="P541" s="146">
        <v>1483586.13</v>
      </c>
      <c r="Q541" s="149">
        <v>2900336.49</v>
      </c>
      <c r="R541" s="146"/>
      <c r="S541" s="149">
        <v>179061.91</v>
      </c>
      <c r="T541" s="149">
        <f t="shared" si="103"/>
        <v>12969972.660000002</v>
      </c>
      <c r="U541" s="147" t="s">
        <v>541</v>
      </c>
      <c r="V541" s="147"/>
      <c r="W541" s="146">
        <v>6801802.830000001</v>
      </c>
      <c r="X541" s="207">
        <v>1164975.3999999999</v>
      </c>
    </row>
    <row r="542" spans="1:24" s="95" customFormat="1" ht="45" customHeight="1" x14ac:dyDescent="0.25">
      <c r="A542" s="9">
        <v>10</v>
      </c>
      <c r="B542" s="142" t="s">
        <v>1312</v>
      </c>
      <c r="C542" s="142">
        <v>129731</v>
      </c>
      <c r="D542" s="143" t="s">
        <v>1809</v>
      </c>
      <c r="E542" s="143" t="s">
        <v>1810</v>
      </c>
      <c r="F542" s="143" t="s">
        <v>1811</v>
      </c>
      <c r="G542" s="144">
        <v>44049</v>
      </c>
      <c r="H542" s="144">
        <v>44779</v>
      </c>
      <c r="I542" s="150">
        <v>85</v>
      </c>
      <c r="J542" s="142" t="s">
        <v>3347</v>
      </c>
      <c r="K542" s="142" t="s">
        <v>517</v>
      </c>
      <c r="L542" s="142" t="s">
        <v>526</v>
      </c>
      <c r="M542" s="142" t="s">
        <v>36</v>
      </c>
      <c r="N542" s="145" t="s">
        <v>229</v>
      </c>
      <c r="O542" s="146">
        <v>4534206</v>
      </c>
      <c r="P542" s="146">
        <v>800154</v>
      </c>
      <c r="Q542" s="149">
        <v>1476920</v>
      </c>
      <c r="R542" s="146"/>
      <c r="S542" s="149">
        <v>974966</v>
      </c>
      <c r="T542" s="149">
        <f t="shared" si="103"/>
        <v>7786246</v>
      </c>
      <c r="U542" s="147" t="s">
        <v>541</v>
      </c>
      <c r="V542" s="147"/>
      <c r="W542" s="146">
        <v>3859833.9</v>
      </c>
      <c r="X542" s="207">
        <v>681147.15</v>
      </c>
    </row>
    <row r="543" spans="1:24" s="95" customFormat="1" ht="45" customHeight="1" x14ac:dyDescent="0.25">
      <c r="A543" s="9">
        <v>11</v>
      </c>
      <c r="B543" s="142" t="s">
        <v>1312</v>
      </c>
      <c r="C543" s="142">
        <v>129993</v>
      </c>
      <c r="D543" s="143" t="s">
        <v>1818</v>
      </c>
      <c r="E543" s="143" t="s">
        <v>1819</v>
      </c>
      <c r="F543" s="143" t="s">
        <v>1820</v>
      </c>
      <c r="G543" s="144">
        <v>44054</v>
      </c>
      <c r="H543" s="144">
        <v>45156</v>
      </c>
      <c r="I543" s="150">
        <v>85</v>
      </c>
      <c r="J543" s="142" t="s">
        <v>3347</v>
      </c>
      <c r="K543" s="142" t="s">
        <v>517</v>
      </c>
      <c r="L543" s="142" t="s">
        <v>526</v>
      </c>
      <c r="M543" s="142" t="s">
        <v>36</v>
      </c>
      <c r="N543" s="145" t="s">
        <v>229</v>
      </c>
      <c r="O543" s="146">
        <v>10632592.24</v>
      </c>
      <c r="P543" s="146">
        <v>1876339.8</v>
      </c>
      <c r="Q543" s="149">
        <v>3693521.8</v>
      </c>
      <c r="R543" s="146"/>
      <c r="S543" s="149">
        <v>1049826.79</v>
      </c>
      <c r="T543" s="149">
        <f t="shared" si="103"/>
        <v>17252280.629999999</v>
      </c>
      <c r="U543" s="147" t="s">
        <v>47</v>
      </c>
      <c r="V543" s="147"/>
      <c r="W543" s="146">
        <v>973852</v>
      </c>
      <c r="X543" s="207">
        <v>171856.24</v>
      </c>
    </row>
    <row r="544" spans="1:24" s="95" customFormat="1" ht="45" customHeight="1" x14ac:dyDescent="0.25">
      <c r="A544" s="9">
        <v>12</v>
      </c>
      <c r="B544" s="142" t="s">
        <v>1312</v>
      </c>
      <c r="C544" s="142">
        <v>129143</v>
      </c>
      <c r="D544" s="143" t="s">
        <v>1837</v>
      </c>
      <c r="E544" s="143" t="s">
        <v>1838</v>
      </c>
      <c r="F544" s="143" t="s">
        <v>1839</v>
      </c>
      <c r="G544" s="144">
        <v>44064</v>
      </c>
      <c r="H544" s="144">
        <v>45159</v>
      </c>
      <c r="I544" s="150">
        <v>85</v>
      </c>
      <c r="J544" s="142" t="s">
        <v>3347</v>
      </c>
      <c r="K544" s="142" t="s">
        <v>517</v>
      </c>
      <c r="L544" s="142" t="s">
        <v>526</v>
      </c>
      <c r="M544" s="142" t="s">
        <v>36</v>
      </c>
      <c r="N544" s="145" t="s">
        <v>229</v>
      </c>
      <c r="O544" s="146">
        <v>10426922.050000001</v>
      </c>
      <c r="P544" s="146">
        <v>1840045.07</v>
      </c>
      <c r="Q544" s="149">
        <v>4305759.4800000004</v>
      </c>
      <c r="R544" s="146"/>
      <c r="S544" s="149">
        <v>3249521.65</v>
      </c>
      <c r="T544" s="149">
        <f t="shared" ref="T544:T545" si="104">SUM(O544:S544)</f>
        <v>19822248.25</v>
      </c>
      <c r="U544" s="147" t="s">
        <v>47</v>
      </c>
      <c r="V544" s="147" t="s">
        <v>3939</v>
      </c>
      <c r="W544" s="146">
        <v>1901582.83</v>
      </c>
      <c r="X544" s="207">
        <v>335573.44</v>
      </c>
    </row>
    <row r="545" spans="1:24" s="95" customFormat="1" ht="45" customHeight="1" x14ac:dyDescent="0.25">
      <c r="A545" s="9">
        <v>13</v>
      </c>
      <c r="B545" s="142" t="s">
        <v>2397</v>
      </c>
      <c r="C545" s="142">
        <v>142654</v>
      </c>
      <c r="D545" s="143" t="s">
        <v>2406</v>
      </c>
      <c r="E545" s="143" t="s">
        <v>2407</v>
      </c>
      <c r="F545" s="143" t="s">
        <v>2408</v>
      </c>
      <c r="G545" s="144">
        <v>44371</v>
      </c>
      <c r="H545" s="144">
        <v>45107</v>
      </c>
      <c r="I545" s="150">
        <v>85</v>
      </c>
      <c r="J545" s="142" t="s">
        <v>2227</v>
      </c>
      <c r="K545" s="142" t="s">
        <v>517</v>
      </c>
      <c r="L545" s="142" t="s">
        <v>526</v>
      </c>
      <c r="M545" s="142" t="s">
        <v>36</v>
      </c>
      <c r="N545" s="145" t="s">
        <v>229</v>
      </c>
      <c r="O545" s="146">
        <v>14997841.960000001</v>
      </c>
      <c r="P545" s="146">
        <v>2646677.9900000002</v>
      </c>
      <c r="Q545" s="149">
        <v>5845684.5999999996</v>
      </c>
      <c r="R545" s="146"/>
      <c r="S545" s="149">
        <v>79300.009999999995</v>
      </c>
      <c r="T545" s="149">
        <f t="shared" si="104"/>
        <v>23569504.560000006</v>
      </c>
      <c r="U545" s="147" t="s">
        <v>47</v>
      </c>
      <c r="V545" s="147"/>
      <c r="W545" s="146">
        <v>0</v>
      </c>
      <c r="X545" s="207">
        <v>0</v>
      </c>
    </row>
    <row r="546" spans="1:24" s="95" customFormat="1" ht="45" customHeight="1" x14ac:dyDescent="0.25">
      <c r="A546" s="9">
        <v>14</v>
      </c>
      <c r="B546" s="142" t="s">
        <v>2397</v>
      </c>
      <c r="C546" s="142">
        <v>142811</v>
      </c>
      <c r="D546" s="143" t="s">
        <v>2409</v>
      </c>
      <c r="E546" s="143" t="s">
        <v>1838</v>
      </c>
      <c r="F546" s="143" t="s">
        <v>2410</v>
      </c>
      <c r="G546" s="144">
        <v>44371</v>
      </c>
      <c r="H546" s="144">
        <v>45107</v>
      </c>
      <c r="I546" s="150">
        <v>85</v>
      </c>
      <c r="J546" s="142" t="s">
        <v>2227</v>
      </c>
      <c r="K546" s="142" t="s">
        <v>517</v>
      </c>
      <c r="L546" s="142" t="s">
        <v>526</v>
      </c>
      <c r="M546" s="142" t="s">
        <v>36</v>
      </c>
      <c r="N546" s="145" t="s">
        <v>229</v>
      </c>
      <c r="O546" s="146">
        <v>11769244.5</v>
      </c>
      <c r="P546" s="146">
        <v>2076925.5</v>
      </c>
      <c r="Q546" s="149">
        <v>5053710</v>
      </c>
      <c r="R546" s="146"/>
      <c r="S546" s="149">
        <v>3746272.2</v>
      </c>
      <c r="T546" s="149">
        <f>SUM(O546:S546)</f>
        <v>22646152.199999999</v>
      </c>
      <c r="U546" s="147" t="s">
        <v>47</v>
      </c>
      <c r="V546" s="147"/>
      <c r="W546" s="146">
        <v>106250</v>
      </c>
      <c r="X546" s="207">
        <v>18750</v>
      </c>
    </row>
    <row r="547" spans="1:24" s="95" customFormat="1" ht="45" customHeight="1" x14ac:dyDescent="0.25">
      <c r="A547" s="9">
        <v>15</v>
      </c>
      <c r="B547" s="142" t="s">
        <v>2397</v>
      </c>
      <c r="C547" s="142">
        <v>142406</v>
      </c>
      <c r="D547" s="143" t="s">
        <v>2411</v>
      </c>
      <c r="E547" s="143" t="s">
        <v>2412</v>
      </c>
      <c r="F547" s="143" t="s">
        <v>2413</v>
      </c>
      <c r="G547" s="144">
        <v>44371</v>
      </c>
      <c r="H547" s="144">
        <v>45101</v>
      </c>
      <c r="I547" s="150">
        <v>85</v>
      </c>
      <c r="J547" s="142" t="s">
        <v>2227</v>
      </c>
      <c r="K547" s="142" t="s">
        <v>517</v>
      </c>
      <c r="L547" s="142" t="s">
        <v>526</v>
      </c>
      <c r="M547" s="142" t="s">
        <v>36</v>
      </c>
      <c r="N547" s="145" t="s">
        <v>229</v>
      </c>
      <c r="O547" s="146">
        <v>14025739.5</v>
      </c>
      <c r="P547" s="146">
        <v>2475130.5</v>
      </c>
      <c r="Q547" s="149">
        <v>5507500</v>
      </c>
      <c r="R547" s="146"/>
      <c r="S547" s="149">
        <v>4181590.3</v>
      </c>
      <c r="T547" s="149">
        <f t="shared" ref="T547:T553" si="105">SUM(O547:S547)</f>
        <v>26189960.300000001</v>
      </c>
      <c r="U547" s="147" t="s">
        <v>47</v>
      </c>
      <c r="V547" s="147"/>
      <c r="W547" s="146">
        <v>0</v>
      </c>
      <c r="X547" s="207">
        <v>0</v>
      </c>
    </row>
    <row r="548" spans="1:24" s="95" customFormat="1" ht="45" customHeight="1" x14ac:dyDescent="0.25">
      <c r="A548" s="9">
        <v>16</v>
      </c>
      <c r="B548" s="142" t="s">
        <v>3898</v>
      </c>
      <c r="C548" s="142">
        <v>144427</v>
      </c>
      <c r="D548" s="143" t="s">
        <v>2862</v>
      </c>
      <c r="E548" s="143" t="s">
        <v>2863</v>
      </c>
      <c r="F548" s="143" t="s">
        <v>2549</v>
      </c>
      <c r="G548" s="144">
        <v>44399</v>
      </c>
      <c r="H548" s="144">
        <v>44856</v>
      </c>
      <c r="I548" s="150">
        <v>85</v>
      </c>
      <c r="J548" s="142" t="s">
        <v>2227</v>
      </c>
      <c r="K548" s="142" t="s">
        <v>517</v>
      </c>
      <c r="L548" s="142" t="s">
        <v>2864</v>
      </c>
      <c r="M548" s="142" t="s">
        <v>45</v>
      </c>
      <c r="N548" s="145" t="s">
        <v>1365</v>
      </c>
      <c r="O548" s="146">
        <v>414047.44</v>
      </c>
      <c r="P548" s="146">
        <v>63324.9</v>
      </c>
      <c r="Q548" s="149">
        <v>9742.2900000000009</v>
      </c>
      <c r="R548" s="146"/>
      <c r="S548" s="149">
        <v>12649.84</v>
      </c>
      <c r="T548" s="149">
        <f t="shared" si="105"/>
        <v>499764.47000000003</v>
      </c>
      <c r="U548" s="147" t="s">
        <v>47</v>
      </c>
      <c r="V548" s="147" t="s">
        <v>48</v>
      </c>
      <c r="W548" s="146">
        <v>265115.83</v>
      </c>
      <c r="X548" s="207">
        <v>40547.129999999997</v>
      </c>
    </row>
    <row r="549" spans="1:24" s="95" customFormat="1" ht="45" customHeight="1" x14ac:dyDescent="0.25">
      <c r="A549" s="9">
        <v>17</v>
      </c>
      <c r="B549" s="142" t="s">
        <v>1973</v>
      </c>
      <c r="C549" s="142">
        <v>150105</v>
      </c>
      <c r="D549" s="143" t="s">
        <v>3167</v>
      </c>
      <c r="E549" s="143" t="s">
        <v>3168</v>
      </c>
      <c r="F549" s="143" t="s">
        <v>3169</v>
      </c>
      <c r="G549" s="144">
        <v>44420</v>
      </c>
      <c r="H549" s="144">
        <v>44785</v>
      </c>
      <c r="I549" s="150">
        <v>85</v>
      </c>
      <c r="J549" s="142" t="s">
        <v>2227</v>
      </c>
      <c r="K549" s="142" t="s">
        <v>3170</v>
      </c>
      <c r="L549" s="142" t="s">
        <v>3171</v>
      </c>
      <c r="M549" s="142" t="s">
        <v>45</v>
      </c>
      <c r="N549" s="145" t="s">
        <v>1365</v>
      </c>
      <c r="O549" s="146">
        <v>241583.63</v>
      </c>
      <c r="P549" s="146">
        <v>36948.080000000002</v>
      </c>
      <c r="Q549" s="149">
        <v>5684.32</v>
      </c>
      <c r="R549" s="146"/>
      <c r="S549" s="149">
        <v>0</v>
      </c>
      <c r="T549" s="149">
        <f t="shared" si="105"/>
        <v>284216.03000000003</v>
      </c>
      <c r="U549" s="147" t="s">
        <v>541</v>
      </c>
      <c r="V549" s="147" t="s">
        <v>48</v>
      </c>
      <c r="W549" s="146">
        <v>141166.98000000001</v>
      </c>
      <c r="X549" s="207">
        <v>21590.240000000002</v>
      </c>
    </row>
    <row r="550" spans="1:24" s="95" customFormat="1" ht="45" customHeight="1" x14ac:dyDescent="0.25">
      <c r="A550" s="9">
        <v>18</v>
      </c>
      <c r="B550" s="142" t="s">
        <v>3898</v>
      </c>
      <c r="C550" s="142">
        <v>144351</v>
      </c>
      <c r="D550" s="143" t="s">
        <v>3485</v>
      </c>
      <c r="E550" s="143" t="s">
        <v>3486</v>
      </c>
      <c r="F550" s="143" t="s">
        <v>3487</v>
      </c>
      <c r="G550" s="144">
        <v>44462</v>
      </c>
      <c r="H550" s="144">
        <v>44830</v>
      </c>
      <c r="I550" s="150">
        <v>85</v>
      </c>
      <c r="J550" s="142" t="s">
        <v>2227</v>
      </c>
      <c r="K550" s="142" t="s">
        <v>517</v>
      </c>
      <c r="L550" s="142" t="s">
        <v>3488</v>
      </c>
      <c r="M550" s="142" t="s">
        <v>45</v>
      </c>
      <c r="N550" s="145" t="s">
        <v>1365</v>
      </c>
      <c r="O550" s="146">
        <v>778781.74</v>
      </c>
      <c r="P550" s="146">
        <v>119107.8</v>
      </c>
      <c r="Q550" s="149">
        <v>18324.28</v>
      </c>
      <c r="R550" s="146"/>
      <c r="S550" s="149">
        <v>6900</v>
      </c>
      <c r="T550" s="149">
        <f t="shared" si="105"/>
        <v>923113.82000000007</v>
      </c>
      <c r="U550" s="147" t="s">
        <v>541</v>
      </c>
      <c r="V550" s="147"/>
      <c r="W550" s="146">
        <v>431542.78</v>
      </c>
      <c r="X550" s="207">
        <v>66000.66</v>
      </c>
    </row>
    <row r="551" spans="1:24" s="95" customFormat="1" ht="45" customHeight="1" x14ac:dyDescent="0.25">
      <c r="A551" s="9">
        <v>19</v>
      </c>
      <c r="B551" s="142" t="s">
        <v>1505</v>
      </c>
      <c r="C551" s="142">
        <v>121596</v>
      </c>
      <c r="D551" s="143" t="s">
        <v>3489</v>
      </c>
      <c r="E551" s="143" t="s">
        <v>3490</v>
      </c>
      <c r="F551" s="143" t="s">
        <v>3491</v>
      </c>
      <c r="G551" s="144">
        <v>44466</v>
      </c>
      <c r="H551" s="144">
        <v>45291</v>
      </c>
      <c r="I551" s="150">
        <v>85</v>
      </c>
      <c r="J551" s="142" t="s">
        <v>2227</v>
      </c>
      <c r="K551" s="142" t="s">
        <v>517</v>
      </c>
      <c r="L551" s="142" t="s">
        <v>1070</v>
      </c>
      <c r="M551" s="142" t="s">
        <v>36</v>
      </c>
      <c r="N551" s="145" t="s">
        <v>219</v>
      </c>
      <c r="O551" s="146">
        <v>18656488.5</v>
      </c>
      <c r="P551" s="146">
        <v>3292321.5</v>
      </c>
      <c r="Q551" s="149">
        <v>5149952.5</v>
      </c>
      <c r="R551" s="146"/>
      <c r="S551" s="149">
        <v>2223947</v>
      </c>
      <c r="T551" s="149">
        <f t="shared" si="105"/>
        <v>29322709.5</v>
      </c>
      <c r="U551" s="147" t="s">
        <v>47</v>
      </c>
      <c r="V551" s="147"/>
      <c r="W551" s="146">
        <v>4384514.26</v>
      </c>
      <c r="X551" s="207">
        <v>537971.54</v>
      </c>
    </row>
    <row r="552" spans="1:24" s="95" customFormat="1" ht="45" customHeight="1" x14ac:dyDescent="0.25">
      <c r="A552" s="9">
        <v>20</v>
      </c>
      <c r="B552" s="142" t="s">
        <v>1505</v>
      </c>
      <c r="C552" s="142">
        <v>119658</v>
      </c>
      <c r="D552" s="143" t="s">
        <v>3492</v>
      </c>
      <c r="E552" s="143" t="s">
        <v>3493</v>
      </c>
      <c r="F552" s="143" t="s">
        <v>3494</v>
      </c>
      <c r="G552" s="144">
        <v>44468</v>
      </c>
      <c r="H552" s="144">
        <v>45291</v>
      </c>
      <c r="I552" s="150" t="s">
        <v>3869</v>
      </c>
      <c r="J552" s="142" t="s">
        <v>3495</v>
      </c>
      <c r="K552" s="142" t="s">
        <v>3496</v>
      </c>
      <c r="L552" s="142" t="s">
        <v>3497</v>
      </c>
      <c r="M552" s="142" t="s">
        <v>36</v>
      </c>
      <c r="N552" s="145" t="s">
        <v>219</v>
      </c>
      <c r="O552" s="146">
        <v>13075683.859999999</v>
      </c>
      <c r="P552" s="146">
        <v>2307473.5699999998</v>
      </c>
      <c r="Q552" s="149">
        <v>6094864.5</v>
      </c>
      <c r="R552" s="146"/>
      <c r="S552" s="149">
        <v>1991242.02</v>
      </c>
      <c r="T552" s="149">
        <f t="shared" si="105"/>
        <v>23469263.949999999</v>
      </c>
      <c r="U552" s="147" t="s">
        <v>47</v>
      </c>
      <c r="V552" s="147"/>
      <c r="W552" s="146">
        <v>2098440.6</v>
      </c>
      <c r="X552" s="207">
        <v>169686.52</v>
      </c>
    </row>
    <row r="553" spans="1:24" s="95" customFormat="1" ht="45" customHeight="1" x14ac:dyDescent="0.25">
      <c r="A553" s="9">
        <v>21</v>
      </c>
      <c r="B553" s="142" t="s">
        <v>2397</v>
      </c>
      <c r="C553" s="142">
        <v>142455</v>
      </c>
      <c r="D553" s="143" t="s">
        <v>3963</v>
      </c>
      <c r="E553" s="143" t="s">
        <v>528</v>
      </c>
      <c r="F553" s="143" t="s">
        <v>3964</v>
      </c>
      <c r="G553" s="144">
        <v>44757</v>
      </c>
      <c r="H553" s="144">
        <v>45291</v>
      </c>
      <c r="I553" s="150">
        <v>85</v>
      </c>
      <c r="J553" s="142" t="s">
        <v>2227</v>
      </c>
      <c r="K553" s="142" t="s">
        <v>517</v>
      </c>
      <c r="L553" s="142" t="s">
        <v>526</v>
      </c>
      <c r="M553" s="142" t="s">
        <v>36</v>
      </c>
      <c r="N553" s="145" t="s">
        <v>229</v>
      </c>
      <c r="O553" s="146">
        <v>5476530.0700000003</v>
      </c>
      <c r="P553" s="146">
        <v>966446.47</v>
      </c>
      <c r="Q553" s="149">
        <v>2462257.1</v>
      </c>
      <c r="R553" s="146"/>
      <c r="S553" s="149">
        <v>1630401.67</v>
      </c>
      <c r="T553" s="149">
        <f t="shared" si="105"/>
        <v>10535635.310000001</v>
      </c>
      <c r="U553" s="147" t="s">
        <v>47</v>
      </c>
      <c r="V553" s="147"/>
      <c r="W553" s="146">
        <v>0</v>
      </c>
      <c r="X553" s="207">
        <v>0</v>
      </c>
    </row>
    <row r="554" spans="1:24" s="95" customFormat="1" ht="45" customHeight="1" thickBot="1" x14ac:dyDescent="0.3">
      <c r="A554" s="9">
        <v>22</v>
      </c>
      <c r="B554" s="142" t="s">
        <v>2397</v>
      </c>
      <c r="C554" s="142">
        <v>142550</v>
      </c>
      <c r="D554" s="143" t="s">
        <v>3984</v>
      </c>
      <c r="E554" s="143" t="s">
        <v>3445</v>
      </c>
      <c r="F554" s="143" t="s">
        <v>3985</v>
      </c>
      <c r="G554" s="144">
        <v>44761</v>
      </c>
      <c r="H554" s="144">
        <v>45291</v>
      </c>
      <c r="I554" s="150">
        <v>85</v>
      </c>
      <c r="J554" s="142" t="s">
        <v>2227</v>
      </c>
      <c r="K554" s="142" t="s">
        <v>517</v>
      </c>
      <c r="L554" s="142" t="s">
        <v>1070</v>
      </c>
      <c r="M554" s="142" t="s">
        <v>36</v>
      </c>
      <c r="N554" s="145" t="s">
        <v>229</v>
      </c>
      <c r="O554" s="146">
        <v>15924723.74</v>
      </c>
      <c r="P554" s="146">
        <v>2810245.36</v>
      </c>
      <c r="Q554" s="149">
        <v>7376898.1200000001</v>
      </c>
      <c r="R554" s="146"/>
      <c r="S554" s="149">
        <v>2888371.22</v>
      </c>
      <c r="T554" s="149">
        <f t="shared" ref="T554" si="106">SUM(O554:S554)</f>
        <v>29000238.440000001</v>
      </c>
      <c r="U554" s="147" t="s">
        <v>47</v>
      </c>
      <c r="V554" s="147"/>
      <c r="W554" s="146">
        <v>2272984.7199999997</v>
      </c>
      <c r="X554" s="207">
        <v>0</v>
      </c>
    </row>
    <row r="555" spans="1:24" s="120" customFormat="1" ht="21" customHeight="1" thickBot="1" x14ac:dyDescent="0.3">
      <c r="A555" s="40" t="s">
        <v>513</v>
      </c>
      <c r="B555" s="41"/>
      <c r="C555" s="41"/>
      <c r="D555" s="41"/>
      <c r="E555" s="41"/>
      <c r="F555" s="41"/>
      <c r="G555" s="41"/>
      <c r="H555" s="41"/>
      <c r="I555" s="41"/>
      <c r="J555" s="41"/>
      <c r="K555" s="41"/>
      <c r="L555" s="41"/>
      <c r="M555" s="41"/>
      <c r="N555" s="42"/>
      <c r="O555" s="76">
        <f>SUM(O533:O554)</f>
        <v>171809871.75200003</v>
      </c>
      <c r="P555" s="76">
        <f t="shared" ref="P555:X555" si="107">SUM(P533:P554)</f>
        <v>30285638.087999996</v>
      </c>
      <c r="Q555" s="76">
        <f t="shared" si="107"/>
        <v>64446338.039999999</v>
      </c>
      <c r="R555" s="76">
        <f t="shared" si="107"/>
        <v>0</v>
      </c>
      <c r="S555" s="76">
        <f t="shared" si="107"/>
        <v>36746744.390000001</v>
      </c>
      <c r="T555" s="76">
        <f t="shared" si="107"/>
        <v>303288592.26999998</v>
      </c>
      <c r="U555" s="76"/>
      <c r="V555" s="76"/>
      <c r="W555" s="76">
        <f t="shared" si="107"/>
        <v>50660035.68999999</v>
      </c>
      <c r="X555" s="212">
        <f t="shared" si="107"/>
        <v>8009973.8600000003</v>
      </c>
    </row>
    <row r="556" spans="1:24" s="120" customFormat="1" ht="21" customHeight="1" thickBot="1" x14ac:dyDescent="0.3">
      <c r="A556" s="31" t="s">
        <v>529</v>
      </c>
      <c r="B556" s="32"/>
      <c r="C556" s="32"/>
      <c r="D556" s="32"/>
      <c r="E556" s="32"/>
      <c r="F556" s="32"/>
      <c r="G556" s="32"/>
      <c r="H556" s="32"/>
      <c r="I556" s="32"/>
      <c r="J556" s="32"/>
      <c r="K556" s="32"/>
      <c r="L556" s="32"/>
      <c r="M556" s="32"/>
      <c r="N556" s="32"/>
      <c r="O556" s="32"/>
      <c r="P556" s="32"/>
      <c r="Q556" s="32"/>
      <c r="R556" s="32"/>
      <c r="S556" s="32"/>
      <c r="T556" s="32"/>
      <c r="U556" s="32"/>
      <c r="V556" s="32"/>
      <c r="W556" s="32"/>
      <c r="X556" s="33"/>
    </row>
    <row r="557" spans="1:24" s="95" customFormat="1" ht="45" customHeight="1" x14ac:dyDescent="0.25">
      <c r="A557" s="9">
        <v>1</v>
      </c>
      <c r="B557" s="142" t="s">
        <v>39</v>
      </c>
      <c r="C557" s="142">
        <v>103454</v>
      </c>
      <c r="D557" s="143" t="s">
        <v>531</v>
      </c>
      <c r="E557" s="143" t="s">
        <v>532</v>
      </c>
      <c r="F557" s="143" t="s">
        <v>533</v>
      </c>
      <c r="G557" s="144">
        <v>42614</v>
      </c>
      <c r="H557" s="144">
        <v>44166</v>
      </c>
      <c r="I557" s="150">
        <v>84.435339999999997</v>
      </c>
      <c r="J557" s="142" t="s">
        <v>534</v>
      </c>
      <c r="K557" s="142" t="s">
        <v>535</v>
      </c>
      <c r="L557" s="142" t="s">
        <v>536</v>
      </c>
      <c r="M557" s="142" t="s">
        <v>45</v>
      </c>
      <c r="N557" s="145" t="s">
        <v>46</v>
      </c>
      <c r="O557" s="146">
        <v>7257102.7555640005</v>
      </c>
      <c r="P557" s="146">
        <v>1337287.0544360001</v>
      </c>
      <c r="Q557" s="146">
        <v>0</v>
      </c>
      <c r="R557" s="146"/>
      <c r="S557" s="146">
        <v>219231.31</v>
      </c>
      <c r="T557" s="146">
        <f t="shared" ref="T557:T570" si="108">SUBTOTAL(9,O557:S557)</f>
        <v>8813621.120000001</v>
      </c>
      <c r="U557" s="147" t="s">
        <v>541</v>
      </c>
      <c r="V557" s="147" t="s">
        <v>77</v>
      </c>
      <c r="W557" s="146">
        <v>7111559.0899999989</v>
      </c>
      <c r="X557" s="207">
        <v>1310932.1299999999</v>
      </c>
    </row>
    <row r="558" spans="1:24" s="95" customFormat="1" ht="45" customHeight="1" x14ac:dyDescent="0.25">
      <c r="A558" s="9">
        <v>2</v>
      </c>
      <c r="B558" s="142" t="s">
        <v>39</v>
      </c>
      <c r="C558" s="142">
        <v>103633</v>
      </c>
      <c r="D558" s="143" t="s">
        <v>1241</v>
      </c>
      <c r="E558" s="143" t="s">
        <v>532</v>
      </c>
      <c r="F558" s="143" t="s">
        <v>537</v>
      </c>
      <c r="G558" s="144">
        <v>42621</v>
      </c>
      <c r="H558" s="144">
        <v>44082</v>
      </c>
      <c r="I558" s="150">
        <v>84.435339999999997</v>
      </c>
      <c r="J558" s="142" t="s">
        <v>534</v>
      </c>
      <c r="K558" s="142" t="s">
        <v>535</v>
      </c>
      <c r="L558" s="142" t="s">
        <v>536</v>
      </c>
      <c r="M558" s="142" t="s">
        <v>45</v>
      </c>
      <c r="N558" s="145" t="s">
        <v>46</v>
      </c>
      <c r="O558" s="146">
        <v>7216366.5300000003</v>
      </c>
      <c r="P558" s="146">
        <v>1329780.47</v>
      </c>
      <c r="Q558" s="146">
        <v>0</v>
      </c>
      <c r="R558" s="146"/>
      <c r="S558" s="146">
        <v>360595</v>
      </c>
      <c r="T558" s="146">
        <f t="shared" si="108"/>
        <v>8906742</v>
      </c>
      <c r="U558" s="147" t="s">
        <v>541</v>
      </c>
      <c r="V558" s="147" t="s">
        <v>89</v>
      </c>
      <c r="W558" s="146">
        <v>6888784.8800000008</v>
      </c>
      <c r="X558" s="207">
        <v>1269982.3699999999</v>
      </c>
    </row>
    <row r="559" spans="1:24" s="95" customFormat="1" ht="45" customHeight="1" x14ac:dyDescent="0.25">
      <c r="A559" s="9">
        <v>3</v>
      </c>
      <c r="B559" s="142" t="s">
        <v>110</v>
      </c>
      <c r="C559" s="142">
        <v>104769</v>
      </c>
      <c r="D559" s="143" t="s">
        <v>538</v>
      </c>
      <c r="E559" s="143" t="s">
        <v>539</v>
      </c>
      <c r="F559" s="143" t="s">
        <v>540</v>
      </c>
      <c r="G559" s="144">
        <v>42629</v>
      </c>
      <c r="H559" s="144">
        <v>43085</v>
      </c>
      <c r="I559" s="148">
        <v>85</v>
      </c>
      <c r="J559" s="142" t="s">
        <v>534</v>
      </c>
      <c r="K559" s="142" t="s">
        <v>535</v>
      </c>
      <c r="L559" s="142" t="s">
        <v>536</v>
      </c>
      <c r="M559" s="142" t="s">
        <v>36</v>
      </c>
      <c r="N559" s="145" t="s">
        <v>219</v>
      </c>
      <c r="O559" s="146">
        <v>696107.46</v>
      </c>
      <c r="P559" s="146">
        <v>122842.49</v>
      </c>
      <c r="Q559" s="146">
        <v>90994.45</v>
      </c>
      <c r="R559" s="146"/>
      <c r="S559" s="146">
        <v>32903.230000000003</v>
      </c>
      <c r="T559" s="146">
        <f t="shared" si="108"/>
        <v>942847.62999999989</v>
      </c>
      <c r="U559" s="147" t="s">
        <v>541</v>
      </c>
      <c r="V559" s="147" t="s">
        <v>64</v>
      </c>
      <c r="W559" s="146">
        <v>682788.85999999987</v>
      </c>
      <c r="X559" s="207">
        <v>120492.13</v>
      </c>
    </row>
    <row r="560" spans="1:24" s="95" customFormat="1" ht="45" customHeight="1" x14ac:dyDescent="0.25">
      <c r="A560" s="9">
        <v>4</v>
      </c>
      <c r="B560" s="142" t="s">
        <v>118</v>
      </c>
      <c r="C560" s="142">
        <v>105076</v>
      </c>
      <c r="D560" s="143" t="s">
        <v>542</v>
      </c>
      <c r="E560" s="143" t="s">
        <v>543</v>
      </c>
      <c r="F560" s="143" t="s">
        <v>544</v>
      </c>
      <c r="G560" s="144">
        <v>42621</v>
      </c>
      <c r="H560" s="144">
        <v>43351</v>
      </c>
      <c r="I560" s="148">
        <v>85</v>
      </c>
      <c r="J560" s="142" t="s">
        <v>534</v>
      </c>
      <c r="K560" s="142" t="s">
        <v>535</v>
      </c>
      <c r="L560" s="142" t="s">
        <v>536</v>
      </c>
      <c r="M560" s="142" t="s">
        <v>36</v>
      </c>
      <c r="N560" s="145" t="s">
        <v>219</v>
      </c>
      <c r="O560" s="146">
        <v>1639539.075</v>
      </c>
      <c r="P560" s="146">
        <v>289330.42500000005</v>
      </c>
      <c r="Q560" s="146">
        <v>0</v>
      </c>
      <c r="R560" s="146"/>
      <c r="S560" s="146">
        <v>25769.03</v>
      </c>
      <c r="T560" s="146">
        <f t="shared" si="108"/>
        <v>1954638.53</v>
      </c>
      <c r="U560" s="147" t="s">
        <v>541</v>
      </c>
      <c r="V560" s="147" t="s">
        <v>77</v>
      </c>
      <c r="W560" s="146">
        <v>1605983.6899999997</v>
      </c>
      <c r="X560" s="207">
        <v>283408.87999999995</v>
      </c>
    </row>
    <row r="561" spans="1:24" s="95" customFormat="1" ht="45" customHeight="1" x14ac:dyDescent="0.25">
      <c r="A561" s="9">
        <v>5</v>
      </c>
      <c r="B561" s="142" t="s">
        <v>148</v>
      </c>
      <c r="C561" s="142">
        <v>106021</v>
      </c>
      <c r="D561" s="143" t="s">
        <v>545</v>
      </c>
      <c r="E561" s="143" t="s">
        <v>546</v>
      </c>
      <c r="F561" s="143" t="s">
        <v>547</v>
      </c>
      <c r="G561" s="144">
        <v>42618</v>
      </c>
      <c r="H561" s="144">
        <v>44444</v>
      </c>
      <c r="I561" s="142">
        <v>83.72</v>
      </c>
      <c r="J561" s="142" t="s">
        <v>534</v>
      </c>
      <c r="K561" s="142" t="s">
        <v>535</v>
      </c>
      <c r="L561" s="142" t="s">
        <v>536</v>
      </c>
      <c r="M561" s="142" t="s">
        <v>45</v>
      </c>
      <c r="N561" s="145" t="s">
        <v>152</v>
      </c>
      <c r="O561" s="146">
        <v>5887120.9124000007</v>
      </c>
      <c r="P561" s="146">
        <v>1144796.0875999993</v>
      </c>
      <c r="Q561" s="146">
        <v>1122000</v>
      </c>
      <c r="R561" s="146"/>
      <c r="S561" s="146">
        <v>6000</v>
      </c>
      <c r="T561" s="146">
        <f t="shared" si="108"/>
        <v>8159917</v>
      </c>
      <c r="U561" s="147" t="s">
        <v>541</v>
      </c>
      <c r="V561" s="147" t="s">
        <v>77</v>
      </c>
      <c r="W561" s="146">
        <v>5872257.6800000016</v>
      </c>
      <c r="X561" s="207">
        <v>1141782.07</v>
      </c>
    </row>
    <row r="562" spans="1:24" s="95" customFormat="1" ht="45" customHeight="1" x14ac:dyDescent="0.25">
      <c r="A562" s="9">
        <v>6</v>
      </c>
      <c r="B562" s="142" t="s">
        <v>148</v>
      </c>
      <c r="C562" s="142">
        <v>105736</v>
      </c>
      <c r="D562" s="143" t="s">
        <v>548</v>
      </c>
      <c r="E562" s="143" t="s">
        <v>546</v>
      </c>
      <c r="F562" s="143" t="s">
        <v>549</v>
      </c>
      <c r="G562" s="144">
        <v>42618</v>
      </c>
      <c r="H562" s="144">
        <v>44444</v>
      </c>
      <c r="I562" s="142">
        <v>83.72</v>
      </c>
      <c r="J562" s="142" t="s">
        <v>534</v>
      </c>
      <c r="K562" s="142" t="s">
        <v>535</v>
      </c>
      <c r="L562" s="142" t="s">
        <v>536</v>
      </c>
      <c r="M562" s="142" t="s">
        <v>45</v>
      </c>
      <c r="N562" s="145" t="s">
        <v>152</v>
      </c>
      <c r="O562" s="146">
        <v>4645920.8432</v>
      </c>
      <c r="P562" s="146">
        <v>903435.1568</v>
      </c>
      <c r="Q562" s="146">
        <v>600000</v>
      </c>
      <c r="R562" s="146"/>
      <c r="S562" s="146">
        <v>29032</v>
      </c>
      <c r="T562" s="146">
        <f t="shared" si="108"/>
        <v>6178388</v>
      </c>
      <c r="U562" s="147" t="s">
        <v>541</v>
      </c>
      <c r="V562" s="147" t="s">
        <v>77</v>
      </c>
      <c r="W562" s="146">
        <v>4354993.959999999</v>
      </c>
      <c r="X562" s="207">
        <v>810267.98999999987</v>
      </c>
    </row>
    <row r="563" spans="1:24" s="95" customFormat="1" ht="45" customHeight="1" x14ac:dyDescent="0.25">
      <c r="A563" s="9">
        <v>7</v>
      </c>
      <c r="B563" s="142" t="s">
        <v>148</v>
      </c>
      <c r="C563" s="142">
        <v>105687</v>
      </c>
      <c r="D563" s="143" t="s">
        <v>550</v>
      </c>
      <c r="E563" s="143" t="s">
        <v>546</v>
      </c>
      <c r="F563" s="143" t="s">
        <v>551</v>
      </c>
      <c r="G563" s="144">
        <v>42621</v>
      </c>
      <c r="H563" s="144">
        <v>44447</v>
      </c>
      <c r="I563" s="142">
        <v>83.72</v>
      </c>
      <c r="J563" s="142" t="s">
        <v>534</v>
      </c>
      <c r="K563" s="142" t="s">
        <v>535</v>
      </c>
      <c r="L563" s="142" t="s">
        <v>536</v>
      </c>
      <c r="M563" s="142" t="s">
        <v>45</v>
      </c>
      <c r="N563" s="145" t="s">
        <v>152</v>
      </c>
      <c r="O563" s="146">
        <v>5929520.0692000007</v>
      </c>
      <c r="P563" s="146">
        <v>1153040.9307999993</v>
      </c>
      <c r="Q563" s="146">
        <v>917692</v>
      </c>
      <c r="R563" s="146"/>
      <c r="S563" s="146">
        <v>14400</v>
      </c>
      <c r="T563" s="146">
        <f t="shared" si="108"/>
        <v>8014653</v>
      </c>
      <c r="U563" s="147" t="s">
        <v>541</v>
      </c>
      <c r="V563" s="147" t="s">
        <v>77</v>
      </c>
      <c r="W563" s="146">
        <v>5918334.75</v>
      </c>
      <c r="X563" s="207">
        <v>1150593.9500000002</v>
      </c>
    </row>
    <row r="564" spans="1:24" s="95" customFormat="1" ht="45" customHeight="1" x14ac:dyDescent="0.25">
      <c r="A564" s="9">
        <v>8</v>
      </c>
      <c r="B564" s="142" t="s">
        <v>110</v>
      </c>
      <c r="C564" s="142">
        <v>119868</v>
      </c>
      <c r="D564" s="165" t="s">
        <v>552</v>
      </c>
      <c r="E564" s="165" t="s">
        <v>553</v>
      </c>
      <c r="F564" s="143" t="s">
        <v>554</v>
      </c>
      <c r="G564" s="144">
        <v>43005</v>
      </c>
      <c r="H564" s="144">
        <v>43551</v>
      </c>
      <c r="I564" s="148">
        <v>84.999999690697123</v>
      </c>
      <c r="J564" s="142" t="s">
        <v>534</v>
      </c>
      <c r="K564" s="142" t="s">
        <v>535</v>
      </c>
      <c r="L564" s="142" t="s">
        <v>536</v>
      </c>
      <c r="M564" s="142" t="s">
        <v>36</v>
      </c>
      <c r="N564" s="145" t="s">
        <v>219</v>
      </c>
      <c r="O564" s="146">
        <v>687028.86</v>
      </c>
      <c r="P564" s="146">
        <v>121240.39</v>
      </c>
      <c r="Q564" s="146">
        <v>89807.7</v>
      </c>
      <c r="R564" s="146"/>
      <c r="S564" s="146">
        <v>29405.5</v>
      </c>
      <c r="T564" s="146">
        <f t="shared" si="108"/>
        <v>927482.45</v>
      </c>
      <c r="U564" s="147" t="s">
        <v>541</v>
      </c>
      <c r="V564" s="147"/>
      <c r="W564" s="146">
        <v>635441.94000000006</v>
      </c>
      <c r="X564" s="207">
        <v>112136.78000000001</v>
      </c>
    </row>
    <row r="565" spans="1:24" s="95" customFormat="1" ht="45" customHeight="1" x14ac:dyDescent="0.25">
      <c r="A565" s="9">
        <v>9</v>
      </c>
      <c r="B565" s="142" t="s">
        <v>110</v>
      </c>
      <c r="C565" s="142">
        <v>119903</v>
      </c>
      <c r="D565" s="143" t="s">
        <v>555</v>
      </c>
      <c r="E565" s="143" t="s">
        <v>556</v>
      </c>
      <c r="F565" s="143" t="s">
        <v>557</v>
      </c>
      <c r="G565" s="144">
        <v>43005</v>
      </c>
      <c r="H565" s="144">
        <v>43431</v>
      </c>
      <c r="I565" s="148">
        <v>84.99999946112726</v>
      </c>
      <c r="J565" s="142" t="s">
        <v>534</v>
      </c>
      <c r="K565" s="142" t="s">
        <v>535</v>
      </c>
      <c r="L565" s="142" t="s">
        <v>536</v>
      </c>
      <c r="M565" s="142" t="s">
        <v>36</v>
      </c>
      <c r="N565" s="145" t="s">
        <v>219</v>
      </c>
      <c r="O565" s="146">
        <v>709815.08</v>
      </c>
      <c r="P565" s="146">
        <v>125261.49</v>
      </c>
      <c r="Q565" s="146">
        <v>92786.29</v>
      </c>
      <c r="R565" s="146"/>
      <c r="S565" s="146">
        <v>7771.57</v>
      </c>
      <c r="T565" s="146">
        <f t="shared" si="108"/>
        <v>935634.42999999993</v>
      </c>
      <c r="U565" s="147" t="s">
        <v>541</v>
      </c>
      <c r="V565" s="147"/>
      <c r="W565" s="146">
        <v>707463.2699999999</v>
      </c>
      <c r="X565" s="207">
        <v>124846.46</v>
      </c>
    </row>
    <row r="566" spans="1:24" s="95" customFormat="1" ht="45" customHeight="1" x14ac:dyDescent="0.25">
      <c r="A566" s="9">
        <v>10</v>
      </c>
      <c r="B566" s="142" t="s">
        <v>110</v>
      </c>
      <c r="C566" s="142">
        <v>119867</v>
      </c>
      <c r="D566" s="143" t="s">
        <v>558</v>
      </c>
      <c r="E566" s="143" t="s">
        <v>559</v>
      </c>
      <c r="F566" s="143" t="s">
        <v>560</v>
      </c>
      <c r="G566" s="144">
        <v>43005</v>
      </c>
      <c r="H566" s="144">
        <v>43735</v>
      </c>
      <c r="I566" s="148">
        <v>84.999998980713912</v>
      </c>
      <c r="J566" s="142" t="s">
        <v>534</v>
      </c>
      <c r="K566" s="142" t="s">
        <v>535</v>
      </c>
      <c r="L566" s="142" t="s">
        <v>536</v>
      </c>
      <c r="M566" s="142" t="s">
        <v>36</v>
      </c>
      <c r="N566" s="145" t="s">
        <v>219</v>
      </c>
      <c r="O566" s="146">
        <v>708829.45</v>
      </c>
      <c r="P566" s="146">
        <v>125087.56</v>
      </c>
      <c r="Q566" s="146">
        <v>92657.46</v>
      </c>
      <c r="R566" s="146"/>
      <c r="S566" s="146">
        <v>34447.33</v>
      </c>
      <c r="T566" s="146">
        <f t="shared" si="108"/>
        <v>961021.79999999993</v>
      </c>
      <c r="U566" s="147" t="s">
        <v>541</v>
      </c>
      <c r="V566" s="147"/>
      <c r="W566" s="146">
        <v>703749.51000000024</v>
      </c>
      <c r="X566" s="207">
        <v>124191.09</v>
      </c>
    </row>
    <row r="567" spans="1:24" s="95" customFormat="1" ht="45" customHeight="1" x14ac:dyDescent="0.25">
      <c r="A567" s="9">
        <v>11</v>
      </c>
      <c r="B567" s="142" t="s">
        <v>226</v>
      </c>
      <c r="C567" s="142">
        <v>118302</v>
      </c>
      <c r="D567" s="143" t="s">
        <v>561</v>
      </c>
      <c r="E567" s="143" t="s">
        <v>562</v>
      </c>
      <c r="F567" s="143" t="s">
        <v>561</v>
      </c>
      <c r="G567" s="144">
        <v>42957</v>
      </c>
      <c r="H567" s="144">
        <v>43687</v>
      </c>
      <c r="I567" s="148">
        <v>85</v>
      </c>
      <c r="J567" s="142" t="s">
        <v>534</v>
      </c>
      <c r="K567" s="142" t="s">
        <v>535</v>
      </c>
      <c r="L567" s="142" t="s">
        <v>536</v>
      </c>
      <c r="M567" s="142" t="s">
        <v>36</v>
      </c>
      <c r="N567" s="145" t="s">
        <v>229</v>
      </c>
      <c r="O567" s="149">
        <v>240398.56</v>
      </c>
      <c r="P567" s="149">
        <v>42423.28</v>
      </c>
      <c r="Q567" s="149">
        <v>165820.5</v>
      </c>
      <c r="R567" s="146"/>
      <c r="S567" s="149">
        <v>32268.309999999998</v>
      </c>
      <c r="T567" s="149">
        <f t="shared" si="108"/>
        <v>480910.64999999997</v>
      </c>
      <c r="U567" s="147" t="s">
        <v>541</v>
      </c>
      <c r="V567" s="147"/>
      <c r="W567" s="146">
        <v>211008.15</v>
      </c>
      <c r="X567" s="207">
        <v>37236.729999999996</v>
      </c>
    </row>
    <row r="568" spans="1:24" s="95" customFormat="1" ht="45" customHeight="1" x14ac:dyDescent="0.25">
      <c r="A568" s="9">
        <v>12</v>
      </c>
      <c r="B568" s="142" t="s">
        <v>226</v>
      </c>
      <c r="C568" s="142">
        <v>115921</v>
      </c>
      <c r="D568" s="143" t="s">
        <v>563</v>
      </c>
      <c r="E568" s="143" t="s">
        <v>564</v>
      </c>
      <c r="F568" s="143" t="s">
        <v>563</v>
      </c>
      <c r="G568" s="144">
        <v>43006</v>
      </c>
      <c r="H568" s="144">
        <v>44102</v>
      </c>
      <c r="I568" s="148">
        <v>85</v>
      </c>
      <c r="J568" s="142" t="s">
        <v>534</v>
      </c>
      <c r="K568" s="142" t="s">
        <v>535</v>
      </c>
      <c r="L568" s="142" t="s">
        <v>536</v>
      </c>
      <c r="M568" s="142" t="s">
        <v>36</v>
      </c>
      <c r="N568" s="145" t="s">
        <v>229</v>
      </c>
      <c r="O568" s="149">
        <v>1557406.55</v>
      </c>
      <c r="P568" s="149">
        <v>274836.45</v>
      </c>
      <c r="Q568" s="149">
        <v>378297</v>
      </c>
      <c r="R568" s="146"/>
      <c r="S568" s="149">
        <v>121662</v>
      </c>
      <c r="T568" s="149">
        <f t="shared" si="108"/>
        <v>2332202</v>
      </c>
      <c r="U568" s="147" t="s">
        <v>541</v>
      </c>
      <c r="V568" s="147"/>
      <c r="W568" s="146">
        <v>1436390.5700000003</v>
      </c>
      <c r="X568" s="207">
        <v>253480.95000000007</v>
      </c>
    </row>
    <row r="569" spans="1:24" s="95" customFormat="1" ht="45" customHeight="1" x14ac:dyDescent="0.25">
      <c r="A569" s="9">
        <v>13</v>
      </c>
      <c r="B569" s="142" t="s">
        <v>226</v>
      </c>
      <c r="C569" s="142">
        <v>115586</v>
      </c>
      <c r="D569" s="143" t="s">
        <v>1002</v>
      </c>
      <c r="E569" s="143" t="s">
        <v>1003</v>
      </c>
      <c r="F569" s="143" t="s">
        <v>1002</v>
      </c>
      <c r="G569" s="144">
        <v>42915</v>
      </c>
      <c r="H569" s="144">
        <v>43645</v>
      </c>
      <c r="I569" s="148">
        <v>85</v>
      </c>
      <c r="J569" s="142" t="s">
        <v>534</v>
      </c>
      <c r="K569" s="142" t="s">
        <v>535</v>
      </c>
      <c r="L569" s="142" t="s">
        <v>536</v>
      </c>
      <c r="M569" s="142" t="s">
        <v>36</v>
      </c>
      <c r="N569" s="145" t="s">
        <v>229</v>
      </c>
      <c r="O569" s="149">
        <v>2984077.07</v>
      </c>
      <c r="P569" s="149">
        <v>526601.82999999996</v>
      </c>
      <c r="Q569" s="149">
        <v>1767040.1</v>
      </c>
      <c r="R569" s="146"/>
      <c r="S569" s="149">
        <v>842349.61000000034</v>
      </c>
      <c r="T569" s="149">
        <f t="shared" si="108"/>
        <v>6120068.6100000003</v>
      </c>
      <c r="U569" s="147" t="s">
        <v>541</v>
      </c>
      <c r="V569" s="147" t="s">
        <v>48</v>
      </c>
      <c r="W569" s="146">
        <v>2974396.86</v>
      </c>
      <c r="X569" s="207">
        <v>524893.54</v>
      </c>
    </row>
    <row r="570" spans="1:24" s="95" customFormat="1" ht="45" customHeight="1" x14ac:dyDescent="0.25">
      <c r="A570" s="9">
        <v>14</v>
      </c>
      <c r="B570" s="142" t="s">
        <v>148</v>
      </c>
      <c r="C570" s="142">
        <v>106020</v>
      </c>
      <c r="D570" s="143" t="s">
        <v>975</v>
      </c>
      <c r="E570" s="143" t="s">
        <v>546</v>
      </c>
      <c r="F570" s="143" t="s">
        <v>976</v>
      </c>
      <c r="G570" s="144">
        <v>42621</v>
      </c>
      <c r="H570" s="144">
        <v>44719</v>
      </c>
      <c r="I570" s="142">
        <v>83.72</v>
      </c>
      <c r="J570" s="142" t="s">
        <v>534</v>
      </c>
      <c r="K570" s="142" t="s">
        <v>535</v>
      </c>
      <c r="L570" s="142" t="s">
        <v>536</v>
      </c>
      <c r="M570" s="142" t="s">
        <v>45</v>
      </c>
      <c r="N570" s="145" t="s">
        <v>152</v>
      </c>
      <c r="O570" s="146">
        <v>5217791.2332000006</v>
      </c>
      <c r="P570" s="146">
        <v>1014639.7667999994</v>
      </c>
      <c r="Q570" s="146">
        <v>910899</v>
      </c>
      <c r="R570" s="146"/>
      <c r="S570" s="146">
        <v>6000</v>
      </c>
      <c r="T570" s="146">
        <f t="shared" si="108"/>
        <v>7149330</v>
      </c>
      <c r="U570" s="147" t="s">
        <v>1852</v>
      </c>
      <c r="V570" s="147" t="s">
        <v>89</v>
      </c>
      <c r="W570" s="146">
        <v>4942227.26</v>
      </c>
      <c r="X570" s="207">
        <v>960871.50999999989</v>
      </c>
    </row>
    <row r="571" spans="1:24" s="95" customFormat="1" ht="45" customHeight="1" x14ac:dyDescent="0.25">
      <c r="A571" s="9">
        <v>15</v>
      </c>
      <c r="B571" s="142" t="s">
        <v>1148</v>
      </c>
      <c r="C571" s="142">
        <v>126953</v>
      </c>
      <c r="D571" s="143" t="s">
        <v>1168</v>
      </c>
      <c r="E571" s="143" t="s">
        <v>1155</v>
      </c>
      <c r="F571" s="143" t="s">
        <v>1169</v>
      </c>
      <c r="G571" s="144">
        <v>43521</v>
      </c>
      <c r="H571" s="144">
        <v>44982</v>
      </c>
      <c r="I571" s="142">
        <v>85</v>
      </c>
      <c r="J571" s="142" t="s">
        <v>534</v>
      </c>
      <c r="K571" s="142" t="s">
        <v>535</v>
      </c>
      <c r="L571" s="142" t="s">
        <v>1170</v>
      </c>
      <c r="M571" s="142" t="s">
        <v>36</v>
      </c>
      <c r="N571" s="145" t="s">
        <v>1049</v>
      </c>
      <c r="O571" s="146">
        <v>11468792.710000001</v>
      </c>
      <c r="P571" s="146">
        <v>2023904.58</v>
      </c>
      <c r="Q571" s="146">
        <v>1839912.99</v>
      </c>
      <c r="R571" s="146"/>
      <c r="S571" s="146">
        <v>2913412.98</v>
      </c>
      <c r="T571" s="146">
        <f t="shared" ref="T571" si="109">SUBTOTAL(9,O571:S571)</f>
        <v>18246023.260000002</v>
      </c>
      <c r="U571" s="147" t="s">
        <v>47</v>
      </c>
      <c r="V571" s="147" t="s">
        <v>48</v>
      </c>
      <c r="W571" s="146">
        <v>9792757.2799999993</v>
      </c>
      <c r="X571" s="207">
        <v>1728133.64</v>
      </c>
    </row>
    <row r="572" spans="1:24" s="95" customFormat="1" ht="45" customHeight="1" x14ac:dyDescent="0.25">
      <c r="A572" s="9">
        <v>16</v>
      </c>
      <c r="B572" s="142" t="s">
        <v>1312</v>
      </c>
      <c r="C572" s="142">
        <v>129325</v>
      </c>
      <c r="D572" s="143" t="s">
        <v>1352</v>
      </c>
      <c r="E572" s="143" t="s">
        <v>1003</v>
      </c>
      <c r="F572" s="143" t="s">
        <v>1353</v>
      </c>
      <c r="G572" s="144">
        <v>43845</v>
      </c>
      <c r="H572" s="144">
        <v>44576</v>
      </c>
      <c r="I572" s="150">
        <v>85</v>
      </c>
      <c r="J572" s="142" t="s">
        <v>534</v>
      </c>
      <c r="K572" s="142" t="s">
        <v>535</v>
      </c>
      <c r="L572" s="142" t="s">
        <v>536</v>
      </c>
      <c r="M572" s="142" t="s">
        <v>1141</v>
      </c>
      <c r="N572" s="145" t="s">
        <v>229</v>
      </c>
      <c r="O572" s="146">
        <v>10227939.42</v>
      </c>
      <c r="P572" s="146">
        <v>1804930.46</v>
      </c>
      <c r="Q572" s="149">
        <v>6161761.8399999999</v>
      </c>
      <c r="R572" s="146"/>
      <c r="S572" s="149">
        <v>3190052.07</v>
      </c>
      <c r="T572" s="149">
        <f t="shared" ref="T572:T583" si="110">SUM(O572:S572)</f>
        <v>21384683.789999999</v>
      </c>
      <c r="U572" s="147" t="s">
        <v>541</v>
      </c>
      <c r="V572" s="147"/>
      <c r="W572" s="146">
        <v>10108574.240000002</v>
      </c>
      <c r="X572" s="207">
        <v>1783866.01</v>
      </c>
    </row>
    <row r="573" spans="1:24" s="95" customFormat="1" ht="45" customHeight="1" x14ac:dyDescent="0.25">
      <c r="A573" s="9">
        <v>17</v>
      </c>
      <c r="B573" s="142" t="s">
        <v>1414</v>
      </c>
      <c r="C573" s="142">
        <v>107885</v>
      </c>
      <c r="D573" s="143" t="s">
        <v>1415</v>
      </c>
      <c r="E573" s="143" t="s">
        <v>1416</v>
      </c>
      <c r="F573" s="143" t="s">
        <v>1417</v>
      </c>
      <c r="G573" s="144">
        <v>43936</v>
      </c>
      <c r="H573" s="144">
        <v>45153</v>
      </c>
      <c r="I573" s="150">
        <v>85</v>
      </c>
      <c r="J573" s="142" t="s">
        <v>534</v>
      </c>
      <c r="K573" s="142" t="s">
        <v>535</v>
      </c>
      <c r="L573" s="142" t="s">
        <v>536</v>
      </c>
      <c r="M573" s="142" t="s">
        <v>45</v>
      </c>
      <c r="N573" s="145" t="s">
        <v>46</v>
      </c>
      <c r="O573" s="146">
        <v>2382820.42</v>
      </c>
      <c r="P573" s="146">
        <v>420497.72</v>
      </c>
      <c r="Q573" s="149">
        <v>0</v>
      </c>
      <c r="R573" s="146"/>
      <c r="S573" s="149">
        <v>30000</v>
      </c>
      <c r="T573" s="149">
        <f t="shared" si="110"/>
        <v>2833318.1399999997</v>
      </c>
      <c r="U573" s="147" t="s">
        <v>47</v>
      </c>
      <c r="V573" s="147"/>
      <c r="W573" s="146">
        <v>1066784.6800000002</v>
      </c>
      <c r="X573" s="207">
        <v>140609.07</v>
      </c>
    </row>
    <row r="574" spans="1:24" s="95" customFormat="1" ht="45" customHeight="1" x14ac:dyDescent="0.25">
      <c r="A574" s="9">
        <v>18</v>
      </c>
      <c r="B574" s="142" t="s">
        <v>1410</v>
      </c>
      <c r="C574" s="142">
        <v>124488</v>
      </c>
      <c r="D574" s="143" t="s">
        <v>1457</v>
      </c>
      <c r="E574" s="143" t="s">
        <v>1416</v>
      </c>
      <c r="F574" s="143" t="s">
        <v>1458</v>
      </c>
      <c r="G574" s="144">
        <v>43942</v>
      </c>
      <c r="H574" s="144">
        <v>44946</v>
      </c>
      <c r="I574" s="150">
        <v>85</v>
      </c>
      <c r="J574" s="142" t="s">
        <v>534</v>
      </c>
      <c r="K574" s="142" t="s">
        <v>535</v>
      </c>
      <c r="L574" s="142" t="s">
        <v>536</v>
      </c>
      <c r="M574" s="142" t="s">
        <v>45</v>
      </c>
      <c r="N574" s="145" t="s">
        <v>188</v>
      </c>
      <c r="O574" s="146">
        <v>4199933.1100000003</v>
      </c>
      <c r="P574" s="146">
        <v>741164.66</v>
      </c>
      <c r="Q574" s="149">
        <v>0</v>
      </c>
      <c r="R574" s="146"/>
      <c r="S574" s="149">
        <v>11900</v>
      </c>
      <c r="T574" s="149">
        <f t="shared" si="110"/>
        <v>4952997.7700000005</v>
      </c>
      <c r="U574" s="147" t="s">
        <v>47</v>
      </c>
      <c r="V574" s="147" t="s">
        <v>89</v>
      </c>
      <c r="W574" s="146">
        <v>0</v>
      </c>
      <c r="X574" s="207">
        <v>0</v>
      </c>
    </row>
    <row r="575" spans="1:24" s="95" customFormat="1" ht="45" customHeight="1" x14ac:dyDescent="0.25">
      <c r="A575" s="9">
        <v>19</v>
      </c>
      <c r="B575" s="142" t="s">
        <v>1505</v>
      </c>
      <c r="C575" s="142">
        <v>121863</v>
      </c>
      <c r="D575" s="143" t="s">
        <v>1612</v>
      </c>
      <c r="E575" s="143" t="s">
        <v>1613</v>
      </c>
      <c r="F575" s="143" t="s">
        <v>1614</v>
      </c>
      <c r="G575" s="144">
        <v>44004</v>
      </c>
      <c r="H575" s="144">
        <v>45098</v>
      </c>
      <c r="I575" s="150">
        <v>85</v>
      </c>
      <c r="J575" s="142" t="s">
        <v>534</v>
      </c>
      <c r="K575" s="142" t="s">
        <v>535</v>
      </c>
      <c r="L575" s="142" t="s">
        <v>536</v>
      </c>
      <c r="M575" s="142" t="s">
        <v>36</v>
      </c>
      <c r="N575" s="145" t="s">
        <v>114</v>
      </c>
      <c r="O575" s="146">
        <v>2734252.57</v>
      </c>
      <c r="P575" s="146">
        <v>482515.13</v>
      </c>
      <c r="Q575" s="149">
        <v>1977844.14</v>
      </c>
      <c r="R575" s="146"/>
      <c r="S575" s="149">
        <v>901270.7</v>
      </c>
      <c r="T575" s="149">
        <f t="shared" si="110"/>
        <v>6095882.54</v>
      </c>
      <c r="U575" s="147" t="s">
        <v>47</v>
      </c>
      <c r="V575" s="147" t="s">
        <v>3939</v>
      </c>
      <c r="W575" s="146">
        <v>1511385.92</v>
      </c>
      <c r="X575" s="207">
        <v>266715.14999999997</v>
      </c>
    </row>
    <row r="576" spans="1:24" s="95" customFormat="1" ht="45" customHeight="1" x14ac:dyDescent="0.25">
      <c r="A576" s="9">
        <v>20</v>
      </c>
      <c r="B576" s="142" t="s">
        <v>1542</v>
      </c>
      <c r="C576" s="142">
        <v>109722</v>
      </c>
      <c r="D576" s="143" t="s">
        <v>1615</v>
      </c>
      <c r="E576" s="143" t="s">
        <v>1616</v>
      </c>
      <c r="F576" s="143" t="s">
        <v>1617</v>
      </c>
      <c r="G576" s="144">
        <v>44006</v>
      </c>
      <c r="H576" s="144">
        <v>44736</v>
      </c>
      <c r="I576" s="150">
        <v>85</v>
      </c>
      <c r="J576" s="142" t="s">
        <v>534</v>
      </c>
      <c r="K576" s="142" t="s">
        <v>535</v>
      </c>
      <c r="L576" s="142" t="s">
        <v>536</v>
      </c>
      <c r="M576" s="142" t="s">
        <v>36</v>
      </c>
      <c r="N576" s="145" t="s">
        <v>219</v>
      </c>
      <c r="O576" s="146">
        <v>713880.93</v>
      </c>
      <c r="P576" s="146">
        <v>125978.98</v>
      </c>
      <c r="Q576" s="149">
        <v>93317.81</v>
      </c>
      <c r="R576" s="146"/>
      <c r="S576" s="149">
        <v>14193.84</v>
      </c>
      <c r="T576" s="149">
        <f t="shared" si="110"/>
        <v>947371.55999999994</v>
      </c>
      <c r="U576" s="147" t="s">
        <v>1852</v>
      </c>
      <c r="V576" s="147"/>
      <c r="W576" s="146">
        <v>612831.17999999993</v>
      </c>
      <c r="X576" s="207">
        <v>108146.67</v>
      </c>
    </row>
    <row r="577" spans="1:24" s="95" customFormat="1" ht="45" customHeight="1" x14ac:dyDescent="0.25">
      <c r="A577" s="9">
        <v>21</v>
      </c>
      <c r="B577" s="142" t="s">
        <v>1542</v>
      </c>
      <c r="C577" s="142">
        <v>109022</v>
      </c>
      <c r="D577" s="143" t="s">
        <v>1618</v>
      </c>
      <c r="E577" s="143" t="s">
        <v>1619</v>
      </c>
      <c r="F577" s="143" t="s">
        <v>1620</v>
      </c>
      <c r="G577" s="144">
        <v>44007</v>
      </c>
      <c r="H577" s="144">
        <v>44737</v>
      </c>
      <c r="I577" s="150">
        <v>85</v>
      </c>
      <c r="J577" s="142" t="s">
        <v>534</v>
      </c>
      <c r="K577" s="142" t="s">
        <v>1621</v>
      </c>
      <c r="L577" s="142" t="s">
        <v>536</v>
      </c>
      <c r="M577" s="142" t="s">
        <v>36</v>
      </c>
      <c r="N577" s="145" t="s">
        <v>219</v>
      </c>
      <c r="O577" s="146">
        <v>713050.99</v>
      </c>
      <c r="P577" s="146">
        <v>125832.53</v>
      </c>
      <c r="Q577" s="149">
        <v>93209.27</v>
      </c>
      <c r="R577" s="146"/>
      <c r="S577" s="149">
        <v>42662.5</v>
      </c>
      <c r="T577" s="149">
        <f t="shared" si="110"/>
        <v>974755.29</v>
      </c>
      <c r="U577" s="147" t="s">
        <v>1852</v>
      </c>
      <c r="V577" s="147"/>
      <c r="W577" s="146">
        <v>635348.44999999995</v>
      </c>
      <c r="X577" s="207">
        <v>112120.28000000001</v>
      </c>
    </row>
    <row r="578" spans="1:24" s="95" customFormat="1" ht="45" customHeight="1" x14ac:dyDescent="0.25">
      <c r="A578" s="9">
        <v>22</v>
      </c>
      <c r="B578" s="142" t="s">
        <v>1542</v>
      </c>
      <c r="C578" s="142">
        <v>108758</v>
      </c>
      <c r="D578" s="143" t="s">
        <v>1622</v>
      </c>
      <c r="E578" s="143" t="s">
        <v>1623</v>
      </c>
      <c r="F578" s="143" t="s">
        <v>1624</v>
      </c>
      <c r="G578" s="144">
        <v>44008</v>
      </c>
      <c r="H578" s="144">
        <v>44738</v>
      </c>
      <c r="I578" s="150">
        <v>85</v>
      </c>
      <c r="J578" s="142" t="s">
        <v>534</v>
      </c>
      <c r="K578" s="142" t="s">
        <v>1621</v>
      </c>
      <c r="L578" s="142" t="s">
        <v>536</v>
      </c>
      <c r="M578" s="142" t="s">
        <v>36</v>
      </c>
      <c r="N578" s="145" t="s">
        <v>219</v>
      </c>
      <c r="O578" s="146">
        <v>712492.26</v>
      </c>
      <c r="P578" s="146">
        <v>125733.93</v>
      </c>
      <c r="Q578" s="149">
        <v>93136.24</v>
      </c>
      <c r="R578" s="146"/>
      <c r="S578" s="149">
        <v>18847.28</v>
      </c>
      <c r="T578" s="149">
        <f t="shared" si="110"/>
        <v>950209.71</v>
      </c>
      <c r="U578" s="147" t="s">
        <v>1852</v>
      </c>
      <c r="V578" s="147"/>
      <c r="W578" s="146">
        <v>662707.80999999994</v>
      </c>
      <c r="X578" s="207">
        <v>116948.39</v>
      </c>
    </row>
    <row r="579" spans="1:24" s="95" customFormat="1" ht="45" customHeight="1" x14ac:dyDescent="0.25">
      <c r="A579" s="9">
        <v>23</v>
      </c>
      <c r="B579" s="142" t="s">
        <v>1542</v>
      </c>
      <c r="C579" s="142">
        <v>122578</v>
      </c>
      <c r="D579" s="143" t="s">
        <v>1625</v>
      </c>
      <c r="E579" s="143" t="s">
        <v>1626</v>
      </c>
      <c r="F579" s="143" t="s">
        <v>1627</v>
      </c>
      <c r="G579" s="144">
        <v>44012</v>
      </c>
      <c r="H579" s="144">
        <v>44377</v>
      </c>
      <c r="I579" s="150">
        <v>85</v>
      </c>
      <c r="J579" s="142" t="s">
        <v>534</v>
      </c>
      <c r="K579" s="142" t="s">
        <v>535</v>
      </c>
      <c r="L579" s="142" t="s">
        <v>536</v>
      </c>
      <c r="M579" s="142" t="s">
        <v>36</v>
      </c>
      <c r="N579" s="145" t="s">
        <v>219</v>
      </c>
      <c r="O579" s="146">
        <v>710948.31</v>
      </c>
      <c r="P579" s="146">
        <v>125461.45</v>
      </c>
      <c r="Q579" s="149">
        <v>92934.42</v>
      </c>
      <c r="R579" s="146"/>
      <c r="S579" s="149">
        <v>31624</v>
      </c>
      <c r="T579" s="149">
        <f t="shared" si="110"/>
        <v>960968.18</v>
      </c>
      <c r="U579" s="147" t="s">
        <v>541</v>
      </c>
      <c r="V579" s="147"/>
      <c r="W579" s="146">
        <v>695997.01</v>
      </c>
      <c r="X579" s="207">
        <v>122822.99</v>
      </c>
    </row>
    <row r="580" spans="1:24" s="95" customFormat="1" ht="45" customHeight="1" x14ac:dyDescent="0.25">
      <c r="A580" s="9">
        <v>24</v>
      </c>
      <c r="B580" s="142" t="s">
        <v>1732</v>
      </c>
      <c r="C580" s="142">
        <v>127115</v>
      </c>
      <c r="D580" s="143" t="s">
        <v>1745</v>
      </c>
      <c r="E580" s="143" t="s">
        <v>1746</v>
      </c>
      <c r="F580" s="143" t="s">
        <v>1747</v>
      </c>
      <c r="G580" s="144">
        <v>44026</v>
      </c>
      <c r="H580" s="144">
        <v>45291</v>
      </c>
      <c r="I580" s="150">
        <v>85</v>
      </c>
      <c r="J580" s="142" t="s">
        <v>534</v>
      </c>
      <c r="K580" s="142" t="s">
        <v>535</v>
      </c>
      <c r="L580" s="142" t="s">
        <v>1748</v>
      </c>
      <c r="M580" s="142" t="s">
        <v>45</v>
      </c>
      <c r="N580" s="145" t="s">
        <v>188</v>
      </c>
      <c r="O580" s="146">
        <v>72043227.189999998</v>
      </c>
      <c r="P580" s="146">
        <v>12713510.68</v>
      </c>
      <c r="Q580" s="149">
        <v>0</v>
      </c>
      <c r="R580" s="146"/>
      <c r="S580" s="149">
        <v>478182.78</v>
      </c>
      <c r="T580" s="149">
        <f t="shared" si="110"/>
        <v>85234920.650000006</v>
      </c>
      <c r="U580" s="147" t="s">
        <v>47</v>
      </c>
      <c r="V580" s="147" t="s">
        <v>48</v>
      </c>
      <c r="W580" s="146">
        <v>9359997.3900000006</v>
      </c>
      <c r="X580" s="207">
        <v>1651764.2300000002</v>
      </c>
    </row>
    <row r="581" spans="1:24" s="95" customFormat="1" ht="45" customHeight="1" x14ac:dyDescent="0.25">
      <c r="A581" s="9">
        <v>25</v>
      </c>
      <c r="B581" s="142" t="s">
        <v>1312</v>
      </c>
      <c r="C581" s="142">
        <v>129906</v>
      </c>
      <c r="D581" s="143" t="s">
        <v>1804</v>
      </c>
      <c r="E581" s="143" t="s">
        <v>1805</v>
      </c>
      <c r="F581" s="143" t="s">
        <v>1806</v>
      </c>
      <c r="G581" s="144">
        <v>44048</v>
      </c>
      <c r="H581" s="144">
        <v>44990</v>
      </c>
      <c r="I581" s="150">
        <v>85</v>
      </c>
      <c r="J581" s="142" t="s">
        <v>534</v>
      </c>
      <c r="K581" s="142" t="s">
        <v>535</v>
      </c>
      <c r="L581" s="142" t="s">
        <v>536</v>
      </c>
      <c r="M581" s="142" t="s">
        <v>36</v>
      </c>
      <c r="N581" s="145" t="s">
        <v>229</v>
      </c>
      <c r="O581" s="146">
        <v>7074907.4900000002</v>
      </c>
      <c r="P581" s="146">
        <v>1248513.08</v>
      </c>
      <c r="Q581" s="149">
        <v>2870622.7</v>
      </c>
      <c r="R581" s="146"/>
      <c r="S581" s="149">
        <v>0</v>
      </c>
      <c r="T581" s="149">
        <f t="shared" si="110"/>
        <v>11194043.27</v>
      </c>
      <c r="U581" s="147" t="s">
        <v>47</v>
      </c>
      <c r="V581" s="147" t="s">
        <v>3939</v>
      </c>
      <c r="W581" s="146">
        <v>4293758.6499999994</v>
      </c>
      <c r="X581" s="207">
        <v>757722.1</v>
      </c>
    </row>
    <row r="582" spans="1:24" s="95" customFormat="1" ht="45" customHeight="1" x14ac:dyDescent="0.25">
      <c r="A582" s="9">
        <v>26</v>
      </c>
      <c r="B582" s="142" t="s">
        <v>3898</v>
      </c>
      <c r="C582" s="142">
        <v>144021</v>
      </c>
      <c r="D582" s="143" t="s">
        <v>2116</v>
      </c>
      <c r="E582" s="143" t="s">
        <v>2117</v>
      </c>
      <c r="F582" s="143" t="s">
        <v>2118</v>
      </c>
      <c r="G582" s="144">
        <v>44312</v>
      </c>
      <c r="H582" s="144">
        <v>44921</v>
      </c>
      <c r="I582" s="150">
        <v>85</v>
      </c>
      <c r="J582" s="142" t="s">
        <v>534</v>
      </c>
      <c r="K582" s="142" t="s">
        <v>535</v>
      </c>
      <c r="L582" s="142" t="s">
        <v>536</v>
      </c>
      <c r="M582" s="142" t="s">
        <v>45</v>
      </c>
      <c r="N582" s="145" t="s">
        <v>1365</v>
      </c>
      <c r="O582" s="146">
        <v>4735532.91</v>
      </c>
      <c r="P582" s="146">
        <v>835682.28</v>
      </c>
      <c r="Q582" s="149">
        <v>0</v>
      </c>
      <c r="R582" s="146"/>
      <c r="S582" s="149">
        <v>0</v>
      </c>
      <c r="T582" s="149">
        <f t="shared" si="110"/>
        <v>5571215.1900000004</v>
      </c>
      <c r="U582" s="147" t="s">
        <v>47</v>
      </c>
      <c r="V582" s="147" t="s">
        <v>64</v>
      </c>
      <c r="W582" s="146">
        <v>0</v>
      </c>
      <c r="X582" s="207">
        <v>0</v>
      </c>
    </row>
    <row r="583" spans="1:24" s="95" customFormat="1" ht="45" customHeight="1" x14ac:dyDescent="0.25">
      <c r="A583" s="9">
        <v>27</v>
      </c>
      <c r="B583" s="142" t="s">
        <v>1973</v>
      </c>
      <c r="C583" s="142">
        <v>144023</v>
      </c>
      <c r="D583" s="143" t="s">
        <v>2119</v>
      </c>
      <c r="E583" s="143" t="s">
        <v>2218</v>
      </c>
      <c r="F583" s="143" t="s">
        <v>2118</v>
      </c>
      <c r="G583" s="144">
        <v>44312</v>
      </c>
      <c r="H583" s="144">
        <v>44921</v>
      </c>
      <c r="I583" s="150">
        <v>85</v>
      </c>
      <c r="J583" s="142" t="s">
        <v>534</v>
      </c>
      <c r="K583" s="142" t="s">
        <v>535</v>
      </c>
      <c r="L583" s="142" t="s">
        <v>536</v>
      </c>
      <c r="M583" s="142" t="s">
        <v>45</v>
      </c>
      <c r="N583" s="145" t="s">
        <v>1365</v>
      </c>
      <c r="O583" s="146">
        <v>1695286.03</v>
      </c>
      <c r="P583" s="146">
        <v>299168.12</v>
      </c>
      <c r="Q583" s="149">
        <v>0</v>
      </c>
      <c r="R583" s="146"/>
      <c r="S583" s="149">
        <v>0</v>
      </c>
      <c r="T583" s="149">
        <f t="shared" si="110"/>
        <v>1994454.15</v>
      </c>
      <c r="U583" s="147" t="s">
        <v>47</v>
      </c>
      <c r="V583" s="147" t="s">
        <v>64</v>
      </c>
      <c r="W583" s="146">
        <v>0</v>
      </c>
      <c r="X583" s="207">
        <v>0</v>
      </c>
    </row>
    <row r="584" spans="1:24" s="95" customFormat="1" ht="45" customHeight="1" x14ac:dyDescent="0.25">
      <c r="A584" s="9">
        <v>28</v>
      </c>
      <c r="B584" s="142" t="s">
        <v>3898</v>
      </c>
      <c r="C584" s="142">
        <v>144258</v>
      </c>
      <c r="D584" s="143" t="s">
        <v>2120</v>
      </c>
      <c r="E584" s="143" t="s">
        <v>2121</v>
      </c>
      <c r="F584" s="143" t="s">
        <v>2118</v>
      </c>
      <c r="G584" s="144">
        <v>44312</v>
      </c>
      <c r="H584" s="144">
        <v>44921</v>
      </c>
      <c r="I584" s="150">
        <v>85</v>
      </c>
      <c r="J584" s="142" t="s">
        <v>534</v>
      </c>
      <c r="K584" s="142" t="s">
        <v>535</v>
      </c>
      <c r="L584" s="142" t="s">
        <v>536</v>
      </c>
      <c r="M584" s="142" t="s">
        <v>45</v>
      </c>
      <c r="N584" s="145" t="s">
        <v>1365</v>
      </c>
      <c r="O584" s="146">
        <v>4104317.49</v>
      </c>
      <c r="P584" s="146">
        <v>724291.32</v>
      </c>
      <c r="Q584" s="149">
        <v>0</v>
      </c>
      <c r="R584" s="146"/>
      <c r="S584" s="149">
        <v>0</v>
      </c>
      <c r="T584" s="149">
        <f t="shared" ref="T584:T587" si="111">SUM(O584:S584)</f>
        <v>4828608.8100000005</v>
      </c>
      <c r="U584" s="147" t="s">
        <v>47</v>
      </c>
      <c r="V584" s="147" t="s">
        <v>48</v>
      </c>
      <c r="W584" s="146">
        <v>0</v>
      </c>
      <c r="X584" s="207">
        <v>0</v>
      </c>
    </row>
    <row r="585" spans="1:24" s="95" customFormat="1" ht="45" customHeight="1" x14ac:dyDescent="0.25">
      <c r="A585" s="9">
        <v>29</v>
      </c>
      <c r="B585" s="142" t="s">
        <v>3898</v>
      </c>
      <c r="C585" s="142">
        <v>144022</v>
      </c>
      <c r="D585" s="143" t="s">
        <v>2122</v>
      </c>
      <c r="E585" s="143" t="s">
        <v>2123</v>
      </c>
      <c r="F585" s="143" t="s">
        <v>2118</v>
      </c>
      <c r="G585" s="144">
        <v>44312</v>
      </c>
      <c r="H585" s="144">
        <v>44921</v>
      </c>
      <c r="I585" s="150">
        <v>85</v>
      </c>
      <c r="J585" s="142" t="s">
        <v>534</v>
      </c>
      <c r="K585" s="142" t="s">
        <v>535</v>
      </c>
      <c r="L585" s="142" t="s">
        <v>536</v>
      </c>
      <c r="M585" s="142" t="s">
        <v>45</v>
      </c>
      <c r="N585" s="145" t="s">
        <v>1365</v>
      </c>
      <c r="O585" s="146">
        <v>3019649.61</v>
      </c>
      <c r="P585" s="146">
        <v>532879.34</v>
      </c>
      <c r="Q585" s="149">
        <v>0</v>
      </c>
      <c r="R585" s="146"/>
      <c r="S585" s="149">
        <v>0</v>
      </c>
      <c r="T585" s="149">
        <f t="shared" si="111"/>
        <v>3552528.9499999997</v>
      </c>
      <c r="U585" s="147" t="s">
        <v>47</v>
      </c>
      <c r="V585" s="147" t="s">
        <v>48</v>
      </c>
      <c r="W585" s="146">
        <v>0</v>
      </c>
      <c r="X585" s="207">
        <v>0</v>
      </c>
    </row>
    <row r="586" spans="1:24" s="95" customFormat="1" ht="45" customHeight="1" x14ac:dyDescent="0.25">
      <c r="A586" s="9">
        <v>30</v>
      </c>
      <c r="B586" s="142" t="s">
        <v>1973</v>
      </c>
      <c r="C586" s="142">
        <v>144019</v>
      </c>
      <c r="D586" s="143" t="s">
        <v>2124</v>
      </c>
      <c r="E586" s="143" t="s">
        <v>2125</v>
      </c>
      <c r="F586" s="143" t="s">
        <v>2118</v>
      </c>
      <c r="G586" s="144">
        <v>44312</v>
      </c>
      <c r="H586" s="144">
        <v>44921</v>
      </c>
      <c r="I586" s="150">
        <v>85</v>
      </c>
      <c r="J586" s="142" t="s">
        <v>534</v>
      </c>
      <c r="K586" s="142" t="s">
        <v>535</v>
      </c>
      <c r="L586" s="142" t="s">
        <v>536</v>
      </c>
      <c r="M586" s="142" t="s">
        <v>45</v>
      </c>
      <c r="N586" s="145" t="s">
        <v>1365</v>
      </c>
      <c r="O586" s="146">
        <v>3295750.4</v>
      </c>
      <c r="P586" s="146">
        <v>581603</v>
      </c>
      <c r="Q586" s="149">
        <v>0</v>
      </c>
      <c r="R586" s="146"/>
      <c r="S586" s="149">
        <v>0</v>
      </c>
      <c r="T586" s="149">
        <f t="shared" si="111"/>
        <v>3877353.4</v>
      </c>
      <c r="U586" s="147" t="s">
        <v>47</v>
      </c>
      <c r="V586" s="147" t="s">
        <v>48</v>
      </c>
      <c r="W586" s="146">
        <v>0</v>
      </c>
      <c r="X586" s="207">
        <v>0</v>
      </c>
    </row>
    <row r="587" spans="1:24" s="95" customFormat="1" ht="45" customHeight="1" x14ac:dyDescent="0.25">
      <c r="A587" s="9">
        <v>31</v>
      </c>
      <c r="B587" s="142" t="s">
        <v>3898</v>
      </c>
      <c r="C587" s="142">
        <v>144301</v>
      </c>
      <c r="D587" s="143" t="s">
        <v>2279</v>
      </c>
      <c r="E587" s="143" t="s">
        <v>2280</v>
      </c>
      <c r="F587" s="143" t="s">
        <v>2118</v>
      </c>
      <c r="G587" s="144">
        <v>44351</v>
      </c>
      <c r="H587" s="144">
        <v>44899</v>
      </c>
      <c r="I587" s="150">
        <v>85</v>
      </c>
      <c r="J587" s="142" t="s">
        <v>534</v>
      </c>
      <c r="K587" s="142" t="s">
        <v>535</v>
      </c>
      <c r="L587" s="142" t="s">
        <v>536</v>
      </c>
      <c r="M587" s="142" t="s">
        <v>45</v>
      </c>
      <c r="N587" s="145" t="s">
        <v>1365</v>
      </c>
      <c r="O587" s="146">
        <v>2343320.44</v>
      </c>
      <c r="P587" s="146">
        <v>413527.13</v>
      </c>
      <c r="Q587" s="149">
        <v>0</v>
      </c>
      <c r="R587" s="146"/>
      <c r="S587" s="149">
        <v>0</v>
      </c>
      <c r="T587" s="149">
        <f t="shared" si="111"/>
        <v>2756847.57</v>
      </c>
      <c r="U587" s="147" t="s">
        <v>47</v>
      </c>
      <c r="V587" s="147" t="s">
        <v>48</v>
      </c>
      <c r="W587" s="146">
        <v>0</v>
      </c>
      <c r="X587" s="207">
        <v>0</v>
      </c>
    </row>
    <row r="588" spans="1:24" s="95" customFormat="1" ht="45" customHeight="1" x14ac:dyDescent="0.25">
      <c r="A588" s="9">
        <v>32</v>
      </c>
      <c r="B588" s="142" t="s">
        <v>1973</v>
      </c>
      <c r="C588" s="142">
        <v>144490</v>
      </c>
      <c r="D588" s="143" t="s">
        <v>2281</v>
      </c>
      <c r="E588" s="143" t="s">
        <v>2282</v>
      </c>
      <c r="F588" s="143" t="s">
        <v>2283</v>
      </c>
      <c r="G588" s="144">
        <v>44356</v>
      </c>
      <c r="H588" s="144">
        <v>44813</v>
      </c>
      <c r="I588" s="150">
        <v>85</v>
      </c>
      <c r="J588" s="142" t="s">
        <v>534</v>
      </c>
      <c r="K588" s="142" t="s">
        <v>535</v>
      </c>
      <c r="L588" s="142" t="s">
        <v>2284</v>
      </c>
      <c r="M588" s="142" t="s">
        <v>45</v>
      </c>
      <c r="N588" s="145" t="s">
        <v>1365</v>
      </c>
      <c r="O588" s="146">
        <v>552252.69999999995</v>
      </c>
      <c r="P588" s="146">
        <v>84462.15</v>
      </c>
      <c r="Q588" s="149">
        <v>12994.19</v>
      </c>
      <c r="R588" s="146"/>
      <c r="S588" s="149">
        <v>54500.81</v>
      </c>
      <c r="T588" s="149">
        <f t="shared" ref="T588:T591" si="112">SUM(O588:S588)</f>
        <v>704209.84999999986</v>
      </c>
      <c r="U588" s="147" t="s">
        <v>541</v>
      </c>
      <c r="V588" s="147" t="s">
        <v>48</v>
      </c>
      <c r="W588" s="146">
        <v>306847.49</v>
      </c>
      <c r="X588" s="207">
        <v>46929.599999999999</v>
      </c>
    </row>
    <row r="589" spans="1:24" s="95" customFormat="1" ht="45" customHeight="1" x14ac:dyDescent="0.25">
      <c r="A589" s="9">
        <v>33</v>
      </c>
      <c r="B589" s="142" t="s">
        <v>3898</v>
      </c>
      <c r="C589" s="142">
        <v>144297</v>
      </c>
      <c r="D589" s="143" t="s">
        <v>2414</v>
      </c>
      <c r="E589" s="143" t="s">
        <v>2415</v>
      </c>
      <c r="F589" s="143" t="s">
        <v>2118</v>
      </c>
      <c r="G589" s="144">
        <v>44365</v>
      </c>
      <c r="H589" s="144">
        <v>44913</v>
      </c>
      <c r="I589" s="150">
        <v>85</v>
      </c>
      <c r="J589" s="142" t="s">
        <v>534</v>
      </c>
      <c r="K589" s="142" t="s">
        <v>535</v>
      </c>
      <c r="L589" s="142" t="s">
        <v>536</v>
      </c>
      <c r="M589" s="142" t="s">
        <v>45</v>
      </c>
      <c r="N589" s="145" t="s">
        <v>1365</v>
      </c>
      <c r="O589" s="146">
        <v>2056652.57</v>
      </c>
      <c r="P589" s="146">
        <v>362938.69</v>
      </c>
      <c r="Q589" s="149">
        <v>0</v>
      </c>
      <c r="R589" s="146"/>
      <c r="S589" s="149">
        <v>0</v>
      </c>
      <c r="T589" s="149">
        <f t="shared" si="112"/>
        <v>2419591.2600000002</v>
      </c>
      <c r="U589" s="147" t="s">
        <v>47</v>
      </c>
      <c r="V589" s="147" t="s">
        <v>48</v>
      </c>
      <c r="W589" s="146">
        <v>0</v>
      </c>
      <c r="X589" s="207">
        <v>0</v>
      </c>
    </row>
    <row r="590" spans="1:24" s="95" customFormat="1" ht="45" customHeight="1" x14ac:dyDescent="0.25">
      <c r="A590" s="9">
        <v>34</v>
      </c>
      <c r="B590" s="142" t="s">
        <v>3898</v>
      </c>
      <c r="C590" s="142">
        <v>144302</v>
      </c>
      <c r="D590" s="143" t="s">
        <v>2416</v>
      </c>
      <c r="E590" s="143" t="s">
        <v>2417</v>
      </c>
      <c r="F590" s="143" t="s">
        <v>2118</v>
      </c>
      <c r="G590" s="144">
        <v>44370</v>
      </c>
      <c r="H590" s="144">
        <v>44918</v>
      </c>
      <c r="I590" s="150">
        <v>85</v>
      </c>
      <c r="J590" s="142" t="s">
        <v>534</v>
      </c>
      <c r="K590" s="142" t="s">
        <v>535</v>
      </c>
      <c r="L590" s="142" t="s">
        <v>536</v>
      </c>
      <c r="M590" s="142" t="s">
        <v>45</v>
      </c>
      <c r="N590" s="145" t="s">
        <v>1365</v>
      </c>
      <c r="O590" s="146">
        <v>2254183.9</v>
      </c>
      <c r="P590" s="146">
        <v>397797.15</v>
      </c>
      <c r="Q590" s="149">
        <v>0</v>
      </c>
      <c r="R590" s="146"/>
      <c r="S590" s="149">
        <v>0</v>
      </c>
      <c r="T590" s="149">
        <f t="shared" si="112"/>
        <v>2651981.0499999998</v>
      </c>
      <c r="U590" s="147" t="s">
        <v>47</v>
      </c>
      <c r="V590" s="147" t="s">
        <v>48</v>
      </c>
      <c r="W590" s="146">
        <v>0</v>
      </c>
      <c r="X590" s="207">
        <v>0</v>
      </c>
    </row>
    <row r="591" spans="1:24" s="95" customFormat="1" ht="45" customHeight="1" x14ac:dyDescent="0.25">
      <c r="A591" s="9">
        <v>35</v>
      </c>
      <c r="B591" s="142" t="s">
        <v>3898</v>
      </c>
      <c r="C591" s="142">
        <v>144287</v>
      </c>
      <c r="D591" s="143" t="s">
        <v>2418</v>
      </c>
      <c r="E591" s="143" t="s">
        <v>2419</v>
      </c>
      <c r="F591" s="143" t="s">
        <v>2118</v>
      </c>
      <c r="G591" s="144">
        <v>44370</v>
      </c>
      <c r="H591" s="144">
        <v>44918</v>
      </c>
      <c r="I591" s="150">
        <v>85</v>
      </c>
      <c r="J591" s="142" t="s">
        <v>534</v>
      </c>
      <c r="K591" s="142" t="s">
        <v>535</v>
      </c>
      <c r="L591" s="142" t="s">
        <v>536</v>
      </c>
      <c r="M591" s="142" t="s">
        <v>45</v>
      </c>
      <c r="N591" s="145" t="s">
        <v>1365</v>
      </c>
      <c r="O591" s="146">
        <v>1937464.16</v>
      </c>
      <c r="P591" s="146">
        <v>341905.44</v>
      </c>
      <c r="Q591" s="149">
        <v>0</v>
      </c>
      <c r="R591" s="146"/>
      <c r="S591" s="149">
        <v>0</v>
      </c>
      <c r="T591" s="149">
        <f t="shared" si="112"/>
        <v>2279369.6</v>
      </c>
      <c r="U591" s="147" t="s">
        <v>47</v>
      </c>
      <c r="V591" s="147" t="s">
        <v>48</v>
      </c>
      <c r="W591" s="146">
        <v>0</v>
      </c>
      <c r="X591" s="207">
        <v>0</v>
      </c>
    </row>
    <row r="592" spans="1:24" s="95" customFormat="1" ht="45" customHeight="1" x14ac:dyDescent="0.25">
      <c r="A592" s="9">
        <v>36</v>
      </c>
      <c r="B592" s="142" t="s">
        <v>3898</v>
      </c>
      <c r="C592" s="142">
        <v>144508</v>
      </c>
      <c r="D592" s="143" t="s">
        <v>2420</v>
      </c>
      <c r="E592" s="143" t="s">
        <v>2421</v>
      </c>
      <c r="F592" s="143" t="s">
        <v>2118</v>
      </c>
      <c r="G592" s="144">
        <v>44377</v>
      </c>
      <c r="H592" s="144">
        <v>44925</v>
      </c>
      <c r="I592" s="150">
        <v>85</v>
      </c>
      <c r="J592" s="142" t="s">
        <v>534</v>
      </c>
      <c r="K592" s="142" t="s">
        <v>535</v>
      </c>
      <c r="L592" s="142" t="s">
        <v>536</v>
      </c>
      <c r="M592" s="142" t="s">
        <v>45</v>
      </c>
      <c r="N592" s="145" t="s">
        <v>1365</v>
      </c>
      <c r="O592" s="146">
        <v>2071989.62</v>
      </c>
      <c r="P592" s="146">
        <v>365645.22</v>
      </c>
      <c r="Q592" s="149">
        <v>0</v>
      </c>
      <c r="R592" s="146"/>
      <c r="S592" s="149">
        <v>0</v>
      </c>
      <c r="T592" s="149">
        <f t="shared" ref="T592:T600" si="113">SUM(O592:S592)</f>
        <v>2437634.84</v>
      </c>
      <c r="U592" s="147" t="s">
        <v>47</v>
      </c>
      <c r="V592" s="147" t="s">
        <v>48</v>
      </c>
      <c r="W592" s="146">
        <v>0</v>
      </c>
      <c r="X592" s="207">
        <v>0</v>
      </c>
    </row>
    <row r="593" spans="1:24" s="95" customFormat="1" ht="45" customHeight="1" x14ac:dyDescent="0.25">
      <c r="A593" s="9">
        <v>37</v>
      </c>
      <c r="B593" s="142" t="s">
        <v>1973</v>
      </c>
      <c r="C593" s="142">
        <v>144085</v>
      </c>
      <c r="D593" s="143" t="s">
        <v>2561</v>
      </c>
      <c r="E593" s="143" t="s">
        <v>2562</v>
      </c>
      <c r="F593" s="143" t="s">
        <v>2563</v>
      </c>
      <c r="G593" s="144">
        <v>44389</v>
      </c>
      <c r="H593" s="144">
        <v>44846</v>
      </c>
      <c r="I593" s="150">
        <v>85</v>
      </c>
      <c r="J593" s="142" t="s">
        <v>534</v>
      </c>
      <c r="K593" s="142" t="s">
        <v>535</v>
      </c>
      <c r="L593" s="142" t="s">
        <v>2564</v>
      </c>
      <c r="M593" s="142" t="s">
        <v>45</v>
      </c>
      <c r="N593" s="145" t="s">
        <v>1365</v>
      </c>
      <c r="O593" s="146">
        <v>709773.74</v>
      </c>
      <c r="P593" s="146">
        <v>125254.19</v>
      </c>
      <c r="Q593" s="149">
        <v>0</v>
      </c>
      <c r="R593" s="146"/>
      <c r="S593" s="149">
        <v>22000</v>
      </c>
      <c r="T593" s="149">
        <f t="shared" si="113"/>
        <v>857027.92999999993</v>
      </c>
      <c r="U593" s="147" t="s">
        <v>47</v>
      </c>
      <c r="V593" s="147" t="s">
        <v>3939</v>
      </c>
      <c r="W593" s="146">
        <v>496713.17</v>
      </c>
      <c r="X593" s="207">
        <v>87655.26999999999</v>
      </c>
    </row>
    <row r="594" spans="1:24" s="95" customFormat="1" ht="45" customHeight="1" x14ac:dyDescent="0.25">
      <c r="A594" s="9">
        <v>38</v>
      </c>
      <c r="B594" s="142" t="s">
        <v>3898</v>
      </c>
      <c r="C594" s="142">
        <v>144443</v>
      </c>
      <c r="D594" s="143" t="s">
        <v>2565</v>
      </c>
      <c r="E594" s="143" t="s">
        <v>2566</v>
      </c>
      <c r="F594" s="143" t="s">
        <v>2567</v>
      </c>
      <c r="G594" s="144">
        <v>44389</v>
      </c>
      <c r="H594" s="144">
        <v>44754</v>
      </c>
      <c r="I594" s="150">
        <v>85</v>
      </c>
      <c r="J594" s="142" t="s">
        <v>534</v>
      </c>
      <c r="K594" s="142" t="s">
        <v>535</v>
      </c>
      <c r="L594" s="142" t="s">
        <v>2568</v>
      </c>
      <c r="M594" s="142" t="s">
        <v>45</v>
      </c>
      <c r="N594" s="145" t="s">
        <v>1365</v>
      </c>
      <c r="O594" s="146">
        <v>337285.4</v>
      </c>
      <c r="P594" s="146">
        <v>51584.800000000003</v>
      </c>
      <c r="Q594" s="149">
        <v>7936.14</v>
      </c>
      <c r="R594" s="146"/>
      <c r="S594" s="149">
        <v>27000</v>
      </c>
      <c r="T594" s="149">
        <f t="shared" si="113"/>
        <v>423806.34</v>
      </c>
      <c r="U594" s="147" t="s">
        <v>541</v>
      </c>
      <c r="V594" s="147"/>
      <c r="W594" s="146">
        <v>246606.72</v>
      </c>
      <c r="X594" s="207">
        <v>37716.31</v>
      </c>
    </row>
    <row r="595" spans="1:24" s="95" customFormat="1" ht="45" customHeight="1" x14ac:dyDescent="0.25">
      <c r="A595" s="9">
        <v>39</v>
      </c>
      <c r="B595" s="142" t="s">
        <v>3898</v>
      </c>
      <c r="C595" s="142">
        <v>144077</v>
      </c>
      <c r="D595" s="143" t="s">
        <v>2569</v>
      </c>
      <c r="E595" s="143" t="s">
        <v>2570</v>
      </c>
      <c r="F595" s="143" t="s">
        <v>2571</v>
      </c>
      <c r="G595" s="144">
        <v>44390</v>
      </c>
      <c r="H595" s="144">
        <v>44755</v>
      </c>
      <c r="I595" s="150">
        <v>85</v>
      </c>
      <c r="J595" s="142" t="s">
        <v>534</v>
      </c>
      <c r="K595" s="142" t="s">
        <v>535</v>
      </c>
      <c r="L595" s="142" t="s">
        <v>2572</v>
      </c>
      <c r="M595" s="142" t="s">
        <v>45</v>
      </c>
      <c r="N595" s="145" t="s">
        <v>1365</v>
      </c>
      <c r="O595" s="146">
        <v>334971.64</v>
      </c>
      <c r="P595" s="146">
        <v>51230.94</v>
      </c>
      <c r="Q595" s="149">
        <v>7881.69</v>
      </c>
      <c r="R595" s="146"/>
      <c r="S595" s="149">
        <v>26500.01</v>
      </c>
      <c r="T595" s="149">
        <f t="shared" si="113"/>
        <v>420584.28</v>
      </c>
      <c r="U595" s="147" t="s">
        <v>541</v>
      </c>
      <c r="V595" s="147"/>
      <c r="W595" s="146">
        <v>183520.48</v>
      </c>
      <c r="X595" s="207">
        <v>28067.83</v>
      </c>
    </row>
    <row r="596" spans="1:24" s="95" customFormat="1" ht="45" customHeight="1" x14ac:dyDescent="0.25">
      <c r="A596" s="9">
        <v>40</v>
      </c>
      <c r="B596" s="142" t="s">
        <v>1973</v>
      </c>
      <c r="C596" s="142">
        <v>144405</v>
      </c>
      <c r="D596" s="143" t="s">
        <v>2573</v>
      </c>
      <c r="E596" s="143" t="s">
        <v>2574</v>
      </c>
      <c r="F596" s="143" t="s">
        <v>2575</v>
      </c>
      <c r="G596" s="144">
        <v>44390</v>
      </c>
      <c r="H596" s="144">
        <v>44755</v>
      </c>
      <c r="I596" s="150">
        <v>85</v>
      </c>
      <c r="J596" s="142" t="s">
        <v>534</v>
      </c>
      <c r="K596" s="142" t="s">
        <v>535</v>
      </c>
      <c r="L596" s="142" t="s">
        <v>2576</v>
      </c>
      <c r="M596" s="142" t="s">
        <v>45</v>
      </c>
      <c r="N596" s="145" t="s">
        <v>1365</v>
      </c>
      <c r="O596" s="146">
        <v>459597.81</v>
      </c>
      <c r="P596" s="146">
        <v>70291.42</v>
      </c>
      <c r="Q596" s="149">
        <v>10814.07</v>
      </c>
      <c r="R596" s="146"/>
      <c r="S596" s="149">
        <v>24158.9</v>
      </c>
      <c r="T596" s="149">
        <f t="shared" si="113"/>
        <v>564862.19999999995</v>
      </c>
      <c r="U596" s="147" t="s">
        <v>541</v>
      </c>
      <c r="V596" s="147"/>
      <c r="W596" s="146">
        <v>241149.25</v>
      </c>
      <c r="X596" s="207">
        <v>36881.649999999994</v>
      </c>
    </row>
    <row r="597" spans="1:24" s="95" customFormat="1" ht="45" customHeight="1" x14ac:dyDescent="0.25">
      <c r="A597" s="9">
        <v>41</v>
      </c>
      <c r="B597" s="142" t="s">
        <v>1973</v>
      </c>
      <c r="C597" s="142">
        <v>144878</v>
      </c>
      <c r="D597" s="143" t="s">
        <v>2577</v>
      </c>
      <c r="E597" s="143" t="s">
        <v>2578</v>
      </c>
      <c r="F597" s="143" t="s">
        <v>2579</v>
      </c>
      <c r="G597" s="144">
        <v>44391</v>
      </c>
      <c r="H597" s="144">
        <v>44756</v>
      </c>
      <c r="I597" s="150">
        <v>85</v>
      </c>
      <c r="J597" s="142" t="s">
        <v>534</v>
      </c>
      <c r="K597" s="142" t="s">
        <v>535</v>
      </c>
      <c r="L597" s="142" t="s">
        <v>2580</v>
      </c>
      <c r="M597" s="142" t="s">
        <v>45</v>
      </c>
      <c r="N597" s="145" t="s">
        <v>1365</v>
      </c>
      <c r="O597" s="146">
        <v>164337.16</v>
      </c>
      <c r="P597" s="146">
        <v>25133.9</v>
      </c>
      <c r="Q597" s="149">
        <v>3866.78</v>
      </c>
      <c r="R597" s="146"/>
      <c r="S597" s="149">
        <v>11900</v>
      </c>
      <c r="T597" s="149">
        <f t="shared" si="113"/>
        <v>205237.84</v>
      </c>
      <c r="U597" s="147" t="s">
        <v>541</v>
      </c>
      <c r="V597" s="147" t="s">
        <v>48</v>
      </c>
      <c r="W597" s="146">
        <v>134173.57999999999</v>
      </c>
      <c r="X597" s="207">
        <v>20520.64</v>
      </c>
    </row>
    <row r="598" spans="1:24" s="95" customFormat="1" ht="45" customHeight="1" x14ac:dyDescent="0.25">
      <c r="A598" s="9">
        <v>42</v>
      </c>
      <c r="B598" s="142" t="s">
        <v>3898</v>
      </c>
      <c r="C598" s="142">
        <v>144889</v>
      </c>
      <c r="D598" s="143" t="s">
        <v>2581</v>
      </c>
      <c r="E598" s="143" t="s">
        <v>2582</v>
      </c>
      <c r="F598" s="143" t="s">
        <v>2583</v>
      </c>
      <c r="G598" s="144">
        <v>44392</v>
      </c>
      <c r="H598" s="144">
        <v>44757</v>
      </c>
      <c r="I598" s="150">
        <v>85</v>
      </c>
      <c r="J598" s="142" t="s">
        <v>534</v>
      </c>
      <c r="K598" s="142" t="s">
        <v>535</v>
      </c>
      <c r="L598" s="142" t="s">
        <v>2584</v>
      </c>
      <c r="M598" s="142" t="s">
        <v>45</v>
      </c>
      <c r="N598" s="145" t="s">
        <v>1365</v>
      </c>
      <c r="O598" s="146">
        <v>562528.11</v>
      </c>
      <c r="P598" s="146">
        <v>86033.7</v>
      </c>
      <c r="Q598" s="149">
        <v>13235.96</v>
      </c>
      <c r="R598" s="146"/>
      <c r="S598" s="149">
        <v>17000</v>
      </c>
      <c r="T598" s="149">
        <f t="shared" si="113"/>
        <v>678797.7699999999</v>
      </c>
      <c r="U598" s="147" t="s">
        <v>541</v>
      </c>
      <c r="V598" s="147"/>
      <c r="W598" s="146">
        <v>354427.16</v>
      </c>
      <c r="X598" s="207">
        <v>54206.5</v>
      </c>
    </row>
    <row r="599" spans="1:24" s="95" customFormat="1" ht="45" customHeight="1" x14ac:dyDescent="0.25">
      <c r="A599" s="9">
        <v>43</v>
      </c>
      <c r="B599" s="142" t="s">
        <v>3898</v>
      </c>
      <c r="C599" s="142">
        <v>144253</v>
      </c>
      <c r="D599" s="143" t="s">
        <v>2585</v>
      </c>
      <c r="E599" s="143" t="s">
        <v>2586</v>
      </c>
      <c r="F599" s="143" t="s">
        <v>2587</v>
      </c>
      <c r="G599" s="144">
        <v>44392</v>
      </c>
      <c r="H599" s="144">
        <v>44910</v>
      </c>
      <c r="I599" s="150">
        <v>85</v>
      </c>
      <c r="J599" s="142" t="s">
        <v>534</v>
      </c>
      <c r="K599" s="142" t="s">
        <v>535</v>
      </c>
      <c r="L599" s="142" t="s">
        <v>2588</v>
      </c>
      <c r="M599" s="142" t="s">
        <v>45</v>
      </c>
      <c r="N599" s="145" t="s">
        <v>1365</v>
      </c>
      <c r="O599" s="146">
        <v>367908.56</v>
      </c>
      <c r="P599" s="146">
        <v>64925.05</v>
      </c>
      <c r="Q599" s="149">
        <v>0</v>
      </c>
      <c r="R599" s="146"/>
      <c r="S599" s="149">
        <v>15500</v>
      </c>
      <c r="T599" s="149">
        <f t="shared" si="113"/>
        <v>448333.61</v>
      </c>
      <c r="U599" s="147" t="s">
        <v>47</v>
      </c>
      <c r="V599" s="147" t="s">
        <v>3939</v>
      </c>
      <c r="W599" s="146">
        <v>209893.3</v>
      </c>
      <c r="X599" s="207">
        <v>37040</v>
      </c>
    </row>
    <row r="600" spans="1:24" s="95" customFormat="1" ht="45" customHeight="1" x14ac:dyDescent="0.25">
      <c r="A600" s="9">
        <v>44</v>
      </c>
      <c r="B600" s="142" t="s">
        <v>1973</v>
      </c>
      <c r="C600" s="142">
        <v>144693</v>
      </c>
      <c r="D600" s="143" t="s">
        <v>2865</v>
      </c>
      <c r="E600" s="143" t="s">
        <v>2866</v>
      </c>
      <c r="F600" s="143" t="s">
        <v>2867</v>
      </c>
      <c r="G600" s="144">
        <v>44407</v>
      </c>
      <c r="H600" s="144">
        <v>44772</v>
      </c>
      <c r="I600" s="150">
        <v>85</v>
      </c>
      <c r="J600" s="142" t="s">
        <v>534</v>
      </c>
      <c r="K600" s="142" t="s">
        <v>535</v>
      </c>
      <c r="L600" s="142" t="s">
        <v>2868</v>
      </c>
      <c r="M600" s="142" t="s">
        <v>45</v>
      </c>
      <c r="N600" s="145" t="s">
        <v>1365</v>
      </c>
      <c r="O600" s="146">
        <v>251861.45</v>
      </c>
      <c r="P600" s="146">
        <v>38519.99</v>
      </c>
      <c r="Q600" s="149">
        <v>5926.15</v>
      </c>
      <c r="R600" s="146"/>
      <c r="S600" s="149">
        <v>11000</v>
      </c>
      <c r="T600" s="149">
        <f t="shared" si="113"/>
        <v>307307.59000000003</v>
      </c>
      <c r="U600" s="147" t="s">
        <v>541</v>
      </c>
      <c r="V600" s="147" t="s">
        <v>48</v>
      </c>
      <c r="W600" s="146">
        <v>119561.31</v>
      </c>
      <c r="X600" s="207">
        <v>18285.849999999999</v>
      </c>
    </row>
    <row r="601" spans="1:24" s="95" customFormat="1" ht="45" customHeight="1" x14ac:dyDescent="0.25">
      <c r="A601" s="9">
        <v>45</v>
      </c>
      <c r="B601" s="142" t="s">
        <v>1973</v>
      </c>
      <c r="C601" s="142">
        <v>149656</v>
      </c>
      <c r="D601" s="143" t="s">
        <v>2869</v>
      </c>
      <c r="E601" s="143" t="s">
        <v>1416</v>
      </c>
      <c r="F601" s="143" t="s">
        <v>2870</v>
      </c>
      <c r="G601" s="144">
        <v>44407</v>
      </c>
      <c r="H601" s="144">
        <v>44772</v>
      </c>
      <c r="I601" s="150">
        <v>85</v>
      </c>
      <c r="J601" s="142" t="s">
        <v>534</v>
      </c>
      <c r="K601" s="142" t="s">
        <v>2871</v>
      </c>
      <c r="L601" s="142" t="s">
        <v>2872</v>
      </c>
      <c r="M601" s="142" t="s">
        <v>45</v>
      </c>
      <c r="N601" s="145" t="s">
        <v>1365</v>
      </c>
      <c r="O601" s="146">
        <v>3371624.98</v>
      </c>
      <c r="P601" s="146">
        <v>515660.28</v>
      </c>
      <c r="Q601" s="149">
        <v>79332.36</v>
      </c>
      <c r="R601" s="146"/>
      <c r="S601" s="149">
        <v>0</v>
      </c>
      <c r="T601" s="149">
        <f t="shared" ref="T601:T604" si="114">SUM(O601:S601)</f>
        <v>3966617.6199999996</v>
      </c>
      <c r="U601" s="147" t="s">
        <v>541</v>
      </c>
      <c r="V601" s="147"/>
      <c r="W601" s="146">
        <v>3084964.25</v>
      </c>
      <c r="X601" s="207">
        <v>471818.05</v>
      </c>
    </row>
    <row r="602" spans="1:24" s="95" customFormat="1" ht="45" customHeight="1" x14ac:dyDescent="0.25">
      <c r="A602" s="9">
        <v>46</v>
      </c>
      <c r="B602" s="142" t="s">
        <v>3898</v>
      </c>
      <c r="C602" s="142">
        <v>145110</v>
      </c>
      <c r="D602" s="143" t="s">
        <v>3172</v>
      </c>
      <c r="E602" s="143" t="s">
        <v>3173</v>
      </c>
      <c r="F602" s="143" t="s">
        <v>3174</v>
      </c>
      <c r="G602" s="144">
        <v>44412</v>
      </c>
      <c r="H602" s="144">
        <v>44777</v>
      </c>
      <c r="I602" s="150">
        <v>85</v>
      </c>
      <c r="J602" s="142" t="s">
        <v>534</v>
      </c>
      <c r="K602" s="142" t="s">
        <v>535</v>
      </c>
      <c r="L602" s="142" t="s">
        <v>2048</v>
      </c>
      <c r="M602" s="142" t="s">
        <v>45</v>
      </c>
      <c r="N602" s="145" t="s">
        <v>1365</v>
      </c>
      <c r="O602" s="146">
        <v>424709.04</v>
      </c>
      <c r="P602" s="146">
        <v>74948.66</v>
      </c>
      <c r="Q602" s="149">
        <v>0</v>
      </c>
      <c r="R602" s="146"/>
      <c r="S602" s="149">
        <v>15500</v>
      </c>
      <c r="T602" s="149">
        <f t="shared" si="114"/>
        <v>515157.69999999995</v>
      </c>
      <c r="U602" s="147" t="s">
        <v>541</v>
      </c>
      <c r="V602" s="147" t="s">
        <v>48</v>
      </c>
      <c r="W602" s="146">
        <v>268659.23</v>
      </c>
      <c r="X602" s="207">
        <v>47410.46</v>
      </c>
    </row>
    <row r="603" spans="1:24" s="95" customFormat="1" ht="45" customHeight="1" x14ac:dyDescent="0.25">
      <c r="A603" s="9">
        <v>47</v>
      </c>
      <c r="B603" s="142" t="s">
        <v>3898</v>
      </c>
      <c r="C603" s="142">
        <v>145116</v>
      </c>
      <c r="D603" s="143" t="s">
        <v>3175</v>
      </c>
      <c r="E603" s="143" t="s">
        <v>3176</v>
      </c>
      <c r="F603" s="143" t="s">
        <v>3177</v>
      </c>
      <c r="G603" s="144">
        <v>44412</v>
      </c>
      <c r="H603" s="144">
        <v>44777</v>
      </c>
      <c r="I603" s="150">
        <v>85</v>
      </c>
      <c r="J603" s="142" t="s">
        <v>534</v>
      </c>
      <c r="K603" s="142" t="s">
        <v>535</v>
      </c>
      <c r="L603" s="142" t="s">
        <v>3178</v>
      </c>
      <c r="M603" s="142" t="s">
        <v>45</v>
      </c>
      <c r="N603" s="145" t="s">
        <v>1365</v>
      </c>
      <c r="O603" s="146">
        <v>678938.75</v>
      </c>
      <c r="P603" s="146">
        <v>119812.71</v>
      </c>
      <c r="Q603" s="149">
        <v>0</v>
      </c>
      <c r="R603" s="146"/>
      <c r="S603" s="149">
        <v>17000</v>
      </c>
      <c r="T603" s="149">
        <f t="shared" si="114"/>
        <v>815751.46</v>
      </c>
      <c r="U603" s="147" t="s">
        <v>541</v>
      </c>
      <c r="V603" s="147"/>
      <c r="W603" s="146">
        <v>330433.37</v>
      </c>
      <c r="X603" s="207">
        <v>58311.77</v>
      </c>
    </row>
    <row r="604" spans="1:24" s="95" customFormat="1" ht="45" customHeight="1" x14ac:dyDescent="0.25">
      <c r="A604" s="9">
        <v>48</v>
      </c>
      <c r="B604" s="142" t="s">
        <v>3898</v>
      </c>
      <c r="C604" s="142">
        <v>145084</v>
      </c>
      <c r="D604" s="143" t="s">
        <v>3179</v>
      </c>
      <c r="E604" s="143" t="s">
        <v>3180</v>
      </c>
      <c r="F604" s="143" t="s">
        <v>2118</v>
      </c>
      <c r="G604" s="144">
        <v>44414</v>
      </c>
      <c r="H604" s="144">
        <v>44932</v>
      </c>
      <c r="I604" s="150">
        <v>85</v>
      </c>
      <c r="J604" s="142" t="s">
        <v>534</v>
      </c>
      <c r="K604" s="142" t="s">
        <v>535</v>
      </c>
      <c r="L604" s="142" t="s">
        <v>3181</v>
      </c>
      <c r="M604" s="142" t="s">
        <v>45</v>
      </c>
      <c r="N604" s="145" t="s">
        <v>1365</v>
      </c>
      <c r="O604" s="146">
        <v>743262.03</v>
      </c>
      <c r="P604" s="146">
        <v>131163.88</v>
      </c>
      <c r="Q604" s="149">
        <v>0</v>
      </c>
      <c r="R604" s="146"/>
      <c r="S604" s="149">
        <v>0</v>
      </c>
      <c r="T604" s="149">
        <f t="shared" si="114"/>
        <v>874425.91</v>
      </c>
      <c r="U604" s="147" t="s">
        <v>47</v>
      </c>
      <c r="V604" s="147" t="s">
        <v>48</v>
      </c>
      <c r="W604" s="146">
        <v>0</v>
      </c>
      <c r="X604" s="207">
        <v>0</v>
      </c>
    </row>
    <row r="605" spans="1:24" s="95" customFormat="1" ht="45" customHeight="1" x14ac:dyDescent="0.25">
      <c r="A605" s="9">
        <v>49</v>
      </c>
      <c r="B605" s="142" t="s">
        <v>1973</v>
      </c>
      <c r="C605" s="142">
        <v>150245</v>
      </c>
      <c r="D605" s="143" t="s">
        <v>3182</v>
      </c>
      <c r="E605" s="143" t="s">
        <v>3183</v>
      </c>
      <c r="F605" s="143" t="s">
        <v>3184</v>
      </c>
      <c r="G605" s="144">
        <v>44417</v>
      </c>
      <c r="H605" s="144">
        <v>44812</v>
      </c>
      <c r="I605" s="150">
        <v>85</v>
      </c>
      <c r="J605" s="142" t="s">
        <v>534</v>
      </c>
      <c r="K605" s="142" t="s">
        <v>535</v>
      </c>
      <c r="L605" s="142" t="s">
        <v>536</v>
      </c>
      <c r="M605" s="142" t="s">
        <v>45</v>
      </c>
      <c r="N605" s="145" t="s">
        <v>1365</v>
      </c>
      <c r="O605" s="146">
        <v>742545.73</v>
      </c>
      <c r="P605" s="146">
        <v>113565.82</v>
      </c>
      <c r="Q605" s="149">
        <v>17471.669999999998</v>
      </c>
      <c r="R605" s="146"/>
      <c r="S605" s="149">
        <v>0</v>
      </c>
      <c r="T605" s="149">
        <f t="shared" ref="T605:T616" si="115">SUM(O605:S605)</f>
        <v>873583.22000000009</v>
      </c>
      <c r="U605" s="147" t="s">
        <v>541</v>
      </c>
      <c r="V605" s="147" t="s">
        <v>48</v>
      </c>
      <c r="W605" s="146">
        <v>2839</v>
      </c>
      <c r="X605" s="207">
        <v>434.2</v>
      </c>
    </row>
    <row r="606" spans="1:24" s="95" customFormat="1" ht="45" customHeight="1" x14ac:dyDescent="0.25">
      <c r="A606" s="9">
        <v>50</v>
      </c>
      <c r="B606" s="142" t="s">
        <v>3898</v>
      </c>
      <c r="C606" s="142">
        <v>145624</v>
      </c>
      <c r="D606" s="143" t="s">
        <v>3300</v>
      </c>
      <c r="E606" s="143" t="s">
        <v>3301</v>
      </c>
      <c r="F606" s="143" t="s">
        <v>3302</v>
      </c>
      <c r="G606" s="144">
        <v>44442</v>
      </c>
      <c r="H606" s="144">
        <v>44807</v>
      </c>
      <c r="I606" s="150">
        <v>85</v>
      </c>
      <c r="J606" s="142" t="s">
        <v>534</v>
      </c>
      <c r="K606" s="142" t="s">
        <v>535</v>
      </c>
      <c r="L606" s="142" t="s">
        <v>3303</v>
      </c>
      <c r="M606" s="142" t="s">
        <v>45</v>
      </c>
      <c r="N606" s="145" t="s">
        <v>1365</v>
      </c>
      <c r="O606" s="146">
        <v>367969.5</v>
      </c>
      <c r="P606" s="146">
        <v>56277.69</v>
      </c>
      <c r="Q606" s="149">
        <v>8658.11</v>
      </c>
      <c r="R606" s="146"/>
      <c r="S606" s="149">
        <v>25000</v>
      </c>
      <c r="T606" s="149">
        <f t="shared" si="115"/>
        <v>457905.3</v>
      </c>
      <c r="U606" s="147" t="s">
        <v>541</v>
      </c>
      <c r="V606" s="147"/>
      <c r="W606" s="146">
        <v>201642.91</v>
      </c>
      <c r="X606" s="207">
        <v>30839.51</v>
      </c>
    </row>
    <row r="607" spans="1:24" s="95" customFormat="1" ht="45" customHeight="1" x14ac:dyDescent="0.25">
      <c r="A607" s="9">
        <v>51</v>
      </c>
      <c r="B607" s="142" t="s">
        <v>3898</v>
      </c>
      <c r="C607" s="142">
        <v>144180</v>
      </c>
      <c r="D607" s="143" t="s">
        <v>3498</v>
      </c>
      <c r="E607" s="143" t="s">
        <v>3499</v>
      </c>
      <c r="F607" s="143" t="s">
        <v>3500</v>
      </c>
      <c r="G607" s="144">
        <v>44460</v>
      </c>
      <c r="H607" s="144">
        <v>44834</v>
      </c>
      <c r="I607" s="150">
        <v>85</v>
      </c>
      <c r="J607" s="142" t="s">
        <v>534</v>
      </c>
      <c r="K607" s="142" t="s">
        <v>535</v>
      </c>
      <c r="L607" s="142" t="s">
        <v>536</v>
      </c>
      <c r="M607" s="142" t="s">
        <v>45</v>
      </c>
      <c r="N607" s="145" t="s">
        <v>1365</v>
      </c>
      <c r="O607" s="146">
        <v>640555.31000000006</v>
      </c>
      <c r="P607" s="146">
        <v>97967.29</v>
      </c>
      <c r="Q607" s="149">
        <v>15071.89</v>
      </c>
      <c r="R607" s="146"/>
      <c r="S607" s="149">
        <v>0</v>
      </c>
      <c r="T607" s="149">
        <f t="shared" si="115"/>
        <v>753594.49000000011</v>
      </c>
      <c r="U607" s="147" t="s">
        <v>541</v>
      </c>
      <c r="V607" s="147"/>
      <c r="W607" s="146">
        <v>332273.5</v>
      </c>
      <c r="X607" s="207">
        <v>50818.3</v>
      </c>
    </row>
    <row r="608" spans="1:24" s="95" customFormat="1" ht="45" customHeight="1" x14ac:dyDescent="0.25">
      <c r="A608" s="9">
        <v>52</v>
      </c>
      <c r="B608" s="142" t="s">
        <v>3898</v>
      </c>
      <c r="C608" s="142">
        <v>144452</v>
      </c>
      <c r="D608" s="143" t="s">
        <v>3501</v>
      </c>
      <c r="E608" s="143" t="s">
        <v>3502</v>
      </c>
      <c r="F608" s="143" t="s">
        <v>2118</v>
      </c>
      <c r="G608" s="144">
        <v>44461</v>
      </c>
      <c r="H608" s="144">
        <v>44948</v>
      </c>
      <c r="I608" s="150">
        <v>85</v>
      </c>
      <c r="J608" s="142" t="s">
        <v>534</v>
      </c>
      <c r="K608" s="142" t="s">
        <v>535</v>
      </c>
      <c r="L608" s="142" t="s">
        <v>536</v>
      </c>
      <c r="M608" s="142" t="s">
        <v>45</v>
      </c>
      <c r="N608" s="145" t="s">
        <v>1365</v>
      </c>
      <c r="O608" s="146">
        <v>1033999.8</v>
      </c>
      <c r="P608" s="146">
        <v>182470.54</v>
      </c>
      <c r="Q608" s="149">
        <v>0</v>
      </c>
      <c r="R608" s="146"/>
      <c r="S608" s="149">
        <v>0</v>
      </c>
      <c r="T608" s="149">
        <f t="shared" si="115"/>
        <v>1216470.3400000001</v>
      </c>
      <c r="U608" s="147" t="s">
        <v>47</v>
      </c>
      <c r="V608" s="147" t="s">
        <v>48</v>
      </c>
      <c r="W608" s="146">
        <v>0</v>
      </c>
      <c r="X608" s="207">
        <v>0</v>
      </c>
    </row>
    <row r="609" spans="1:24" s="95" customFormat="1" ht="45" customHeight="1" x14ac:dyDescent="0.25">
      <c r="A609" s="9">
        <v>53</v>
      </c>
      <c r="B609" s="142" t="s">
        <v>3898</v>
      </c>
      <c r="C609" s="142">
        <v>144219</v>
      </c>
      <c r="D609" s="143" t="s">
        <v>3503</v>
      </c>
      <c r="E609" s="143" t="s">
        <v>3504</v>
      </c>
      <c r="F609" s="143" t="s">
        <v>3505</v>
      </c>
      <c r="G609" s="144">
        <v>44461</v>
      </c>
      <c r="H609" s="144">
        <v>44917</v>
      </c>
      <c r="I609" s="150">
        <v>85</v>
      </c>
      <c r="J609" s="142" t="s">
        <v>534</v>
      </c>
      <c r="K609" s="142" t="s">
        <v>535</v>
      </c>
      <c r="L609" s="142" t="s">
        <v>3506</v>
      </c>
      <c r="M609" s="142" t="s">
        <v>45</v>
      </c>
      <c r="N609" s="145" t="s">
        <v>1365</v>
      </c>
      <c r="O609" s="146">
        <v>1871237.78</v>
      </c>
      <c r="P609" s="146">
        <v>286189.3</v>
      </c>
      <c r="Q609" s="149">
        <v>44029.13</v>
      </c>
      <c r="R609" s="146"/>
      <c r="S609" s="149">
        <v>44700</v>
      </c>
      <c r="T609" s="149">
        <f t="shared" si="115"/>
        <v>2246156.21</v>
      </c>
      <c r="U609" s="147" t="s">
        <v>47</v>
      </c>
      <c r="V609" s="147" t="s">
        <v>64</v>
      </c>
      <c r="W609" s="146">
        <v>1001082.97</v>
      </c>
      <c r="X609" s="207">
        <v>153106.81</v>
      </c>
    </row>
    <row r="610" spans="1:24" s="95" customFormat="1" ht="45" customHeight="1" x14ac:dyDescent="0.25">
      <c r="A610" s="9">
        <v>54</v>
      </c>
      <c r="B610" s="142" t="s">
        <v>3898</v>
      </c>
      <c r="C610" s="142">
        <v>144388</v>
      </c>
      <c r="D610" s="143" t="s">
        <v>3507</v>
      </c>
      <c r="E610" s="143" t="s">
        <v>3508</v>
      </c>
      <c r="F610" s="143" t="s">
        <v>3509</v>
      </c>
      <c r="G610" s="144">
        <v>44461</v>
      </c>
      <c r="H610" s="144">
        <v>44826</v>
      </c>
      <c r="I610" s="150">
        <v>85</v>
      </c>
      <c r="J610" s="142" t="s">
        <v>534</v>
      </c>
      <c r="K610" s="142" t="s">
        <v>535</v>
      </c>
      <c r="L610" s="142" t="s">
        <v>3510</v>
      </c>
      <c r="M610" s="142" t="s">
        <v>45</v>
      </c>
      <c r="N610" s="145" t="s">
        <v>1365</v>
      </c>
      <c r="O610" s="146">
        <v>212001.36</v>
      </c>
      <c r="P610" s="146">
        <v>32423.73</v>
      </c>
      <c r="Q610" s="149">
        <v>4988.2700000000004</v>
      </c>
      <c r="R610" s="146"/>
      <c r="S610" s="149">
        <v>15000</v>
      </c>
      <c r="T610" s="149">
        <f t="shared" si="115"/>
        <v>264413.36</v>
      </c>
      <c r="U610" s="147" t="s">
        <v>541</v>
      </c>
      <c r="V610" s="147" t="s">
        <v>3939</v>
      </c>
      <c r="W610" s="146">
        <v>116947.21</v>
      </c>
      <c r="X610" s="207">
        <v>17886.04</v>
      </c>
    </row>
    <row r="611" spans="1:24" s="95" customFormat="1" ht="45" customHeight="1" x14ac:dyDescent="0.25">
      <c r="A611" s="9">
        <v>55</v>
      </c>
      <c r="B611" s="142" t="s">
        <v>3898</v>
      </c>
      <c r="C611" s="142">
        <v>145070</v>
      </c>
      <c r="D611" s="143" t="s">
        <v>3511</v>
      </c>
      <c r="E611" s="143" t="s">
        <v>3512</v>
      </c>
      <c r="F611" s="143" t="s">
        <v>2118</v>
      </c>
      <c r="G611" s="144">
        <v>44461</v>
      </c>
      <c r="H611" s="144">
        <v>45007</v>
      </c>
      <c r="I611" s="150">
        <v>85</v>
      </c>
      <c r="J611" s="142" t="s">
        <v>534</v>
      </c>
      <c r="K611" s="142" t="s">
        <v>535</v>
      </c>
      <c r="L611" s="142" t="s">
        <v>3513</v>
      </c>
      <c r="M611" s="142" t="s">
        <v>45</v>
      </c>
      <c r="N611" s="145" t="s">
        <v>1365</v>
      </c>
      <c r="O611" s="146">
        <v>1283859.07</v>
      </c>
      <c r="P611" s="146">
        <v>226563.37</v>
      </c>
      <c r="Q611" s="149">
        <v>0</v>
      </c>
      <c r="R611" s="146"/>
      <c r="S611" s="149">
        <v>0</v>
      </c>
      <c r="T611" s="149">
        <f t="shared" si="115"/>
        <v>1510422.44</v>
      </c>
      <c r="U611" s="147" t="s">
        <v>47</v>
      </c>
      <c r="V611" s="147" t="s">
        <v>48</v>
      </c>
      <c r="W611" s="146">
        <v>0</v>
      </c>
      <c r="X611" s="207">
        <v>0</v>
      </c>
    </row>
    <row r="612" spans="1:24" s="95" customFormat="1" ht="45" customHeight="1" x14ac:dyDescent="0.25">
      <c r="A612" s="9">
        <v>56</v>
      </c>
      <c r="B612" s="142" t="s">
        <v>3898</v>
      </c>
      <c r="C612" s="142">
        <v>145654</v>
      </c>
      <c r="D612" s="143" t="s">
        <v>3514</v>
      </c>
      <c r="E612" s="143" t="s">
        <v>3515</v>
      </c>
      <c r="F612" s="143" t="s">
        <v>3516</v>
      </c>
      <c r="G612" s="144">
        <v>44462</v>
      </c>
      <c r="H612" s="144">
        <v>44834</v>
      </c>
      <c r="I612" s="150">
        <v>85</v>
      </c>
      <c r="J612" s="142" t="s">
        <v>534</v>
      </c>
      <c r="K612" s="142" t="s">
        <v>535</v>
      </c>
      <c r="L612" s="142" t="s">
        <v>3517</v>
      </c>
      <c r="M612" s="142" t="s">
        <v>45</v>
      </c>
      <c r="N612" s="145" t="s">
        <v>1365</v>
      </c>
      <c r="O612" s="146">
        <v>477224.64</v>
      </c>
      <c r="P612" s="146">
        <v>84216.12</v>
      </c>
      <c r="Q612" s="149">
        <v>0</v>
      </c>
      <c r="R612" s="146"/>
      <c r="S612" s="149">
        <v>6190</v>
      </c>
      <c r="T612" s="149">
        <f t="shared" si="115"/>
        <v>567630.76</v>
      </c>
      <c r="U612" s="147" t="s">
        <v>541</v>
      </c>
      <c r="V612" s="147"/>
      <c r="W612" s="146">
        <v>310239.59000000003</v>
      </c>
      <c r="X612" s="207">
        <v>54748.17</v>
      </c>
    </row>
    <row r="613" spans="1:24" s="95" customFormat="1" ht="45" customHeight="1" x14ac:dyDescent="0.25">
      <c r="A613" s="9">
        <v>57</v>
      </c>
      <c r="B613" s="142" t="s">
        <v>3898</v>
      </c>
      <c r="C613" s="142">
        <v>144140</v>
      </c>
      <c r="D613" s="143" t="s">
        <v>3518</v>
      </c>
      <c r="E613" s="143" t="s">
        <v>3519</v>
      </c>
      <c r="F613" s="143" t="s">
        <v>3520</v>
      </c>
      <c r="G613" s="144">
        <v>44462</v>
      </c>
      <c r="H613" s="144">
        <v>45016</v>
      </c>
      <c r="I613" s="150">
        <v>85</v>
      </c>
      <c r="J613" s="142" t="s">
        <v>534</v>
      </c>
      <c r="K613" s="142" t="s">
        <v>535</v>
      </c>
      <c r="L613" s="142" t="s">
        <v>3521</v>
      </c>
      <c r="M613" s="142" t="s">
        <v>45</v>
      </c>
      <c r="N613" s="145" t="s">
        <v>1365</v>
      </c>
      <c r="O613" s="146">
        <v>4113126.88</v>
      </c>
      <c r="P613" s="146">
        <v>629066.46</v>
      </c>
      <c r="Q613" s="149">
        <v>96779.46</v>
      </c>
      <c r="R613" s="146"/>
      <c r="S613" s="149">
        <v>92715.34</v>
      </c>
      <c r="T613" s="149">
        <f t="shared" si="115"/>
        <v>4931688.1399999997</v>
      </c>
      <c r="U613" s="147" t="s">
        <v>47</v>
      </c>
      <c r="V613" s="147" t="s">
        <v>48</v>
      </c>
      <c r="W613" s="146">
        <v>4593.74</v>
      </c>
      <c r="X613" s="207">
        <v>702.57</v>
      </c>
    </row>
    <row r="614" spans="1:24" s="95" customFormat="1" ht="45" customHeight="1" x14ac:dyDescent="0.25">
      <c r="A614" s="9">
        <v>58</v>
      </c>
      <c r="B614" s="142" t="s">
        <v>3898</v>
      </c>
      <c r="C614" s="142">
        <v>145015</v>
      </c>
      <c r="D614" s="143" t="s">
        <v>3522</v>
      </c>
      <c r="E614" s="143" t="s">
        <v>3523</v>
      </c>
      <c r="F614" s="143" t="s">
        <v>2118</v>
      </c>
      <c r="G614" s="144">
        <v>44463</v>
      </c>
      <c r="H614" s="144">
        <v>45009</v>
      </c>
      <c r="I614" s="150">
        <v>85</v>
      </c>
      <c r="J614" s="142" t="s">
        <v>534</v>
      </c>
      <c r="K614" s="142" t="s">
        <v>535</v>
      </c>
      <c r="L614" s="142" t="s">
        <v>536</v>
      </c>
      <c r="M614" s="142" t="s">
        <v>45</v>
      </c>
      <c r="N614" s="145" t="s">
        <v>1365</v>
      </c>
      <c r="O614" s="146">
        <v>2034749.72</v>
      </c>
      <c r="P614" s="146">
        <v>359073.47</v>
      </c>
      <c r="Q614" s="149">
        <v>0</v>
      </c>
      <c r="R614" s="146"/>
      <c r="S614" s="149">
        <v>0</v>
      </c>
      <c r="T614" s="149">
        <f t="shared" si="115"/>
        <v>2393823.19</v>
      </c>
      <c r="U614" s="147" t="s">
        <v>47</v>
      </c>
      <c r="V614" s="147" t="s">
        <v>48</v>
      </c>
      <c r="W614" s="146">
        <v>0</v>
      </c>
      <c r="X614" s="207">
        <v>0</v>
      </c>
    </row>
    <row r="615" spans="1:24" s="95" customFormat="1" ht="45" customHeight="1" x14ac:dyDescent="0.25">
      <c r="A615" s="9">
        <v>59</v>
      </c>
      <c r="B615" s="142" t="s">
        <v>3898</v>
      </c>
      <c r="C615" s="142">
        <v>145092</v>
      </c>
      <c r="D615" s="143" t="s">
        <v>3524</v>
      </c>
      <c r="E615" s="143" t="s">
        <v>3525</v>
      </c>
      <c r="F615" s="143" t="s">
        <v>3526</v>
      </c>
      <c r="G615" s="144">
        <v>44467</v>
      </c>
      <c r="H615" s="144">
        <v>44832</v>
      </c>
      <c r="I615" s="150">
        <v>85</v>
      </c>
      <c r="J615" s="142" t="s">
        <v>534</v>
      </c>
      <c r="K615" s="142" t="s">
        <v>535</v>
      </c>
      <c r="L615" s="142" t="s">
        <v>3527</v>
      </c>
      <c r="M615" s="142" t="s">
        <v>45</v>
      </c>
      <c r="N615" s="145" t="s">
        <v>1365</v>
      </c>
      <c r="O615" s="146">
        <v>263623.45</v>
      </c>
      <c r="P615" s="146">
        <v>40318.879999999997</v>
      </c>
      <c r="Q615" s="149">
        <v>6202.9</v>
      </c>
      <c r="R615" s="146"/>
      <c r="S615" s="149">
        <v>30700</v>
      </c>
      <c r="T615" s="149">
        <f t="shared" si="115"/>
        <v>340845.23000000004</v>
      </c>
      <c r="U615" s="147" t="s">
        <v>541</v>
      </c>
      <c r="V615" s="147"/>
      <c r="W615" s="146">
        <v>155059.92000000001</v>
      </c>
      <c r="X615" s="207">
        <v>23715.040000000001</v>
      </c>
    </row>
    <row r="616" spans="1:24" s="95" customFormat="1" ht="45" customHeight="1" x14ac:dyDescent="0.25">
      <c r="A616" s="9">
        <v>60</v>
      </c>
      <c r="B616" s="142" t="s">
        <v>3898</v>
      </c>
      <c r="C616" s="142">
        <v>144816</v>
      </c>
      <c r="D616" s="143" t="s">
        <v>3528</v>
      </c>
      <c r="E616" s="143" t="s">
        <v>3529</v>
      </c>
      <c r="F616" s="143" t="s">
        <v>2118</v>
      </c>
      <c r="G616" s="144">
        <v>44468</v>
      </c>
      <c r="H616" s="144">
        <v>45014</v>
      </c>
      <c r="I616" s="150">
        <v>85</v>
      </c>
      <c r="J616" s="142" t="s">
        <v>534</v>
      </c>
      <c r="K616" s="142" t="s">
        <v>535</v>
      </c>
      <c r="L616" s="142" t="s">
        <v>536</v>
      </c>
      <c r="M616" s="142" t="s">
        <v>45</v>
      </c>
      <c r="N616" s="145" t="s">
        <v>1365</v>
      </c>
      <c r="O616" s="146">
        <v>1028551.43</v>
      </c>
      <c r="P616" s="146">
        <v>181509.08</v>
      </c>
      <c r="Q616" s="149">
        <v>0</v>
      </c>
      <c r="R616" s="146"/>
      <c r="S616" s="149">
        <v>0</v>
      </c>
      <c r="T616" s="149">
        <f t="shared" si="115"/>
        <v>1210060.51</v>
      </c>
      <c r="U616" s="147" t="s">
        <v>47</v>
      </c>
      <c r="V616" s="147" t="s">
        <v>48</v>
      </c>
      <c r="W616" s="146">
        <v>0</v>
      </c>
      <c r="X616" s="207">
        <v>0</v>
      </c>
    </row>
    <row r="617" spans="1:24" s="95" customFormat="1" ht="45" customHeight="1" x14ac:dyDescent="0.25">
      <c r="A617" s="9">
        <v>61</v>
      </c>
      <c r="B617" s="142" t="s">
        <v>1973</v>
      </c>
      <c r="C617" s="142">
        <v>145499</v>
      </c>
      <c r="D617" s="143" t="s">
        <v>3530</v>
      </c>
      <c r="E617" s="143" t="s">
        <v>3531</v>
      </c>
      <c r="F617" s="143" t="s">
        <v>3532</v>
      </c>
      <c r="G617" s="144">
        <v>44468</v>
      </c>
      <c r="H617" s="144">
        <v>44833</v>
      </c>
      <c r="I617" s="150">
        <v>85</v>
      </c>
      <c r="J617" s="142" t="s">
        <v>534</v>
      </c>
      <c r="K617" s="142" t="s">
        <v>535</v>
      </c>
      <c r="L617" s="142" t="s">
        <v>3533</v>
      </c>
      <c r="M617" s="142" t="s">
        <v>45</v>
      </c>
      <c r="N617" s="145" t="s">
        <v>1365</v>
      </c>
      <c r="O617" s="146">
        <v>713422.37</v>
      </c>
      <c r="P617" s="146">
        <v>109111.65</v>
      </c>
      <c r="Q617" s="149">
        <v>16786.419999999998</v>
      </c>
      <c r="R617" s="146"/>
      <c r="S617" s="149">
        <v>36900</v>
      </c>
      <c r="T617" s="149">
        <f t="shared" ref="T617:T618" si="116">SUM(O617:S617)</f>
        <v>876220.44000000006</v>
      </c>
      <c r="U617" s="147" t="s">
        <v>541</v>
      </c>
      <c r="V617" s="147"/>
      <c r="W617" s="146">
        <v>2639.04</v>
      </c>
      <c r="X617" s="207">
        <v>403.62</v>
      </c>
    </row>
    <row r="618" spans="1:24" s="95" customFormat="1" ht="45" customHeight="1" x14ac:dyDescent="0.25">
      <c r="A618" s="9">
        <v>62</v>
      </c>
      <c r="B618" s="142" t="s">
        <v>3898</v>
      </c>
      <c r="C618" s="142">
        <v>145282</v>
      </c>
      <c r="D618" s="143" t="s">
        <v>3870</v>
      </c>
      <c r="E618" s="143" t="s">
        <v>3871</v>
      </c>
      <c r="F618" s="143" t="s">
        <v>3872</v>
      </c>
      <c r="G618" s="144">
        <v>44488</v>
      </c>
      <c r="H618" s="144">
        <v>44944</v>
      </c>
      <c r="I618" s="150">
        <v>85</v>
      </c>
      <c r="J618" s="142" t="s">
        <v>534</v>
      </c>
      <c r="K618" s="142" t="s">
        <v>535</v>
      </c>
      <c r="L618" s="142" t="s">
        <v>3873</v>
      </c>
      <c r="M618" s="142" t="s">
        <v>45</v>
      </c>
      <c r="N618" s="145" t="s">
        <v>1365</v>
      </c>
      <c r="O618" s="146">
        <v>373576.61</v>
      </c>
      <c r="P618" s="146">
        <v>65925.279999999999</v>
      </c>
      <c r="Q618" s="149">
        <v>0</v>
      </c>
      <c r="R618" s="146"/>
      <c r="S618" s="149">
        <v>1190</v>
      </c>
      <c r="T618" s="149">
        <f t="shared" si="116"/>
        <v>440691.89</v>
      </c>
      <c r="U618" s="147" t="s">
        <v>47</v>
      </c>
      <c r="V618" s="147" t="s">
        <v>48</v>
      </c>
      <c r="W618" s="146">
        <v>0</v>
      </c>
      <c r="X618" s="207">
        <v>0</v>
      </c>
    </row>
    <row r="619" spans="1:24" s="95" customFormat="1" ht="45" customHeight="1" x14ac:dyDescent="0.25">
      <c r="A619" s="9">
        <v>63</v>
      </c>
      <c r="B619" s="142" t="s">
        <v>3899</v>
      </c>
      <c r="C619" s="142">
        <v>137309</v>
      </c>
      <c r="D619" s="143" t="s">
        <v>3912</v>
      </c>
      <c r="E619" s="143" t="s">
        <v>3913</v>
      </c>
      <c r="F619" s="143" t="s">
        <v>3914</v>
      </c>
      <c r="G619" s="144">
        <v>44554</v>
      </c>
      <c r="H619" s="144">
        <v>44919</v>
      </c>
      <c r="I619" s="150">
        <v>85</v>
      </c>
      <c r="J619" s="142" t="s">
        <v>534</v>
      </c>
      <c r="K619" s="142" t="s">
        <v>535</v>
      </c>
      <c r="L619" s="142" t="s">
        <v>536</v>
      </c>
      <c r="M619" s="142" t="s">
        <v>1141</v>
      </c>
      <c r="N619" s="145" t="s">
        <v>37</v>
      </c>
      <c r="O619" s="146">
        <v>10762301.189999999</v>
      </c>
      <c r="P619" s="146">
        <v>1899229.55</v>
      </c>
      <c r="Q619" s="149">
        <v>6817747.3600000003</v>
      </c>
      <c r="R619" s="146"/>
      <c r="S619" s="149">
        <v>354404.16</v>
      </c>
      <c r="T619" s="149">
        <f>SUM(O619:S619)</f>
        <v>19833682.260000002</v>
      </c>
      <c r="U619" s="147" t="s">
        <v>47</v>
      </c>
      <c r="V619" s="147"/>
      <c r="W619" s="146">
        <v>4304920.47</v>
      </c>
      <c r="X619" s="207">
        <v>759691.84</v>
      </c>
    </row>
    <row r="620" spans="1:24" s="95" customFormat="1" ht="45" customHeight="1" thickBot="1" x14ac:dyDescent="0.3">
      <c r="A620" s="9">
        <v>64</v>
      </c>
      <c r="B620" s="142" t="s">
        <v>1542</v>
      </c>
      <c r="C620" s="142">
        <v>109786</v>
      </c>
      <c r="D620" s="143" t="s">
        <v>3936</v>
      </c>
      <c r="E620" s="143" t="s">
        <v>3937</v>
      </c>
      <c r="F620" s="143" t="s">
        <v>3938</v>
      </c>
      <c r="G620" s="144">
        <v>44617</v>
      </c>
      <c r="H620" s="144">
        <v>44889</v>
      </c>
      <c r="I620" s="150">
        <v>85</v>
      </c>
      <c r="J620" s="142" t="s">
        <v>534</v>
      </c>
      <c r="K620" s="142" t="s">
        <v>535</v>
      </c>
      <c r="L620" s="142" t="s">
        <v>536</v>
      </c>
      <c r="M620" s="142" t="s">
        <v>36</v>
      </c>
      <c r="N620" s="145" t="s">
        <v>219</v>
      </c>
      <c r="O620" s="146">
        <v>713919.96</v>
      </c>
      <c r="P620" s="146">
        <v>125985.87</v>
      </c>
      <c r="Q620" s="149">
        <v>93322.82</v>
      </c>
      <c r="R620" s="146"/>
      <c r="S620" s="149">
        <v>96955.54</v>
      </c>
      <c r="T620" s="149">
        <f t="shared" ref="T620" si="117">SUM(O620:S620)</f>
        <v>1030184.19</v>
      </c>
      <c r="U620" s="147" t="s">
        <v>47</v>
      </c>
      <c r="V620" s="147" t="s">
        <v>48</v>
      </c>
      <c r="W620" s="146">
        <v>116059.67</v>
      </c>
      <c r="X620" s="207">
        <v>20481.120000000003</v>
      </c>
    </row>
    <row r="621" spans="1:24" s="120" customFormat="1" ht="21" customHeight="1" thickBot="1" x14ac:dyDescent="0.3">
      <c r="A621" s="40" t="s">
        <v>530</v>
      </c>
      <c r="B621" s="41"/>
      <c r="C621" s="41"/>
      <c r="D621" s="41"/>
      <c r="E621" s="41"/>
      <c r="F621" s="41"/>
      <c r="G621" s="41"/>
      <c r="H621" s="41"/>
      <c r="I621" s="41"/>
      <c r="J621" s="41"/>
      <c r="K621" s="41"/>
      <c r="L621" s="41"/>
      <c r="M621" s="41"/>
      <c r="N621" s="42"/>
      <c r="O621" s="76">
        <f>SUM(O557:O620)</f>
        <v>221465133.14856404</v>
      </c>
      <c r="P621" s="76">
        <f t="shared" ref="P621:X621" si="118">SUM(P557:P620)</f>
        <v>39233000.041435972</v>
      </c>
      <c r="Q621" s="76">
        <f t="shared" si="118"/>
        <v>26713779.280000005</v>
      </c>
      <c r="R621" s="76">
        <f t="shared" si="118"/>
        <v>0</v>
      </c>
      <c r="S621" s="76">
        <f t="shared" si="118"/>
        <v>10339795.799999997</v>
      </c>
      <c r="T621" s="76">
        <f t="shared" si="118"/>
        <v>297751708.27000004</v>
      </c>
      <c r="U621" s="76"/>
      <c r="V621" s="76"/>
      <c r="W621" s="76">
        <f t="shared" si="118"/>
        <v>95310770.410000011</v>
      </c>
      <c r="X621" s="212">
        <f t="shared" si="118"/>
        <v>17071636.260000002</v>
      </c>
    </row>
    <row r="622" spans="1:24" s="120" customFormat="1" ht="21" customHeight="1" thickBot="1" x14ac:dyDescent="0.3">
      <c r="A622" s="31" t="s">
        <v>565</v>
      </c>
      <c r="B622" s="32"/>
      <c r="C622" s="32"/>
      <c r="D622" s="32"/>
      <c r="E622" s="32"/>
      <c r="F622" s="32"/>
      <c r="G622" s="32"/>
      <c r="H622" s="32"/>
      <c r="I622" s="32"/>
      <c r="J622" s="32"/>
      <c r="K622" s="32"/>
      <c r="L622" s="32"/>
      <c r="M622" s="32"/>
      <c r="N622" s="32"/>
      <c r="O622" s="32"/>
      <c r="P622" s="32"/>
      <c r="Q622" s="32"/>
      <c r="R622" s="32"/>
      <c r="S622" s="32"/>
      <c r="T622" s="32"/>
      <c r="U622" s="32"/>
      <c r="V622" s="32"/>
      <c r="W622" s="32"/>
      <c r="X622" s="33"/>
    </row>
    <row r="623" spans="1:24" s="95" customFormat="1" ht="45" customHeight="1" x14ac:dyDescent="0.25">
      <c r="A623" s="9">
        <v>1</v>
      </c>
      <c r="B623" s="142" t="s">
        <v>30</v>
      </c>
      <c r="C623" s="142">
        <v>108511</v>
      </c>
      <c r="D623" s="143" t="s">
        <v>567</v>
      </c>
      <c r="E623" s="143" t="s">
        <v>1826</v>
      </c>
      <c r="F623" s="143" t="s">
        <v>568</v>
      </c>
      <c r="G623" s="144">
        <v>42681</v>
      </c>
      <c r="H623" s="144">
        <v>43776</v>
      </c>
      <c r="I623" s="150">
        <v>85</v>
      </c>
      <c r="J623" s="142" t="s">
        <v>349</v>
      </c>
      <c r="K623" s="142" t="s">
        <v>569</v>
      </c>
      <c r="L623" s="142" t="s">
        <v>570</v>
      </c>
      <c r="M623" s="142" t="s">
        <v>36</v>
      </c>
      <c r="N623" s="145" t="s">
        <v>37</v>
      </c>
      <c r="O623" s="146">
        <v>3825756.449</v>
      </c>
      <c r="P623" s="146">
        <v>675133.49100000004</v>
      </c>
      <c r="Q623" s="146">
        <v>1928952.83</v>
      </c>
      <c r="R623" s="146"/>
      <c r="S623" s="146">
        <v>1784040.55</v>
      </c>
      <c r="T623" s="146">
        <f t="shared" ref="T623:T633" si="119">SUBTOTAL(9,O623:S623)</f>
        <v>8213883.3200000003</v>
      </c>
      <c r="U623" s="147" t="s">
        <v>38</v>
      </c>
      <c r="V623" s="147" t="s">
        <v>48</v>
      </c>
      <c r="W623" s="146">
        <v>0</v>
      </c>
      <c r="X623" s="207">
        <v>0</v>
      </c>
    </row>
    <row r="624" spans="1:24" s="95" customFormat="1" ht="45" customHeight="1" x14ac:dyDescent="0.25">
      <c r="A624" s="9">
        <v>2</v>
      </c>
      <c r="B624" s="142" t="s">
        <v>148</v>
      </c>
      <c r="C624" s="142">
        <v>105803</v>
      </c>
      <c r="D624" s="143" t="s">
        <v>571</v>
      </c>
      <c r="E624" s="143" t="s">
        <v>572</v>
      </c>
      <c r="F624" s="143" t="s">
        <v>573</v>
      </c>
      <c r="G624" s="144">
        <v>42614</v>
      </c>
      <c r="H624" s="144">
        <v>44804</v>
      </c>
      <c r="I624" s="142">
        <v>83.72</v>
      </c>
      <c r="J624" s="142" t="s">
        <v>349</v>
      </c>
      <c r="K624" s="142" t="s">
        <v>569</v>
      </c>
      <c r="L624" s="142" t="s">
        <v>569</v>
      </c>
      <c r="M624" s="142" t="s">
        <v>45</v>
      </c>
      <c r="N624" s="145" t="s">
        <v>152</v>
      </c>
      <c r="O624" s="146">
        <v>9852437.6714399997</v>
      </c>
      <c r="P624" s="146">
        <v>1915882.5285599995</v>
      </c>
      <c r="Q624" s="146">
        <v>4655725.8099999996</v>
      </c>
      <c r="R624" s="146"/>
      <c r="S624" s="146">
        <v>136129.03</v>
      </c>
      <c r="T624" s="146">
        <f t="shared" si="119"/>
        <v>16560175.039999997</v>
      </c>
      <c r="U624" s="147" t="s">
        <v>1852</v>
      </c>
      <c r="V624" s="147" t="s">
        <v>89</v>
      </c>
      <c r="W624" s="146">
        <v>7790670.0199999986</v>
      </c>
      <c r="X624" s="207">
        <v>1514970.35</v>
      </c>
    </row>
    <row r="625" spans="1:24" s="95" customFormat="1" ht="45" customHeight="1" x14ac:dyDescent="0.25">
      <c r="A625" s="9">
        <v>3</v>
      </c>
      <c r="B625" s="142" t="s">
        <v>226</v>
      </c>
      <c r="C625" s="142">
        <v>115869</v>
      </c>
      <c r="D625" s="143" t="s">
        <v>574</v>
      </c>
      <c r="E625" s="143" t="s">
        <v>575</v>
      </c>
      <c r="F625" s="143" t="s">
        <v>574</v>
      </c>
      <c r="G625" s="144">
        <v>42971</v>
      </c>
      <c r="H625" s="144">
        <v>43640</v>
      </c>
      <c r="I625" s="148">
        <v>85</v>
      </c>
      <c r="J625" s="142" t="s">
        <v>349</v>
      </c>
      <c r="K625" s="142" t="s">
        <v>569</v>
      </c>
      <c r="L625" s="142" t="s">
        <v>569</v>
      </c>
      <c r="M625" s="142" t="s">
        <v>36</v>
      </c>
      <c r="N625" s="145" t="s">
        <v>229</v>
      </c>
      <c r="O625" s="149">
        <v>3061016.43</v>
      </c>
      <c r="P625" s="149">
        <v>540179.37</v>
      </c>
      <c r="Q625" s="149">
        <v>810680.96999999974</v>
      </c>
      <c r="R625" s="146"/>
      <c r="S625" s="149">
        <v>231210.3900000006</v>
      </c>
      <c r="T625" s="149">
        <f t="shared" si="119"/>
        <v>4643087.16</v>
      </c>
      <c r="U625" s="147" t="s">
        <v>38</v>
      </c>
      <c r="V625" s="147"/>
      <c r="W625" s="146">
        <v>315197</v>
      </c>
      <c r="X625" s="207">
        <v>55623</v>
      </c>
    </row>
    <row r="626" spans="1:24" s="95" customFormat="1" ht="45" customHeight="1" x14ac:dyDescent="0.25">
      <c r="A626" s="9">
        <v>4</v>
      </c>
      <c r="B626" s="142" t="s">
        <v>226</v>
      </c>
      <c r="C626" s="142">
        <v>116428</v>
      </c>
      <c r="D626" s="143" t="s">
        <v>576</v>
      </c>
      <c r="E626" s="143" t="s">
        <v>577</v>
      </c>
      <c r="F626" s="143" t="s">
        <v>576</v>
      </c>
      <c r="G626" s="144">
        <v>42955</v>
      </c>
      <c r="H626" s="144">
        <v>43869</v>
      </c>
      <c r="I626" s="148">
        <v>85</v>
      </c>
      <c r="J626" s="142" t="s">
        <v>349</v>
      </c>
      <c r="K626" s="142" t="s">
        <v>569</v>
      </c>
      <c r="L626" s="142" t="s">
        <v>569</v>
      </c>
      <c r="M626" s="142" t="s">
        <v>36</v>
      </c>
      <c r="N626" s="145" t="s">
        <v>229</v>
      </c>
      <c r="O626" s="149">
        <v>2477925.66</v>
      </c>
      <c r="P626" s="149">
        <v>437281</v>
      </c>
      <c r="Q626" s="149">
        <v>813694.44</v>
      </c>
      <c r="R626" s="146"/>
      <c r="S626" s="149">
        <v>150666.41</v>
      </c>
      <c r="T626" s="149">
        <f t="shared" si="119"/>
        <v>3879567.5100000002</v>
      </c>
      <c r="U626" s="147" t="s">
        <v>541</v>
      </c>
      <c r="V626" s="147" t="s">
        <v>48</v>
      </c>
      <c r="W626" s="146">
        <v>2327379.62</v>
      </c>
      <c r="X626" s="207">
        <v>410714.04999999993</v>
      </c>
    </row>
    <row r="627" spans="1:24" s="95" customFormat="1" ht="45" customHeight="1" x14ac:dyDescent="0.25">
      <c r="A627" s="9">
        <v>5</v>
      </c>
      <c r="B627" s="142" t="s">
        <v>226</v>
      </c>
      <c r="C627" s="142">
        <v>119223</v>
      </c>
      <c r="D627" s="143" t="s">
        <v>578</v>
      </c>
      <c r="E627" s="143" t="s">
        <v>579</v>
      </c>
      <c r="F627" s="143" t="s">
        <v>578</v>
      </c>
      <c r="G627" s="144">
        <v>42951</v>
      </c>
      <c r="H627" s="144">
        <v>43500</v>
      </c>
      <c r="I627" s="148">
        <v>85</v>
      </c>
      <c r="J627" s="142" t="s">
        <v>580</v>
      </c>
      <c r="K627" s="142" t="s">
        <v>569</v>
      </c>
      <c r="L627" s="142" t="s">
        <v>569</v>
      </c>
      <c r="M627" s="142" t="s">
        <v>36</v>
      </c>
      <c r="N627" s="145" t="s">
        <v>229</v>
      </c>
      <c r="O627" s="149">
        <v>2876730.33</v>
      </c>
      <c r="P627" s="149">
        <v>507658.29</v>
      </c>
      <c r="Q627" s="149">
        <v>2036651.88</v>
      </c>
      <c r="R627" s="146"/>
      <c r="S627" s="149">
        <v>0</v>
      </c>
      <c r="T627" s="149">
        <f t="shared" si="119"/>
        <v>5421040.5</v>
      </c>
      <c r="U627" s="147" t="s">
        <v>38</v>
      </c>
      <c r="V627" s="147" t="s">
        <v>48</v>
      </c>
      <c r="W627" s="146">
        <v>0</v>
      </c>
      <c r="X627" s="207">
        <v>0</v>
      </c>
    </row>
    <row r="628" spans="1:24" s="95" customFormat="1" ht="45" customHeight="1" x14ac:dyDescent="0.25">
      <c r="A628" s="9">
        <v>6</v>
      </c>
      <c r="B628" s="142" t="s">
        <v>226</v>
      </c>
      <c r="C628" s="142">
        <v>115732</v>
      </c>
      <c r="D628" s="143" t="s">
        <v>581</v>
      </c>
      <c r="E628" s="143" t="s">
        <v>582</v>
      </c>
      <c r="F628" s="143" t="s">
        <v>581</v>
      </c>
      <c r="G628" s="144">
        <v>42951</v>
      </c>
      <c r="H628" s="144">
        <v>43681</v>
      </c>
      <c r="I628" s="148">
        <v>85</v>
      </c>
      <c r="J628" s="142" t="s">
        <v>349</v>
      </c>
      <c r="K628" s="142" t="s">
        <v>569</v>
      </c>
      <c r="L628" s="142" t="s">
        <v>569</v>
      </c>
      <c r="M628" s="142" t="s">
        <v>36</v>
      </c>
      <c r="N628" s="145" t="s">
        <v>229</v>
      </c>
      <c r="O628" s="149">
        <v>2505119.34</v>
      </c>
      <c r="P628" s="149">
        <v>442079.88</v>
      </c>
      <c r="Q628" s="149">
        <v>918663.86999999965</v>
      </c>
      <c r="R628" s="146"/>
      <c r="S628" s="149">
        <v>385366.3200000003</v>
      </c>
      <c r="T628" s="149">
        <f t="shared" si="119"/>
        <v>4251229.41</v>
      </c>
      <c r="U628" s="147" t="s">
        <v>38</v>
      </c>
      <c r="V628" s="147"/>
      <c r="W628" s="146">
        <v>0</v>
      </c>
      <c r="X628" s="207">
        <v>0</v>
      </c>
    </row>
    <row r="629" spans="1:24" s="95" customFormat="1" ht="45" customHeight="1" x14ac:dyDescent="0.25">
      <c r="A629" s="9">
        <v>7</v>
      </c>
      <c r="B629" s="142" t="s">
        <v>226</v>
      </c>
      <c r="C629" s="142">
        <v>115945</v>
      </c>
      <c r="D629" s="143" t="s">
        <v>583</v>
      </c>
      <c r="E629" s="143" t="s">
        <v>584</v>
      </c>
      <c r="F629" s="143" t="s">
        <v>583</v>
      </c>
      <c r="G629" s="144">
        <v>42951</v>
      </c>
      <c r="H629" s="144">
        <v>43834</v>
      </c>
      <c r="I629" s="148">
        <v>85</v>
      </c>
      <c r="J629" s="142" t="s">
        <v>349</v>
      </c>
      <c r="K629" s="142" t="s">
        <v>569</v>
      </c>
      <c r="L629" s="142" t="s">
        <v>569</v>
      </c>
      <c r="M629" s="142" t="s">
        <v>36</v>
      </c>
      <c r="N629" s="145" t="s">
        <v>229</v>
      </c>
      <c r="O629" s="149">
        <v>3480898.89</v>
      </c>
      <c r="P629" s="149">
        <v>614276.28</v>
      </c>
      <c r="Q629" s="149">
        <v>1099479.2000000002</v>
      </c>
      <c r="R629" s="146"/>
      <c r="S629" s="149">
        <v>276400.08</v>
      </c>
      <c r="T629" s="149">
        <f t="shared" si="119"/>
        <v>5471054.4500000002</v>
      </c>
      <c r="U629" s="147" t="s">
        <v>541</v>
      </c>
      <c r="V629" s="147" t="s">
        <v>64</v>
      </c>
      <c r="W629" s="146">
        <v>3142203.65</v>
      </c>
      <c r="X629" s="207">
        <v>554506.52</v>
      </c>
    </row>
    <row r="630" spans="1:24" s="95" customFormat="1" ht="45" customHeight="1" x14ac:dyDescent="0.25">
      <c r="A630" s="9">
        <v>8</v>
      </c>
      <c r="B630" s="142" t="s">
        <v>226</v>
      </c>
      <c r="C630" s="142">
        <v>118840</v>
      </c>
      <c r="D630" s="143" t="s">
        <v>585</v>
      </c>
      <c r="E630" s="143" t="s">
        <v>586</v>
      </c>
      <c r="F630" s="143" t="s">
        <v>585</v>
      </c>
      <c r="G630" s="144">
        <v>43000</v>
      </c>
      <c r="H630" s="144">
        <v>44126</v>
      </c>
      <c r="I630" s="148">
        <v>85</v>
      </c>
      <c r="J630" s="142" t="s">
        <v>349</v>
      </c>
      <c r="K630" s="142" t="s">
        <v>569</v>
      </c>
      <c r="L630" s="142" t="s">
        <v>569</v>
      </c>
      <c r="M630" s="142" t="s">
        <v>36</v>
      </c>
      <c r="N630" s="145" t="s">
        <v>229</v>
      </c>
      <c r="O630" s="149">
        <v>2922549.31</v>
      </c>
      <c r="P630" s="149">
        <v>515743.99</v>
      </c>
      <c r="Q630" s="149">
        <v>931446.85000000056</v>
      </c>
      <c r="R630" s="146"/>
      <c r="S630" s="149">
        <v>0</v>
      </c>
      <c r="T630" s="149">
        <f t="shared" si="119"/>
        <v>4369740.1500000004</v>
      </c>
      <c r="U630" s="147" t="s">
        <v>541</v>
      </c>
      <c r="V630" s="147" t="s">
        <v>77</v>
      </c>
      <c r="W630" s="146">
        <v>2639854.1500000004</v>
      </c>
      <c r="X630" s="207">
        <v>465856.6</v>
      </c>
    </row>
    <row r="631" spans="1:24" s="95" customFormat="1" ht="45" customHeight="1" x14ac:dyDescent="0.25">
      <c r="A631" s="9">
        <v>9</v>
      </c>
      <c r="B631" s="142" t="s">
        <v>226</v>
      </c>
      <c r="C631" s="142">
        <v>119148</v>
      </c>
      <c r="D631" s="143" t="s">
        <v>587</v>
      </c>
      <c r="E631" s="143" t="s">
        <v>588</v>
      </c>
      <c r="F631" s="143" t="s">
        <v>587</v>
      </c>
      <c r="G631" s="144">
        <v>43000</v>
      </c>
      <c r="H631" s="144">
        <v>44126</v>
      </c>
      <c r="I631" s="148">
        <v>85</v>
      </c>
      <c r="J631" s="142" t="s">
        <v>349</v>
      </c>
      <c r="K631" s="142" t="s">
        <v>569</v>
      </c>
      <c r="L631" s="142" t="s">
        <v>569</v>
      </c>
      <c r="M631" s="142" t="s">
        <v>36</v>
      </c>
      <c r="N631" s="145" t="s">
        <v>229</v>
      </c>
      <c r="O631" s="149">
        <v>2999407.46</v>
      </c>
      <c r="P631" s="149">
        <v>529307.19999999995</v>
      </c>
      <c r="Q631" s="149">
        <v>945807.5</v>
      </c>
      <c r="R631" s="146"/>
      <c r="S631" s="149">
        <v>0</v>
      </c>
      <c r="T631" s="149">
        <f t="shared" si="119"/>
        <v>4474522.16</v>
      </c>
      <c r="U631" s="147" t="s">
        <v>541</v>
      </c>
      <c r="V631" s="147" t="s">
        <v>64</v>
      </c>
      <c r="W631" s="146">
        <v>2690000.08</v>
      </c>
      <c r="X631" s="207">
        <v>474705.9</v>
      </c>
    </row>
    <row r="632" spans="1:24" s="95" customFormat="1" ht="45" customHeight="1" x14ac:dyDescent="0.25">
      <c r="A632" s="9">
        <v>10</v>
      </c>
      <c r="B632" s="142" t="s">
        <v>226</v>
      </c>
      <c r="C632" s="142">
        <v>116371</v>
      </c>
      <c r="D632" s="143" t="s">
        <v>589</v>
      </c>
      <c r="E632" s="143" t="s">
        <v>590</v>
      </c>
      <c r="F632" s="143" t="s">
        <v>589</v>
      </c>
      <c r="G632" s="144">
        <v>42951</v>
      </c>
      <c r="H632" s="144">
        <v>44047</v>
      </c>
      <c r="I632" s="148">
        <v>85</v>
      </c>
      <c r="J632" s="142" t="s">
        <v>349</v>
      </c>
      <c r="K632" s="142" t="s">
        <v>569</v>
      </c>
      <c r="L632" s="142" t="s">
        <v>569</v>
      </c>
      <c r="M632" s="142" t="s">
        <v>36</v>
      </c>
      <c r="N632" s="145" t="s">
        <v>229</v>
      </c>
      <c r="O632" s="149">
        <v>1899630.81</v>
      </c>
      <c r="P632" s="149">
        <v>335228.96999999997</v>
      </c>
      <c r="Q632" s="149">
        <v>637863.23</v>
      </c>
      <c r="R632" s="146"/>
      <c r="S632" s="149">
        <v>59344.780000000261</v>
      </c>
      <c r="T632" s="149">
        <f t="shared" si="119"/>
        <v>2932067.7900000005</v>
      </c>
      <c r="U632" s="147" t="s">
        <v>541</v>
      </c>
      <c r="V632" s="147" t="s">
        <v>48</v>
      </c>
      <c r="W632" s="146">
        <v>1763127.5400000003</v>
      </c>
      <c r="X632" s="207">
        <v>311140.17</v>
      </c>
    </row>
    <row r="633" spans="1:24" s="95" customFormat="1" ht="45" customHeight="1" x14ac:dyDescent="0.25">
      <c r="A633" s="9">
        <v>11</v>
      </c>
      <c r="B633" s="142" t="s">
        <v>226</v>
      </c>
      <c r="C633" s="142">
        <v>115783</v>
      </c>
      <c r="D633" s="143" t="s">
        <v>1012</v>
      </c>
      <c r="E633" s="143" t="s">
        <v>1013</v>
      </c>
      <c r="F633" s="143" t="s">
        <v>1012</v>
      </c>
      <c r="G633" s="144">
        <v>42957</v>
      </c>
      <c r="H633" s="144">
        <v>43809</v>
      </c>
      <c r="I633" s="148">
        <v>85</v>
      </c>
      <c r="J633" s="142" t="s">
        <v>349</v>
      </c>
      <c r="K633" s="142" t="s">
        <v>569</v>
      </c>
      <c r="L633" s="142" t="s">
        <v>569</v>
      </c>
      <c r="M633" s="142" t="s">
        <v>36</v>
      </c>
      <c r="N633" s="145" t="s">
        <v>229</v>
      </c>
      <c r="O633" s="149">
        <v>2375888.12</v>
      </c>
      <c r="P633" s="149">
        <v>419274.38</v>
      </c>
      <c r="Q633" s="149">
        <v>832137.5</v>
      </c>
      <c r="R633" s="146"/>
      <c r="S633" s="149">
        <v>123946.5</v>
      </c>
      <c r="T633" s="149">
        <f t="shared" si="119"/>
        <v>3751246.5</v>
      </c>
      <c r="U633" s="147" t="s">
        <v>541</v>
      </c>
      <c r="V633" s="147" t="s">
        <v>48</v>
      </c>
      <c r="W633" s="146">
        <v>2344921.5400000005</v>
      </c>
      <c r="X633" s="207">
        <v>413809.68</v>
      </c>
    </row>
    <row r="634" spans="1:24" s="95" customFormat="1" ht="45" customHeight="1" x14ac:dyDescent="0.25">
      <c r="A634" s="9">
        <v>12</v>
      </c>
      <c r="B634" s="142" t="s">
        <v>1148</v>
      </c>
      <c r="C634" s="142">
        <v>127135</v>
      </c>
      <c r="D634" s="143" t="s">
        <v>1205</v>
      </c>
      <c r="E634" s="143" t="s">
        <v>1201</v>
      </c>
      <c r="F634" s="143" t="s">
        <v>1206</v>
      </c>
      <c r="G634" s="144">
        <v>43529</v>
      </c>
      <c r="H634" s="144">
        <v>44990</v>
      </c>
      <c r="I634" s="148">
        <v>85</v>
      </c>
      <c r="J634" s="142" t="s">
        <v>349</v>
      </c>
      <c r="K634" s="142" t="s">
        <v>569</v>
      </c>
      <c r="L634" s="142" t="s">
        <v>1207</v>
      </c>
      <c r="M634" s="142" t="s">
        <v>36</v>
      </c>
      <c r="N634" s="145" t="s">
        <v>1049</v>
      </c>
      <c r="O634" s="149">
        <v>11490170.35</v>
      </c>
      <c r="P634" s="149">
        <v>2027677.09</v>
      </c>
      <c r="Q634" s="149">
        <v>1501983.04</v>
      </c>
      <c r="R634" s="146"/>
      <c r="S634" s="149">
        <v>2767306.78</v>
      </c>
      <c r="T634" s="149">
        <f t="shared" ref="T634" si="120">SUBTOTAL(9,O634:S634)</f>
        <v>17787137.260000002</v>
      </c>
      <c r="U634" s="147" t="s">
        <v>47</v>
      </c>
      <c r="V634" s="147" t="s">
        <v>48</v>
      </c>
      <c r="W634" s="146">
        <v>6163333.2400000002</v>
      </c>
      <c r="X634" s="207">
        <v>1087647.05</v>
      </c>
    </row>
    <row r="635" spans="1:24" s="95" customFormat="1" ht="45" customHeight="1" x14ac:dyDescent="0.25">
      <c r="A635" s="9">
        <v>13</v>
      </c>
      <c r="B635" s="142" t="s">
        <v>1312</v>
      </c>
      <c r="C635" s="142">
        <v>130084</v>
      </c>
      <c r="D635" s="143" t="s">
        <v>1628</v>
      </c>
      <c r="E635" s="143" t="s">
        <v>1827</v>
      </c>
      <c r="F635" s="143" t="s">
        <v>1629</v>
      </c>
      <c r="G635" s="144">
        <v>44000</v>
      </c>
      <c r="H635" s="144">
        <v>45098</v>
      </c>
      <c r="I635" s="150">
        <v>85</v>
      </c>
      <c r="J635" s="142" t="s">
        <v>349</v>
      </c>
      <c r="K635" s="142" t="s">
        <v>569</v>
      </c>
      <c r="L635" s="142" t="s">
        <v>569</v>
      </c>
      <c r="M635" s="142" t="s">
        <v>36</v>
      </c>
      <c r="N635" s="145" t="s">
        <v>229</v>
      </c>
      <c r="O635" s="146">
        <v>8049980.6200000001</v>
      </c>
      <c r="P635" s="146">
        <v>1420584.81</v>
      </c>
      <c r="Q635" s="149">
        <v>2720379.09</v>
      </c>
      <c r="R635" s="146"/>
      <c r="S635" s="149">
        <v>587171.96</v>
      </c>
      <c r="T635" s="149">
        <f t="shared" ref="T635:T636" si="121">SUM(O635:S635)</f>
        <v>12778116.48</v>
      </c>
      <c r="U635" s="147" t="s">
        <v>47</v>
      </c>
      <c r="V635" s="147"/>
      <c r="W635" s="146">
        <v>5339302.8100000005</v>
      </c>
      <c r="X635" s="207">
        <v>942229.8899999999</v>
      </c>
    </row>
    <row r="636" spans="1:24" s="95" customFormat="1" ht="45" customHeight="1" x14ac:dyDescent="0.25">
      <c r="A636" s="9">
        <v>14</v>
      </c>
      <c r="B636" s="142" t="s">
        <v>1312</v>
      </c>
      <c r="C636" s="142">
        <v>129817</v>
      </c>
      <c r="D636" s="143" t="s">
        <v>1777</v>
      </c>
      <c r="E636" s="143" t="s">
        <v>1778</v>
      </c>
      <c r="F636" s="143" t="s">
        <v>1779</v>
      </c>
      <c r="G636" s="144">
        <v>44018</v>
      </c>
      <c r="H636" s="144">
        <v>45113</v>
      </c>
      <c r="I636" s="150">
        <v>85</v>
      </c>
      <c r="J636" s="142" t="s">
        <v>349</v>
      </c>
      <c r="K636" s="142" t="s">
        <v>569</v>
      </c>
      <c r="L636" s="142" t="s">
        <v>569</v>
      </c>
      <c r="M636" s="142" t="s">
        <v>36</v>
      </c>
      <c r="N636" s="145" t="s">
        <v>229</v>
      </c>
      <c r="O636" s="146">
        <v>8721387.3599999994</v>
      </c>
      <c r="P636" s="146">
        <v>1539068.36</v>
      </c>
      <c r="Q636" s="149">
        <v>2862825.08</v>
      </c>
      <c r="R636" s="146"/>
      <c r="S636" s="149">
        <v>1252571.3500000001</v>
      </c>
      <c r="T636" s="149">
        <f t="shared" si="121"/>
        <v>14375852.149999999</v>
      </c>
      <c r="U636" s="147" t="s">
        <v>47</v>
      </c>
      <c r="V636" s="147"/>
      <c r="W636" s="146">
        <v>5023112.3099999996</v>
      </c>
      <c r="X636" s="207">
        <v>818390.92</v>
      </c>
    </row>
    <row r="637" spans="1:24" s="95" customFormat="1" ht="45" customHeight="1" x14ac:dyDescent="0.25">
      <c r="A637" s="9">
        <v>15</v>
      </c>
      <c r="B637" s="142" t="s">
        <v>1732</v>
      </c>
      <c r="C637" s="142">
        <v>127065</v>
      </c>
      <c r="D637" s="143" t="s">
        <v>1735</v>
      </c>
      <c r="E637" s="143" t="s">
        <v>1736</v>
      </c>
      <c r="F637" s="143" t="s">
        <v>1737</v>
      </c>
      <c r="G637" s="144">
        <v>44022</v>
      </c>
      <c r="H637" s="144">
        <v>45291</v>
      </c>
      <c r="I637" s="150">
        <v>85</v>
      </c>
      <c r="J637" s="142" t="s">
        <v>349</v>
      </c>
      <c r="K637" s="142" t="s">
        <v>569</v>
      </c>
      <c r="L637" s="142" t="s">
        <v>569</v>
      </c>
      <c r="M637" s="142" t="s">
        <v>45</v>
      </c>
      <c r="N637" s="145" t="s">
        <v>188</v>
      </c>
      <c r="O637" s="146">
        <v>78098088.739999995</v>
      </c>
      <c r="P637" s="146">
        <v>13782015.560000001</v>
      </c>
      <c r="Q637" s="149">
        <v>0</v>
      </c>
      <c r="R637" s="146"/>
      <c r="S637" s="149">
        <v>91992</v>
      </c>
      <c r="T637" s="149">
        <f t="shared" ref="T637:T645" si="122">SUM(O637:S637)</f>
        <v>91972096.299999997</v>
      </c>
      <c r="U637" s="147" t="s">
        <v>47</v>
      </c>
      <c r="V637" s="147"/>
      <c r="W637" s="146">
        <v>38898922.350000001</v>
      </c>
      <c r="X637" s="207">
        <v>6232646.0599999996</v>
      </c>
    </row>
    <row r="638" spans="1:24" s="95" customFormat="1" ht="45" customHeight="1" x14ac:dyDescent="0.25">
      <c r="A638" s="9">
        <v>16</v>
      </c>
      <c r="B638" s="142" t="s">
        <v>1312</v>
      </c>
      <c r="C638" s="142">
        <v>129318</v>
      </c>
      <c r="D638" s="143" t="s">
        <v>1853</v>
      </c>
      <c r="E638" s="143" t="s">
        <v>1854</v>
      </c>
      <c r="F638" s="143" t="s">
        <v>1855</v>
      </c>
      <c r="G638" s="144">
        <v>44075</v>
      </c>
      <c r="H638" s="144">
        <v>45170</v>
      </c>
      <c r="I638" s="150">
        <v>85</v>
      </c>
      <c r="J638" s="142" t="s">
        <v>349</v>
      </c>
      <c r="K638" s="142" t="s">
        <v>569</v>
      </c>
      <c r="L638" s="142" t="s">
        <v>569</v>
      </c>
      <c r="M638" s="142" t="s">
        <v>36</v>
      </c>
      <c r="N638" s="145" t="s">
        <v>229</v>
      </c>
      <c r="O638" s="146">
        <v>9664282.0099999998</v>
      </c>
      <c r="P638" s="146">
        <v>1705461.53</v>
      </c>
      <c r="Q638" s="149">
        <v>3173894.82</v>
      </c>
      <c r="R638" s="146"/>
      <c r="S638" s="149">
        <v>413238.27</v>
      </c>
      <c r="T638" s="149">
        <f t="shared" si="122"/>
        <v>14956876.629999999</v>
      </c>
      <c r="U638" s="147" t="s">
        <v>47</v>
      </c>
      <c r="V638" s="147"/>
      <c r="W638" s="146">
        <v>5961680.9099999992</v>
      </c>
      <c r="X638" s="207">
        <v>875590.75</v>
      </c>
    </row>
    <row r="639" spans="1:24" s="95" customFormat="1" ht="45" customHeight="1" x14ac:dyDescent="0.25">
      <c r="A639" s="9">
        <v>17</v>
      </c>
      <c r="B639" s="142" t="s">
        <v>2397</v>
      </c>
      <c r="C639" s="142">
        <v>142462</v>
      </c>
      <c r="D639" s="143" t="s">
        <v>2422</v>
      </c>
      <c r="E639" s="143" t="s">
        <v>2423</v>
      </c>
      <c r="F639" s="143" t="s">
        <v>2424</v>
      </c>
      <c r="G639" s="144">
        <v>44370</v>
      </c>
      <c r="H639" s="144">
        <v>45100</v>
      </c>
      <c r="I639" s="150">
        <v>85</v>
      </c>
      <c r="J639" s="142" t="s">
        <v>349</v>
      </c>
      <c r="K639" s="142" t="s">
        <v>569</v>
      </c>
      <c r="L639" s="142" t="s">
        <v>569</v>
      </c>
      <c r="M639" s="142" t="s">
        <v>36</v>
      </c>
      <c r="N639" s="145" t="s">
        <v>229</v>
      </c>
      <c r="O639" s="146">
        <v>13128147.57</v>
      </c>
      <c r="P639" s="146">
        <v>2316731.9300000002</v>
      </c>
      <c r="Q639" s="149">
        <v>4728323.5999999996</v>
      </c>
      <c r="R639" s="146"/>
      <c r="S639" s="149">
        <v>0</v>
      </c>
      <c r="T639" s="149">
        <f t="shared" si="122"/>
        <v>20173203.100000001</v>
      </c>
      <c r="U639" s="147" t="s">
        <v>47</v>
      </c>
      <c r="V639" s="147"/>
      <c r="W639" s="146">
        <v>3301703.7300000004</v>
      </c>
      <c r="X639" s="207">
        <v>582653.6</v>
      </c>
    </row>
    <row r="640" spans="1:24" s="95" customFormat="1" ht="45" customHeight="1" x14ac:dyDescent="0.25">
      <c r="A640" s="9">
        <v>18</v>
      </c>
      <c r="B640" s="142" t="s">
        <v>1973</v>
      </c>
      <c r="C640" s="142">
        <v>145251</v>
      </c>
      <c r="D640" s="143" t="s">
        <v>2589</v>
      </c>
      <c r="E640" s="143" t="s">
        <v>2590</v>
      </c>
      <c r="F640" s="143" t="s">
        <v>2591</v>
      </c>
      <c r="G640" s="144">
        <v>44390</v>
      </c>
      <c r="H640" s="144">
        <v>44694</v>
      </c>
      <c r="I640" s="150">
        <v>85</v>
      </c>
      <c r="J640" s="142" t="s">
        <v>349</v>
      </c>
      <c r="K640" s="142" t="s">
        <v>569</v>
      </c>
      <c r="L640" s="142" t="s">
        <v>2592</v>
      </c>
      <c r="M640" s="142" t="s">
        <v>45</v>
      </c>
      <c r="N640" s="145" t="s">
        <v>1365</v>
      </c>
      <c r="O640" s="146">
        <v>559681.43999999994</v>
      </c>
      <c r="P640" s="146">
        <v>85598.33</v>
      </c>
      <c r="Q640" s="149">
        <v>13168.97</v>
      </c>
      <c r="R640" s="146"/>
      <c r="S640" s="149">
        <v>30700</v>
      </c>
      <c r="T640" s="149">
        <f t="shared" si="122"/>
        <v>689148.73999999987</v>
      </c>
      <c r="U640" s="147" t="s">
        <v>541</v>
      </c>
      <c r="V640" s="147" t="s">
        <v>48</v>
      </c>
      <c r="W640" s="146">
        <v>337865.13</v>
      </c>
      <c r="X640" s="207">
        <v>51673.48</v>
      </c>
    </row>
    <row r="641" spans="1:24" s="95" customFormat="1" ht="45" customHeight="1" x14ac:dyDescent="0.25">
      <c r="A641" s="9">
        <v>19</v>
      </c>
      <c r="B641" s="142" t="s">
        <v>3898</v>
      </c>
      <c r="C641" s="142">
        <v>144336</v>
      </c>
      <c r="D641" s="143" t="s">
        <v>2593</v>
      </c>
      <c r="E641" s="143" t="s">
        <v>2594</v>
      </c>
      <c r="F641" s="143" t="s">
        <v>2595</v>
      </c>
      <c r="G641" s="144">
        <v>44391</v>
      </c>
      <c r="H641" s="144">
        <v>44756</v>
      </c>
      <c r="I641" s="150">
        <v>85</v>
      </c>
      <c r="J641" s="142" t="s">
        <v>349</v>
      </c>
      <c r="K641" s="142" t="s">
        <v>569</v>
      </c>
      <c r="L641" s="142" t="s">
        <v>2596</v>
      </c>
      <c r="M641" s="142" t="s">
        <v>45</v>
      </c>
      <c r="N641" s="145" t="s">
        <v>1365</v>
      </c>
      <c r="O641" s="146">
        <v>1521166.27</v>
      </c>
      <c r="P641" s="146">
        <v>232648.95</v>
      </c>
      <c r="Q641" s="149">
        <v>35792.15</v>
      </c>
      <c r="R641" s="146"/>
      <c r="S641" s="149">
        <v>6900</v>
      </c>
      <c r="T641" s="149">
        <f t="shared" si="122"/>
        <v>1796507.3699999999</v>
      </c>
      <c r="U641" s="147" t="s">
        <v>541</v>
      </c>
      <c r="V641" s="147" t="s">
        <v>48</v>
      </c>
      <c r="W641" s="146">
        <v>375247.44</v>
      </c>
      <c r="X641" s="207">
        <v>57390.78</v>
      </c>
    </row>
    <row r="642" spans="1:24" s="95" customFormat="1" ht="45" customHeight="1" x14ac:dyDescent="0.25">
      <c r="A642" s="9">
        <v>20</v>
      </c>
      <c r="B642" s="142" t="s">
        <v>3898</v>
      </c>
      <c r="C642" s="142">
        <v>144928</v>
      </c>
      <c r="D642" s="143" t="s">
        <v>2597</v>
      </c>
      <c r="E642" s="143" t="s">
        <v>2598</v>
      </c>
      <c r="F642" s="143" t="s">
        <v>2599</v>
      </c>
      <c r="G642" s="144">
        <v>44391</v>
      </c>
      <c r="H642" s="144">
        <v>44756</v>
      </c>
      <c r="I642" s="150">
        <v>85</v>
      </c>
      <c r="J642" s="142" t="s">
        <v>349</v>
      </c>
      <c r="K642" s="142" t="s">
        <v>569</v>
      </c>
      <c r="L642" s="142" t="s">
        <v>2600</v>
      </c>
      <c r="M642" s="142" t="s">
        <v>45</v>
      </c>
      <c r="N642" s="145" t="s">
        <v>1365</v>
      </c>
      <c r="O642" s="146">
        <v>429039.92</v>
      </c>
      <c r="P642" s="146">
        <v>65617.87</v>
      </c>
      <c r="Q642" s="149">
        <v>10095.040000000001</v>
      </c>
      <c r="R642" s="146"/>
      <c r="S642" s="149">
        <v>27130</v>
      </c>
      <c r="T642" s="149">
        <f t="shared" si="122"/>
        <v>531882.82999999996</v>
      </c>
      <c r="U642" s="147" t="s">
        <v>541</v>
      </c>
      <c r="V642" s="147" t="s">
        <v>48</v>
      </c>
      <c r="W642" s="146">
        <v>234936.25</v>
      </c>
      <c r="X642" s="207">
        <v>35931.43</v>
      </c>
    </row>
    <row r="643" spans="1:24" s="95" customFormat="1" ht="45" customHeight="1" x14ac:dyDescent="0.25">
      <c r="A643" s="9">
        <v>21</v>
      </c>
      <c r="B643" s="142" t="s">
        <v>1973</v>
      </c>
      <c r="C643" s="142">
        <v>144965</v>
      </c>
      <c r="D643" s="143" t="s">
        <v>2873</v>
      </c>
      <c r="E643" s="143" t="s">
        <v>2874</v>
      </c>
      <c r="F643" s="143" t="s">
        <v>2875</v>
      </c>
      <c r="G643" s="144">
        <v>44393</v>
      </c>
      <c r="H643" s="144">
        <v>44911</v>
      </c>
      <c r="I643" s="150">
        <v>85</v>
      </c>
      <c r="J643" s="142" t="s">
        <v>349</v>
      </c>
      <c r="K643" s="142" t="s">
        <v>569</v>
      </c>
      <c r="L643" s="142" t="s">
        <v>2876</v>
      </c>
      <c r="M643" s="142" t="s">
        <v>45</v>
      </c>
      <c r="N643" s="145" t="s">
        <v>1365</v>
      </c>
      <c r="O643" s="146">
        <v>1223866.73</v>
      </c>
      <c r="P643" s="146">
        <v>187179.63</v>
      </c>
      <c r="Q643" s="149">
        <v>28796.86</v>
      </c>
      <c r="R643" s="146"/>
      <c r="S643" s="149">
        <v>60499.85</v>
      </c>
      <c r="T643" s="149">
        <f t="shared" si="122"/>
        <v>1500343.07</v>
      </c>
      <c r="U643" s="147" t="s">
        <v>47</v>
      </c>
      <c r="V643" s="147" t="s">
        <v>48</v>
      </c>
      <c r="W643" s="146">
        <v>8058</v>
      </c>
      <c r="X643" s="207">
        <v>1232.4000000000001</v>
      </c>
    </row>
    <row r="644" spans="1:24" s="95" customFormat="1" ht="45" customHeight="1" x14ac:dyDescent="0.25">
      <c r="A644" s="9">
        <v>22</v>
      </c>
      <c r="B644" s="142" t="s">
        <v>3898</v>
      </c>
      <c r="C644" s="142">
        <v>144876</v>
      </c>
      <c r="D644" s="143" t="s">
        <v>2877</v>
      </c>
      <c r="E644" s="143" t="s">
        <v>2878</v>
      </c>
      <c r="F644" s="143" t="s">
        <v>2599</v>
      </c>
      <c r="G644" s="144">
        <v>44398</v>
      </c>
      <c r="H644" s="144">
        <v>44763</v>
      </c>
      <c r="I644" s="150">
        <v>85</v>
      </c>
      <c r="J644" s="142" t="s">
        <v>349</v>
      </c>
      <c r="K644" s="142" t="s">
        <v>569</v>
      </c>
      <c r="L644" s="142" t="s">
        <v>2879</v>
      </c>
      <c r="M644" s="142" t="s">
        <v>45</v>
      </c>
      <c r="N644" s="145" t="s">
        <v>1365</v>
      </c>
      <c r="O644" s="146">
        <v>655245.51</v>
      </c>
      <c r="P644" s="146">
        <v>100214.02</v>
      </c>
      <c r="Q644" s="149">
        <v>15417.54</v>
      </c>
      <c r="R644" s="146"/>
      <c r="S644" s="149">
        <v>33080</v>
      </c>
      <c r="T644" s="149">
        <f t="shared" si="122"/>
        <v>803957.07000000007</v>
      </c>
      <c r="U644" s="147" t="s">
        <v>541</v>
      </c>
      <c r="V644" s="147" t="s">
        <v>48</v>
      </c>
      <c r="W644" s="146">
        <v>0</v>
      </c>
      <c r="X644" s="207">
        <v>0</v>
      </c>
    </row>
    <row r="645" spans="1:24" s="95" customFormat="1" ht="45" customHeight="1" x14ac:dyDescent="0.25">
      <c r="A645" s="9">
        <v>23</v>
      </c>
      <c r="B645" s="142" t="s">
        <v>3898</v>
      </c>
      <c r="C645" s="142">
        <v>144082</v>
      </c>
      <c r="D645" s="143" t="s">
        <v>2880</v>
      </c>
      <c r="E645" s="143" t="s">
        <v>2881</v>
      </c>
      <c r="F645" s="143" t="s">
        <v>2882</v>
      </c>
      <c r="G645" s="144">
        <v>44399</v>
      </c>
      <c r="H645" s="144">
        <v>44673</v>
      </c>
      <c r="I645" s="150">
        <v>85</v>
      </c>
      <c r="J645" s="142" t="s">
        <v>349</v>
      </c>
      <c r="K645" s="142" t="s">
        <v>569</v>
      </c>
      <c r="L645" s="142" t="s">
        <v>2883</v>
      </c>
      <c r="M645" s="142" t="s">
        <v>45</v>
      </c>
      <c r="N645" s="145" t="s">
        <v>1365</v>
      </c>
      <c r="O645" s="146">
        <v>920155.25</v>
      </c>
      <c r="P645" s="146">
        <v>140729.64000000001</v>
      </c>
      <c r="Q645" s="149">
        <v>21650.7</v>
      </c>
      <c r="R645" s="146"/>
      <c r="S645" s="149">
        <v>30700</v>
      </c>
      <c r="T645" s="149">
        <f t="shared" si="122"/>
        <v>1113235.5900000001</v>
      </c>
      <c r="U645" s="147" t="s">
        <v>541</v>
      </c>
      <c r="V645" s="147"/>
      <c r="W645" s="146">
        <v>586048.46</v>
      </c>
      <c r="X645" s="207">
        <v>89630.95</v>
      </c>
    </row>
    <row r="646" spans="1:24" s="95" customFormat="1" ht="45" customHeight="1" x14ac:dyDescent="0.25">
      <c r="A646" s="9">
        <v>24</v>
      </c>
      <c r="B646" s="142" t="s">
        <v>3898</v>
      </c>
      <c r="C646" s="142">
        <v>145239</v>
      </c>
      <c r="D646" s="143" t="s">
        <v>2884</v>
      </c>
      <c r="E646" s="143" t="s">
        <v>2885</v>
      </c>
      <c r="F646" s="143" t="s">
        <v>2591</v>
      </c>
      <c r="G646" s="144">
        <v>44405</v>
      </c>
      <c r="H646" s="144">
        <v>44679</v>
      </c>
      <c r="I646" s="150">
        <v>85</v>
      </c>
      <c r="J646" s="142" t="s">
        <v>349</v>
      </c>
      <c r="K646" s="142" t="s">
        <v>569</v>
      </c>
      <c r="L646" s="142" t="s">
        <v>2886</v>
      </c>
      <c r="M646" s="142" t="s">
        <v>45</v>
      </c>
      <c r="N646" s="145" t="s">
        <v>1365</v>
      </c>
      <c r="O646" s="146">
        <v>1450663.53</v>
      </c>
      <c r="P646" s="146">
        <v>221866.18</v>
      </c>
      <c r="Q646" s="149">
        <v>34133.26</v>
      </c>
      <c r="R646" s="146"/>
      <c r="S646" s="149">
        <v>39030</v>
      </c>
      <c r="T646" s="149">
        <f t="shared" ref="T646" si="123">SUM(O646:S646)</f>
        <v>1745692.97</v>
      </c>
      <c r="U646" s="147" t="s">
        <v>541</v>
      </c>
      <c r="V646" s="147" t="s">
        <v>48</v>
      </c>
      <c r="W646" s="146">
        <v>800709.84000000008</v>
      </c>
      <c r="X646" s="207">
        <v>122461.5</v>
      </c>
    </row>
    <row r="647" spans="1:24" s="95" customFormat="1" ht="45" customHeight="1" x14ac:dyDescent="0.25">
      <c r="A647" s="9">
        <v>25</v>
      </c>
      <c r="B647" s="142" t="s">
        <v>1973</v>
      </c>
      <c r="C647" s="142">
        <v>145705</v>
      </c>
      <c r="D647" s="143" t="s">
        <v>3185</v>
      </c>
      <c r="E647" s="143" t="s">
        <v>1736</v>
      </c>
      <c r="F647" s="143" t="s">
        <v>3186</v>
      </c>
      <c r="G647" s="144">
        <v>44414</v>
      </c>
      <c r="H647" s="144">
        <v>44871</v>
      </c>
      <c r="I647" s="150">
        <v>85</v>
      </c>
      <c r="J647" s="142" t="s">
        <v>349</v>
      </c>
      <c r="K647" s="142" t="s">
        <v>3187</v>
      </c>
      <c r="L647" s="142" t="s">
        <v>3187</v>
      </c>
      <c r="M647" s="142" t="s">
        <v>45</v>
      </c>
      <c r="N647" s="145" t="s">
        <v>1365</v>
      </c>
      <c r="O647" s="146">
        <v>1743751.61</v>
      </c>
      <c r="P647" s="146">
        <v>307720.86</v>
      </c>
      <c r="Q647" s="149">
        <v>41866.79</v>
      </c>
      <c r="R647" s="146"/>
      <c r="S647" s="149">
        <v>0</v>
      </c>
      <c r="T647" s="149">
        <f t="shared" ref="T647:T656" si="124">SUM(O647:S647)</f>
        <v>2093339.2600000002</v>
      </c>
      <c r="U647" s="147" t="s">
        <v>47</v>
      </c>
      <c r="V647" s="147" t="s">
        <v>3939</v>
      </c>
      <c r="W647" s="146">
        <v>599592.34</v>
      </c>
      <c r="X647" s="207">
        <v>105810.41</v>
      </c>
    </row>
    <row r="648" spans="1:24" s="95" customFormat="1" ht="45" customHeight="1" x14ac:dyDescent="0.25">
      <c r="A648" s="9">
        <v>26</v>
      </c>
      <c r="B648" s="142" t="s">
        <v>3898</v>
      </c>
      <c r="C648" s="142">
        <v>145478</v>
      </c>
      <c r="D648" s="143" t="s">
        <v>3534</v>
      </c>
      <c r="E648" s="143" t="s">
        <v>3535</v>
      </c>
      <c r="F648" s="143" t="s">
        <v>2599</v>
      </c>
      <c r="G648" s="144">
        <v>44461</v>
      </c>
      <c r="H648" s="144">
        <v>44764</v>
      </c>
      <c r="I648" s="150">
        <v>85</v>
      </c>
      <c r="J648" s="142" t="s">
        <v>580</v>
      </c>
      <c r="K648" s="142" t="s">
        <v>569</v>
      </c>
      <c r="L648" s="142" t="s">
        <v>3536</v>
      </c>
      <c r="M648" s="142" t="s">
        <v>45</v>
      </c>
      <c r="N648" s="145" t="s">
        <v>1365</v>
      </c>
      <c r="O648" s="146">
        <v>1166127.01</v>
      </c>
      <c r="P648" s="146">
        <v>178348.81</v>
      </c>
      <c r="Q648" s="149">
        <v>27438.3</v>
      </c>
      <c r="R648" s="146"/>
      <c r="S648" s="149">
        <v>43790</v>
      </c>
      <c r="T648" s="149">
        <f t="shared" si="124"/>
        <v>1415704.12</v>
      </c>
      <c r="U648" s="147" t="s">
        <v>541</v>
      </c>
      <c r="V648" s="147"/>
      <c r="W648" s="146">
        <v>604646.38</v>
      </c>
      <c r="X648" s="207">
        <v>92475.31</v>
      </c>
    </row>
    <row r="649" spans="1:24" s="95" customFormat="1" ht="45" customHeight="1" x14ac:dyDescent="0.25">
      <c r="A649" s="9">
        <v>27</v>
      </c>
      <c r="B649" s="142" t="s">
        <v>3898</v>
      </c>
      <c r="C649" s="142">
        <v>144317</v>
      </c>
      <c r="D649" s="143" t="s">
        <v>3537</v>
      </c>
      <c r="E649" s="143" t="s">
        <v>3538</v>
      </c>
      <c r="F649" s="143" t="s">
        <v>3539</v>
      </c>
      <c r="G649" s="144">
        <v>44462</v>
      </c>
      <c r="H649" s="144">
        <v>44827</v>
      </c>
      <c r="I649" s="150">
        <v>85</v>
      </c>
      <c r="J649" s="142" t="s">
        <v>349</v>
      </c>
      <c r="K649" s="142" t="s">
        <v>569</v>
      </c>
      <c r="L649" s="142" t="s">
        <v>3540</v>
      </c>
      <c r="M649" s="142" t="s">
        <v>45</v>
      </c>
      <c r="N649" s="145" t="s">
        <v>1365</v>
      </c>
      <c r="O649" s="146">
        <v>939396.41</v>
      </c>
      <c r="P649" s="146">
        <v>143672.39000000001</v>
      </c>
      <c r="Q649" s="149">
        <v>22103.439999999999</v>
      </c>
      <c r="R649" s="146"/>
      <c r="S649" s="149">
        <v>12649.84</v>
      </c>
      <c r="T649" s="149">
        <f t="shared" si="124"/>
        <v>1117822.08</v>
      </c>
      <c r="U649" s="147" t="s">
        <v>541</v>
      </c>
      <c r="V649" s="147" t="s">
        <v>48</v>
      </c>
      <c r="W649" s="146">
        <v>0</v>
      </c>
      <c r="X649" s="207">
        <v>0</v>
      </c>
    </row>
    <row r="650" spans="1:24" s="95" customFormat="1" ht="45" customHeight="1" x14ac:dyDescent="0.25">
      <c r="A650" s="9">
        <v>28</v>
      </c>
      <c r="B650" s="142" t="s">
        <v>3898</v>
      </c>
      <c r="C650" s="142">
        <v>145629</v>
      </c>
      <c r="D650" s="143" t="s">
        <v>3541</v>
      </c>
      <c r="E650" s="143" t="s">
        <v>3542</v>
      </c>
      <c r="F650" s="143" t="s">
        <v>2599</v>
      </c>
      <c r="G650" s="144">
        <v>44462</v>
      </c>
      <c r="H650" s="144">
        <v>44765</v>
      </c>
      <c r="I650" s="150">
        <v>85</v>
      </c>
      <c r="J650" s="142" t="s">
        <v>349</v>
      </c>
      <c r="K650" s="142" t="s">
        <v>569</v>
      </c>
      <c r="L650" s="142" t="s">
        <v>3543</v>
      </c>
      <c r="M650" s="142" t="s">
        <v>45</v>
      </c>
      <c r="N650" s="145" t="s">
        <v>1365</v>
      </c>
      <c r="O650" s="146">
        <v>709538.49</v>
      </c>
      <c r="P650" s="146">
        <v>108517.64</v>
      </c>
      <c r="Q650" s="149">
        <v>16695.03</v>
      </c>
      <c r="R650" s="146"/>
      <c r="S650" s="149">
        <v>30700</v>
      </c>
      <c r="T650" s="149">
        <f t="shared" si="124"/>
        <v>865451.16</v>
      </c>
      <c r="U650" s="147" t="s">
        <v>541</v>
      </c>
      <c r="V650" s="147"/>
      <c r="W650" s="146">
        <v>396809.84</v>
      </c>
      <c r="X650" s="207">
        <v>60688.55</v>
      </c>
    </row>
    <row r="651" spans="1:24" s="95" customFormat="1" ht="45" customHeight="1" x14ac:dyDescent="0.25">
      <c r="A651" s="9">
        <v>29</v>
      </c>
      <c r="B651" s="142" t="s">
        <v>3898</v>
      </c>
      <c r="C651" s="142">
        <v>145468</v>
      </c>
      <c r="D651" s="143" t="s">
        <v>3544</v>
      </c>
      <c r="E651" s="143" t="s">
        <v>3545</v>
      </c>
      <c r="F651" s="143" t="s">
        <v>2599</v>
      </c>
      <c r="G651" s="144">
        <v>44463</v>
      </c>
      <c r="H651" s="144">
        <v>44705</v>
      </c>
      <c r="I651" s="150">
        <v>85</v>
      </c>
      <c r="J651" s="142" t="s">
        <v>349</v>
      </c>
      <c r="K651" s="142" t="s">
        <v>569</v>
      </c>
      <c r="L651" s="142" t="s">
        <v>3546</v>
      </c>
      <c r="M651" s="142" t="s">
        <v>45</v>
      </c>
      <c r="N651" s="145" t="s">
        <v>1365</v>
      </c>
      <c r="O651" s="146">
        <v>494317.97</v>
      </c>
      <c r="P651" s="146">
        <v>75601.570000000007</v>
      </c>
      <c r="Q651" s="149">
        <v>11631.01</v>
      </c>
      <c r="R651" s="146"/>
      <c r="S651" s="149">
        <v>24750</v>
      </c>
      <c r="T651" s="149">
        <f t="shared" si="124"/>
        <v>606300.55000000005</v>
      </c>
      <c r="U651" s="147" t="s">
        <v>541</v>
      </c>
      <c r="V651" s="147"/>
      <c r="W651" s="146">
        <v>276262.84999999998</v>
      </c>
      <c r="X651" s="207">
        <v>42251.97</v>
      </c>
    </row>
    <row r="652" spans="1:24" s="95" customFormat="1" ht="45" customHeight="1" x14ac:dyDescent="0.25">
      <c r="A652" s="9">
        <v>30</v>
      </c>
      <c r="B652" s="142" t="s">
        <v>3898</v>
      </c>
      <c r="C652" s="142">
        <v>145427</v>
      </c>
      <c r="D652" s="143" t="s">
        <v>3547</v>
      </c>
      <c r="E652" s="143" t="s">
        <v>3548</v>
      </c>
      <c r="F652" s="143" t="s">
        <v>3549</v>
      </c>
      <c r="G652" s="144">
        <v>44468</v>
      </c>
      <c r="H652" s="144">
        <v>44771</v>
      </c>
      <c r="I652" s="150">
        <v>85</v>
      </c>
      <c r="J652" s="142" t="s">
        <v>349</v>
      </c>
      <c r="K652" s="142" t="s">
        <v>569</v>
      </c>
      <c r="L652" s="142" t="s">
        <v>3550</v>
      </c>
      <c r="M652" s="142" t="s">
        <v>45</v>
      </c>
      <c r="N652" s="145" t="s">
        <v>1365</v>
      </c>
      <c r="O652" s="146">
        <v>127625.08</v>
      </c>
      <c r="P652" s="146">
        <v>19519.13</v>
      </c>
      <c r="Q652" s="149">
        <v>3002.94</v>
      </c>
      <c r="R652" s="146"/>
      <c r="S652" s="149">
        <v>3925</v>
      </c>
      <c r="T652" s="149">
        <f t="shared" si="124"/>
        <v>154072.15</v>
      </c>
      <c r="U652" s="147" t="s">
        <v>541</v>
      </c>
      <c r="V652" s="147" t="s">
        <v>48</v>
      </c>
      <c r="W652" s="146">
        <v>114017.63</v>
      </c>
      <c r="X652" s="207">
        <v>17437.990000000002</v>
      </c>
    </row>
    <row r="653" spans="1:24" s="95" customFormat="1" ht="45" customHeight="1" x14ac:dyDescent="0.25">
      <c r="A653" s="9">
        <v>31</v>
      </c>
      <c r="B653" s="142" t="s">
        <v>3898</v>
      </c>
      <c r="C653" s="142">
        <v>145502</v>
      </c>
      <c r="D653" s="143" t="s">
        <v>3830</v>
      </c>
      <c r="E653" s="143" t="s">
        <v>3831</v>
      </c>
      <c r="F653" s="143" t="s">
        <v>3832</v>
      </c>
      <c r="G653" s="144">
        <v>44470</v>
      </c>
      <c r="H653" s="144">
        <v>44652</v>
      </c>
      <c r="I653" s="150">
        <v>85</v>
      </c>
      <c r="J653" s="142" t="s">
        <v>349</v>
      </c>
      <c r="K653" s="142" t="s">
        <v>569</v>
      </c>
      <c r="L653" s="142" t="s">
        <v>3833</v>
      </c>
      <c r="M653" s="142" t="s">
        <v>45</v>
      </c>
      <c r="N653" s="145" t="s">
        <v>1365</v>
      </c>
      <c r="O653" s="146">
        <v>208852.76</v>
      </c>
      <c r="P653" s="146">
        <v>31942.18</v>
      </c>
      <c r="Q653" s="149">
        <v>4914.1899999999996</v>
      </c>
      <c r="R653" s="146"/>
      <c r="S653" s="149">
        <v>0</v>
      </c>
      <c r="T653" s="149">
        <f t="shared" si="124"/>
        <v>245709.13</v>
      </c>
      <c r="U653" s="147" t="s">
        <v>541</v>
      </c>
      <c r="V653" s="147"/>
      <c r="W653" s="146">
        <v>183455.31</v>
      </c>
      <c r="X653" s="207">
        <v>28057.859999999997</v>
      </c>
    </row>
    <row r="654" spans="1:24" s="95" customFormat="1" ht="45" customHeight="1" x14ac:dyDescent="0.25">
      <c r="A654" s="9">
        <v>32</v>
      </c>
      <c r="B654" s="142" t="s">
        <v>3898</v>
      </c>
      <c r="C654" s="142">
        <v>145625</v>
      </c>
      <c r="D654" s="143" t="s">
        <v>3834</v>
      </c>
      <c r="E654" s="143" t="s">
        <v>3835</v>
      </c>
      <c r="F654" s="143" t="s">
        <v>2591</v>
      </c>
      <c r="G654" s="144">
        <v>44470</v>
      </c>
      <c r="H654" s="144">
        <v>44713</v>
      </c>
      <c r="I654" s="150">
        <v>85</v>
      </c>
      <c r="J654" s="142" t="s">
        <v>349</v>
      </c>
      <c r="K654" s="142" t="s">
        <v>569</v>
      </c>
      <c r="L654" s="142" t="s">
        <v>2813</v>
      </c>
      <c r="M654" s="142" t="s">
        <v>45</v>
      </c>
      <c r="N654" s="145" t="s">
        <v>1365</v>
      </c>
      <c r="O654" s="146">
        <v>552304.26</v>
      </c>
      <c r="P654" s="146">
        <v>84470.06</v>
      </c>
      <c r="Q654" s="149">
        <v>12995.4</v>
      </c>
      <c r="R654" s="146"/>
      <c r="S654" s="149">
        <v>30700</v>
      </c>
      <c r="T654" s="149">
        <f t="shared" si="124"/>
        <v>680469.72000000009</v>
      </c>
      <c r="U654" s="147" t="s">
        <v>541</v>
      </c>
      <c r="V654" s="147"/>
      <c r="W654" s="146">
        <v>267361.40999999997</v>
      </c>
      <c r="X654" s="207">
        <v>40890.559999999998</v>
      </c>
    </row>
    <row r="655" spans="1:24" s="95" customFormat="1" ht="45" customHeight="1" x14ac:dyDescent="0.25">
      <c r="A655" s="9">
        <v>33</v>
      </c>
      <c r="B655" s="142" t="s">
        <v>3898</v>
      </c>
      <c r="C655" s="142">
        <v>144169</v>
      </c>
      <c r="D655" s="143" t="s">
        <v>3836</v>
      </c>
      <c r="E655" s="143" t="s">
        <v>3837</v>
      </c>
      <c r="F655" s="143" t="s">
        <v>3838</v>
      </c>
      <c r="G655" s="144">
        <v>44482</v>
      </c>
      <c r="H655" s="144">
        <v>44908</v>
      </c>
      <c r="I655" s="150">
        <v>85</v>
      </c>
      <c r="J655" s="142" t="s">
        <v>349</v>
      </c>
      <c r="K655" s="142" t="s">
        <v>569</v>
      </c>
      <c r="L655" s="142" t="s">
        <v>3839</v>
      </c>
      <c r="M655" s="142" t="s">
        <v>45</v>
      </c>
      <c r="N655" s="145" t="s">
        <v>1365</v>
      </c>
      <c r="O655" s="146">
        <v>705497.53</v>
      </c>
      <c r="P655" s="146">
        <v>107899.6</v>
      </c>
      <c r="Q655" s="149">
        <v>16599.939999999999</v>
      </c>
      <c r="R655" s="146"/>
      <c r="S655" s="149">
        <v>0</v>
      </c>
      <c r="T655" s="149">
        <f t="shared" si="124"/>
        <v>829997.07</v>
      </c>
      <c r="U655" s="147" t="s">
        <v>47</v>
      </c>
      <c r="V655" s="147" t="s">
        <v>48</v>
      </c>
      <c r="W655" s="146">
        <v>0</v>
      </c>
      <c r="X655" s="207">
        <v>0</v>
      </c>
    </row>
    <row r="656" spans="1:24" s="95" customFormat="1" ht="45" customHeight="1" x14ac:dyDescent="0.25">
      <c r="A656" s="9">
        <v>34</v>
      </c>
      <c r="B656" s="142" t="s">
        <v>2397</v>
      </c>
      <c r="C656" s="142">
        <v>143376</v>
      </c>
      <c r="D656" s="143" t="s">
        <v>3986</v>
      </c>
      <c r="E656" s="143" t="s">
        <v>3987</v>
      </c>
      <c r="F656" s="143" t="s">
        <v>3988</v>
      </c>
      <c r="G656" s="144">
        <v>44764</v>
      </c>
      <c r="H656" s="144">
        <v>45291</v>
      </c>
      <c r="I656" s="150">
        <v>85</v>
      </c>
      <c r="J656" s="142" t="s">
        <v>349</v>
      </c>
      <c r="K656" s="142" t="s">
        <v>569</v>
      </c>
      <c r="L656" s="142" t="s">
        <v>569</v>
      </c>
      <c r="M656" s="142" t="s">
        <v>36</v>
      </c>
      <c r="N656" s="145" t="s">
        <v>229</v>
      </c>
      <c r="O656" s="146">
        <v>5102779.5</v>
      </c>
      <c r="P656" s="146">
        <v>900490.5</v>
      </c>
      <c r="Q656" s="149">
        <v>2532100</v>
      </c>
      <c r="R656" s="146"/>
      <c r="S656" s="149">
        <v>1744150.5</v>
      </c>
      <c r="T656" s="149">
        <f t="shared" si="124"/>
        <v>10279520.5</v>
      </c>
      <c r="U656" s="147" t="s">
        <v>47</v>
      </c>
      <c r="V656" s="147"/>
      <c r="W656" s="146">
        <v>0</v>
      </c>
      <c r="X656" s="207">
        <v>0</v>
      </c>
    </row>
    <row r="657" spans="1:24" s="95" customFormat="1" ht="45" customHeight="1" thickBot="1" x14ac:dyDescent="0.3">
      <c r="A657" s="9">
        <v>35</v>
      </c>
      <c r="B657" s="142" t="s">
        <v>2397</v>
      </c>
      <c r="C657" s="142">
        <v>143690</v>
      </c>
      <c r="D657" s="143" t="s">
        <v>4001</v>
      </c>
      <c r="E657" s="143" t="s">
        <v>270</v>
      </c>
      <c r="F657" s="143" t="s">
        <v>4002</v>
      </c>
      <c r="G657" s="144">
        <v>44777</v>
      </c>
      <c r="H657" s="144">
        <v>45264</v>
      </c>
      <c r="I657" s="150">
        <v>85</v>
      </c>
      <c r="J657" s="142" t="s">
        <v>349</v>
      </c>
      <c r="K657" s="142" t="s">
        <v>569</v>
      </c>
      <c r="L657" s="142" t="s">
        <v>569</v>
      </c>
      <c r="M657" s="142" t="s">
        <v>36</v>
      </c>
      <c r="N657" s="145" t="s">
        <v>229</v>
      </c>
      <c r="O657" s="146">
        <v>15294050</v>
      </c>
      <c r="P657" s="146">
        <v>2698950</v>
      </c>
      <c r="Q657" s="149">
        <v>4367000</v>
      </c>
      <c r="R657" s="146"/>
      <c r="S657" s="149">
        <v>2710097.75</v>
      </c>
      <c r="T657" s="149">
        <f t="shared" ref="T657" si="125">SUM(O657:S657)</f>
        <v>25070097.75</v>
      </c>
      <c r="U657" s="147" t="s">
        <v>47</v>
      </c>
      <c r="V657" s="147"/>
      <c r="W657" s="146">
        <v>0</v>
      </c>
      <c r="X657" s="207">
        <v>0</v>
      </c>
    </row>
    <row r="658" spans="1:24" s="79" customFormat="1" ht="21" customHeight="1" thickBot="1" x14ac:dyDescent="0.3">
      <c r="A658" s="49" t="s">
        <v>566</v>
      </c>
      <c r="B658" s="50"/>
      <c r="C658" s="50"/>
      <c r="D658" s="50"/>
      <c r="E658" s="50"/>
      <c r="F658" s="50"/>
      <c r="G658" s="50"/>
      <c r="H658" s="50"/>
      <c r="I658" s="50"/>
      <c r="J658" s="50"/>
      <c r="K658" s="50"/>
      <c r="L658" s="50"/>
      <c r="M658" s="50"/>
      <c r="N658" s="51"/>
      <c r="O658" s="76">
        <f>SUM(O623:O657)</f>
        <v>201233476.39043996</v>
      </c>
      <c r="P658" s="76">
        <f t="shared" ref="P658:X658" si="126">SUM(P623:P657)</f>
        <v>35414572.019559994</v>
      </c>
      <c r="Q658" s="76">
        <f t="shared" si="126"/>
        <v>37813911.270000003</v>
      </c>
      <c r="R658" s="76">
        <f t="shared" si="126"/>
        <v>0</v>
      </c>
      <c r="S658" s="76">
        <f t="shared" si="126"/>
        <v>13088187.360000001</v>
      </c>
      <c r="T658" s="76">
        <f t="shared" si="126"/>
        <v>287550147.04000002</v>
      </c>
      <c r="U658" s="76"/>
      <c r="V658" s="76"/>
      <c r="W658" s="76">
        <f t="shared" si="126"/>
        <v>92486419.829999983</v>
      </c>
      <c r="X658" s="212">
        <f t="shared" si="126"/>
        <v>15486417.729999999</v>
      </c>
    </row>
    <row r="659" spans="1:24" s="86" customFormat="1" ht="21" customHeight="1" thickBot="1" x14ac:dyDescent="0.3">
      <c r="A659" s="31" t="s">
        <v>591</v>
      </c>
      <c r="B659" s="32"/>
      <c r="C659" s="32"/>
      <c r="D659" s="32"/>
      <c r="E659" s="32"/>
      <c r="F659" s="32"/>
      <c r="G659" s="32"/>
      <c r="H659" s="32"/>
      <c r="I659" s="32"/>
      <c r="J659" s="32"/>
      <c r="K659" s="32"/>
      <c r="L659" s="32"/>
      <c r="M659" s="32"/>
      <c r="N659" s="32"/>
      <c r="O659" s="32"/>
      <c r="P659" s="32"/>
      <c r="Q659" s="32"/>
      <c r="R659" s="32"/>
      <c r="S659" s="32"/>
      <c r="T659" s="32"/>
      <c r="U659" s="32"/>
      <c r="V659" s="32"/>
      <c r="W659" s="32"/>
      <c r="X659" s="33"/>
    </row>
    <row r="660" spans="1:24" ht="45" customHeight="1" x14ac:dyDescent="0.25">
      <c r="A660" s="9">
        <v>1</v>
      </c>
      <c r="B660" s="142" t="s">
        <v>110</v>
      </c>
      <c r="C660" s="142">
        <v>119692</v>
      </c>
      <c r="D660" s="143" t="s">
        <v>592</v>
      </c>
      <c r="E660" s="143" t="s">
        <v>593</v>
      </c>
      <c r="F660" s="143" t="s">
        <v>594</v>
      </c>
      <c r="G660" s="144">
        <v>42622</v>
      </c>
      <c r="H660" s="144">
        <v>43290</v>
      </c>
      <c r="I660" s="148">
        <v>85</v>
      </c>
      <c r="J660" s="142" t="s">
        <v>3304</v>
      </c>
      <c r="K660" s="142" t="s">
        <v>595</v>
      </c>
      <c r="L660" s="142" t="s">
        <v>595</v>
      </c>
      <c r="M660" s="142" t="s">
        <v>36</v>
      </c>
      <c r="N660" s="145" t="s">
        <v>219</v>
      </c>
      <c r="O660" s="146">
        <v>697803.56449999998</v>
      </c>
      <c r="P660" s="146">
        <v>123141.80550000002</v>
      </c>
      <c r="Q660" s="146">
        <v>91216.15</v>
      </c>
      <c r="R660" s="146"/>
      <c r="S660" s="146">
        <v>244253.7</v>
      </c>
      <c r="T660" s="146">
        <f>SUBTOTAL(9,O660:S660)</f>
        <v>1156415.22</v>
      </c>
      <c r="U660" s="147" t="s">
        <v>541</v>
      </c>
      <c r="V660" s="147" t="s">
        <v>48</v>
      </c>
      <c r="W660" s="146">
        <v>691392.91</v>
      </c>
      <c r="X660" s="207">
        <v>122010.53</v>
      </c>
    </row>
    <row r="661" spans="1:24" ht="45" customHeight="1" x14ac:dyDescent="0.25">
      <c r="A661" s="9">
        <v>2</v>
      </c>
      <c r="B661" s="142" t="s">
        <v>118</v>
      </c>
      <c r="C661" s="142">
        <v>104269</v>
      </c>
      <c r="D661" s="143" t="s">
        <v>596</v>
      </c>
      <c r="E661" s="143" t="s">
        <v>597</v>
      </c>
      <c r="F661" s="143" t="s">
        <v>598</v>
      </c>
      <c r="G661" s="144">
        <v>42621</v>
      </c>
      <c r="H661" s="144">
        <v>43351</v>
      </c>
      <c r="I661" s="148">
        <v>85</v>
      </c>
      <c r="J661" s="142" t="s">
        <v>2227</v>
      </c>
      <c r="K661" s="142" t="s">
        <v>595</v>
      </c>
      <c r="L661" s="142" t="s">
        <v>599</v>
      </c>
      <c r="M661" s="142" t="s">
        <v>36</v>
      </c>
      <c r="N661" s="145" t="s">
        <v>219</v>
      </c>
      <c r="O661" s="146">
        <v>5513808.3985000001</v>
      </c>
      <c r="P661" s="146">
        <v>973025.01150000002</v>
      </c>
      <c r="Q661" s="146">
        <v>0</v>
      </c>
      <c r="R661" s="146"/>
      <c r="S661" s="146">
        <v>75088.789999999994</v>
      </c>
      <c r="T661" s="146">
        <f>SUBTOTAL(9,O661:S661)</f>
        <v>6561922.2000000002</v>
      </c>
      <c r="U661" s="147" t="s">
        <v>541</v>
      </c>
      <c r="V661" s="147" t="s">
        <v>77</v>
      </c>
      <c r="W661" s="146">
        <v>5485030.3099999996</v>
      </c>
      <c r="X661" s="207">
        <v>967946.52</v>
      </c>
    </row>
    <row r="662" spans="1:24" ht="45" customHeight="1" x14ac:dyDescent="0.25">
      <c r="A662" s="9">
        <v>3</v>
      </c>
      <c r="B662" s="142" t="s">
        <v>118</v>
      </c>
      <c r="C662" s="142">
        <v>104809</v>
      </c>
      <c r="D662" s="143" t="s">
        <v>600</v>
      </c>
      <c r="E662" s="143" t="s">
        <v>601</v>
      </c>
      <c r="F662" s="143" t="s">
        <v>602</v>
      </c>
      <c r="G662" s="144">
        <v>42621</v>
      </c>
      <c r="H662" s="144">
        <v>43351</v>
      </c>
      <c r="I662" s="148">
        <v>85</v>
      </c>
      <c r="J662" s="142" t="s">
        <v>3304</v>
      </c>
      <c r="K662" s="142" t="s">
        <v>595</v>
      </c>
      <c r="L662" s="142" t="s">
        <v>603</v>
      </c>
      <c r="M662" s="142" t="s">
        <v>36</v>
      </c>
      <c r="N662" s="145" t="s">
        <v>219</v>
      </c>
      <c r="O662" s="146">
        <v>5737500</v>
      </c>
      <c r="P662" s="146">
        <v>1012500</v>
      </c>
      <c r="Q662" s="146">
        <v>0</v>
      </c>
      <c r="R662" s="146"/>
      <c r="S662" s="146">
        <v>1409400</v>
      </c>
      <c r="T662" s="146">
        <f>SUBTOTAL(9,O662:S662)</f>
        <v>8159400</v>
      </c>
      <c r="U662" s="147" t="s">
        <v>541</v>
      </c>
      <c r="V662" s="147" t="s">
        <v>77</v>
      </c>
      <c r="W662" s="146">
        <v>5724704.5299999993</v>
      </c>
      <c r="X662" s="207">
        <v>1010241.9600000001</v>
      </c>
    </row>
    <row r="663" spans="1:24" ht="45" customHeight="1" x14ac:dyDescent="0.25">
      <c r="A663" s="9">
        <v>4</v>
      </c>
      <c r="B663" s="142" t="s">
        <v>226</v>
      </c>
      <c r="C663" s="142"/>
      <c r="D663" s="143" t="s">
        <v>604</v>
      </c>
      <c r="E663" s="143" t="s">
        <v>605</v>
      </c>
      <c r="F663" s="143" t="s">
        <v>604</v>
      </c>
      <c r="G663" s="144">
        <v>43000</v>
      </c>
      <c r="H663" s="144">
        <v>43730</v>
      </c>
      <c r="I663" s="148">
        <v>85</v>
      </c>
      <c r="J663" s="142" t="s">
        <v>3304</v>
      </c>
      <c r="K663" s="142" t="s">
        <v>595</v>
      </c>
      <c r="L663" s="142" t="s">
        <v>606</v>
      </c>
      <c r="M663" s="142" t="s">
        <v>36</v>
      </c>
      <c r="N663" s="145" t="s">
        <v>229</v>
      </c>
      <c r="O663" s="149">
        <v>2551444.27</v>
      </c>
      <c r="P663" s="149">
        <v>450254.87</v>
      </c>
      <c r="Q663" s="149">
        <v>1190748.2799999998</v>
      </c>
      <c r="R663" s="146"/>
      <c r="S663" s="149">
        <v>316160.0700000003</v>
      </c>
      <c r="T663" s="149">
        <f>SUBTOTAL(9,O663:S663)</f>
        <v>4508607.49</v>
      </c>
      <c r="U663" s="147" t="s">
        <v>38</v>
      </c>
      <c r="V663" s="147"/>
      <c r="W663" s="146">
        <v>0</v>
      </c>
      <c r="X663" s="207">
        <v>0</v>
      </c>
    </row>
    <row r="664" spans="1:24" s="95" customFormat="1" ht="45" customHeight="1" x14ac:dyDescent="0.25">
      <c r="A664" s="9">
        <v>5</v>
      </c>
      <c r="B664" s="142" t="s">
        <v>110</v>
      </c>
      <c r="C664" s="142">
        <v>105518</v>
      </c>
      <c r="D664" s="143" t="s">
        <v>996</v>
      </c>
      <c r="E664" s="143" t="s">
        <v>997</v>
      </c>
      <c r="F664" s="143" t="s">
        <v>998</v>
      </c>
      <c r="G664" s="144">
        <v>43054</v>
      </c>
      <c r="H664" s="144">
        <v>43876</v>
      </c>
      <c r="I664" s="148">
        <v>85</v>
      </c>
      <c r="J664" s="142" t="s">
        <v>3304</v>
      </c>
      <c r="K664" s="142" t="s">
        <v>595</v>
      </c>
      <c r="L664" s="142" t="s">
        <v>1074</v>
      </c>
      <c r="M664" s="142" t="s">
        <v>36</v>
      </c>
      <c r="N664" s="145" t="s">
        <v>219</v>
      </c>
      <c r="O664" s="146">
        <v>661342.5</v>
      </c>
      <c r="P664" s="146">
        <v>116707.5</v>
      </c>
      <c r="Q664" s="146">
        <v>86450</v>
      </c>
      <c r="R664" s="146"/>
      <c r="S664" s="146">
        <v>35000</v>
      </c>
      <c r="T664" s="146">
        <f>SUBTOTAL(9,O664:S664)</f>
        <v>899500</v>
      </c>
      <c r="U664" s="147" t="s">
        <v>541</v>
      </c>
      <c r="V664" s="147" t="s">
        <v>89</v>
      </c>
      <c r="W664" s="146">
        <v>660607.95000000019</v>
      </c>
      <c r="X664" s="207">
        <v>116577.85</v>
      </c>
    </row>
    <row r="665" spans="1:24" s="95" customFormat="1" ht="45" customHeight="1" x14ac:dyDescent="0.25">
      <c r="A665" s="9">
        <v>6</v>
      </c>
      <c r="B665" s="142" t="s">
        <v>30</v>
      </c>
      <c r="C665" s="142">
        <v>121358</v>
      </c>
      <c r="D665" s="143" t="s">
        <v>1112</v>
      </c>
      <c r="E665" s="143" t="s">
        <v>1113</v>
      </c>
      <c r="F665" s="143" t="s">
        <v>1114</v>
      </c>
      <c r="G665" s="144">
        <v>43258</v>
      </c>
      <c r="H665" s="144">
        <v>43753</v>
      </c>
      <c r="I665" s="148">
        <v>85</v>
      </c>
      <c r="J665" s="142" t="s">
        <v>2227</v>
      </c>
      <c r="K665" s="142" t="s">
        <v>595</v>
      </c>
      <c r="L665" s="142" t="s">
        <v>1115</v>
      </c>
      <c r="M665" s="142" t="s">
        <v>36</v>
      </c>
      <c r="N665" s="145" t="s">
        <v>37</v>
      </c>
      <c r="O665" s="146">
        <v>12379851.16</v>
      </c>
      <c r="P665" s="146">
        <v>2184679.62</v>
      </c>
      <c r="Q665" s="146">
        <v>9709687.1799999997</v>
      </c>
      <c r="R665" s="146"/>
      <c r="S665" s="146">
        <v>7131178.6900000004</v>
      </c>
      <c r="T665" s="146">
        <f>SUM(O665:S665)</f>
        <v>31405396.650000002</v>
      </c>
      <c r="U665" s="147" t="s">
        <v>541</v>
      </c>
      <c r="V665" s="147" t="s">
        <v>48</v>
      </c>
      <c r="W665" s="146">
        <v>12274390.659999998</v>
      </c>
      <c r="X665" s="207">
        <v>2166068.9399999995</v>
      </c>
    </row>
    <row r="666" spans="1:24" s="95" customFormat="1" ht="45" customHeight="1" x14ac:dyDescent="0.25">
      <c r="A666" s="9">
        <v>7</v>
      </c>
      <c r="B666" s="142" t="s">
        <v>1148</v>
      </c>
      <c r="C666" s="142">
        <v>127136</v>
      </c>
      <c r="D666" s="143" t="s">
        <v>1265</v>
      </c>
      <c r="E666" s="143" t="s">
        <v>1201</v>
      </c>
      <c r="F666" s="143" t="s">
        <v>1266</v>
      </c>
      <c r="G666" s="144">
        <v>43658</v>
      </c>
      <c r="H666" s="144">
        <v>45119</v>
      </c>
      <c r="I666" s="148">
        <v>85</v>
      </c>
      <c r="J666" s="142" t="s">
        <v>3305</v>
      </c>
      <c r="K666" s="142" t="s">
        <v>1267</v>
      </c>
      <c r="L666" s="142" t="s">
        <v>1268</v>
      </c>
      <c r="M666" s="142" t="s">
        <v>36</v>
      </c>
      <c r="N666" s="145" t="s">
        <v>1049</v>
      </c>
      <c r="O666" s="146">
        <v>7481958.4500000002</v>
      </c>
      <c r="P666" s="146">
        <v>1320345.6200000001</v>
      </c>
      <c r="Q666" s="146">
        <v>1364367.31</v>
      </c>
      <c r="R666" s="146"/>
      <c r="S666" s="146">
        <v>1929500.96</v>
      </c>
      <c r="T666" s="146">
        <f>SUM(O666:S666)</f>
        <v>12096172.34</v>
      </c>
      <c r="U666" s="147" t="s">
        <v>47</v>
      </c>
      <c r="V666" s="147" t="s">
        <v>3939</v>
      </c>
      <c r="W666" s="146">
        <v>3712182.05</v>
      </c>
      <c r="X666" s="207">
        <v>655090.97</v>
      </c>
    </row>
    <row r="667" spans="1:24" s="95" customFormat="1" ht="45" customHeight="1" x14ac:dyDescent="0.25">
      <c r="A667" s="9">
        <v>8</v>
      </c>
      <c r="B667" s="142" t="s">
        <v>1312</v>
      </c>
      <c r="C667" s="142">
        <v>129003</v>
      </c>
      <c r="D667" s="143" t="s">
        <v>1333</v>
      </c>
      <c r="E667" s="143" t="s">
        <v>1334</v>
      </c>
      <c r="F667" s="143" t="s">
        <v>1335</v>
      </c>
      <c r="G667" s="144">
        <v>43816</v>
      </c>
      <c r="H667" s="144">
        <v>44912</v>
      </c>
      <c r="I667" s="150">
        <v>85</v>
      </c>
      <c r="J667" s="142" t="s">
        <v>2227</v>
      </c>
      <c r="K667" s="142" t="s">
        <v>595</v>
      </c>
      <c r="L667" s="142" t="s">
        <v>595</v>
      </c>
      <c r="M667" s="142" t="s">
        <v>1141</v>
      </c>
      <c r="N667" s="145" t="s">
        <v>229</v>
      </c>
      <c r="O667" s="146">
        <v>11597104.49</v>
      </c>
      <c r="P667" s="146">
        <v>2046547.86</v>
      </c>
      <c r="Q667" s="149">
        <v>4849481.5199999996</v>
      </c>
      <c r="R667" s="146"/>
      <c r="S667" s="149">
        <v>1522870.41</v>
      </c>
      <c r="T667" s="149">
        <f t="shared" ref="T667:T671" si="127">SUM(O667:S667)</f>
        <v>20016004.279999997</v>
      </c>
      <c r="U667" s="147" t="s">
        <v>47</v>
      </c>
      <c r="V667" s="147" t="s">
        <v>3939</v>
      </c>
      <c r="W667" s="146">
        <v>10692822.909999996</v>
      </c>
      <c r="X667" s="207">
        <v>1886968.7499999998</v>
      </c>
    </row>
    <row r="668" spans="1:24" s="95" customFormat="1" ht="45" customHeight="1" x14ac:dyDescent="0.25">
      <c r="A668" s="9">
        <v>9</v>
      </c>
      <c r="B668" s="142" t="s">
        <v>1312</v>
      </c>
      <c r="C668" s="142">
        <v>128975</v>
      </c>
      <c r="D668" s="143" t="s">
        <v>1378</v>
      </c>
      <c r="E668" s="143" t="s">
        <v>1379</v>
      </c>
      <c r="F668" s="143" t="s">
        <v>1380</v>
      </c>
      <c r="G668" s="144">
        <v>43909</v>
      </c>
      <c r="H668" s="144">
        <v>45004</v>
      </c>
      <c r="I668" s="150">
        <v>85</v>
      </c>
      <c r="J668" s="142" t="s">
        <v>3304</v>
      </c>
      <c r="K668" s="142" t="s">
        <v>595</v>
      </c>
      <c r="L668" s="142" t="s">
        <v>595</v>
      </c>
      <c r="M668" s="142" t="s">
        <v>1141</v>
      </c>
      <c r="N668" s="145" t="s">
        <v>229</v>
      </c>
      <c r="O668" s="146">
        <v>9768807.6799999997</v>
      </c>
      <c r="P668" s="146">
        <v>1723907.23</v>
      </c>
      <c r="Q668" s="149">
        <v>3627410</v>
      </c>
      <c r="R668" s="146"/>
      <c r="S668" s="149">
        <v>0</v>
      </c>
      <c r="T668" s="149">
        <f t="shared" si="127"/>
        <v>15120124.91</v>
      </c>
      <c r="U668" s="147" t="s">
        <v>47</v>
      </c>
      <c r="V668" s="147"/>
      <c r="W668" s="146">
        <v>3906185.8099999996</v>
      </c>
      <c r="X668" s="207">
        <v>689326.90000000014</v>
      </c>
    </row>
    <row r="669" spans="1:24" s="95" customFormat="1" ht="45" customHeight="1" x14ac:dyDescent="0.25">
      <c r="A669" s="9">
        <v>10</v>
      </c>
      <c r="B669" s="142" t="s">
        <v>1312</v>
      </c>
      <c r="C669" s="142">
        <v>129459</v>
      </c>
      <c r="D669" s="143" t="s">
        <v>1418</v>
      </c>
      <c r="E669" s="143" t="s">
        <v>1419</v>
      </c>
      <c r="F669" s="143" t="s">
        <v>1420</v>
      </c>
      <c r="G669" s="144">
        <v>43928</v>
      </c>
      <c r="H669" s="144">
        <v>45023</v>
      </c>
      <c r="I669" s="150">
        <v>85</v>
      </c>
      <c r="J669" s="142" t="s">
        <v>3304</v>
      </c>
      <c r="K669" s="142" t="s">
        <v>595</v>
      </c>
      <c r="L669" s="142" t="s">
        <v>1421</v>
      </c>
      <c r="M669" s="142" t="s">
        <v>1141</v>
      </c>
      <c r="N669" s="145" t="s">
        <v>229</v>
      </c>
      <c r="O669" s="146">
        <v>9761885.8699999992</v>
      </c>
      <c r="P669" s="146">
        <v>1722685.76</v>
      </c>
      <c r="Q669" s="149">
        <v>3585041.22</v>
      </c>
      <c r="R669" s="146"/>
      <c r="S669" s="149">
        <v>78713.75</v>
      </c>
      <c r="T669" s="149">
        <f t="shared" si="127"/>
        <v>15148326.6</v>
      </c>
      <c r="U669" s="147" t="s">
        <v>47</v>
      </c>
      <c r="V669" s="147"/>
      <c r="W669" s="146">
        <v>2569744.8299999996</v>
      </c>
      <c r="X669" s="207">
        <v>397404.99</v>
      </c>
    </row>
    <row r="670" spans="1:24" s="95" customFormat="1" ht="45" customHeight="1" x14ac:dyDescent="0.25">
      <c r="A670" s="9">
        <v>11</v>
      </c>
      <c r="B670" s="142" t="s">
        <v>1312</v>
      </c>
      <c r="C670" s="142">
        <v>129869</v>
      </c>
      <c r="D670" s="143" t="s">
        <v>1630</v>
      </c>
      <c r="E670" s="143" t="s">
        <v>1631</v>
      </c>
      <c r="F670" s="143" t="s">
        <v>1632</v>
      </c>
      <c r="G670" s="144">
        <v>44000</v>
      </c>
      <c r="H670" s="144">
        <v>44760</v>
      </c>
      <c r="I670" s="150">
        <v>85</v>
      </c>
      <c r="J670" s="142" t="s">
        <v>2227</v>
      </c>
      <c r="K670" s="142" t="s">
        <v>595</v>
      </c>
      <c r="L670" s="142" t="s">
        <v>1421</v>
      </c>
      <c r="M670" s="142" t="s">
        <v>36</v>
      </c>
      <c r="N670" s="145" t="s">
        <v>229</v>
      </c>
      <c r="O670" s="146">
        <v>14292118.470000001</v>
      </c>
      <c r="P670" s="146">
        <v>2522138.5</v>
      </c>
      <c r="Q670" s="149">
        <v>6369913.1900000004</v>
      </c>
      <c r="R670" s="146"/>
      <c r="S670" s="149">
        <v>3404989.84</v>
      </c>
      <c r="T670" s="149">
        <f t="shared" si="127"/>
        <v>26589160</v>
      </c>
      <c r="U670" s="147" t="s">
        <v>38</v>
      </c>
      <c r="V670" s="147"/>
      <c r="W670" s="146">
        <v>0</v>
      </c>
      <c r="X670" s="207">
        <v>0</v>
      </c>
    </row>
    <row r="671" spans="1:24" s="95" customFormat="1" ht="45" customHeight="1" x14ac:dyDescent="0.25">
      <c r="A671" s="9">
        <v>12</v>
      </c>
      <c r="B671" s="142" t="s">
        <v>1312</v>
      </c>
      <c r="C671" s="142">
        <v>129926</v>
      </c>
      <c r="D671" s="143" t="s">
        <v>1633</v>
      </c>
      <c r="E671" s="143" t="s">
        <v>605</v>
      </c>
      <c r="F671" s="143" t="s">
        <v>1634</v>
      </c>
      <c r="G671" s="144">
        <v>44000</v>
      </c>
      <c r="H671" s="144">
        <v>44730</v>
      </c>
      <c r="I671" s="150">
        <v>85</v>
      </c>
      <c r="J671" s="142" t="s">
        <v>3304</v>
      </c>
      <c r="K671" s="142" t="s">
        <v>595</v>
      </c>
      <c r="L671" s="142" t="s">
        <v>1421</v>
      </c>
      <c r="M671" s="142" t="s">
        <v>36</v>
      </c>
      <c r="N671" s="145" t="s">
        <v>229</v>
      </c>
      <c r="O671" s="146">
        <v>13979743.279999999</v>
      </c>
      <c r="P671" s="146">
        <v>2467013.52</v>
      </c>
      <c r="Q671" s="149">
        <v>9506504.5299999993</v>
      </c>
      <c r="R671" s="146"/>
      <c r="S671" s="149">
        <v>3911503.66</v>
      </c>
      <c r="T671" s="149">
        <f t="shared" si="127"/>
        <v>29864764.989999998</v>
      </c>
      <c r="U671" s="147" t="s">
        <v>38</v>
      </c>
      <c r="V671" s="147"/>
      <c r="W671" s="146">
        <v>0</v>
      </c>
      <c r="X671" s="207">
        <v>0</v>
      </c>
    </row>
    <row r="672" spans="1:24" s="95" customFormat="1" ht="45" customHeight="1" x14ac:dyDescent="0.25">
      <c r="A672" s="9">
        <v>13</v>
      </c>
      <c r="B672" s="142" t="s">
        <v>1505</v>
      </c>
      <c r="C672" s="142">
        <v>121266</v>
      </c>
      <c r="D672" s="143" t="s">
        <v>1856</v>
      </c>
      <c r="E672" s="143" t="s">
        <v>1857</v>
      </c>
      <c r="F672" s="143" t="s">
        <v>1858</v>
      </c>
      <c r="G672" s="144">
        <v>44075</v>
      </c>
      <c r="H672" s="144">
        <v>44804</v>
      </c>
      <c r="I672" s="150">
        <v>85</v>
      </c>
      <c r="J672" s="142" t="s">
        <v>3304</v>
      </c>
      <c r="K672" s="142" t="s">
        <v>595</v>
      </c>
      <c r="L672" s="142" t="s">
        <v>1859</v>
      </c>
      <c r="M672" s="142" t="s">
        <v>36</v>
      </c>
      <c r="N672" s="145" t="s">
        <v>219</v>
      </c>
      <c r="O672" s="146">
        <v>2700026.05</v>
      </c>
      <c r="P672" s="146">
        <v>476475.21</v>
      </c>
      <c r="Q672" s="149">
        <v>1795069.73</v>
      </c>
      <c r="R672" s="146"/>
      <c r="S672" s="149">
        <v>1010204.46</v>
      </c>
      <c r="T672" s="149">
        <f t="shared" ref="T672" si="128">SUM(O672:S672)</f>
        <v>5981775.4500000002</v>
      </c>
      <c r="U672" s="147" t="s">
        <v>1852</v>
      </c>
      <c r="V672" s="147" t="s">
        <v>89</v>
      </c>
      <c r="W672" s="146">
        <v>1866104.39</v>
      </c>
      <c r="X672" s="207">
        <v>329312.56</v>
      </c>
    </row>
    <row r="673" spans="1:24" s="95" customFormat="1" ht="45" customHeight="1" x14ac:dyDescent="0.25">
      <c r="A673" s="9">
        <v>14</v>
      </c>
      <c r="B673" s="142" t="s">
        <v>1732</v>
      </c>
      <c r="C673" s="142">
        <v>127633</v>
      </c>
      <c r="D673" s="143" t="s">
        <v>3306</v>
      </c>
      <c r="E673" s="143" t="s">
        <v>1437</v>
      </c>
      <c r="F673" s="143" t="s">
        <v>3307</v>
      </c>
      <c r="G673" s="144">
        <v>44447</v>
      </c>
      <c r="H673" s="144">
        <v>45291</v>
      </c>
      <c r="I673" s="150">
        <v>85</v>
      </c>
      <c r="J673" s="142" t="s">
        <v>2227</v>
      </c>
      <c r="K673" s="142" t="s">
        <v>595</v>
      </c>
      <c r="L673" s="142" t="s">
        <v>3308</v>
      </c>
      <c r="M673" s="142" t="s">
        <v>45</v>
      </c>
      <c r="N673" s="145" t="s">
        <v>188</v>
      </c>
      <c r="O673" s="146">
        <v>40363897.57</v>
      </c>
      <c r="P673" s="146">
        <v>7123040.7300000004</v>
      </c>
      <c r="Q673" s="149">
        <v>0</v>
      </c>
      <c r="R673" s="146"/>
      <c r="S673" s="149">
        <v>3695187.87</v>
      </c>
      <c r="T673" s="149">
        <f>SUM(O673:S673)</f>
        <v>51182126.169999994</v>
      </c>
      <c r="U673" s="147" t="s">
        <v>47</v>
      </c>
      <c r="V673" s="147"/>
      <c r="W673" s="146">
        <v>0</v>
      </c>
      <c r="X673" s="207">
        <v>0</v>
      </c>
    </row>
    <row r="674" spans="1:24" s="95" customFormat="1" ht="45" customHeight="1" x14ac:dyDescent="0.25">
      <c r="A674" s="9">
        <v>15</v>
      </c>
      <c r="B674" s="142" t="s">
        <v>1505</v>
      </c>
      <c r="C674" s="142">
        <v>120419</v>
      </c>
      <c r="D674" s="143" t="s">
        <v>3551</v>
      </c>
      <c r="E674" s="143" t="s">
        <v>3552</v>
      </c>
      <c r="F674" s="143" t="s">
        <v>3553</v>
      </c>
      <c r="G674" s="144">
        <v>44466</v>
      </c>
      <c r="H674" s="144">
        <v>45291</v>
      </c>
      <c r="I674" s="150">
        <v>85</v>
      </c>
      <c r="J674" s="142" t="s">
        <v>2227</v>
      </c>
      <c r="K674" s="142" t="s">
        <v>595</v>
      </c>
      <c r="L674" s="142" t="s">
        <v>3308</v>
      </c>
      <c r="M674" s="142" t="s">
        <v>36</v>
      </c>
      <c r="N674" s="145" t="s">
        <v>219</v>
      </c>
      <c r="O674" s="146">
        <v>14209302.310000001</v>
      </c>
      <c r="P674" s="146">
        <v>2507523.94</v>
      </c>
      <c r="Q674" s="149">
        <v>3769327.5</v>
      </c>
      <c r="R674" s="146"/>
      <c r="S674" s="149">
        <v>1266472.3999999999</v>
      </c>
      <c r="T674" s="149">
        <f t="shared" ref="T674:T675" si="129">SUM(O674:S674)</f>
        <v>21752626.149999999</v>
      </c>
      <c r="U674" s="147" t="s">
        <v>47</v>
      </c>
      <c r="V674" s="147"/>
      <c r="W674" s="146">
        <v>4490460.66</v>
      </c>
      <c r="X674" s="207">
        <v>561324.41999999993</v>
      </c>
    </row>
    <row r="675" spans="1:24" s="95" customFormat="1" ht="45" customHeight="1" x14ac:dyDescent="0.25">
      <c r="A675" s="9">
        <v>16</v>
      </c>
      <c r="B675" s="142" t="s">
        <v>1505</v>
      </c>
      <c r="C675" s="142">
        <v>122040</v>
      </c>
      <c r="D675" s="143" t="s">
        <v>3554</v>
      </c>
      <c r="E675" s="143" t="s">
        <v>601</v>
      </c>
      <c r="F675" s="143" t="s">
        <v>3555</v>
      </c>
      <c r="G675" s="144">
        <v>44466</v>
      </c>
      <c r="H675" s="144">
        <v>45291</v>
      </c>
      <c r="I675" s="150">
        <v>85</v>
      </c>
      <c r="J675" s="142" t="s">
        <v>2227</v>
      </c>
      <c r="K675" s="142" t="s">
        <v>595</v>
      </c>
      <c r="L675" s="142" t="s">
        <v>603</v>
      </c>
      <c r="M675" s="142" t="s">
        <v>36</v>
      </c>
      <c r="N675" s="145" t="s">
        <v>219</v>
      </c>
      <c r="O675" s="146">
        <v>8915502.8300000001</v>
      </c>
      <c r="P675" s="146">
        <v>1573324.03</v>
      </c>
      <c r="Q675" s="149">
        <v>3953433.95</v>
      </c>
      <c r="R675" s="146"/>
      <c r="S675" s="149">
        <v>1778644.67</v>
      </c>
      <c r="T675" s="149">
        <f t="shared" si="129"/>
        <v>16220905.479999999</v>
      </c>
      <c r="U675" s="147" t="s">
        <v>47</v>
      </c>
      <c r="V675" s="147"/>
      <c r="W675" s="146">
        <v>1470667.41</v>
      </c>
      <c r="X675" s="207">
        <v>4666.24</v>
      </c>
    </row>
    <row r="676" spans="1:24" s="95" customFormat="1" ht="45" customHeight="1" x14ac:dyDescent="0.25">
      <c r="A676" s="9">
        <v>17</v>
      </c>
      <c r="B676" s="142" t="s">
        <v>1505</v>
      </c>
      <c r="C676" s="142">
        <v>123317</v>
      </c>
      <c r="D676" s="143" t="s">
        <v>3556</v>
      </c>
      <c r="E676" s="143" t="s">
        <v>1331</v>
      </c>
      <c r="F676" s="143" t="s">
        <v>3557</v>
      </c>
      <c r="G676" s="144">
        <v>44468</v>
      </c>
      <c r="H676" s="144">
        <v>45198</v>
      </c>
      <c r="I676" s="150">
        <v>85</v>
      </c>
      <c r="J676" s="142" t="s">
        <v>2227</v>
      </c>
      <c r="K676" s="142" t="s">
        <v>595</v>
      </c>
      <c r="L676" s="142" t="s">
        <v>3558</v>
      </c>
      <c r="M676" s="142" t="s">
        <v>36</v>
      </c>
      <c r="N676" s="145" t="s">
        <v>219</v>
      </c>
      <c r="O676" s="146">
        <v>14906069.220000001</v>
      </c>
      <c r="P676" s="146">
        <v>2630482.7799999998</v>
      </c>
      <c r="Q676" s="149">
        <v>5505638.0199999996</v>
      </c>
      <c r="R676" s="146"/>
      <c r="S676" s="149">
        <v>1887007.88</v>
      </c>
      <c r="T676" s="149">
        <f t="shared" ref="T676:T677" si="130">SUM(O676:S676)</f>
        <v>24929197.899999999</v>
      </c>
      <c r="U676" s="147" t="s">
        <v>47</v>
      </c>
      <c r="V676" s="147"/>
      <c r="W676" s="146">
        <v>5084653.87</v>
      </c>
      <c r="X676" s="207">
        <v>745419.23</v>
      </c>
    </row>
    <row r="677" spans="1:24" s="95" customFormat="1" ht="45" customHeight="1" thickBot="1" x14ac:dyDescent="0.3">
      <c r="A677" s="9">
        <v>18</v>
      </c>
      <c r="B677" s="142" t="s">
        <v>1505</v>
      </c>
      <c r="C677" s="142">
        <v>120402</v>
      </c>
      <c r="D677" s="143" t="s">
        <v>3840</v>
      </c>
      <c r="E677" s="143" t="s">
        <v>3445</v>
      </c>
      <c r="F677" s="143" t="s">
        <v>3841</v>
      </c>
      <c r="G677" s="144">
        <v>44470</v>
      </c>
      <c r="H677" s="144">
        <v>45291</v>
      </c>
      <c r="I677" s="150">
        <v>85</v>
      </c>
      <c r="J677" s="142" t="s">
        <v>2227</v>
      </c>
      <c r="K677" s="142" t="s">
        <v>595</v>
      </c>
      <c r="L677" s="142" t="s">
        <v>3308</v>
      </c>
      <c r="M677" s="142" t="s">
        <v>36</v>
      </c>
      <c r="N677" s="145" t="s">
        <v>219</v>
      </c>
      <c r="O677" s="146">
        <v>18585318.300000001</v>
      </c>
      <c r="P677" s="146">
        <v>3279762.05</v>
      </c>
      <c r="Q677" s="149">
        <v>5729634.21</v>
      </c>
      <c r="R677" s="146"/>
      <c r="S677" s="149">
        <v>1453629.22</v>
      </c>
      <c r="T677" s="149">
        <f t="shared" si="130"/>
        <v>29048343.780000001</v>
      </c>
      <c r="U677" s="147" t="s">
        <v>47</v>
      </c>
      <c r="V677" s="147"/>
      <c r="W677" s="146">
        <v>4885075.16</v>
      </c>
      <c r="X677" s="207">
        <v>445715.09</v>
      </c>
    </row>
    <row r="678" spans="1:24" s="120" customFormat="1" ht="21" customHeight="1" thickBot="1" x14ac:dyDescent="0.3">
      <c r="A678" s="40" t="s">
        <v>1066</v>
      </c>
      <c r="B678" s="41"/>
      <c r="C678" s="41"/>
      <c r="D678" s="41"/>
      <c r="E678" s="41"/>
      <c r="F678" s="41"/>
      <c r="G678" s="41"/>
      <c r="H678" s="41"/>
      <c r="I678" s="41"/>
      <c r="J678" s="41"/>
      <c r="K678" s="41"/>
      <c r="L678" s="41"/>
      <c r="M678" s="41"/>
      <c r="N678" s="42"/>
      <c r="O678" s="76">
        <f>SUM(O660:O677)</f>
        <v>194103484.41300002</v>
      </c>
      <c r="P678" s="76">
        <f t="shared" ref="P678:X678" si="131">SUM(P660:P677)</f>
        <v>34253556.037</v>
      </c>
      <c r="Q678" s="76">
        <f t="shared" si="131"/>
        <v>61133922.789999999</v>
      </c>
      <c r="R678" s="76">
        <f t="shared" si="131"/>
        <v>0</v>
      </c>
      <c r="S678" s="76">
        <f t="shared" si="131"/>
        <v>31149806.370000001</v>
      </c>
      <c r="T678" s="76">
        <f t="shared" si="131"/>
        <v>320640769.61000001</v>
      </c>
      <c r="U678" s="76"/>
      <c r="V678" s="76"/>
      <c r="W678" s="76">
        <f t="shared" si="131"/>
        <v>63514023.449999988</v>
      </c>
      <c r="X678" s="212">
        <f t="shared" si="131"/>
        <v>10098074.950000001</v>
      </c>
    </row>
    <row r="679" spans="1:24" s="86" customFormat="1" ht="21" customHeight="1" thickBot="1" x14ac:dyDescent="0.3">
      <c r="A679" s="31" t="s">
        <v>2201</v>
      </c>
      <c r="B679" s="32"/>
      <c r="C679" s="32"/>
      <c r="D679" s="32"/>
      <c r="E679" s="32"/>
      <c r="F679" s="32"/>
      <c r="G679" s="32"/>
      <c r="H679" s="32"/>
      <c r="I679" s="32"/>
      <c r="J679" s="32"/>
      <c r="K679" s="32"/>
      <c r="L679" s="32"/>
      <c r="M679" s="32"/>
      <c r="N679" s="32"/>
      <c r="O679" s="32"/>
      <c r="P679" s="32"/>
      <c r="Q679" s="32"/>
      <c r="R679" s="32"/>
      <c r="S679" s="32"/>
      <c r="T679" s="32"/>
      <c r="U679" s="32"/>
      <c r="V679" s="32"/>
      <c r="W679" s="32"/>
      <c r="X679" s="33"/>
    </row>
    <row r="680" spans="1:24" s="95" customFormat="1" ht="45" customHeight="1" x14ac:dyDescent="0.25">
      <c r="A680" s="166">
        <v>1</v>
      </c>
      <c r="B680" s="167" t="s">
        <v>385</v>
      </c>
      <c r="C680" s="167">
        <v>107754</v>
      </c>
      <c r="D680" s="168" t="s">
        <v>607</v>
      </c>
      <c r="E680" s="168" t="s">
        <v>608</v>
      </c>
      <c r="F680" s="168" t="s">
        <v>4042</v>
      </c>
      <c r="G680" s="169">
        <v>42681</v>
      </c>
      <c r="H680" s="169">
        <v>44507</v>
      </c>
      <c r="I680" s="170">
        <v>85</v>
      </c>
      <c r="J680" s="167" t="s">
        <v>534</v>
      </c>
      <c r="K680" s="167" t="s">
        <v>609</v>
      </c>
      <c r="L680" s="167" t="s">
        <v>610</v>
      </c>
      <c r="M680" s="167" t="s">
        <v>36</v>
      </c>
      <c r="N680" s="171" t="s">
        <v>37</v>
      </c>
      <c r="O680" s="172">
        <v>4789211.0999999996</v>
      </c>
      <c r="P680" s="172">
        <v>845154.90000000037</v>
      </c>
      <c r="Q680" s="172">
        <v>4414156</v>
      </c>
      <c r="R680" s="172"/>
      <c r="S680" s="172">
        <v>87635</v>
      </c>
      <c r="T680" s="172">
        <f>SUM(O680:S680)</f>
        <v>10136157</v>
      </c>
      <c r="U680" s="173" t="s">
        <v>38</v>
      </c>
      <c r="V680" s="173"/>
      <c r="W680" s="172">
        <v>0</v>
      </c>
      <c r="X680" s="213">
        <v>0</v>
      </c>
    </row>
    <row r="681" spans="1:24" s="95" customFormat="1" ht="45" customHeight="1" x14ac:dyDescent="0.25">
      <c r="A681" s="166">
        <v>2</v>
      </c>
      <c r="B681" s="174" t="s">
        <v>148</v>
      </c>
      <c r="C681" s="174">
        <v>105628</v>
      </c>
      <c r="D681" s="175" t="s">
        <v>611</v>
      </c>
      <c r="E681" s="175" t="s">
        <v>612</v>
      </c>
      <c r="F681" s="175" t="s">
        <v>613</v>
      </c>
      <c r="G681" s="176">
        <v>42621</v>
      </c>
      <c r="H681" s="176">
        <v>44811</v>
      </c>
      <c r="I681" s="174">
        <v>83.72</v>
      </c>
      <c r="J681" s="174" t="s">
        <v>534</v>
      </c>
      <c r="K681" s="174" t="s">
        <v>609</v>
      </c>
      <c r="L681" s="174" t="s">
        <v>610</v>
      </c>
      <c r="M681" s="174" t="s">
        <v>45</v>
      </c>
      <c r="N681" s="177" t="s">
        <v>152</v>
      </c>
      <c r="O681" s="178">
        <v>6230831.6980000008</v>
      </c>
      <c r="P681" s="178">
        <v>1211633.3019999992</v>
      </c>
      <c r="Q681" s="178">
        <v>792000</v>
      </c>
      <c r="R681" s="178"/>
      <c r="S681" s="178">
        <v>58064</v>
      </c>
      <c r="T681" s="178">
        <f>SUM(O681:S681)</f>
        <v>8292529</v>
      </c>
      <c r="U681" s="179" t="s">
        <v>1852</v>
      </c>
      <c r="V681" s="173" t="s">
        <v>128</v>
      </c>
      <c r="W681" s="178">
        <v>4861559.25</v>
      </c>
      <c r="X681" s="214">
        <v>942218.01999999979</v>
      </c>
    </row>
    <row r="682" spans="1:24" s="95" customFormat="1" ht="45" customHeight="1" x14ac:dyDescent="0.25">
      <c r="A682" s="166">
        <v>3</v>
      </c>
      <c r="B682" s="174" t="s">
        <v>226</v>
      </c>
      <c r="C682" s="174">
        <v>115676</v>
      </c>
      <c r="D682" s="175" t="s">
        <v>614</v>
      </c>
      <c r="E682" s="175" t="s">
        <v>615</v>
      </c>
      <c r="F682" s="175" t="s">
        <v>614</v>
      </c>
      <c r="G682" s="176">
        <v>42950</v>
      </c>
      <c r="H682" s="176">
        <v>43924</v>
      </c>
      <c r="I682" s="180">
        <v>85</v>
      </c>
      <c r="J682" s="174" t="s">
        <v>534</v>
      </c>
      <c r="K682" s="174" t="s">
        <v>609</v>
      </c>
      <c r="L682" s="174" t="s">
        <v>610</v>
      </c>
      <c r="M682" s="174" t="s">
        <v>36</v>
      </c>
      <c r="N682" s="177" t="s">
        <v>229</v>
      </c>
      <c r="O682" s="181">
        <v>2566246.0499999998</v>
      </c>
      <c r="P682" s="181">
        <v>452866.95</v>
      </c>
      <c r="Q682" s="181">
        <v>1190457</v>
      </c>
      <c r="R682" s="178"/>
      <c r="S682" s="181">
        <v>891944.54999999981</v>
      </c>
      <c r="T682" s="181">
        <f>SUM(O682:S682)</f>
        <v>5101514.55</v>
      </c>
      <c r="U682" s="179" t="s">
        <v>541</v>
      </c>
      <c r="V682" s="179" t="s">
        <v>48</v>
      </c>
      <c r="W682" s="178">
        <v>2513395.98</v>
      </c>
      <c r="X682" s="214">
        <v>443540.43000000005</v>
      </c>
    </row>
    <row r="683" spans="1:24" s="95" customFormat="1" ht="45" customHeight="1" x14ac:dyDescent="0.25">
      <c r="A683" s="166">
        <v>4</v>
      </c>
      <c r="B683" s="167" t="s">
        <v>1312</v>
      </c>
      <c r="C683" s="167">
        <v>129077</v>
      </c>
      <c r="D683" s="168" t="s">
        <v>1422</v>
      </c>
      <c r="E683" s="168" t="s">
        <v>615</v>
      </c>
      <c r="F683" s="168" t="s">
        <v>1423</v>
      </c>
      <c r="G683" s="169">
        <v>43928</v>
      </c>
      <c r="H683" s="169">
        <v>45023</v>
      </c>
      <c r="I683" s="182">
        <v>85</v>
      </c>
      <c r="J683" s="167" t="s">
        <v>534</v>
      </c>
      <c r="K683" s="167" t="s">
        <v>609</v>
      </c>
      <c r="L683" s="167" t="s">
        <v>610</v>
      </c>
      <c r="M683" s="167" t="s">
        <v>1141</v>
      </c>
      <c r="N683" s="171" t="s">
        <v>229</v>
      </c>
      <c r="O683" s="172">
        <v>11159150.58</v>
      </c>
      <c r="P683" s="172">
        <v>1969261.86</v>
      </c>
      <c r="Q683" s="183">
        <v>4219692.21</v>
      </c>
      <c r="R683" s="172"/>
      <c r="S683" s="183">
        <v>2475735.84</v>
      </c>
      <c r="T683" s="183">
        <f t="shared" ref="T683:T684" si="132">SUM(O683:S683)</f>
        <v>19823840.489999998</v>
      </c>
      <c r="U683" s="173" t="s">
        <v>47</v>
      </c>
      <c r="V683" s="173"/>
      <c r="W683" s="172">
        <v>8360311.7800000012</v>
      </c>
      <c r="X683" s="213">
        <v>1282996.2</v>
      </c>
    </row>
    <row r="684" spans="1:24" s="95" customFormat="1" ht="45" customHeight="1" x14ac:dyDescent="0.25">
      <c r="A684" s="166">
        <v>5</v>
      </c>
      <c r="B684" s="167" t="s">
        <v>1410</v>
      </c>
      <c r="C684" s="167">
        <v>125142</v>
      </c>
      <c r="D684" s="168" t="s">
        <v>3559</v>
      </c>
      <c r="E684" s="168" t="s">
        <v>3560</v>
      </c>
      <c r="F684" s="168" t="s">
        <v>3561</v>
      </c>
      <c r="G684" s="169">
        <v>44466</v>
      </c>
      <c r="H684" s="169">
        <v>45196</v>
      </c>
      <c r="I684" s="182">
        <v>85</v>
      </c>
      <c r="J684" s="167" t="s">
        <v>534</v>
      </c>
      <c r="K684" s="167" t="s">
        <v>609</v>
      </c>
      <c r="L684" s="167" t="s">
        <v>610</v>
      </c>
      <c r="M684" s="167" t="s">
        <v>45</v>
      </c>
      <c r="N684" s="171" t="s">
        <v>188</v>
      </c>
      <c r="O684" s="172">
        <v>4199933.1100000003</v>
      </c>
      <c r="P684" s="172">
        <v>741164.66</v>
      </c>
      <c r="Q684" s="183">
        <v>0</v>
      </c>
      <c r="R684" s="172"/>
      <c r="S684" s="183">
        <v>11900</v>
      </c>
      <c r="T684" s="183">
        <f t="shared" si="132"/>
        <v>4952997.7700000005</v>
      </c>
      <c r="U684" s="173" t="s">
        <v>47</v>
      </c>
      <c r="V684" s="173" t="s">
        <v>3939</v>
      </c>
      <c r="W684" s="172">
        <v>0</v>
      </c>
      <c r="X684" s="213">
        <v>0</v>
      </c>
    </row>
    <row r="685" spans="1:24" s="95" customFormat="1" ht="45" customHeight="1" x14ac:dyDescent="0.25">
      <c r="A685" s="166">
        <v>6</v>
      </c>
      <c r="B685" s="167" t="s">
        <v>3898</v>
      </c>
      <c r="C685" s="167">
        <v>144477</v>
      </c>
      <c r="D685" s="168" t="s">
        <v>3562</v>
      </c>
      <c r="E685" s="168" t="s">
        <v>3563</v>
      </c>
      <c r="F685" s="168" t="s">
        <v>3564</v>
      </c>
      <c r="G685" s="169">
        <v>44468</v>
      </c>
      <c r="H685" s="169">
        <v>44833</v>
      </c>
      <c r="I685" s="182">
        <v>85</v>
      </c>
      <c r="J685" s="167" t="s">
        <v>534</v>
      </c>
      <c r="K685" s="167" t="s">
        <v>609</v>
      </c>
      <c r="L685" s="167" t="s">
        <v>3565</v>
      </c>
      <c r="M685" s="167" t="s">
        <v>45</v>
      </c>
      <c r="N685" s="171" t="s">
        <v>1365</v>
      </c>
      <c r="O685" s="172">
        <v>637420.72</v>
      </c>
      <c r="P685" s="172">
        <v>97487.87</v>
      </c>
      <c r="Q685" s="183">
        <v>14998.14</v>
      </c>
      <c r="R685" s="172"/>
      <c r="S685" s="183">
        <v>54502</v>
      </c>
      <c r="T685" s="183">
        <f t="shared" ref="T685" si="133">SUM(O685:S685)</f>
        <v>804408.73</v>
      </c>
      <c r="U685" s="173" t="s">
        <v>541</v>
      </c>
      <c r="V685" s="173"/>
      <c r="W685" s="172">
        <v>371560.22</v>
      </c>
      <c r="X685" s="213">
        <v>56826.86</v>
      </c>
    </row>
    <row r="686" spans="1:24" s="95" customFormat="1" ht="45" customHeight="1" thickBot="1" x14ac:dyDescent="0.3">
      <c r="A686" s="166">
        <v>7</v>
      </c>
      <c r="B686" s="167" t="s">
        <v>1505</v>
      </c>
      <c r="C686" s="167">
        <v>120269</v>
      </c>
      <c r="D686" s="168" t="s">
        <v>3874</v>
      </c>
      <c r="E686" s="168" t="s">
        <v>3875</v>
      </c>
      <c r="F686" s="168" t="s">
        <v>3876</v>
      </c>
      <c r="G686" s="169">
        <v>44489</v>
      </c>
      <c r="H686" s="169">
        <v>45291</v>
      </c>
      <c r="I686" s="182">
        <v>85</v>
      </c>
      <c r="J686" s="167" t="s">
        <v>534</v>
      </c>
      <c r="K686" s="167" t="s">
        <v>609</v>
      </c>
      <c r="L686" s="167" t="s">
        <v>610</v>
      </c>
      <c r="M686" s="167" t="s">
        <v>36</v>
      </c>
      <c r="N686" s="171" t="s">
        <v>219</v>
      </c>
      <c r="O686" s="172">
        <v>9675020.4800000004</v>
      </c>
      <c r="P686" s="172">
        <v>1707356.41</v>
      </c>
      <c r="Q686" s="183">
        <v>4089351.54</v>
      </c>
      <c r="R686" s="172"/>
      <c r="S686" s="183">
        <v>341023.56</v>
      </c>
      <c r="T686" s="183">
        <f t="shared" ref="T686" si="134">SUM(O686:S686)</f>
        <v>15812751.99</v>
      </c>
      <c r="U686" s="173" t="s">
        <v>47</v>
      </c>
      <c r="V686" s="173"/>
      <c r="W686" s="172">
        <v>2620251.9500000002</v>
      </c>
      <c r="X686" s="213">
        <v>405568.1</v>
      </c>
    </row>
    <row r="687" spans="1:24" s="121" customFormat="1" ht="21" customHeight="1" thickBot="1" x14ac:dyDescent="0.3">
      <c r="A687" s="34" t="s">
        <v>616</v>
      </c>
      <c r="B687" s="35"/>
      <c r="C687" s="35"/>
      <c r="D687" s="35"/>
      <c r="E687" s="35"/>
      <c r="F687" s="35"/>
      <c r="G687" s="35"/>
      <c r="H687" s="35"/>
      <c r="I687" s="35"/>
      <c r="J687" s="35"/>
      <c r="K687" s="35"/>
      <c r="L687" s="35"/>
      <c r="M687" s="35"/>
      <c r="N687" s="36"/>
      <c r="O687" s="74">
        <f>SUM(O680:O686)</f>
        <v>39257813.738000005</v>
      </c>
      <c r="P687" s="74">
        <f t="shared" ref="P687:X687" si="135">SUM(P680:P686)</f>
        <v>7024925.9520000005</v>
      </c>
      <c r="Q687" s="74">
        <f t="shared" si="135"/>
        <v>14720654.890000001</v>
      </c>
      <c r="R687" s="74">
        <f t="shared" si="135"/>
        <v>0</v>
      </c>
      <c r="S687" s="74">
        <f t="shared" si="135"/>
        <v>3920804.9499999997</v>
      </c>
      <c r="T687" s="74">
        <f t="shared" si="135"/>
        <v>64924199.530000001</v>
      </c>
      <c r="U687" s="74"/>
      <c r="V687" s="74"/>
      <c r="W687" s="74">
        <f t="shared" si="135"/>
        <v>18727079.180000003</v>
      </c>
      <c r="X687" s="209">
        <f t="shared" si="135"/>
        <v>3131149.6099999994</v>
      </c>
    </row>
    <row r="688" spans="1:24" s="86" customFormat="1" ht="21" customHeight="1" thickBot="1" x14ac:dyDescent="0.3">
      <c r="A688" s="31" t="s">
        <v>617</v>
      </c>
      <c r="B688" s="32"/>
      <c r="C688" s="32"/>
      <c r="D688" s="32"/>
      <c r="E688" s="32"/>
      <c r="F688" s="32"/>
      <c r="G688" s="32"/>
      <c r="H688" s="32"/>
      <c r="I688" s="32"/>
      <c r="J688" s="32"/>
      <c r="K688" s="32"/>
      <c r="L688" s="32"/>
      <c r="M688" s="32"/>
      <c r="N688" s="32"/>
      <c r="O688" s="32"/>
      <c r="P688" s="32"/>
      <c r="Q688" s="32"/>
      <c r="R688" s="32"/>
      <c r="S688" s="32"/>
      <c r="T688" s="32"/>
      <c r="U688" s="32"/>
      <c r="V688" s="32"/>
      <c r="W688" s="32"/>
      <c r="X688" s="33"/>
    </row>
    <row r="689" spans="1:24" s="95" customFormat="1" ht="45" customHeight="1" x14ac:dyDescent="0.25">
      <c r="A689" s="9">
        <v>1</v>
      </c>
      <c r="B689" s="142" t="s">
        <v>226</v>
      </c>
      <c r="C689" s="142">
        <v>115714</v>
      </c>
      <c r="D689" s="143" t="s">
        <v>619</v>
      </c>
      <c r="E689" s="143" t="s">
        <v>620</v>
      </c>
      <c r="F689" s="143" t="s">
        <v>619</v>
      </c>
      <c r="G689" s="144">
        <v>42880</v>
      </c>
      <c r="H689" s="144">
        <v>44165</v>
      </c>
      <c r="I689" s="148">
        <v>85</v>
      </c>
      <c r="J689" s="142" t="s">
        <v>33</v>
      </c>
      <c r="K689" s="142" t="s">
        <v>621</v>
      </c>
      <c r="L689" s="142" t="s">
        <v>622</v>
      </c>
      <c r="M689" s="142" t="s">
        <v>36</v>
      </c>
      <c r="N689" s="145" t="s">
        <v>229</v>
      </c>
      <c r="O689" s="149">
        <v>1256972.6599999999</v>
      </c>
      <c r="P689" s="149">
        <v>221818.7</v>
      </c>
      <c r="Q689" s="149">
        <v>684616.8</v>
      </c>
      <c r="R689" s="146"/>
      <c r="S689" s="149">
        <v>82498</v>
      </c>
      <c r="T689" s="149">
        <f>SUM(O689:S689)</f>
        <v>2245906.16</v>
      </c>
      <c r="U689" s="147" t="s">
        <v>541</v>
      </c>
      <c r="V689" s="147" t="s">
        <v>48</v>
      </c>
      <c r="W689" s="146">
        <v>1164713.52</v>
      </c>
      <c r="X689" s="207">
        <v>205537.68000000002</v>
      </c>
    </row>
    <row r="690" spans="1:24" s="95" customFormat="1" ht="45" customHeight="1" x14ac:dyDescent="0.25">
      <c r="A690" s="9">
        <v>2</v>
      </c>
      <c r="B690" s="142" t="s">
        <v>226</v>
      </c>
      <c r="C690" s="142">
        <v>115790</v>
      </c>
      <c r="D690" s="143" t="s">
        <v>623</v>
      </c>
      <c r="E690" s="143" t="s">
        <v>624</v>
      </c>
      <c r="F690" s="143" t="s">
        <v>623</v>
      </c>
      <c r="G690" s="144">
        <v>42915</v>
      </c>
      <c r="H690" s="144">
        <v>43753</v>
      </c>
      <c r="I690" s="148">
        <v>85</v>
      </c>
      <c r="J690" s="142" t="s">
        <v>33</v>
      </c>
      <c r="K690" s="142" t="s">
        <v>621</v>
      </c>
      <c r="L690" s="142" t="s">
        <v>622</v>
      </c>
      <c r="M690" s="142" t="s">
        <v>36</v>
      </c>
      <c r="N690" s="145" t="s">
        <v>229</v>
      </c>
      <c r="O690" s="149">
        <v>1013197.28</v>
      </c>
      <c r="P690" s="149">
        <v>178799.52</v>
      </c>
      <c r="Q690" s="149">
        <v>827731.2</v>
      </c>
      <c r="R690" s="146"/>
      <c r="S690" s="149">
        <v>103650.31999999983</v>
      </c>
      <c r="T690" s="149">
        <f>SUM(O690:S690)</f>
        <v>2123378.3199999998</v>
      </c>
      <c r="U690" s="147" t="s">
        <v>541</v>
      </c>
      <c r="V690" s="147" t="s">
        <v>64</v>
      </c>
      <c r="W690" s="146">
        <v>866287.72000000009</v>
      </c>
      <c r="X690" s="207">
        <v>152874.29</v>
      </c>
    </row>
    <row r="691" spans="1:24" s="95" customFormat="1" ht="45" customHeight="1" x14ac:dyDescent="0.25">
      <c r="A691" s="9">
        <v>3</v>
      </c>
      <c r="B691" s="142" t="s">
        <v>1148</v>
      </c>
      <c r="C691" s="142">
        <v>127128</v>
      </c>
      <c r="D691" s="143" t="s">
        <v>1183</v>
      </c>
      <c r="E691" s="143" t="s">
        <v>1172</v>
      </c>
      <c r="F691" s="143" t="s">
        <v>1184</v>
      </c>
      <c r="G691" s="144">
        <v>43529</v>
      </c>
      <c r="H691" s="144">
        <v>44990</v>
      </c>
      <c r="I691" s="148">
        <v>85</v>
      </c>
      <c r="J691" s="142" t="s">
        <v>33</v>
      </c>
      <c r="K691" s="142" t="s">
        <v>621</v>
      </c>
      <c r="L691" s="142" t="s">
        <v>1185</v>
      </c>
      <c r="M691" s="142" t="s">
        <v>36</v>
      </c>
      <c r="N691" s="145" t="s">
        <v>1049</v>
      </c>
      <c r="O691" s="149">
        <v>7482385.71</v>
      </c>
      <c r="P691" s="149">
        <v>1320421.01</v>
      </c>
      <c r="Q691" s="149">
        <v>1858370.42</v>
      </c>
      <c r="R691" s="146"/>
      <c r="S691" s="149">
        <v>3881620.88</v>
      </c>
      <c r="T691" s="149">
        <f>SUM(O691:S691)</f>
        <v>14542798.02</v>
      </c>
      <c r="U691" s="147" t="s">
        <v>47</v>
      </c>
      <c r="V691" s="147" t="s">
        <v>48</v>
      </c>
      <c r="W691" s="146">
        <v>3846460.96</v>
      </c>
      <c r="X691" s="207">
        <v>678787.2</v>
      </c>
    </row>
    <row r="692" spans="1:24" s="95" customFormat="1" ht="45" customHeight="1" x14ac:dyDescent="0.25">
      <c r="A692" s="9">
        <v>4</v>
      </c>
      <c r="B692" s="142" t="s">
        <v>1312</v>
      </c>
      <c r="C692" s="142">
        <v>129891</v>
      </c>
      <c r="D692" s="143" t="s">
        <v>1812</v>
      </c>
      <c r="E692" s="143" t="s">
        <v>1813</v>
      </c>
      <c r="F692" s="143" t="s">
        <v>1814</v>
      </c>
      <c r="G692" s="144">
        <v>44050</v>
      </c>
      <c r="H692" s="144">
        <v>45145</v>
      </c>
      <c r="I692" s="150">
        <v>85</v>
      </c>
      <c r="J692" s="142" t="s">
        <v>33</v>
      </c>
      <c r="K692" s="142" t="s">
        <v>621</v>
      </c>
      <c r="L692" s="142" t="s">
        <v>622</v>
      </c>
      <c r="M692" s="142" t="s">
        <v>36</v>
      </c>
      <c r="N692" s="145" t="s">
        <v>229</v>
      </c>
      <c r="O692" s="146">
        <v>3774519.72</v>
      </c>
      <c r="P692" s="146">
        <v>666091.65</v>
      </c>
      <c r="Q692" s="149">
        <v>2039519.62</v>
      </c>
      <c r="R692" s="146"/>
      <c r="S692" s="149">
        <v>452641.49</v>
      </c>
      <c r="T692" s="149">
        <f t="shared" ref="T692:T695" si="136">SUM(O692:S692)</f>
        <v>6932772.4800000004</v>
      </c>
      <c r="U692" s="147" t="s">
        <v>38</v>
      </c>
      <c r="V692" s="147"/>
      <c r="W692" s="146">
        <v>0</v>
      </c>
      <c r="X692" s="207">
        <v>0</v>
      </c>
    </row>
    <row r="693" spans="1:24" s="95" customFormat="1" ht="45" customHeight="1" x14ac:dyDescent="0.25">
      <c r="A693" s="9">
        <v>5</v>
      </c>
      <c r="B693" s="142" t="s">
        <v>1973</v>
      </c>
      <c r="C693" s="142">
        <v>144005</v>
      </c>
      <c r="D693" s="143" t="s">
        <v>2126</v>
      </c>
      <c r="E693" s="143" t="s">
        <v>2127</v>
      </c>
      <c r="F693" s="143" t="s">
        <v>2128</v>
      </c>
      <c r="G693" s="144">
        <v>44312</v>
      </c>
      <c r="H693" s="144">
        <v>44677</v>
      </c>
      <c r="I693" s="150">
        <v>85</v>
      </c>
      <c r="J693" s="142" t="s">
        <v>33</v>
      </c>
      <c r="K693" s="142" t="s">
        <v>621</v>
      </c>
      <c r="L693" s="142" t="s">
        <v>2129</v>
      </c>
      <c r="M693" s="142" t="s">
        <v>45</v>
      </c>
      <c r="N693" s="145" t="s">
        <v>1365</v>
      </c>
      <c r="O693" s="146">
        <v>569816.37</v>
      </c>
      <c r="P693" s="146">
        <v>87148.37</v>
      </c>
      <c r="Q693" s="149">
        <v>13407.46</v>
      </c>
      <c r="R693" s="146"/>
      <c r="S693" s="149">
        <v>20230</v>
      </c>
      <c r="T693" s="149">
        <f t="shared" si="136"/>
        <v>690602.2</v>
      </c>
      <c r="U693" s="147" t="s">
        <v>541</v>
      </c>
      <c r="V693" s="147"/>
      <c r="W693" s="146">
        <v>316787.33999999997</v>
      </c>
      <c r="X693" s="207">
        <v>48449.82</v>
      </c>
    </row>
    <row r="694" spans="1:24" s="95" customFormat="1" ht="45" customHeight="1" x14ac:dyDescent="0.25">
      <c r="A694" s="9">
        <v>6</v>
      </c>
      <c r="B694" s="142" t="s">
        <v>3898</v>
      </c>
      <c r="C694" s="142">
        <v>144031</v>
      </c>
      <c r="D694" s="143" t="s">
        <v>2285</v>
      </c>
      <c r="E694" s="143" t="s">
        <v>2286</v>
      </c>
      <c r="F694" s="143" t="s">
        <v>2287</v>
      </c>
      <c r="G694" s="144">
        <v>44351</v>
      </c>
      <c r="H694" s="144">
        <v>44716</v>
      </c>
      <c r="I694" s="150">
        <v>85</v>
      </c>
      <c r="J694" s="142" t="s">
        <v>33</v>
      </c>
      <c r="K694" s="142" t="s">
        <v>621</v>
      </c>
      <c r="L694" s="142" t="s">
        <v>2288</v>
      </c>
      <c r="M694" s="142" t="s">
        <v>45</v>
      </c>
      <c r="N694" s="145" t="s">
        <v>1365</v>
      </c>
      <c r="O694" s="146">
        <v>460575.07</v>
      </c>
      <c r="P694" s="146">
        <v>70440.89</v>
      </c>
      <c r="Q694" s="149">
        <v>10837.07</v>
      </c>
      <c r="R694" s="146"/>
      <c r="S694" s="149">
        <v>30940</v>
      </c>
      <c r="T694" s="149">
        <f t="shared" si="136"/>
        <v>572793.02999999991</v>
      </c>
      <c r="U694" s="147" t="s">
        <v>541</v>
      </c>
      <c r="V694" s="147" t="s">
        <v>48</v>
      </c>
      <c r="W694" s="146">
        <v>226524.92</v>
      </c>
      <c r="X694" s="207">
        <v>34644.980000000003</v>
      </c>
    </row>
    <row r="695" spans="1:24" s="95" customFormat="1" ht="45" customHeight="1" x14ac:dyDescent="0.25">
      <c r="A695" s="9">
        <v>7</v>
      </c>
      <c r="B695" s="142" t="s">
        <v>1973</v>
      </c>
      <c r="C695" s="142">
        <v>144086</v>
      </c>
      <c r="D695" s="143" t="s">
        <v>2289</v>
      </c>
      <c r="E695" s="143" t="s">
        <v>2290</v>
      </c>
      <c r="F695" s="143" t="s">
        <v>2291</v>
      </c>
      <c r="G695" s="144">
        <v>44351</v>
      </c>
      <c r="H695" s="144">
        <v>44716</v>
      </c>
      <c r="I695" s="150">
        <v>85</v>
      </c>
      <c r="J695" s="142" t="s">
        <v>33</v>
      </c>
      <c r="K695" s="142" t="s">
        <v>621</v>
      </c>
      <c r="L695" s="142" t="s">
        <v>2292</v>
      </c>
      <c r="M695" s="142" t="s">
        <v>45</v>
      </c>
      <c r="N695" s="145" t="s">
        <v>1365</v>
      </c>
      <c r="O695" s="146">
        <v>188814.1</v>
      </c>
      <c r="P695" s="146">
        <v>28877.43</v>
      </c>
      <c r="Q695" s="149">
        <v>4442.7</v>
      </c>
      <c r="R695" s="146"/>
      <c r="S695" s="149">
        <v>32130</v>
      </c>
      <c r="T695" s="149">
        <f t="shared" si="136"/>
        <v>254264.23</v>
      </c>
      <c r="U695" s="147" t="s">
        <v>541</v>
      </c>
      <c r="V695" s="147" t="s">
        <v>48</v>
      </c>
      <c r="W695" s="146">
        <v>102751.3</v>
      </c>
      <c r="X695" s="207">
        <v>15714.89</v>
      </c>
    </row>
    <row r="696" spans="1:24" s="95" customFormat="1" ht="45" customHeight="1" x14ac:dyDescent="0.25">
      <c r="A696" s="9">
        <v>8</v>
      </c>
      <c r="B696" s="142" t="s">
        <v>1973</v>
      </c>
      <c r="C696" s="142">
        <v>144079</v>
      </c>
      <c r="D696" s="143" t="s">
        <v>2293</v>
      </c>
      <c r="E696" s="143" t="s">
        <v>2294</v>
      </c>
      <c r="F696" s="143" t="s">
        <v>2128</v>
      </c>
      <c r="G696" s="144">
        <v>44355</v>
      </c>
      <c r="H696" s="144">
        <v>44720</v>
      </c>
      <c r="I696" s="150">
        <v>85</v>
      </c>
      <c r="J696" s="142" t="s">
        <v>33</v>
      </c>
      <c r="K696" s="142" t="s">
        <v>621</v>
      </c>
      <c r="L696" s="142" t="s">
        <v>2295</v>
      </c>
      <c r="M696" s="142" t="s">
        <v>45</v>
      </c>
      <c r="N696" s="145" t="s">
        <v>1365</v>
      </c>
      <c r="O696" s="146">
        <v>574627.9</v>
      </c>
      <c r="P696" s="146">
        <v>87884.26</v>
      </c>
      <c r="Q696" s="149">
        <v>13520.67</v>
      </c>
      <c r="R696" s="146"/>
      <c r="S696" s="149">
        <v>32130</v>
      </c>
      <c r="T696" s="149">
        <f t="shared" ref="T696:T697" si="137">SUM(O696:S696)</f>
        <v>708162.83000000007</v>
      </c>
      <c r="U696" s="147" t="s">
        <v>541</v>
      </c>
      <c r="V696" s="147"/>
      <c r="W696" s="146">
        <v>267589.92</v>
      </c>
      <c r="X696" s="207">
        <v>40925.51</v>
      </c>
    </row>
    <row r="697" spans="1:24" s="95" customFormat="1" ht="45" customHeight="1" x14ac:dyDescent="0.25">
      <c r="A697" s="9">
        <v>9</v>
      </c>
      <c r="B697" s="142" t="s">
        <v>1973</v>
      </c>
      <c r="C697" s="142">
        <v>144067</v>
      </c>
      <c r="D697" s="143" t="s">
        <v>2425</v>
      </c>
      <c r="E697" s="143" t="s">
        <v>2426</v>
      </c>
      <c r="F697" s="143" t="s">
        <v>2427</v>
      </c>
      <c r="G697" s="144">
        <v>44364</v>
      </c>
      <c r="H697" s="144">
        <v>44729</v>
      </c>
      <c r="I697" s="150">
        <v>85</v>
      </c>
      <c r="J697" s="142" t="s">
        <v>33</v>
      </c>
      <c r="K697" s="142" t="s">
        <v>621</v>
      </c>
      <c r="L697" s="142" t="s">
        <v>2428</v>
      </c>
      <c r="M697" s="142" t="s">
        <v>45</v>
      </c>
      <c r="N697" s="145" t="s">
        <v>1365</v>
      </c>
      <c r="O697" s="146">
        <v>427485.98</v>
      </c>
      <c r="P697" s="146">
        <v>65380.2</v>
      </c>
      <c r="Q697" s="149">
        <v>10058.51</v>
      </c>
      <c r="R697" s="146"/>
      <c r="S697" s="149">
        <v>32130</v>
      </c>
      <c r="T697" s="149">
        <f t="shared" si="137"/>
        <v>535054.68999999994</v>
      </c>
      <c r="U697" s="147" t="s">
        <v>541</v>
      </c>
      <c r="V697" s="147"/>
      <c r="W697" s="146">
        <v>222762.66</v>
      </c>
      <c r="X697" s="207">
        <v>34069.58</v>
      </c>
    </row>
    <row r="698" spans="1:24" s="95" customFormat="1" ht="45" customHeight="1" x14ac:dyDescent="0.25">
      <c r="A698" s="9">
        <v>10</v>
      </c>
      <c r="B698" s="142" t="s">
        <v>1973</v>
      </c>
      <c r="C698" s="142">
        <v>144049</v>
      </c>
      <c r="D698" s="143" t="s">
        <v>2429</v>
      </c>
      <c r="E698" s="143" t="s">
        <v>2430</v>
      </c>
      <c r="F698" s="143" t="s">
        <v>2431</v>
      </c>
      <c r="G698" s="144">
        <v>44377</v>
      </c>
      <c r="H698" s="144">
        <v>44742</v>
      </c>
      <c r="I698" s="150">
        <v>85</v>
      </c>
      <c r="J698" s="142" t="s">
        <v>33</v>
      </c>
      <c r="K698" s="142" t="s">
        <v>621</v>
      </c>
      <c r="L698" s="142" t="s">
        <v>2432</v>
      </c>
      <c r="M698" s="142" t="s">
        <v>45</v>
      </c>
      <c r="N698" s="145" t="s">
        <v>1365</v>
      </c>
      <c r="O698" s="146">
        <v>500299.37</v>
      </c>
      <c r="P698" s="146">
        <v>76516.36</v>
      </c>
      <c r="Q698" s="149">
        <v>11771.77</v>
      </c>
      <c r="R698" s="146"/>
      <c r="S698" s="149">
        <v>32130</v>
      </c>
      <c r="T698" s="149">
        <f t="shared" ref="T698:T700" si="138">SUM(O698:S698)</f>
        <v>620717.5</v>
      </c>
      <c r="U698" s="147" t="s">
        <v>541</v>
      </c>
      <c r="V698" s="147"/>
      <c r="W698" s="146">
        <v>275088.41000000003</v>
      </c>
      <c r="X698" s="207">
        <v>42072.35</v>
      </c>
    </row>
    <row r="699" spans="1:24" s="95" customFormat="1" ht="45" customHeight="1" x14ac:dyDescent="0.25">
      <c r="A699" s="9">
        <v>11</v>
      </c>
      <c r="B699" s="142" t="s">
        <v>1973</v>
      </c>
      <c r="C699" s="142">
        <v>144962</v>
      </c>
      <c r="D699" s="143" t="s">
        <v>2601</v>
      </c>
      <c r="E699" s="143" t="s">
        <v>2602</v>
      </c>
      <c r="F699" s="143" t="s">
        <v>2603</v>
      </c>
      <c r="G699" s="144">
        <v>44390</v>
      </c>
      <c r="H699" s="144">
        <v>44725</v>
      </c>
      <c r="I699" s="150">
        <v>85</v>
      </c>
      <c r="J699" s="142" t="s">
        <v>33</v>
      </c>
      <c r="K699" s="142" t="s">
        <v>621</v>
      </c>
      <c r="L699" s="142" t="s">
        <v>2604</v>
      </c>
      <c r="M699" s="142" t="s">
        <v>45</v>
      </c>
      <c r="N699" s="145" t="s">
        <v>1365</v>
      </c>
      <c r="O699" s="146">
        <v>237357.26</v>
      </c>
      <c r="P699" s="146">
        <v>36301.67</v>
      </c>
      <c r="Q699" s="149">
        <v>5584.91</v>
      </c>
      <c r="R699" s="146"/>
      <c r="S699" s="149">
        <v>32130</v>
      </c>
      <c r="T699" s="149">
        <f t="shared" si="138"/>
        <v>311373.83999999997</v>
      </c>
      <c r="U699" s="147" t="s">
        <v>541</v>
      </c>
      <c r="V699" s="147" t="s">
        <v>3939</v>
      </c>
      <c r="W699" s="146">
        <v>133631.81</v>
      </c>
      <c r="X699" s="207">
        <v>20437.79</v>
      </c>
    </row>
    <row r="700" spans="1:24" s="95" customFormat="1" ht="45" customHeight="1" x14ac:dyDescent="0.25">
      <c r="A700" s="9">
        <v>12</v>
      </c>
      <c r="B700" s="142" t="s">
        <v>3898</v>
      </c>
      <c r="C700" s="142">
        <v>145125</v>
      </c>
      <c r="D700" s="143" t="s">
        <v>2605</v>
      </c>
      <c r="E700" s="143" t="s">
        <v>2606</v>
      </c>
      <c r="F700" s="143" t="s">
        <v>2607</v>
      </c>
      <c r="G700" s="144">
        <v>44391</v>
      </c>
      <c r="H700" s="144">
        <v>44756</v>
      </c>
      <c r="I700" s="150">
        <v>85</v>
      </c>
      <c r="J700" s="142" t="s">
        <v>33</v>
      </c>
      <c r="K700" s="142" t="s">
        <v>621</v>
      </c>
      <c r="L700" s="142" t="s">
        <v>2608</v>
      </c>
      <c r="M700" s="142" t="s">
        <v>45</v>
      </c>
      <c r="N700" s="145" t="s">
        <v>1365</v>
      </c>
      <c r="O700" s="146">
        <v>323809.98</v>
      </c>
      <c r="P700" s="146">
        <v>49523.86</v>
      </c>
      <c r="Q700" s="149">
        <v>7619.07</v>
      </c>
      <c r="R700" s="146"/>
      <c r="S700" s="149">
        <v>32130</v>
      </c>
      <c r="T700" s="149">
        <f t="shared" si="138"/>
        <v>413082.91</v>
      </c>
      <c r="U700" s="147" t="s">
        <v>541</v>
      </c>
      <c r="V700" s="147"/>
      <c r="W700" s="146">
        <v>169974.84</v>
      </c>
      <c r="X700" s="207">
        <v>25996.14</v>
      </c>
    </row>
    <row r="701" spans="1:24" s="95" customFormat="1" ht="45" customHeight="1" x14ac:dyDescent="0.25">
      <c r="A701" s="9">
        <v>13</v>
      </c>
      <c r="B701" s="142" t="s">
        <v>1973</v>
      </c>
      <c r="C701" s="142">
        <v>144721</v>
      </c>
      <c r="D701" s="143" t="s">
        <v>2887</v>
      </c>
      <c r="E701" s="143" t="s">
        <v>2888</v>
      </c>
      <c r="F701" s="143" t="s">
        <v>2889</v>
      </c>
      <c r="G701" s="144">
        <v>44396</v>
      </c>
      <c r="H701" s="144">
        <v>44914</v>
      </c>
      <c r="I701" s="150">
        <v>85</v>
      </c>
      <c r="J701" s="142" t="s">
        <v>33</v>
      </c>
      <c r="K701" s="142" t="s">
        <v>621</v>
      </c>
      <c r="L701" s="142" t="s">
        <v>622</v>
      </c>
      <c r="M701" s="142" t="s">
        <v>45</v>
      </c>
      <c r="N701" s="145" t="s">
        <v>1365</v>
      </c>
      <c r="O701" s="146">
        <v>242123.97</v>
      </c>
      <c r="P701" s="146">
        <v>37030.720000000001</v>
      </c>
      <c r="Q701" s="149">
        <v>5697.04</v>
      </c>
      <c r="R701" s="146"/>
      <c r="S701" s="149">
        <v>4998</v>
      </c>
      <c r="T701" s="149">
        <f t="shared" ref="T701:T702" si="139">SUM(O701:S701)</f>
        <v>289849.73</v>
      </c>
      <c r="U701" s="147" t="s">
        <v>47</v>
      </c>
      <c r="V701" s="147" t="s">
        <v>48</v>
      </c>
      <c r="W701" s="146">
        <v>0</v>
      </c>
      <c r="X701" s="207">
        <v>0</v>
      </c>
    </row>
    <row r="702" spans="1:24" s="95" customFormat="1" ht="45" customHeight="1" x14ac:dyDescent="0.25">
      <c r="A702" s="9">
        <v>14</v>
      </c>
      <c r="B702" s="142" t="s">
        <v>3898</v>
      </c>
      <c r="C702" s="142">
        <v>144983</v>
      </c>
      <c r="D702" s="143" t="s">
        <v>3188</v>
      </c>
      <c r="E702" s="143" t="s">
        <v>3189</v>
      </c>
      <c r="F702" s="143" t="s">
        <v>3190</v>
      </c>
      <c r="G702" s="144">
        <v>44411</v>
      </c>
      <c r="H702" s="144">
        <v>44776</v>
      </c>
      <c r="I702" s="150">
        <v>85</v>
      </c>
      <c r="J702" s="142" t="s">
        <v>33</v>
      </c>
      <c r="K702" s="142" t="s">
        <v>621</v>
      </c>
      <c r="L702" s="142" t="s">
        <v>3191</v>
      </c>
      <c r="M702" s="142" t="s">
        <v>45</v>
      </c>
      <c r="N702" s="145" t="s">
        <v>1365</v>
      </c>
      <c r="O702" s="146">
        <v>446333.82</v>
      </c>
      <c r="P702" s="146">
        <v>68262.81</v>
      </c>
      <c r="Q702" s="149">
        <v>10501.98</v>
      </c>
      <c r="R702" s="146"/>
      <c r="S702" s="149">
        <v>32130</v>
      </c>
      <c r="T702" s="149">
        <f t="shared" si="139"/>
        <v>557228.61</v>
      </c>
      <c r="U702" s="147" t="s">
        <v>541</v>
      </c>
      <c r="V702" s="147"/>
      <c r="W702" s="146">
        <v>273892.46999999997</v>
      </c>
      <c r="X702" s="207">
        <v>41889.440000000002</v>
      </c>
    </row>
    <row r="703" spans="1:24" s="95" customFormat="1" ht="45" customHeight="1" x14ac:dyDescent="0.25">
      <c r="A703" s="9">
        <v>15</v>
      </c>
      <c r="B703" s="142" t="s">
        <v>3898</v>
      </c>
      <c r="C703" s="142">
        <v>144884</v>
      </c>
      <c r="D703" s="143" t="s">
        <v>3566</v>
      </c>
      <c r="E703" s="143" t="s">
        <v>3567</v>
      </c>
      <c r="F703" s="143" t="s">
        <v>3568</v>
      </c>
      <c r="G703" s="144">
        <v>44468</v>
      </c>
      <c r="H703" s="144">
        <v>44802</v>
      </c>
      <c r="I703" s="150">
        <v>85</v>
      </c>
      <c r="J703" s="142" t="s">
        <v>33</v>
      </c>
      <c r="K703" s="142" t="s">
        <v>621</v>
      </c>
      <c r="L703" s="142" t="s">
        <v>3569</v>
      </c>
      <c r="M703" s="142" t="s">
        <v>45</v>
      </c>
      <c r="N703" s="145" t="s">
        <v>1365</v>
      </c>
      <c r="O703" s="146">
        <v>494111.69</v>
      </c>
      <c r="P703" s="146">
        <v>75570.02</v>
      </c>
      <c r="Q703" s="149">
        <v>11626.16</v>
      </c>
      <c r="R703" s="146"/>
      <c r="S703" s="149">
        <v>43997.919999999998</v>
      </c>
      <c r="T703" s="149">
        <f t="shared" ref="T703:T706" si="140">SUM(O703:S703)</f>
        <v>625305.79</v>
      </c>
      <c r="U703" s="147" t="s">
        <v>541</v>
      </c>
      <c r="V703" s="147" t="s">
        <v>48</v>
      </c>
      <c r="W703" s="146">
        <v>274143.25</v>
      </c>
      <c r="X703" s="207">
        <v>41927.800000000003</v>
      </c>
    </row>
    <row r="704" spans="1:24" s="95" customFormat="1" ht="45" customHeight="1" x14ac:dyDescent="0.25">
      <c r="A704" s="9">
        <v>16</v>
      </c>
      <c r="B704" s="142" t="s">
        <v>3898</v>
      </c>
      <c r="C704" s="142">
        <v>145709</v>
      </c>
      <c r="D704" s="143" t="s">
        <v>3877</v>
      </c>
      <c r="E704" s="143" t="s">
        <v>3878</v>
      </c>
      <c r="F704" s="143" t="s">
        <v>3879</v>
      </c>
      <c r="G704" s="144">
        <v>44489</v>
      </c>
      <c r="H704" s="144">
        <v>44854</v>
      </c>
      <c r="I704" s="150">
        <v>85</v>
      </c>
      <c r="J704" s="142" t="s">
        <v>33</v>
      </c>
      <c r="K704" s="142" t="s">
        <v>621</v>
      </c>
      <c r="L704" s="142" t="s">
        <v>3880</v>
      </c>
      <c r="M704" s="142" t="s">
        <v>45</v>
      </c>
      <c r="N704" s="145" t="s">
        <v>1365</v>
      </c>
      <c r="O704" s="146">
        <v>407636.22</v>
      </c>
      <c r="P704" s="146">
        <v>62344.36</v>
      </c>
      <c r="Q704" s="149">
        <v>9591.4500000000007</v>
      </c>
      <c r="R704" s="146"/>
      <c r="S704" s="149">
        <v>30940</v>
      </c>
      <c r="T704" s="149">
        <f t="shared" si="140"/>
        <v>510512.02999999997</v>
      </c>
      <c r="U704" s="147" t="s">
        <v>47</v>
      </c>
      <c r="V704" s="147" t="s">
        <v>48</v>
      </c>
      <c r="W704" s="146">
        <v>214087.61</v>
      </c>
      <c r="X704" s="207">
        <v>32742.81</v>
      </c>
    </row>
    <row r="705" spans="1:24" s="95" customFormat="1" ht="45" customHeight="1" x14ac:dyDescent="0.25">
      <c r="A705" s="9">
        <v>17</v>
      </c>
      <c r="B705" s="142" t="s">
        <v>1505</v>
      </c>
      <c r="C705" s="142">
        <v>121101</v>
      </c>
      <c r="D705" s="143" t="s">
        <v>3889</v>
      </c>
      <c r="E705" s="143" t="s">
        <v>3890</v>
      </c>
      <c r="F705" s="143" t="s">
        <v>3891</v>
      </c>
      <c r="G705" s="144">
        <v>44509</v>
      </c>
      <c r="H705" s="144">
        <v>45291</v>
      </c>
      <c r="I705" s="150">
        <v>85</v>
      </c>
      <c r="J705" s="142" t="s">
        <v>33</v>
      </c>
      <c r="K705" s="142" t="s">
        <v>621</v>
      </c>
      <c r="L705" s="142" t="s">
        <v>622</v>
      </c>
      <c r="M705" s="142" t="s">
        <v>36</v>
      </c>
      <c r="N705" s="145" t="s">
        <v>219</v>
      </c>
      <c r="O705" s="146">
        <v>10083517.699999999</v>
      </c>
      <c r="P705" s="146">
        <v>1779444.3</v>
      </c>
      <c r="Q705" s="149">
        <v>2288293</v>
      </c>
      <c r="R705" s="146"/>
      <c r="S705" s="149">
        <v>1886254</v>
      </c>
      <c r="T705" s="149">
        <f t="shared" si="140"/>
        <v>16037509</v>
      </c>
      <c r="U705" s="147" t="s">
        <v>47</v>
      </c>
      <c r="V705" s="147"/>
      <c r="W705" s="146">
        <v>928666.39</v>
      </c>
      <c r="X705" s="207">
        <v>81965.16</v>
      </c>
    </row>
    <row r="706" spans="1:24" s="95" customFormat="1" ht="45" customHeight="1" x14ac:dyDescent="0.25">
      <c r="A706" s="9">
        <v>18</v>
      </c>
      <c r="B706" s="142" t="s">
        <v>1505</v>
      </c>
      <c r="C706" s="142">
        <v>121861</v>
      </c>
      <c r="D706" s="143" t="s">
        <v>3943</v>
      </c>
      <c r="E706" s="143" t="s">
        <v>3944</v>
      </c>
      <c r="F706" s="143" t="s">
        <v>3945</v>
      </c>
      <c r="G706" s="144">
        <v>44641</v>
      </c>
      <c r="H706" s="144">
        <v>45291</v>
      </c>
      <c r="I706" s="150">
        <v>85</v>
      </c>
      <c r="J706" s="142" t="s">
        <v>33</v>
      </c>
      <c r="K706" s="142" t="s">
        <v>621</v>
      </c>
      <c r="L706" s="142" t="s">
        <v>3946</v>
      </c>
      <c r="M706" s="142" t="s">
        <v>36</v>
      </c>
      <c r="N706" s="145" t="s">
        <v>219</v>
      </c>
      <c r="O706" s="146">
        <v>5115408.0860000001</v>
      </c>
      <c r="P706" s="146">
        <v>902719.07400000002</v>
      </c>
      <c r="Q706" s="149">
        <v>3462040.26</v>
      </c>
      <c r="R706" s="146"/>
      <c r="S706" s="149">
        <v>2664809.2599999998</v>
      </c>
      <c r="T706" s="149">
        <f t="shared" si="140"/>
        <v>12144976.68</v>
      </c>
      <c r="U706" s="147" t="s">
        <v>47</v>
      </c>
      <c r="V706" s="147"/>
      <c r="W706" s="146">
        <v>0</v>
      </c>
      <c r="X706" s="207">
        <v>0</v>
      </c>
    </row>
    <row r="707" spans="1:24" s="95" customFormat="1" ht="45" customHeight="1" thickBot="1" x14ac:dyDescent="0.3">
      <c r="A707" s="9">
        <v>19</v>
      </c>
      <c r="B707" s="142" t="s">
        <v>2397</v>
      </c>
      <c r="C707" s="142">
        <v>142459</v>
      </c>
      <c r="D707" s="143" t="s">
        <v>4003</v>
      </c>
      <c r="E707" s="143" t="s">
        <v>624</v>
      </c>
      <c r="F707" s="143" t="s">
        <v>4004</v>
      </c>
      <c r="G707" s="144">
        <v>44784</v>
      </c>
      <c r="H707" s="144">
        <v>45291</v>
      </c>
      <c r="I707" s="150" t="s">
        <v>4005</v>
      </c>
      <c r="J707" s="142" t="s">
        <v>4006</v>
      </c>
      <c r="K707" s="142" t="s">
        <v>4007</v>
      </c>
      <c r="L707" s="142" t="s">
        <v>4008</v>
      </c>
      <c r="M707" s="142" t="s">
        <v>36</v>
      </c>
      <c r="N707" s="145" t="s">
        <v>229</v>
      </c>
      <c r="O707" s="146">
        <v>4402777.9800000004</v>
      </c>
      <c r="P707" s="146">
        <v>807257.89</v>
      </c>
      <c r="Q707" s="149">
        <v>2823526.21</v>
      </c>
      <c r="R707" s="146"/>
      <c r="S707" s="149">
        <v>781201.78</v>
      </c>
      <c r="T707" s="149">
        <f t="shared" ref="T707" si="141">SUM(O707:S707)</f>
        <v>8814763.8599999994</v>
      </c>
      <c r="U707" s="147" t="s">
        <v>47</v>
      </c>
      <c r="V707" s="147"/>
      <c r="W707" s="146">
        <v>0</v>
      </c>
      <c r="X707" s="207">
        <v>0</v>
      </c>
    </row>
    <row r="708" spans="1:24" s="120" customFormat="1" ht="21" customHeight="1" thickBot="1" x14ac:dyDescent="0.3">
      <c r="A708" s="34" t="s">
        <v>618</v>
      </c>
      <c r="B708" s="35"/>
      <c r="C708" s="35"/>
      <c r="D708" s="35"/>
      <c r="E708" s="35"/>
      <c r="F708" s="35"/>
      <c r="G708" s="35"/>
      <c r="H708" s="35"/>
      <c r="I708" s="35"/>
      <c r="J708" s="35"/>
      <c r="K708" s="35"/>
      <c r="L708" s="35"/>
      <c r="M708" s="35"/>
      <c r="N708" s="36"/>
      <c r="O708" s="74">
        <f>SUM(O689:O707)</f>
        <v>38001770.865999997</v>
      </c>
      <c r="P708" s="74">
        <f t="shared" ref="P708:X708" si="142">SUM(P689:P707)</f>
        <v>6621833.0939999996</v>
      </c>
      <c r="Q708" s="74">
        <f t="shared" si="142"/>
        <v>14098756.300000001</v>
      </c>
      <c r="R708" s="74">
        <f t="shared" si="142"/>
        <v>0</v>
      </c>
      <c r="S708" s="74">
        <f t="shared" si="142"/>
        <v>10208691.649999999</v>
      </c>
      <c r="T708" s="74">
        <f t="shared" si="142"/>
        <v>68931051.909999996</v>
      </c>
      <c r="U708" s="74"/>
      <c r="V708" s="74"/>
      <c r="W708" s="74">
        <f t="shared" si="142"/>
        <v>9283363.1199999992</v>
      </c>
      <c r="X708" s="209">
        <f t="shared" si="142"/>
        <v>1498035.44</v>
      </c>
    </row>
    <row r="709" spans="1:24" s="86" customFormat="1" ht="21" customHeight="1" thickBot="1" x14ac:dyDescent="0.3">
      <c r="A709" s="31" t="s">
        <v>1175</v>
      </c>
      <c r="B709" s="32"/>
      <c r="C709" s="32"/>
      <c r="D709" s="32"/>
      <c r="E709" s="32"/>
      <c r="F709" s="32"/>
      <c r="G709" s="32"/>
      <c r="H709" s="32"/>
      <c r="I709" s="32"/>
      <c r="J709" s="32"/>
      <c r="K709" s="32"/>
      <c r="L709" s="32"/>
      <c r="M709" s="32"/>
      <c r="N709" s="32"/>
      <c r="O709" s="32"/>
      <c r="P709" s="32"/>
      <c r="Q709" s="32"/>
      <c r="R709" s="32"/>
      <c r="S709" s="32"/>
      <c r="T709" s="32"/>
      <c r="U709" s="32"/>
      <c r="V709" s="32"/>
      <c r="W709" s="32"/>
      <c r="X709" s="33"/>
    </row>
    <row r="710" spans="1:24" s="95" customFormat="1" ht="45" customHeight="1" x14ac:dyDescent="0.25">
      <c r="A710" s="9">
        <v>1</v>
      </c>
      <c r="B710" s="142" t="s">
        <v>1148</v>
      </c>
      <c r="C710" s="142">
        <v>127129</v>
      </c>
      <c r="D710" s="143" t="s">
        <v>1176</v>
      </c>
      <c r="E710" s="143" t="s">
        <v>1172</v>
      </c>
      <c r="F710" s="143" t="s">
        <v>1177</v>
      </c>
      <c r="G710" s="144">
        <v>43529</v>
      </c>
      <c r="H710" s="144">
        <v>44990</v>
      </c>
      <c r="I710" s="150">
        <v>85</v>
      </c>
      <c r="J710" s="142" t="s">
        <v>43</v>
      </c>
      <c r="K710" s="142" t="s">
        <v>1178</v>
      </c>
      <c r="L710" s="142" t="s">
        <v>1179</v>
      </c>
      <c r="M710" s="142" t="s">
        <v>36</v>
      </c>
      <c r="N710" s="145" t="s">
        <v>1049</v>
      </c>
      <c r="O710" s="146">
        <v>11511361.99</v>
      </c>
      <c r="P710" s="146">
        <v>2031416.81</v>
      </c>
      <c r="Q710" s="149">
        <v>2522332.39</v>
      </c>
      <c r="R710" s="146"/>
      <c r="S710" s="149">
        <v>3047372.17</v>
      </c>
      <c r="T710" s="149">
        <f>SUM(O710:S710)</f>
        <v>19112483.359999999</v>
      </c>
      <c r="U710" s="147" t="s">
        <v>47</v>
      </c>
      <c r="V710" s="147" t="s">
        <v>64</v>
      </c>
      <c r="W710" s="146">
        <v>3450135.23</v>
      </c>
      <c r="X710" s="207">
        <v>608847.39</v>
      </c>
    </row>
    <row r="711" spans="1:24" s="95" customFormat="1" ht="45" customHeight="1" x14ac:dyDescent="0.25">
      <c r="A711" s="163">
        <v>2</v>
      </c>
      <c r="B711" s="142" t="s">
        <v>1973</v>
      </c>
      <c r="C711" s="142">
        <v>144078</v>
      </c>
      <c r="D711" s="143" t="s">
        <v>2130</v>
      </c>
      <c r="E711" s="143" t="s">
        <v>2131</v>
      </c>
      <c r="F711" s="143" t="s">
        <v>2132</v>
      </c>
      <c r="G711" s="144">
        <v>44312</v>
      </c>
      <c r="H711" s="144">
        <v>44677</v>
      </c>
      <c r="I711" s="150">
        <v>85</v>
      </c>
      <c r="J711" s="142" t="s">
        <v>43</v>
      </c>
      <c r="K711" s="142" t="s">
        <v>1178</v>
      </c>
      <c r="L711" s="142" t="s">
        <v>2133</v>
      </c>
      <c r="M711" s="142" t="s">
        <v>45</v>
      </c>
      <c r="N711" s="145" t="s">
        <v>1365</v>
      </c>
      <c r="O711" s="146">
        <v>106620.35</v>
      </c>
      <c r="P711" s="146">
        <v>16306.65</v>
      </c>
      <c r="Q711" s="149">
        <v>2508.71</v>
      </c>
      <c r="R711" s="146"/>
      <c r="S711" s="149">
        <v>17610</v>
      </c>
      <c r="T711" s="149">
        <f>SUM(O711:S711)</f>
        <v>143045.71000000002</v>
      </c>
      <c r="U711" s="147" t="s">
        <v>541</v>
      </c>
      <c r="V711" s="147"/>
      <c r="W711" s="146">
        <v>88417.66</v>
      </c>
      <c r="X711" s="207">
        <v>13522.71</v>
      </c>
    </row>
    <row r="712" spans="1:24" s="95" customFormat="1" ht="45" customHeight="1" x14ac:dyDescent="0.25">
      <c r="A712" s="163">
        <v>3</v>
      </c>
      <c r="B712" s="142" t="s">
        <v>1973</v>
      </c>
      <c r="C712" s="142">
        <v>144017</v>
      </c>
      <c r="D712" s="143" t="s">
        <v>2134</v>
      </c>
      <c r="E712" s="143" t="s">
        <v>2135</v>
      </c>
      <c r="F712" s="143" t="s">
        <v>2136</v>
      </c>
      <c r="G712" s="144">
        <v>44312</v>
      </c>
      <c r="H712" s="144">
        <v>44677</v>
      </c>
      <c r="I712" s="150">
        <v>85</v>
      </c>
      <c r="J712" s="142" t="s">
        <v>43</v>
      </c>
      <c r="K712" s="142" t="s">
        <v>1178</v>
      </c>
      <c r="L712" s="142" t="s">
        <v>2137</v>
      </c>
      <c r="M712" s="142" t="s">
        <v>45</v>
      </c>
      <c r="N712" s="145" t="s">
        <v>1365</v>
      </c>
      <c r="O712" s="146">
        <v>1357466.38</v>
      </c>
      <c r="P712" s="146">
        <v>207612.51</v>
      </c>
      <c r="Q712" s="149">
        <v>31940.38</v>
      </c>
      <c r="R712" s="146"/>
      <c r="S712" s="149">
        <v>0</v>
      </c>
      <c r="T712" s="149">
        <f t="shared" ref="T712:T716" si="143">SUM(O712:S712)</f>
        <v>1597019.2699999998</v>
      </c>
      <c r="U712" s="147" t="s">
        <v>541</v>
      </c>
      <c r="V712" s="147" t="s">
        <v>48</v>
      </c>
      <c r="W712" s="146">
        <v>775552.45</v>
      </c>
      <c r="X712" s="207">
        <v>118613.9</v>
      </c>
    </row>
    <row r="713" spans="1:24" s="95" customFormat="1" ht="45" customHeight="1" x14ac:dyDescent="0.25">
      <c r="A713" s="163">
        <v>4</v>
      </c>
      <c r="B713" s="142" t="s">
        <v>1973</v>
      </c>
      <c r="C713" s="142">
        <v>144064</v>
      </c>
      <c r="D713" s="143" t="s">
        <v>2138</v>
      </c>
      <c r="E713" s="143" t="s">
        <v>2139</v>
      </c>
      <c r="F713" s="143" t="s">
        <v>2140</v>
      </c>
      <c r="G713" s="144">
        <v>44312</v>
      </c>
      <c r="H713" s="144">
        <v>44677</v>
      </c>
      <c r="I713" s="150">
        <v>85</v>
      </c>
      <c r="J713" s="142" t="s">
        <v>43</v>
      </c>
      <c r="K713" s="142" t="s">
        <v>1178</v>
      </c>
      <c r="L713" s="142" t="s">
        <v>2141</v>
      </c>
      <c r="M713" s="142" t="s">
        <v>45</v>
      </c>
      <c r="N713" s="145" t="s">
        <v>1365</v>
      </c>
      <c r="O713" s="146">
        <v>1804440.73</v>
      </c>
      <c r="P713" s="146">
        <v>275973.28999999998</v>
      </c>
      <c r="Q713" s="149">
        <v>42457.43</v>
      </c>
      <c r="R713" s="146"/>
      <c r="S713" s="149">
        <v>46170</v>
      </c>
      <c r="T713" s="149">
        <f t="shared" si="143"/>
        <v>2169041.4500000002</v>
      </c>
      <c r="U713" s="147" t="s">
        <v>541</v>
      </c>
      <c r="V713" s="147"/>
      <c r="W713" s="146">
        <v>950364.27</v>
      </c>
      <c r="X713" s="207">
        <v>145349.82999999999</v>
      </c>
    </row>
    <row r="714" spans="1:24" s="95" customFormat="1" ht="45" customHeight="1" x14ac:dyDescent="0.25">
      <c r="A714" s="163">
        <v>5</v>
      </c>
      <c r="B714" s="142" t="s">
        <v>1973</v>
      </c>
      <c r="C714" s="142">
        <v>144060</v>
      </c>
      <c r="D714" s="143" t="s">
        <v>2142</v>
      </c>
      <c r="E714" s="143" t="s">
        <v>2143</v>
      </c>
      <c r="F714" s="143" t="s">
        <v>2144</v>
      </c>
      <c r="G714" s="144">
        <v>44312</v>
      </c>
      <c r="H714" s="144">
        <v>44677</v>
      </c>
      <c r="I714" s="150">
        <v>85</v>
      </c>
      <c r="J714" s="142" t="s">
        <v>43</v>
      </c>
      <c r="K714" s="142" t="s">
        <v>1178</v>
      </c>
      <c r="L714" s="142" t="s">
        <v>2145</v>
      </c>
      <c r="M714" s="142" t="s">
        <v>45</v>
      </c>
      <c r="N714" s="145" t="s">
        <v>1365</v>
      </c>
      <c r="O714" s="146">
        <v>141556.38</v>
      </c>
      <c r="P714" s="146">
        <v>21649.8</v>
      </c>
      <c r="Q714" s="149">
        <v>3330.74</v>
      </c>
      <c r="R714" s="146"/>
      <c r="S714" s="149">
        <v>17610</v>
      </c>
      <c r="T714" s="149">
        <f t="shared" si="143"/>
        <v>184146.91999999998</v>
      </c>
      <c r="U714" s="147" t="s">
        <v>541</v>
      </c>
      <c r="V714" s="147"/>
      <c r="W714" s="146">
        <v>141242.09</v>
      </c>
      <c r="X714" s="207">
        <v>21601.73</v>
      </c>
    </row>
    <row r="715" spans="1:24" s="95" customFormat="1" ht="45" customHeight="1" x14ac:dyDescent="0.25">
      <c r="A715" s="163">
        <v>6</v>
      </c>
      <c r="B715" s="142" t="s">
        <v>1973</v>
      </c>
      <c r="C715" s="142">
        <v>144059</v>
      </c>
      <c r="D715" s="143" t="s">
        <v>2146</v>
      </c>
      <c r="E715" s="143" t="s">
        <v>2216</v>
      </c>
      <c r="F715" s="143" t="s">
        <v>2147</v>
      </c>
      <c r="G715" s="144">
        <v>44312</v>
      </c>
      <c r="H715" s="144">
        <v>44677</v>
      </c>
      <c r="I715" s="150">
        <v>85</v>
      </c>
      <c r="J715" s="142" t="s">
        <v>43</v>
      </c>
      <c r="K715" s="142" t="s">
        <v>1178</v>
      </c>
      <c r="L715" s="142" t="s">
        <v>2148</v>
      </c>
      <c r="M715" s="142" t="s">
        <v>45</v>
      </c>
      <c r="N715" s="145" t="s">
        <v>1365</v>
      </c>
      <c r="O715" s="146">
        <v>128267.93</v>
      </c>
      <c r="P715" s="146">
        <v>19617.45</v>
      </c>
      <c r="Q715" s="149">
        <v>3018.07</v>
      </c>
      <c r="R715" s="146"/>
      <c r="S715" s="149">
        <v>17610</v>
      </c>
      <c r="T715" s="149">
        <f t="shared" si="143"/>
        <v>168513.45</v>
      </c>
      <c r="U715" s="147" t="s">
        <v>541</v>
      </c>
      <c r="V715" s="147"/>
      <c r="W715" s="146">
        <v>107206.88</v>
      </c>
      <c r="X715" s="207">
        <v>16396.349999999999</v>
      </c>
    </row>
    <row r="716" spans="1:24" s="95" customFormat="1" ht="45" customHeight="1" x14ac:dyDescent="0.25">
      <c r="A716" s="163">
        <v>7</v>
      </c>
      <c r="B716" s="142" t="s">
        <v>3898</v>
      </c>
      <c r="C716" s="142">
        <v>144288</v>
      </c>
      <c r="D716" s="143" t="s">
        <v>2149</v>
      </c>
      <c r="E716" s="143" t="s">
        <v>2150</v>
      </c>
      <c r="F716" s="143" t="s">
        <v>2151</v>
      </c>
      <c r="G716" s="144">
        <v>44312</v>
      </c>
      <c r="H716" s="144">
        <v>44677</v>
      </c>
      <c r="I716" s="150">
        <v>85</v>
      </c>
      <c r="J716" s="142" t="s">
        <v>43</v>
      </c>
      <c r="K716" s="142" t="s">
        <v>1178</v>
      </c>
      <c r="L716" s="142" t="s">
        <v>2152</v>
      </c>
      <c r="M716" s="142" t="s">
        <v>45</v>
      </c>
      <c r="N716" s="145" t="s">
        <v>1365</v>
      </c>
      <c r="O716" s="146">
        <v>177343.29</v>
      </c>
      <c r="P716" s="146">
        <v>27123.08</v>
      </c>
      <c r="Q716" s="149">
        <v>4172.79</v>
      </c>
      <c r="R716" s="146"/>
      <c r="S716" s="149">
        <v>17610</v>
      </c>
      <c r="T716" s="149">
        <f t="shared" si="143"/>
        <v>226249.16</v>
      </c>
      <c r="U716" s="147" t="s">
        <v>541</v>
      </c>
      <c r="V716" s="147"/>
      <c r="W716" s="146">
        <v>128151.93</v>
      </c>
      <c r="X716" s="207">
        <v>19599.679999999997</v>
      </c>
    </row>
    <row r="717" spans="1:24" s="95" customFormat="1" ht="45" customHeight="1" x14ac:dyDescent="0.25">
      <c r="A717" s="163">
        <v>8</v>
      </c>
      <c r="B717" s="142" t="s">
        <v>1973</v>
      </c>
      <c r="C717" s="142">
        <v>144303</v>
      </c>
      <c r="D717" s="143" t="s">
        <v>2296</v>
      </c>
      <c r="E717" s="143" t="s">
        <v>2297</v>
      </c>
      <c r="F717" s="143" t="s">
        <v>2298</v>
      </c>
      <c r="G717" s="144">
        <v>44349</v>
      </c>
      <c r="H717" s="144">
        <v>44714</v>
      </c>
      <c r="I717" s="150">
        <v>85</v>
      </c>
      <c r="J717" s="142" t="s">
        <v>43</v>
      </c>
      <c r="K717" s="142" t="s">
        <v>1178</v>
      </c>
      <c r="L717" s="142" t="s">
        <v>2299</v>
      </c>
      <c r="M717" s="142" t="s">
        <v>45</v>
      </c>
      <c r="N717" s="145" t="s">
        <v>1365</v>
      </c>
      <c r="O717" s="146">
        <v>142630.14000000001</v>
      </c>
      <c r="P717" s="146">
        <v>21814.01</v>
      </c>
      <c r="Q717" s="149">
        <v>3356.01</v>
      </c>
      <c r="R717" s="146"/>
      <c r="S717" s="149">
        <v>17610</v>
      </c>
      <c r="T717" s="149">
        <f t="shared" ref="T717:T719" si="144">SUM(O717:S717)</f>
        <v>185410.16000000003</v>
      </c>
      <c r="U717" s="147" t="s">
        <v>541</v>
      </c>
      <c r="V717" s="147"/>
      <c r="W717" s="146">
        <v>129184.56</v>
      </c>
      <c r="X717" s="207">
        <v>19757.63</v>
      </c>
    </row>
    <row r="718" spans="1:24" s="95" customFormat="1" ht="45" customHeight="1" x14ac:dyDescent="0.25">
      <c r="A718" s="163">
        <v>9</v>
      </c>
      <c r="B718" s="142" t="s">
        <v>3898</v>
      </c>
      <c r="C718" s="142">
        <v>144138</v>
      </c>
      <c r="D718" s="143" t="s">
        <v>3570</v>
      </c>
      <c r="E718" s="143" t="s">
        <v>3571</v>
      </c>
      <c r="F718" s="143" t="s">
        <v>3572</v>
      </c>
      <c r="G718" s="144">
        <v>44461</v>
      </c>
      <c r="H718" s="144">
        <v>45016</v>
      </c>
      <c r="I718" s="150">
        <v>85</v>
      </c>
      <c r="J718" s="142" t="s">
        <v>43</v>
      </c>
      <c r="K718" s="142" t="s">
        <v>1178</v>
      </c>
      <c r="L718" s="142" t="s">
        <v>3573</v>
      </c>
      <c r="M718" s="142" t="s">
        <v>45</v>
      </c>
      <c r="N718" s="145" t="s">
        <v>1365</v>
      </c>
      <c r="O718" s="146">
        <v>3365880.97</v>
      </c>
      <c r="P718" s="146">
        <v>514781.79</v>
      </c>
      <c r="Q718" s="149">
        <v>79197.2</v>
      </c>
      <c r="R718" s="146"/>
      <c r="S718" s="149">
        <v>20000</v>
      </c>
      <c r="T718" s="149">
        <f t="shared" si="144"/>
        <v>3979859.9600000004</v>
      </c>
      <c r="U718" s="147" t="s">
        <v>47</v>
      </c>
      <c r="V718" s="147" t="s">
        <v>48</v>
      </c>
      <c r="W718" s="146">
        <v>5059.2</v>
      </c>
      <c r="X718" s="207">
        <v>773.76</v>
      </c>
    </row>
    <row r="719" spans="1:24" s="95" customFormat="1" ht="45" customHeight="1" thickBot="1" x14ac:dyDescent="0.3">
      <c r="A719" s="163">
        <v>10</v>
      </c>
      <c r="B719" s="142" t="s">
        <v>1410</v>
      </c>
      <c r="C719" s="142">
        <v>124999</v>
      </c>
      <c r="D719" s="143" t="s">
        <v>3574</v>
      </c>
      <c r="E719" s="143" t="s">
        <v>3575</v>
      </c>
      <c r="F719" s="143" t="s">
        <v>3576</v>
      </c>
      <c r="G719" s="144">
        <v>44469</v>
      </c>
      <c r="H719" s="144">
        <v>45199</v>
      </c>
      <c r="I719" s="150">
        <v>85</v>
      </c>
      <c r="J719" s="142" t="s">
        <v>43</v>
      </c>
      <c r="K719" s="142" t="s">
        <v>1178</v>
      </c>
      <c r="L719" s="142" t="s">
        <v>3577</v>
      </c>
      <c r="M719" s="142" t="s">
        <v>45</v>
      </c>
      <c r="N719" s="145" t="s">
        <v>188</v>
      </c>
      <c r="O719" s="146">
        <v>4232071.6100000003</v>
      </c>
      <c r="P719" s="146">
        <v>746836.16</v>
      </c>
      <c r="Q719" s="149">
        <v>0</v>
      </c>
      <c r="R719" s="146"/>
      <c r="S719" s="149">
        <v>11900</v>
      </c>
      <c r="T719" s="149">
        <f t="shared" si="144"/>
        <v>4990807.7700000005</v>
      </c>
      <c r="U719" s="147" t="s">
        <v>47</v>
      </c>
      <c r="V719" s="147" t="s">
        <v>3939</v>
      </c>
      <c r="W719" s="146">
        <v>0</v>
      </c>
      <c r="X719" s="207">
        <v>0</v>
      </c>
    </row>
    <row r="720" spans="1:24" s="120" customFormat="1" ht="21" customHeight="1" thickBot="1" x14ac:dyDescent="0.3">
      <c r="A720" s="40" t="s">
        <v>1276</v>
      </c>
      <c r="B720" s="41"/>
      <c r="C720" s="41"/>
      <c r="D720" s="41"/>
      <c r="E720" s="41"/>
      <c r="F720" s="41"/>
      <c r="G720" s="41"/>
      <c r="H720" s="41"/>
      <c r="I720" s="41"/>
      <c r="J720" s="41"/>
      <c r="K720" s="41"/>
      <c r="L720" s="41"/>
      <c r="M720" s="41"/>
      <c r="N720" s="42"/>
      <c r="O720" s="76">
        <f>SUM(O710:O719)</f>
        <v>22967639.77</v>
      </c>
      <c r="P720" s="76">
        <f t="shared" ref="P720:X720" si="145">SUM(P710:P719)</f>
        <v>3883131.55</v>
      </c>
      <c r="Q720" s="76">
        <f t="shared" si="145"/>
        <v>2692313.72</v>
      </c>
      <c r="R720" s="76">
        <f t="shared" si="145"/>
        <v>0</v>
      </c>
      <c r="S720" s="76">
        <f t="shared" si="145"/>
        <v>3213492.17</v>
      </c>
      <c r="T720" s="76">
        <f t="shared" si="145"/>
        <v>32756577.210000001</v>
      </c>
      <c r="U720" s="76"/>
      <c r="V720" s="76"/>
      <c r="W720" s="76">
        <f t="shared" si="145"/>
        <v>5775314.2699999986</v>
      </c>
      <c r="X720" s="212">
        <f t="shared" si="145"/>
        <v>964462.98</v>
      </c>
    </row>
    <row r="721" spans="1:24" s="120" customFormat="1" ht="21" customHeight="1" thickBot="1" x14ac:dyDescent="0.3">
      <c r="A721" s="31" t="s">
        <v>632</v>
      </c>
      <c r="B721" s="32"/>
      <c r="C721" s="32"/>
      <c r="D721" s="32"/>
      <c r="E721" s="32"/>
      <c r="F721" s="32"/>
      <c r="G721" s="32"/>
      <c r="H721" s="32"/>
      <c r="I721" s="32"/>
      <c r="J721" s="32"/>
      <c r="K721" s="32"/>
      <c r="L721" s="32"/>
      <c r="M721" s="32"/>
      <c r="N721" s="32"/>
      <c r="O721" s="32"/>
      <c r="P721" s="32"/>
      <c r="Q721" s="32"/>
      <c r="R721" s="32"/>
      <c r="S721" s="32"/>
      <c r="T721" s="32"/>
      <c r="U721" s="32"/>
      <c r="V721" s="32"/>
      <c r="W721" s="32"/>
      <c r="X721" s="33"/>
    </row>
    <row r="722" spans="1:24" s="95" customFormat="1" ht="45" customHeight="1" x14ac:dyDescent="0.25">
      <c r="A722" s="9">
        <v>1</v>
      </c>
      <c r="B722" s="142" t="s">
        <v>118</v>
      </c>
      <c r="C722" s="142">
        <v>104235</v>
      </c>
      <c r="D722" s="143" t="s">
        <v>625</v>
      </c>
      <c r="E722" s="143" t="s">
        <v>626</v>
      </c>
      <c r="F722" s="143" t="s">
        <v>627</v>
      </c>
      <c r="G722" s="144">
        <v>42621</v>
      </c>
      <c r="H722" s="144">
        <v>43228</v>
      </c>
      <c r="I722" s="148">
        <v>85</v>
      </c>
      <c r="J722" s="142" t="s">
        <v>3347</v>
      </c>
      <c r="K722" s="142" t="s">
        <v>628</v>
      </c>
      <c r="L722" s="142" t="s">
        <v>629</v>
      </c>
      <c r="M722" s="142" t="s">
        <v>36</v>
      </c>
      <c r="N722" s="145" t="s">
        <v>219</v>
      </c>
      <c r="O722" s="146">
        <v>3934178.25</v>
      </c>
      <c r="P722" s="146">
        <v>694266.75</v>
      </c>
      <c r="Q722" s="146">
        <v>0</v>
      </c>
      <c r="R722" s="146"/>
      <c r="S722" s="146">
        <v>276480</v>
      </c>
      <c r="T722" s="146">
        <f>SUM(O722:S722)</f>
        <v>4904925</v>
      </c>
      <c r="U722" s="147" t="s">
        <v>541</v>
      </c>
      <c r="V722" s="147" t="s">
        <v>64</v>
      </c>
      <c r="W722" s="146">
        <v>3867780.6000000006</v>
      </c>
      <c r="X722" s="207">
        <v>682549.5199999999</v>
      </c>
    </row>
    <row r="723" spans="1:24" s="95" customFormat="1" ht="45" customHeight="1" x14ac:dyDescent="0.25">
      <c r="A723" s="9">
        <v>2</v>
      </c>
      <c r="B723" s="142" t="s">
        <v>110</v>
      </c>
      <c r="C723" s="142">
        <v>119792</v>
      </c>
      <c r="D723" s="165" t="s">
        <v>1133</v>
      </c>
      <c r="E723" s="165" t="s">
        <v>630</v>
      </c>
      <c r="F723" s="143" t="s">
        <v>631</v>
      </c>
      <c r="G723" s="144">
        <v>43012</v>
      </c>
      <c r="H723" s="144">
        <v>43559</v>
      </c>
      <c r="I723" s="148">
        <v>85</v>
      </c>
      <c r="J723" s="142" t="s">
        <v>3347</v>
      </c>
      <c r="K723" s="142" t="s">
        <v>628</v>
      </c>
      <c r="L723" s="142" t="s">
        <v>629</v>
      </c>
      <c r="M723" s="142" t="s">
        <v>36</v>
      </c>
      <c r="N723" s="145" t="s">
        <v>219</v>
      </c>
      <c r="O723" s="146">
        <v>710340.24</v>
      </c>
      <c r="P723" s="146">
        <v>125354.16</v>
      </c>
      <c r="Q723" s="146">
        <v>92854.94</v>
      </c>
      <c r="R723" s="146"/>
      <c r="S723" s="146">
        <v>20904.34</v>
      </c>
      <c r="T723" s="146">
        <f>SUM(O723:S723)</f>
        <v>949453.68</v>
      </c>
      <c r="U723" s="147" t="s">
        <v>541</v>
      </c>
      <c r="V723" s="147"/>
      <c r="W723" s="146">
        <v>634111.26</v>
      </c>
      <c r="X723" s="207">
        <v>111901.96</v>
      </c>
    </row>
    <row r="724" spans="1:24" s="95" customFormat="1" ht="45" customHeight="1" x14ac:dyDescent="0.25">
      <c r="A724" s="9">
        <v>3</v>
      </c>
      <c r="B724" s="142" t="s">
        <v>1312</v>
      </c>
      <c r="C724" s="142">
        <v>129987</v>
      </c>
      <c r="D724" s="143" t="s">
        <v>1635</v>
      </c>
      <c r="E724" s="143" t="s">
        <v>1636</v>
      </c>
      <c r="F724" s="143" t="s">
        <v>1637</v>
      </c>
      <c r="G724" s="144">
        <v>44005</v>
      </c>
      <c r="H724" s="144">
        <v>44735</v>
      </c>
      <c r="I724" s="150">
        <v>85</v>
      </c>
      <c r="J724" s="142" t="s">
        <v>3347</v>
      </c>
      <c r="K724" s="142" t="s">
        <v>628</v>
      </c>
      <c r="L724" s="142" t="s">
        <v>1638</v>
      </c>
      <c r="M724" s="142" t="s">
        <v>36</v>
      </c>
      <c r="N724" s="145" t="s">
        <v>229</v>
      </c>
      <c r="O724" s="146">
        <v>5029002</v>
      </c>
      <c r="P724" s="146">
        <v>887470.93</v>
      </c>
      <c r="Q724" s="149">
        <v>2052919.43</v>
      </c>
      <c r="R724" s="146"/>
      <c r="S724" s="149">
        <v>967836.87</v>
      </c>
      <c r="T724" s="149">
        <f t="shared" ref="T724" si="146">SUM(O724:S724)</f>
        <v>8937229.2299999986</v>
      </c>
      <c r="U724" s="147" t="s">
        <v>541</v>
      </c>
      <c r="V724" s="147"/>
      <c r="W724" s="146">
        <v>4779495.6500000004</v>
      </c>
      <c r="X724" s="207">
        <v>843440.4</v>
      </c>
    </row>
    <row r="725" spans="1:24" s="95" customFormat="1" ht="45" customHeight="1" x14ac:dyDescent="0.25">
      <c r="A725" s="9">
        <v>4</v>
      </c>
      <c r="B725" s="142" t="s">
        <v>1973</v>
      </c>
      <c r="C725" s="142">
        <v>144326</v>
      </c>
      <c r="D725" s="143" t="s">
        <v>3192</v>
      </c>
      <c r="E725" s="143" t="s">
        <v>3193</v>
      </c>
      <c r="F725" s="143" t="s">
        <v>3194</v>
      </c>
      <c r="G725" s="144">
        <v>44414</v>
      </c>
      <c r="H725" s="144">
        <v>44926</v>
      </c>
      <c r="I725" s="150">
        <v>85</v>
      </c>
      <c r="J725" s="142" t="s">
        <v>2227</v>
      </c>
      <c r="K725" s="142" t="s">
        <v>628</v>
      </c>
      <c r="L725" s="142" t="s">
        <v>3195</v>
      </c>
      <c r="M725" s="142" t="s">
        <v>45</v>
      </c>
      <c r="N725" s="145" t="s">
        <v>1365</v>
      </c>
      <c r="O725" s="146">
        <v>345737.95</v>
      </c>
      <c r="P725" s="146">
        <v>61012.58</v>
      </c>
      <c r="Q725" s="149">
        <v>0</v>
      </c>
      <c r="R725" s="146"/>
      <c r="S725" s="149">
        <v>999.99</v>
      </c>
      <c r="T725" s="149">
        <f t="shared" ref="T725" si="147">SUM(O725:S725)</f>
        <v>407750.52</v>
      </c>
      <c r="U725" s="147" t="s">
        <v>47</v>
      </c>
      <c r="V725" s="147" t="s">
        <v>48</v>
      </c>
      <c r="W725" s="146">
        <v>218901.68</v>
      </c>
      <c r="X725" s="207">
        <v>38629.71</v>
      </c>
    </row>
    <row r="726" spans="1:24" s="95" customFormat="1" ht="45" customHeight="1" x14ac:dyDescent="0.25">
      <c r="A726" s="9">
        <v>5</v>
      </c>
      <c r="B726" s="142" t="s">
        <v>1505</v>
      </c>
      <c r="C726" s="142">
        <v>122990</v>
      </c>
      <c r="D726" s="143" t="s">
        <v>3578</v>
      </c>
      <c r="E726" s="143" t="s">
        <v>3579</v>
      </c>
      <c r="F726" s="143" t="s">
        <v>3580</v>
      </c>
      <c r="G726" s="144">
        <v>44466</v>
      </c>
      <c r="H726" s="144">
        <v>45291</v>
      </c>
      <c r="I726" s="150">
        <v>85</v>
      </c>
      <c r="J726" s="142" t="s">
        <v>2227</v>
      </c>
      <c r="K726" s="142" t="s">
        <v>628</v>
      </c>
      <c r="L726" s="142" t="s">
        <v>629</v>
      </c>
      <c r="M726" s="142" t="s">
        <v>36</v>
      </c>
      <c r="N726" s="145" t="s">
        <v>219</v>
      </c>
      <c r="O726" s="146">
        <v>8999841.4700000007</v>
      </c>
      <c r="P726" s="146">
        <v>1588207.31</v>
      </c>
      <c r="Q726" s="149">
        <v>2790000</v>
      </c>
      <c r="R726" s="146"/>
      <c r="S726" s="149">
        <v>1506986.82</v>
      </c>
      <c r="T726" s="149">
        <f t="shared" ref="T726" si="148">SUM(O726:S726)</f>
        <v>14885035.600000001</v>
      </c>
      <c r="U726" s="147" t="s">
        <v>47</v>
      </c>
      <c r="V726" s="147"/>
      <c r="W726" s="146">
        <v>1551845.53</v>
      </c>
      <c r="X726" s="207">
        <v>198149.21</v>
      </c>
    </row>
    <row r="727" spans="1:24" s="95" customFormat="1" ht="45" customHeight="1" thickBot="1" x14ac:dyDescent="0.3">
      <c r="A727" s="9">
        <v>6</v>
      </c>
      <c r="B727" s="142" t="s">
        <v>1505</v>
      </c>
      <c r="C727" s="142">
        <v>120696</v>
      </c>
      <c r="D727" s="143" t="s">
        <v>3842</v>
      </c>
      <c r="E727" s="143" t="s">
        <v>3843</v>
      </c>
      <c r="F727" s="143" t="s">
        <v>3844</v>
      </c>
      <c r="G727" s="144">
        <v>44473</v>
      </c>
      <c r="H727" s="144">
        <v>45291</v>
      </c>
      <c r="I727" s="150">
        <v>85</v>
      </c>
      <c r="J727" s="142" t="s">
        <v>2227</v>
      </c>
      <c r="K727" s="142" t="s">
        <v>628</v>
      </c>
      <c r="L727" s="142" t="s">
        <v>629</v>
      </c>
      <c r="M727" s="142" t="s">
        <v>36</v>
      </c>
      <c r="N727" s="145" t="s">
        <v>219</v>
      </c>
      <c r="O727" s="146">
        <v>8712999.8599999994</v>
      </c>
      <c r="P727" s="146">
        <v>1537588.14</v>
      </c>
      <c r="Q727" s="149">
        <v>2717925</v>
      </c>
      <c r="R727" s="146"/>
      <c r="S727" s="149">
        <v>1442366</v>
      </c>
      <c r="T727" s="149">
        <f t="shared" ref="T727" si="149">SUM(O727:S727)</f>
        <v>14410879</v>
      </c>
      <c r="U727" s="147" t="s">
        <v>47</v>
      </c>
      <c r="V727" s="147"/>
      <c r="W727" s="146">
        <v>1223078.1399999999</v>
      </c>
      <c r="X727" s="207">
        <v>125112.25</v>
      </c>
    </row>
    <row r="728" spans="1:24" s="121" customFormat="1" ht="21" customHeight="1" thickBot="1" x14ac:dyDescent="0.3">
      <c r="A728" s="40" t="s">
        <v>633</v>
      </c>
      <c r="B728" s="41"/>
      <c r="C728" s="41"/>
      <c r="D728" s="41"/>
      <c r="E728" s="41"/>
      <c r="F728" s="41"/>
      <c r="G728" s="41"/>
      <c r="H728" s="41"/>
      <c r="I728" s="41"/>
      <c r="J728" s="41"/>
      <c r="K728" s="41"/>
      <c r="L728" s="41"/>
      <c r="M728" s="41"/>
      <c r="N728" s="42"/>
      <c r="O728" s="76">
        <f>SUM(O722:O727)</f>
        <v>27732099.77</v>
      </c>
      <c r="P728" s="76">
        <f t="shared" ref="P728:X728" si="150">SUM(P722:P727)</f>
        <v>4893899.87</v>
      </c>
      <c r="Q728" s="76">
        <f t="shared" si="150"/>
        <v>7653699.3700000001</v>
      </c>
      <c r="R728" s="76">
        <f t="shared" si="150"/>
        <v>0</v>
      </c>
      <c r="S728" s="76">
        <f t="shared" si="150"/>
        <v>4215574.0199999996</v>
      </c>
      <c r="T728" s="76">
        <f t="shared" si="150"/>
        <v>44495273.030000001</v>
      </c>
      <c r="U728" s="76"/>
      <c r="V728" s="76"/>
      <c r="W728" s="76">
        <f t="shared" si="150"/>
        <v>12275212.860000001</v>
      </c>
      <c r="X728" s="212">
        <f t="shared" si="150"/>
        <v>1999783.0499999998</v>
      </c>
    </row>
    <row r="729" spans="1:24" s="120" customFormat="1" ht="21" customHeight="1" thickBot="1" x14ac:dyDescent="0.3">
      <c r="A729" s="31" t="s">
        <v>634</v>
      </c>
      <c r="B729" s="32"/>
      <c r="C729" s="32"/>
      <c r="D729" s="32"/>
      <c r="E729" s="32"/>
      <c r="F729" s="32"/>
      <c r="G729" s="32"/>
      <c r="H729" s="32"/>
      <c r="I729" s="32"/>
      <c r="J729" s="32"/>
      <c r="K729" s="32"/>
      <c r="L729" s="32"/>
      <c r="M729" s="32"/>
      <c r="N729" s="32"/>
      <c r="O729" s="32"/>
      <c r="P729" s="32"/>
      <c r="Q729" s="32"/>
      <c r="R729" s="32"/>
      <c r="S729" s="32"/>
      <c r="T729" s="32"/>
      <c r="U729" s="32"/>
      <c r="V729" s="32"/>
      <c r="W729" s="32"/>
      <c r="X729" s="33"/>
    </row>
    <row r="730" spans="1:24" s="95" customFormat="1" ht="45" customHeight="1" x14ac:dyDescent="0.25">
      <c r="A730" s="166">
        <v>1</v>
      </c>
      <c r="B730" s="167" t="s">
        <v>39</v>
      </c>
      <c r="C730" s="167">
        <v>104810</v>
      </c>
      <c r="D730" s="168" t="s">
        <v>636</v>
      </c>
      <c r="E730" s="168" t="s">
        <v>637</v>
      </c>
      <c r="F730" s="168" t="s">
        <v>638</v>
      </c>
      <c r="G730" s="169">
        <v>42621</v>
      </c>
      <c r="H730" s="169">
        <v>44082</v>
      </c>
      <c r="I730" s="182">
        <v>84.435339999999997</v>
      </c>
      <c r="J730" s="167" t="s">
        <v>580</v>
      </c>
      <c r="K730" s="167" t="s">
        <v>639</v>
      </c>
      <c r="L730" s="167" t="s">
        <v>639</v>
      </c>
      <c r="M730" s="167" t="s">
        <v>45</v>
      </c>
      <c r="N730" s="171" t="s">
        <v>46</v>
      </c>
      <c r="O730" s="172">
        <v>7165347.8196919998</v>
      </c>
      <c r="P730" s="172">
        <v>1320379.1103079999</v>
      </c>
      <c r="Q730" s="172">
        <v>0</v>
      </c>
      <c r="R730" s="172"/>
      <c r="S730" s="172">
        <v>466651.06</v>
      </c>
      <c r="T730" s="172">
        <f t="shared" ref="T730:T735" si="151">SUM(O730:S730)</f>
        <v>8952377.9900000002</v>
      </c>
      <c r="U730" s="173" t="s">
        <v>541</v>
      </c>
      <c r="V730" s="173" t="s">
        <v>128</v>
      </c>
      <c r="W730" s="172">
        <v>6930573.3899999997</v>
      </c>
      <c r="X730" s="213">
        <v>0</v>
      </c>
    </row>
    <row r="731" spans="1:24" s="95" customFormat="1" ht="45" customHeight="1" x14ac:dyDescent="0.25">
      <c r="A731" s="166">
        <v>2</v>
      </c>
      <c r="B731" s="167" t="s">
        <v>39</v>
      </c>
      <c r="C731" s="167">
        <v>103847</v>
      </c>
      <c r="D731" s="168" t="s">
        <v>640</v>
      </c>
      <c r="E731" s="168" t="s">
        <v>641</v>
      </c>
      <c r="F731" s="168" t="s">
        <v>642</v>
      </c>
      <c r="G731" s="169">
        <v>42621</v>
      </c>
      <c r="H731" s="169">
        <v>44082</v>
      </c>
      <c r="I731" s="182">
        <v>84.435339999999997</v>
      </c>
      <c r="J731" s="167" t="s">
        <v>580</v>
      </c>
      <c r="K731" s="167" t="s">
        <v>639</v>
      </c>
      <c r="L731" s="167" t="s">
        <v>639</v>
      </c>
      <c r="M731" s="167" t="s">
        <v>36</v>
      </c>
      <c r="N731" s="171" t="s">
        <v>219</v>
      </c>
      <c r="O731" s="172">
        <v>7276121.3794200011</v>
      </c>
      <c r="P731" s="172">
        <v>1340791.6705799997</v>
      </c>
      <c r="Q731" s="172">
        <v>2524481.25</v>
      </c>
      <c r="R731" s="172"/>
      <c r="S731" s="172">
        <v>1027942.7</v>
      </c>
      <c r="T731" s="172">
        <f t="shared" si="151"/>
        <v>12169337</v>
      </c>
      <c r="U731" s="173" t="s">
        <v>541</v>
      </c>
      <c r="V731" s="173" t="s">
        <v>48</v>
      </c>
      <c r="W731" s="172">
        <v>6806028.3399999989</v>
      </c>
      <c r="X731" s="213">
        <v>1254608.9099999997</v>
      </c>
    </row>
    <row r="732" spans="1:24" s="95" customFormat="1" ht="45" customHeight="1" x14ac:dyDescent="0.25">
      <c r="A732" s="166">
        <v>3</v>
      </c>
      <c r="B732" s="167" t="s">
        <v>39</v>
      </c>
      <c r="C732" s="167">
        <v>104089</v>
      </c>
      <c r="D732" s="168" t="s">
        <v>643</v>
      </c>
      <c r="E732" s="168" t="s">
        <v>644</v>
      </c>
      <c r="F732" s="168" t="s">
        <v>645</v>
      </c>
      <c r="G732" s="169">
        <v>42629</v>
      </c>
      <c r="H732" s="169">
        <v>44090</v>
      </c>
      <c r="I732" s="182">
        <v>84.435339999999997</v>
      </c>
      <c r="J732" s="167" t="s">
        <v>580</v>
      </c>
      <c r="K732" s="167" t="s">
        <v>639</v>
      </c>
      <c r="L732" s="167" t="s">
        <v>639</v>
      </c>
      <c r="M732" s="167" t="s">
        <v>36</v>
      </c>
      <c r="N732" s="171" t="s">
        <v>219</v>
      </c>
      <c r="O732" s="172">
        <v>7276513.4800000004</v>
      </c>
      <c r="P732" s="172">
        <v>1340863.92</v>
      </c>
      <c r="Q732" s="172">
        <v>2522993.6</v>
      </c>
      <c r="R732" s="172"/>
      <c r="S732" s="172">
        <v>1085238</v>
      </c>
      <c r="T732" s="172">
        <f t="shared" si="151"/>
        <v>12225609</v>
      </c>
      <c r="U732" s="173" t="s">
        <v>541</v>
      </c>
      <c r="V732" s="173" t="s">
        <v>89</v>
      </c>
      <c r="W732" s="172">
        <v>7121290.450000003</v>
      </c>
      <c r="X732" s="213">
        <v>1312726.2300000002</v>
      </c>
    </row>
    <row r="733" spans="1:24" s="95" customFormat="1" ht="45" customHeight="1" x14ac:dyDescent="0.25">
      <c r="A733" s="166">
        <v>4</v>
      </c>
      <c r="B733" s="167" t="s">
        <v>118</v>
      </c>
      <c r="C733" s="167">
        <v>104962</v>
      </c>
      <c r="D733" s="168" t="s">
        <v>646</v>
      </c>
      <c r="E733" s="168" t="s">
        <v>647</v>
      </c>
      <c r="F733" s="168" t="s">
        <v>648</v>
      </c>
      <c r="G733" s="169">
        <v>42640</v>
      </c>
      <c r="H733" s="169">
        <v>43370</v>
      </c>
      <c r="I733" s="170">
        <v>85</v>
      </c>
      <c r="J733" s="167" t="s">
        <v>580</v>
      </c>
      <c r="K733" s="167" t="s">
        <v>639</v>
      </c>
      <c r="L733" s="167" t="s">
        <v>639</v>
      </c>
      <c r="M733" s="167" t="s">
        <v>36</v>
      </c>
      <c r="N733" s="171" t="s">
        <v>219</v>
      </c>
      <c r="O733" s="172">
        <v>5122148.62</v>
      </c>
      <c r="P733" s="172">
        <v>903908.58000000007</v>
      </c>
      <c r="Q733" s="172">
        <v>0</v>
      </c>
      <c r="R733" s="172"/>
      <c r="S733" s="172">
        <v>1207083.72</v>
      </c>
      <c r="T733" s="172">
        <f t="shared" si="151"/>
        <v>7233140.9199999999</v>
      </c>
      <c r="U733" s="173" t="s">
        <v>541</v>
      </c>
      <c r="V733" s="173" t="s">
        <v>649</v>
      </c>
      <c r="W733" s="172">
        <v>4992852.5500000007</v>
      </c>
      <c r="X733" s="213">
        <v>888219.64999999991</v>
      </c>
    </row>
    <row r="734" spans="1:24" s="95" customFormat="1" ht="45" customHeight="1" x14ac:dyDescent="0.25">
      <c r="A734" s="166">
        <v>5</v>
      </c>
      <c r="B734" s="167" t="s">
        <v>148</v>
      </c>
      <c r="C734" s="167">
        <v>106611</v>
      </c>
      <c r="D734" s="168" t="s">
        <v>650</v>
      </c>
      <c r="E734" s="168" t="s">
        <v>651</v>
      </c>
      <c r="F734" s="168" t="s">
        <v>652</v>
      </c>
      <c r="G734" s="169">
        <v>42614</v>
      </c>
      <c r="H734" s="169">
        <v>44439</v>
      </c>
      <c r="I734" s="167">
        <v>83.72</v>
      </c>
      <c r="J734" s="167" t="s">
        <v>580</v>
      </c>
      <c r="K734" s="167" t="s">
        <v>639</v>
      </c>
      <c r="L734" s="167" t="s">
        <v>639</v>
      </c>
      <c r="M734" s="167" t="s">
        <v>45</v>
      </c>
      <c r="N734" s="171" t="s">
        <v>152</v>
      </c>
      <c r="O734" s="172">
        <v>11224742.256000001</v>
      </c>
      <c r="P734" s="172">
        <v>2182737.743999999</v>
      </c>
      <c r="Q734" s="172">
        <v>1808937.5</v>
      </c>
      <c r="R734" s="172"/>
      <c r="S734" s="172">
        <v>50000</v>
      </c>
      <c r="T734" s="172">
        <f t="shared" si="151"/>
        <v>15266417.5</v>
      </c>
      <c r="U734" s="173" t="s">
        <v>541</v>
      </c>
      <c r="V734" s="173" t="s">
        <v>128</v>
      </c>
      <c r="W734" s="172">
        <v>11196823.249999998</v>
      </c>
      <c r="X734" s="213">
        <v>2176794.1200000006</v>
      </c>
    </row>
    <row r="735" spans="1:24" s="95" customFormat="1" ht="45" customHeight="1" x14ac:dyDescent="0.25">
      <c r="A735" s="166">
        <v>6</v>
      </c>
      <c r="B735" s="167" t="s">
        <v>148</v>
      </c>
      <c r="C735" s="167">
        <v>105689</v>
      </c>
      <c r="D735" s="168" t="s">
        <v>653</v>
      </c>
      <c r="E735" s="168" t="s">
        <v>654</v>
      </c>
      <c r="F735" s="168" t="s">
        <v>655</v>
      </c>
      <c r="G735" s="169">
        <v>42621</v>
      </c>
      <c r="H735" s="169">
        <v>44811</v>
      </c>
      <c r="I735" s="167">
        <v>83.72</v>
      </c>
      <c r="J735" s="167" t="s">
        <v>580</v>
      </c>
      <c r="K735" s="167" t="s">
        <v>639</v>
      </c>
      <c r="L735" s="167" t="s">
        <v>639</v>
      </c>
      <c r="M735" s="167" t="s">
        <v>45</v>
      </c>
      <c r="N735" s="171" t="s">
        <v>152</v>
      </c>
      <c r="O735" s="172">
        <v>11218480</v>
      </c>
      <c r="P735" s="172">
        <v>2181520</v>
      </c>
      <c r="Q735" s="172">
        <v>2370000</v>
      </c>
      <c r="R735" s="172"/>
      <c r="S735" s="172">
        <v>70978.25</v>
      </c>
      <c r="T735" s="172">
        <f t="shared" si="151"/>
        <v>15840978.25</v>
      </c>
      <c r="U735" s="173" t="s">
        <v>1852</v>
      </c>
      <c r="V735" s="173" t="s">
        <v>3785</v>
      </c>
      <c r="W735" s="172">
        <v>10641046.550000001</v>
      </c>
      <c r="X735" s="213">
        <v>0</v>
      </c>
    </row>
    <row r="736" spans="1:24" s="95" customFormat="1" ht="45" customHeight="1" x14ac:dyDescent="0.25">
      <c r="A736" s="166">
        <v>7</v>
      </c>
      <c r="B736" s="167" t="s">
        <v>148</v>
      </c>
      <c r="C736" s="167">
        <v>105524</v>
      </c>
      <c r="D736" s="168" t="s">
        <v>656</v>
      </c>
      <c r="E736" s="168" t="s">
        <v>657</v>
      </c>
      <c r="F736" s="168" t="s">
        <v>658</v>
      </c>
      <c r="G736" s="169">
        <v>42636</v>
      </c>
      <c r="H736" s="169">
        <v>45077</v>
      </c>
      <c r="I736" s="167">
        <v>83.72</v>
      </c>
      <c r="J736" s="167" t="s">
        <v>580</v>
      </c>
      <c r="K736" s="167" t="s">
        <v>639</v>
      </c>
      <c r="L736" s="167" t="s">
        <v>639</v>
      </c>
      <c r="M736" s="167" t="s">
        <v>45</v>
      </c>
      <c r="N736" s="171" t="s">
        <v>152</v>
      </c>
      <c r="O736" s="172">
        <v>6244465.5</v>
      </c>
      <c r="P736" s="172">
        <v>1214284.5</v>
      </c>
      <c r="Q736" s="172">
        <v>1260000</v>
      </c>
      <c r="R736" s="172"/>
      <c r="S736" s="172">
        <v>144000</v>
      </c>
      <c r="T736" s="172">
        <f t="shared" ref="T736:T759" si="152">SUM(O736:S736)</f>
        <v>8862750</v>
      </c>
      <c r="U736" s="173" t="s">
        <v>47</v>
      </c>
      <c r="V736" s="173" t="s">
        <v>132</v>
      </c>
      <c r="W736" s="172">
        <v>4832235.9099999992</v>
      </c>
      <c r="X736" s="213">
        <v>913748.0900000002</v>
      </c>
    </row>
    <row r="737" spans="1:24" s="95" customFormat="1" ht="45" customHeight="1" x14ac:dyDescent="0.25">
      <c r="A737" s="166">
        <v>8</v>
      </c>
      <c r="B737" s="167" t="s">
        <v>185</v>
      </c>
      <c r="C737" s="167">
        <v>107464</v>
      </c>
      <c r="D737" s="168" t="s">
        <v>659</v>
      </c>
      <c r="E737" s="168" t="s">
        <v>660</v>
      </c>
      <c r="F737" s="168" t="s">
        <v>661</v>
      </c>
      <c r="G737" s="169">
        <v>42653</v>
      </c>
      <c r="H737" s="169">
        <v>44022</v>
      </c>
      <c r="I737" s="182">
        <v>85</v>
      </c>
      <c r="J737" s="167" t="s">
        <v>580</v>
      </c>
      <c r="K737" s="167" t="s">
        <v>639</v>
      </c>
      <c r="L737" s="167" t="s">
        <v>639</v>
      </c>
      <c r="M737" s="167" t="s">
        <v>45</v>
      </c>
      <c r="N737" s="171" t="s">
        <v>188</v>
      </c>
      <c r="O737" s="172">
        <v>53796306.284999996</v>
      </c>
      <c r="P737" s="172">
        <v>9493465.8150000051</v>
      </c>
      <c r="Q737" s="172">
        <v>0</v>
      </c>
      <c r="R737" s="172"/>
      <c r="S737" s="172">
        <v>7182196.9000000004</v>
      </c>
      <c r="T737" s="172">
        <f t="shared" si="152"/>
        <v>70471969</v>
      </c>
      <c r="U737" s="173" t="s">
        <v>541</v>
      </c>
      <c r="V737" s="173" t="s">
        <v>77</v>
      </c>
      <c r="W737" s="172">
        <v>53619916.129999995</v>
      </c>
      <c r="X737" s="213">
        <v>0</v>
      </c>
    </row>
    <row r="738" spans="1:24" s="95" customFormat="1" ht="45" customHeight="1" x14ac:dyDescent="0.25">
      <c r="A738" s="166">
        <v>9</v>
      </c>
      <c r="B738" s="167" t="s">
        <v>185</v>
      </c>
      <c r="C738" s="167">
        <v>107563</v>
      </c>
      <c r="D738" s="168" t="s">
        <v>662</v>
      </c>
      <c r="E738" s="168" t="s">
        <v>663</v>
      </c>
      <c r="F738" s="168" t="s">
        <v>664</v>
      </c>
      <c r="G738" s="169">
        <v>42656</v>
      </c>
      <c r="H738" s="169">
        <v>44846</v>
      </c>
      <c r="I738" s="182">
        <v>85</v>
      </c>
      <c r="J738" s="167" t="s">
        <v>580</v>
      </c>
      <c r="K738" s="167" t="s">
        <v>639</v>
      </c>
      <c r="L738" s="167" t="s">
        <v>639</v>
      </c>
      <c r="M738" s="167" t="s">
        <v>45</v>
      </c>
      <c r="N738" s="171" t="s">
        <v>188</v>
      </c>
      <c r="O738" s="172">
        <v>30363445</v>
      </c>
      <c r="P738" s="172">
        <v>5358255</v>
      </c>
      <c r="Q738" s="172">
        <v>0</v>
      </c>
      <c r="R738" s="172"/>
      <c r="S738" s="172">
        <v>3978998</v>
      </c>
      <c r="T738" s="172">
        <f t="shared" si="152"/>
        <v>39700698</v>
      </c>
      <c r="U738" s="173" t="s">
        <v>47</v>
      </c>
      <c r="V738" s="173" t="s">
        <v>649</v>
      </c>
      <c r="W738" s="172">
        <v>29848335.969999995</v>
      </c>
      <c r="X738" s="213">
        <v>5228126.2499999991</v>
      </c>
    </row>
    <row r="739" spans="1:24" s="95" customFormat="1" ht="45" customHeight="1" x14ac:dyDescent="0.25">
      <c r="A739" s="166">
        <v>10</v>
      </c>
      <c r="B739" s="167" t="s">
        <v>110</v>
      </c>
      <c r="C739" s="167">
        <v>113382</v>
      </c>
      <c r="D739" s="168" t="s">
        <v>665</v>
      </c>
      <c r="E739" s="168" t="s">
        <v>666</v>
      </c>
      <c r="F739" s="168" t="s">
        <v>667</v>
      </c>
      <c r="G739" s="169">
        <v>43012</v>
      </c>
      <c r="H739" s="169">
        <v>43469</v>
      </c>
      <c r="I739" s="170">
        <v>85.000000595720564</v>
      </c>
      <c r="J739" s="167" t="s">
        <v>580</v>
      </c>
      <c r="K739" s="167" t="s">
        <v>639</v>
      </c>
      <c r="L739" s="167" t="s">
        <v>639</v>
      </c>
      <c r="M739" s="167" t="s">
        <v>36</v>
      </c>
      <c r="N739" s="171" t="s">
        <v>219</v>
      </c>
      <c r="O739" s="172">
        <v>713421.75</v>
      </c>
      <c r="P739" s="172">
        <v>125897.95</v>
      </c>
      <c r="Q739" s="172">
        <v>93257.75</v>
      </c>
      <c r="R739" s="172"/>
      <c r="S739" s="172">
        <v>145255.72</v>
      </c>
      <c r="T739" s="172">
        <f t="shared" si="152"/>
        <v>1077833.17</v>
      </c>
      <c r="U739" s="173" t="s">
        <v>541</v>
      </c>
      <c r="V739" s="173" t="s">
        <v>48</v>
      </c>
      <c r="W739" s="172">
        <v>702561.19</v>
      </c>
      <c r="X739" s="213">
        <v>123981.38000000002</v>
      </c>
    </row>
    <row r="740" spans="1:24" s="95" customFormat="1" ht="45" customHeight="1" x14ac:dyDescent="0.25">
      <c r="A740" s="166">
        <v>11</v>
      </c>
      <c r="B740" s="167" t="s">
        <v>110</v>
      </c>
      <c r="C740" s="167">
        <v>109591</v>
      </c>
      <c r="D740" s="168" t="s">
        <v>668</v>
      </c>
      <c r="E740" s="168" t="s">
        <v>669</v>
      </c>
      <c r="F740" s="168" t="s">
        <v>670</v>
      </c>
      <c r="G740" s="169">
        <v>43012</v>
      </c>
      <c r="H740" s="169">
        <v>43742</v>
      </c>
      <c r="I740" s="170">
        <v>85.000000000000014</v>
      </c>
      <c r="J740" s="167" t="s">
        <v>580</v>
      </c>
      <c r="K740" s="167" t="s">
        <v>639</v>
      </c>
      <c r="L740" s="167" t="s">
        <v>671</v>
      </c>
      <c r="M740" s="167" t="s">
        <v>36</v>
      </c>
      <c r="N740" s="171" t="s">
        <v>219</v>
      </c>
      <c r="O740" s="172">
        <v>713989.8</v>
      </c>
      <c r="P740" s="172">
        <v>125998.2</v>
      </c>
      <c r="Q740" s="172">
        <v>93332</v>
      </c>
      <c r="R740" s="172"/>
      <c r="S740" s="172">
        <v>86064</v>
      </c>
      <c r="T740" s="172">
        <f t="shared" si="152"/>
        <v>1019384</v>
      </c>
      <c r="U740" s="173" t="s">
        <v>541</v>
      </c>
      <c r="V740" s="173" t="s">
        <v>48</v>
      </c>
      <c r="W740" s="172">
        <v>708323.74</v>
      </c>
      <c r="X740" s="213">
        <v>124998.27</v>
      </c>
    </row>
    <row r="741" spans="1:24" s="95" customFormat="1" ht="45" customHeight="1" x14ac:dyDescent="0.25">
      <c r="A741" s="166">
        <v>12</v>
      </c>
      <c r="B741" s="167" t="s">
        <v>226</v>
      </c>
      <c r="C741" s="167">
        <v>115881</v>
      </c>
      <c r="D741" s="168" t="s">
        <v>672</v>
      </c>
      <c r="E741" s="168" t="s">
        <v>673</v>
      </c>
      <c r="F741" s="168" t="s">
        <v>672</v>
      </c>
      <c r="G741" s="169">
        <v>42949</v>
      </c>
      <c r="H741" s="169">
        <v>43801</v>
      </c>
      <c r="I741" s="170">
        <v>85</v>
      </c>
      <c r="J741" s="167" t="s">
        <v>580</v>
      </c>
      <c r="K741" s="167" t="s">
        <v>639</v>
      </c>
      <c r="L741" s="167" t="s">
        <v>639</v>
      </c>
      <c r="M741" s="167" t="s">
        <v>36</v>
      </c>
      <c r="N741" s="171" t="s">
        <v>229</v>
      </c>
      <c r="O741" s="183">
        <v>972346.38</v>
      </c>
      <c r="P741" s="183">
        <v>171590.54</v>
      </c>
      <c r="Q741" s="183">
        <v>518393.82000000007</v>
      </c>
      <c r="R741" s="172"/>
      <c r="S741" s="183">
        <v>170528.28000000003</v>
      </c>
      <c r="T741" s="183">
        <f t="shared" si="152"/>
        <v>1832859.02</v>
      </c>
      <c r="U741" s="173" t="s">
        <v>541</v>
      </c>
      <c r="V741" s="173" t="s">
        <v>77</v>
      </c>
      <c r="W741" s="172">
        <v>859600.7300000001</v>
      </c>
      <c r="X741" s="213">
        <v>151694.24000000002</v>
      </c>
    </row>
    <row r="742" spans="1:24" s="95" customFormat="1" ht="45" customHeight="1" x14ac:dyDescent="0.25">
      <c r="A742" s="166">
        <v>13</v>
      </c>
      <c r="B742" s="167" t="s">
        <v>226</v>
      </c>
      <c r="C742" s="167">
        <v>115605</v>
      </c>
      <c r="D742" s="168" t="s">
        <v>674</v>
      </c>
      <c r="E742" s="168" t="s">
        <v>675</v>
      </c>
      <c r="F742" s="168" t="s">
        <v>674</v>
      </c>
      <c r="G742" s="169">
        <v>42954</v>
      </c>
      <c r="H742" s="169">
        <v>44050</v>
      </c>
      <c r="I742" s="170">
        <v>85</v>
      </c>
      <c r="J742" s="167" t="s">
        <v>580</v>
      </c>
      <c r="K742" s="167" t="s">
        <v>676</v>
      </c>
      <c r="L742" s="167" t="s">
        <v>676</v>
      </c>
      <c r="M742" s="167" t="s">
        <v>36</v>
      </c>
      <c r="N742" s="171" t="s">
        <v>229</v>
      </c>
      <c r="O742" s="183">
        <v>3413951.66</v>
      </c>
      <c r="P742" s="183">
        <v>602462.06000000006</v>
      </c>
      <c r="Q742" s="183">
        <v>803986.69</v>
      </c>
      <c r="R742" s="172"/>
      <c r="S742" s="183">
        <v>0</v>
      </c>
      <c r="T742" s="183">
        <f t="shared" si="152"/>
        <v>4820400.41</v>
      </c>
      <c r="U742" s="173" t="s">
        <v>38</v>
      </c>
      <c r="V742" s="173"/>
      <c r="W742" s="172">
        <v>0</v>
      </c>
      <c r="X742" s="213">
        <v>0</v>
      </c>
    </row>
    <row r="743" spans="1:24" s="95" customFormat="1" ht="45" customHeight="1" x14ac:dyDescent="0.25">
      <c r="A743" s="166">
        <v>14</v>
      </c>
      <c r="B743" s="167" t="s">
        <v>226</v>
      </c>
      <c r="C743" s="167">
        <v>115686</v>
      </c>
      <c r="D743" s="168" t="s">
        <v>677</v>
      </c>
      <c r="E743" s="168" t="s">
        <v>678</v>
      </c>
      <c r="F743" s="168" t="s">
        <v>677</v>
      </c>
      <c r="G743" s="169">
        <v>42978</v>
      </c>
      <c r="H743" s="169">
        <v>44074</v>
      </c>
      <c r="I743" s="170">
        <v>85</v>
      </c>
      <c r="J743" s="167" t="s">
        <v>580</v>
      </c>
      <c r="K743" s="167" t="s">
        <v>639</v>
      </c>
      <c r="L743" s="167" t="s">
        <v>639</v>
      </c>
      <c r="M743" s="167" t="s">
        <v>36</v>
      </c>
      <c r="N743" s="171" t="s">
        <v>229</v>
      </c>
      <c r="O743" s="183">
        <v>2399640.0299999998</v>
      </c>
      <c r="P743" s="183">
        <v>423465.89</v>
      </c>
      <c r="Q743" s="183">
        <v>2008125</v>
      </c>
      <c r="R743" s="172"/>
      <c r="S743" s="183">
        <v>92451.410000000149</v>
      </c>
      <c r="T743" s="183">
        <f t="shared" si="152"/>
        <v>4923682.33</v>
      </c>
      <c r="U743" s="173" t="s">
        <v>541</v>
      </c>
      <c r="V743" s="173" t="s">
        <v>48</v>
      </c>
      <c r="W743" s="172">
        <v>2146543.4700000002</v>
      </c>
      <c r="X743" s="213">
        <v>378801.72</v>
      </c>
    </row>
    <row r="744" spans="1:24" s="95" customFormat="1" ht="45" customHeight="1" x14ac:dyDescent="0.25">
      <c r="A744" s="166">
        <v>15</v>
      </c>
      <c r="B744" s="167" t="s">
        <v>226</v>
      </c>
      <c r="C744" s="167">
        <v>116445</v>
      </c>
      <c r="D744" s="168" t="s">
        <v>679</v>
      </c>
      <c r="E744" s="168" t="s">
        <v>680</v>
      </c>
      <c r="F744" s="168" t="s">
        <v>679</v>
      </c>
      <c r="G744" s="169">
        <v>42963</v>
      </c>
      <c r="H744" s="169">
        <v>43693</v>
      </c>
      <c r="I744" s="170">
        <v>85</v>
      </c>
      <c r="J744" s="167" t="s">
        <v>580</v>
      </c>
      <c r="K744" s="167" t="s">
        <v>639</v>
      </c>
      <c r="L744" s="167" t="s">
        <v>639</v>
      </c>
      <c r="M744" s="167" t="s">
        <v>36</v>
      </c>
      <c r="N744" s="171" t="s">
        <v>229</v>
      </c>
      <c r="O744" s="183">
        <v>2074115.77</v>
      </c>
      <c r="P744" s="183">
        <v>366020.43</v>
      </c>
      <c r="Q744" s="183">
        <v>1603999.7999999998</v>
      </c>
      <c r="R744" s="172"/>
      <c r="S744" s="183">
        <v>100826.91999999993</v>
      </c>
      <c r="T744" s="183">
        <f t="shared" si="152"/>
        <v>4144962.92</v>
      </c>
      <c r="U744" s="173" t="s">
        <v>38</v>
      </c>
      <c r="V744" s="173"/>
      <c r="W744" s="172">
        <v>0</v>
      </c>
      <c r="X744" s="213">
        <v>0</v>
      </c>
    </row>
    <row r="745" spans="1:24" s="95" customFormat="1" ht="45" customHeight="1" x14ac:dyDescent="0.25">
      <c r="A745" s="166">
        <v>16</v>
      </c>
      <c r="B745" s="167" t="s">
        <v>226</v>
      </c>
      <c r="C745" s="167"/>
      <c r="D745" s="168" t="s">
        <v>681</v>
      </c>
      <c r="E745" s="168" t="s">
        <v>682</v>
      </c>
      <c r="F745" s="168" t="s">
        <v>681</v>
      </c>
      <c r="G745" s="169">
        <v>42880</v>
      </c>
      <c r="H745" s="169">
        <v>43337</v>
      </c>
      <c r="I745" s="170">
        <v>85</v>
      </c>
      <c r="J745" s="167" t="s">
        <v>580</v>
      </c>
      <c r="K745" s="167" t="s">
        <v>639</v>
      </c>
      <c r="L745" s="167" t="s">
        <v>639</v>
      </c>
      <c r="M745" s="167" t="s">
        <v>36</v>
      </c>
      <c r="N745" s="171" t="s">
        <v>229</v>
      </c>
      <c r="O745" s="183">
        <v>1643049.15</v>
      </c>
      <c r="P745" s="183">
        <v>289949.84999999998</v>
      </c>
      <c r="Q745" s="183">
        <v>839936</v>
      </c>
      <c r="R745" s="172"/>
      <c r="S745" s="183">
        <v>275145.64999999991</v>
      </c>
      <c r="T745" s="183">
        <f t="shared" si="152"/>
        <v>3048080.65</v>
      </c>
      <c r="U745" s="173" t="s">
        <v>38</v>
      </c>
      <c r="V745" s="173"/>
      <c r="W745" s="172">
        <v>0</v>
      </c>
      <c r="X745" s="213">
        <v>0</v>
      </c>
    </row>
    <row r="746" spans="1:24" s="95" customFormat="1" ht="45" customHeight="1" x14ac:dyDescent="0.25">
      <c r="A746" s="166">
        <v>17</v>
      </c>
      <c r="B746" s="167" t="s">
        <v>226</v>
      </c>
      <c r="C746" s="167">
        <v>115624</v>
      </c>
      <c r="D746" s="184" t="s">
        <v>683</v>
      </c>
      <c r="E746" s="184" t="s">
        <v>684</v>
      </c>
      <c r="F746" s="168" t="s">
        <v>683</v>
      </c>
      <c r="G746" s="169">
        <v>42992</v>
      </c>
      <c r="H746" s="169">
        <v>43996</v>
      </c>
      <c r="I746" s="170">
        <v>85</v>
      </c>
      <c r="J746" s="167" t="s">
        <v>580</v>
      </c>
      <c r="K746" s="167" t="s">
        <v>639</v>
      </c>
      <c r="L746" s="167" t="s">
        <v>639</v>
      </c>
      <c r="M746" s="167" t="s">
        <v>36</v>
      </c>
      <c r="N746" s="171" t="s">
        <v>229</v>
      </c>
      <c r="O746" s="183">
        <v>2764316.04</v>
      </c>
      <c r="P746" s="183">
        <v>487820.48</v>
      </c>
      <c r="Q746" s="183">
        <v>1576597.6800000002</v>
      </c>
      <c r="R746" s="172"/>
      <c r="S746" s="183">
        <v>188595.24000000022</v>
      </c>
      <c r="T746" s="183">
        <f t="shared" si="152"/>
        <v>5017329.4400000004</v>
      </c>
      <c r="U746" s="173" t="s">
        <v>541</v>
      </c>
      <c r="V746" s="173"/>
      <c r="W746" s="172">
        <v>2565429.46</v>
      </c>
      <c r="X746" s="213">
        <v>452722.84</v>
      </c>
    </row>
    <row r="747" spans="1:24" s="95" customFormat="1" ht="45" customHeight="1" x14ac:dyDescent="0.25">
      <c r="A747" s="166">
        <v>18</v>
      </c>
      <c r="B747" s="167" t="s">
        <v>226</v>
      </c>
      <c r="C747" s="167">
        <v>115919</v>
      </c>
      <c r="D747" s="168" t="s">
        <v>685</v>
      </c>
      <c r="E747" s="168" t="s">
        <v>686</v>
      </c>
      <c r="F747" s="168" t="s">
        <v>685</v>
      </c>
      <c r="G747" s="169">
        <v>42950</v>
      </c>
      <c r="H747" s="169">
        <v>43772</v>
      </c>
      <c r="I747" s="170">
        <v>85</v>
      </c>
      <c r="J747" s="167" t="s">
        <v>580</v>
      </c>
      <c r="K747" s="167" t="s">
        <v>639</v>
      </c>
      <c r="L747" s="167" t="s">
        <v>687</v>
      </c>
      <c r="M747" s="167" t="s">
        <v>36</v>
      </c>
      <c r="N747" s="171" t="s">
        <v>229</v>
      </c>
      <c r="O747" s="183">
        <v>1555547.74</v>
      </c>
      <c r="P747" s="183">
        <v>274508.42</v>
      </c>
      <c r="Q747" s="183">
        <v>473070.49</v>
      </c>
      <c r="R747" s="172"/>
      <c r="S747" s="183">
        <v>72029.310000000056</v>
      </c>
      <c r="T747" s="183">
        <f t="shared" si="152"/>
        <v>2375155.96</v>
      </c>
      <c r="U747" s="173" t="s">
        <v>541</v>
      </c>
      <c r="V747" s="173" t="s">
        <v>64</v>
      </c>
      <c r="W747" s="172">
        <v>1455255.65</v>
      </c>
      <c r="X747" s="213">
        <v>256809.80999999997</v>
      </c>
    </row>
    <row r="748" spans="1:24" s="95" customFormat="1" ht="45" customHeight="1" x14ac:dyDescent="0.25">
      <c r="A748" s="166">
        <v>19</v>
      </c>
      <c r="B748" s="167" t="s">
        <v>226</v>
      </c>
      <c r="C748" s="167">
        <v>117324</v>
      </c>
      <c r="D748" s="168" t="s">
        <v>688</v>
      </c>
      <c r="E748" s="168" t="s">
        <v>689</v>
      </c>
      <c r="F748" s="168" t="s">
        <v>688</v>
      </c>
      <c r="G748" s="169">
        <v>42955</v>
      </c>
      <c r="H748" s="169">
        <v>44051</v>
      </c>
      <c r="I748" s="170">
        <v>85</v>
      </c>
      <c r="J748" s="167" t="s">
        <v>580</v>
      </c>
      <c r="K748" s="167" t="s">
        <v>639</v>
      </c>
      <c r="L748" s="167" t="s">
        <v>639</v>
      </c>
      <c r="M748" s="167" t="s">
        <v>36</v>
      </c>
      <c r="N748" s="171" t="s">
        <v>229</v>
      </c>
      <c r="O748" s="183">
        <v>2465364.7799999998</v>
      </c>
      <c r="P748" s="183">
        <v>435064.37</v>
      </c>
      <c r="Q748" s="183">
        <v>1232879.1499999999</v>
      </c>
      <c r="R748" s="172"/>
      <c r="S748" s="183">
        <v>0</v>
      </c>
      <c r="T748" s="183">
        <f t="shared" si="152"/>
        <v>4133308.3</v>
      </c>
      <c r="U748" s="173" t="s">
        <v>38</v>
      </c>
      <c r="V748" s="173"/>
      <c r="W748" s="172">
        <v>63060</v>
      </c>
      <c r="X748" s="213">
        <v>11128.24</v>
      </c>
    </row>
    <row r="749" spans="1:24" s="95" customFormat="1" ht="45" customHeight="1" x14ac:dyDescent="0.25">
      <c r="A749" s="166">
        <v>20</v>
      </c>
      <c r="B749" s="167" t="s">
        <v>226</v>
      </c>
      <c r="C749" s="167">
        <v>119805</v>
      </c>
      <c r="D749" s="168" t="s">
        <v>690</v>
      </c>
      <c r="E749" s="168" t="s">
        <v>691</v>
      </c>
      <c r="F749" s="168" t="s">
        <v>690</v>
      </c>
      <c r="G749" s="169">
        <v>43059</v>
      </c>
      <c r="H749" s="169">
        <v>43789</v>
      </c>
      <c r="I749" s="170">
        <v>85</v>
      </c>
      <c r="J749" s="167" t="s">
        <v>580</v>
      </c>
      <c r="K749" s="167" t="s">
        <v>639</v>
      </c>
      <c r="L749" s="167" t="s">
        <v>639</v>
      </c>
      <c r="M749" s="167" t="s">
        <v>36</v>
      </c>
      <c r="N749" s="171" t="s">
        <v>229</v>
      </c>
      <c r="O749" s="183">
        <v>2408447.5499999998</v>
      </c>
      <c r="P749" s="183">
        <v>425020.15</v>
      </c>
      <c r="Q749" s="183">
        <v>792618.29999999981</v>
      </c>
      <c r="R749" s="172"/>
      <c r="S749" s="183">
        <v>395359.54000000004</v>
      </c>
      <c r="T749" s="183">
        <f t="shared" si="152"/>
        <v>4021445.5399999996</v>
      </c>
      <c r="U749" s="173" t="s">
        <v>38</v>
      </c>
      <c r="V749" s="173"/>
      <c r="W749" s="172">
        <v>0</v>
      </c>
      <c r="X749" s="213">
        <v>0</v>
      </c>
    </row>
    <row r="750" spans="1:24" s="95" customFormat="1" ht="45" customHeight="1" x14ac:dyDescent="0.25">
      <c r="A750" s="166">
        <v>21</v>
      </c>
      <c r="B750" s="167" t="s">
        <v>226</v>
      </c>
      <c r="C750" s="167">
        <v>116086</v>
      </c>
      <c r="D750" s="168" t="s">
        <v>692</v>
      </c>
      <c r="E750" s="168" t="s">
        <v>693</v>
      </c>
      <c r="F750" s="168" t="s">
        <v>692</v>
      </c>
      <c r="G750" s="169">
        <v>42951</v>
      </c>
      <c r="H750" s="169">
        <v>43681</v>
      </c>
      <c r="I750" s="170">
        <v>85</v>
      </c>
      <c r="J750" s="167" t="s">
        <v>580</v>
      </c>
      <c r="K750" s="167" t="s">
        <v>639</v>
      </c>
      <c r="L750" s="167" t="s">
        <v>639</v>
      </c>
      <c r="M750" s="167" t="s">
        <v>36</v>
      </c>
      <c r="N750" s="171" t="s">
        <v>229</v>
      </c>
      <c r="O750" s="183">
        <v>3099588.19</v>
      </c>
      <c r="P750" s="183">
        <v>546986.15</v>
      </c>
      <c r="Q750" s="183">
        <v>1690167.5499999998</v>
      </c>
      <c r="R750" s="172"/>
      <c r="S750" s="183">
        <v>68819.69000000041</v>
      </c>
      <c r="T750" s="183">
        <f t="shared" si="152"/>
        <v>5405561.5800000001</v>
      </c>
      <c r="U750" s="173" t="s">
        <v>541</v>
      </c>
      <c r="V750" s="173"/>
      <c r="W750" s="172">
        <v>2656480.5900000003</v>
      </c>
      <c r="X750" s="213">
        <v>468790.69</v>
      </c>
    </row>
    <row r="751" spans="1:24" s="95" customFormat="1" ht="45" customHeight="1" x14ac:dyDescent="0.25">
      <c r="A751" s="166">
        <v>22</v>
      </c>
      <c r="B751" s="167" t="s">
        <v>148</v>
      </c>
      <c r="C751" s="167">
        <v>119611</v>
      </c>
      <c r="D751" s="168" t="s">
        <v>1109</v>
      </c>
      <c r="E751" s="168" t="s">
        <v>1110</v>
      </c>
      <c r="F751" s="168" t="s">
        <v>1111</v>
      </c>
      <c r="G751" s="169">
        <v>43256</v>
      </c>
      <c r="H751" s="169">
        <v>45082</v>
      </c>
      <c r="I751" s="170">
        <v>83.72</v>
      </c>
      <c r="J751" s="167" t="s">
        <v>580</v>
      </c>
      <c r="K751" s="167" t="s">
        <v>639</v>
      </c>
      <c r="L751" s="167" t="s">
        <v>639</v>
      </c>
      <c r="M751" s="167" t="s">
        <v>45</v>
      </c>
      <c r="N751" s="171" t="s">
        <v>152</v>
      </c>
      <c r="O751" s="183">
        <v>10391745</v>
      </c>
      <c r="P751" s="183">
        <v>2020755</v>
      </c>
      <c r="Q751" s="183">
        <v>0</v>
      </c>
      <c r="R751" s="172"/>
      <c r="S751" s="183">
        <v>2478375</v>
      </c>
      <c r="T751" s="183">
        <f t="shared" si="152"/>
        <v>14890875</v>
      </c>
      <c r="U751" s="173" t="s">
        <v>47</v>
      </c>
      <c r="V751" s="173"/>
      <c r="W751" s="172">
        <v>5000139.0700000012</v>
      </c>
      <c r="X751" s="213">
        <v>910903.61999999988</v>
      </c>
    </row>
    <row r="752" spans="1:24" s="95" customFormat="1" ht="45" customHeight="1" x14ac:dyDescent="0.25">
      <c r="A752" s="166">
        <v>23</v>
      </c>
      <c r="B752" s="167" t="s">
        <v>30</v>
      </c>
      <c r="C752" s="167">
        <v>121822</v>
      </c>
      <c r="D752" s="168" t="s">
        <v>1116</v>
      </c>
      <c r="E752" s="168" t="s">
        <v>1117</v>
      </c>
      <c r="F752" s="168" t="s">
        <v>1118</v>
      </c>
      <c r="G752" s="169">
        <v>43262</v>
      </c>
      <c r="H752" s="169">
        <v>44175</v>
      </c>
      <c r="I752" s="170">
        <v>85</v>
      </c>
      <c r="J752" s="167" t="s">
        <v>580</v>
      </c>
      <c r="K752" s="167" t="s">
        <v>639</v>
      </c>
      <c r="L752" s="167" t="s">
        <v>639</v>
      </c>
      <c r="M752" s="167" t="s">
        <v>36</v>
      </c>
      <c r="N752" s="171" t="s">
        <v>37</v>
      </c>
      <c r="O752" s="183">
        <v>15184029.02</v>
      </c>
      <c r="P752" s="183">
        <v>2679534.5299999998</v>
      </c>
      <c r="Q752" s="183">
        <v>7655812.96</v>
      </c>
      <c r="R752" s="172"/>
      <c r="S752" s="183">
        <v>8138565.6399999997</v>
      </c>
      <c r="T752" s="183">
        <f t="shared" si="152"/>
        <v>33657942.149999999</v>
      </c>
      <c r="U752" s="173" t="s">
        <v>1852</v>
      </c>
      <c r="V752" s="173" t="s">
        <v>64</v>
      </c>
      <c r="W752" s="172">
        <v>11207392.210000001</v>
      </c>
      <c r="X752" s="213">
        <v>1977775.09</v>
      </c>
    </row>
    <row r="753" spans="1:24" s="95" customFormat="1" ht="45" customHeight="1" x14ac:dyDescent="0.25">
      <c r="A753" s="166">
        <v>24</v>
      </c>
      <c r="B753" s="167" t="s">
        <v>30</v>
      </c>
      <c r="C753" s="167">
        <v>121902</v>
      </c>
      <c r="D753" s="185" t="s">
        <v>1123</v>
      </c>
      <c r="E753" s="168" t="s">
        <v>1121</v>
      </c>
      <c r="F753" s="185" t="s">
        <v>1122</v>
      </c>
      <c r="G753" s="169">
        <v>43271</v>
      </c>
      <c r="H753" s="169">
        <v>44185</v>
      </c>
      <c r="I753" s="170">
        <v>85</v>
      </c>
      <c r="J753" s="167" t="s">
        <v>580</v>
      </c>
      <c r="K753" s="167" t="s">
        <v>639</v>
      </c>
      <c r="L753" s="167" t="s">
        <v>639</v>
      </c>
      <c r="M753" s="167" t="s">
        <v>36</v>
      </c>
      <c r="N753" s="171" t="s">
        <v>37</v>
      </c>
      <c r="O753" s="183">
        <v>5420818.5999999996</v>
      </c>
      <c r="P753" s="183">
        <v>956615.05</v>
      </c>
      <c r="Q753" s="183">
        <v>2733185.85</v>
      </c>
      <c r="R753" s="172"/>
      <c r="S753" s="183">
        <v>8112424.2199999997</v>
      </c>
      <c r="T753" s="183">
        <f t="shared" si="152"/>
        <v>17223043.719999999</v>
      </c>
      <c r="U753" s="173" t="s">
        <v>1852</v>
      </c>
      <c r="V753" s="173" t="s">
        <v>64</v>
      </c>
      <c r="W753" s="172">
        <v>5036943.17</v>
      </c>
      <c r="X753" s="213">
        <v>888872.33</v>
      </c>
    </row>
    <row r="754" spans="1:24" s="95" customFormat="1" ht="45" customHeight="1" x14ac:dyDescent="0.25">
      <c r="A754" s="166">
        <v>25</v>
      </c>
      <c r="B754" s="167" t="s">
        <v>1148</v>
      </c>
      <c r="C754" s="167">
        <v>126951</v>
      </c>
      <c r="D754" s="185" t="s">
        <v>1249</v>
      </c>
      <c r="E754" s="168" t="s">
        <v>1155</v>
      </c>
      <c r="F754" s="185" t="s">
        <v>1250</v>
      </c>
      <c r="G754" s="169">
        <v>43629</v>
      </c>
      <c r="H754" s="169">
        <v>45090</v>
      </c>
      <c r="I754" s="170">
        <v>85</v>
      </c>
      <c r="J754" s="167" t="s">
        <v>580</v>
      </c>
      <c r="K754" s="167" t="s">
        <v>639</v>
      </c>
      <c r="L754" s="167" t="s">
        <v>1251</v>
      </c>
      <c r="M754" s="167" t="s">
        <v>36</v>
      </c>
      <c r="N754" s="171" t="s">
        <v>1049</v>
      </c>
      <c r="O754" s="183">
        <v>18337215.68</v>
      </c>
      <c r="P754" s="183">
        <v>3235979.23</v>
      </c>
      <c r="Q754" s="183">
        <v>2397024.09</v>
      </c>
      <c r="R754" s="172"/>
      <c r="S754" s="183">
        <v>4360864.4800000004</v>
      </c>
      <c r="T754" s="183">
        <f t="shared" si="152"/>
        <v>28331083.48</v>
      </c>
      <c r="U754" s="173" t="s">
        <v>47</v>
      </c>
      <c r="V754" s="173" t="s">
        <v>48</v>
      </c>
      <c r="W754" s="172">
        <v>13851560.190000001</v>
      </c>
      <c r="X754" s="213">
        <v>2444392.9699999997</v>
      </c>
    </row>
    <row r="755" spans="1:24" s="95" customFormat="1" ht="45" customHeight="1" x14ac:dyDescent="0.25">
      <c r="A755" s="166">
        <v>26</v>
      </c>
      <c r="B755" s="167" t="s">
        <v>1312</v>
      </c>
      <c r="C755" s="167">
        <v>129007</v>
      </c>
      <c r="D755" s="168" t="s">
        <v>1324</v>
      </c>
      <c r="E755" s="168" t="s">
        <v>1325</v>
      </c>
      <c r="F755" s="168" t="s">
        <v>1326</v>
      </c>
      <c r="G755" s="169">
        <v>43810</v>
      </c>
      <c r="H755" s="169">
        <v>44906</v>
      </c>
      <c r="I755" s="182">
        <v>85</v>
      </c>
      <c r="J755" s="167" t="s">
        <v>580</v>
      </c>
      <c r="K755" s="167" t="s">
        <v>639</v>
      </c>
      <c r="L755" s="167" t="s">
        <v>639</v>
      </c>
      <c r="M755" s="167" t="s">
        <v>1141</v>
      </c>
      <c r="N755" s="171" t="s">
        <v>229</v>
      </c>
      <c r="O755" s="172">
        <v>14508995.640000001</v>
      </c>
      <c r="P755" s="172">
        <v>2560411</v>
      </c>
      <c r="Q755" s="183">
        <v>6282358.0700000003</v>
      </c>
      <c r="R755" s="172"/>
      <c r="S755" s="183">
        <v>3455481.86</v>
      </c>
      <c r="T755" s="183">
        <f t="shared" si="152"/>
        <v>26807246.57</v>
      </c>
      <c r="U755" s="173" t="s">
        <v>47</v>
      </c>
      <c r="V755" s="173"/>
      <c r="W755" s="172">
        <v>11492005.720000001</v>
      </c>
      <c r="X755" s="213">
        <v>1851530.4300000004</v>
      </c>
    </row>
    <row r="756" spans="1:24" s="95" customFormat="1" ht="45" customHeight="1" x14ac:dyDescent="0.25">
      <c r="A756" s="166">
        <v>27</v>
      </c>
      <c r="B756" s="167" t="s">
        <v>1312</v>
      </c>
      <c r="C756" s="167">
        <v>129803</v>
      </c>
      <c r="D756" s="168" t="s">
        <v>1424</v>
      </c>
      <c r="E756" s="168" t="s">
        <v>1425</v>
      </c>
      <c r="F756" s="168" t="s">
        <v>1426</v>
      </c>
      <c r="G756" s="169">
        <v>43923</v>
      </c>
      <c r="H756" s="169">
        <v>44653</v>
      </c>
      <c r="I756" s="182">
        <v>85</v>
      </c>
      <c r="J756" s="167" t="s">
        <v>580</v>
      </c>
      <c r="K756" s="167" t="s">
        <v>639</v>
      </c>
      <c r="L756" s="167" t="s">
        <v>639</v>
      </c>
      <c r="M756" s="167" t="s">
        <v>1141</v>
      </c>
      <c r="N756" s="171" t="s">
        <v>229</v>
      </c>
      <c r="O756" s="172">
        <v>14483124.93</v>
      </c>
      <c r="P756" s="172">
        <v>2555845.5699999998</v>
      </c>
      <c r="Q756" s="183">
        <v>6699559.5</v>
      </c>
      <c r="R756" s="172"/>
      <c r="S756" s="183">
        <v>4510320.7</v>
      </c>
      <c r="T756" s="183">
        <f t="shared" si="152"/>
        <v>28248850.699999999</v>
      </c>
      <c r="U756" s="173" t="s">
        <v>541</v>
      </c>
      <c r="V756" s="173"/>
      <c r="W756" s="172">
        <v>13869925.859999999</v>
      </c>
      <c r="X756" s="213">
        <v>2447633.9900000002</v>
      </c>
    </row>
    <row r="757" spans="1:24" s="95" customFormat="1" ht="45" customHeight="1" x14ac:dyDescent="0.25">
      <c r="A757" s="166">
        <v>28</v>
      </c>
      <c r="B757" s="167" t="s">
        <v>1312</v>
      </c>
      <c r="C757" s="167">
        <v>130039</v>
      </c>
      <c r="D757" s="168" t="s">
        <v>1427</v>
      </c>
      <c r="E757" s="168" t="s">
        <v>1428</v>
      </c>
      <c r="F757" s="168" t="s">
        <v>1429</v>
      </c>
      <c r="G757" s="169">
        <v>43930</v>
      </c>
      <c r="H757" s="169">
        <v>45025</v>
      </c>
      <c r="I757" s="182">
        <v>85</v>
      </c>
      <c r="J757" s="167" t="s">
        <v>580</v>
      </c>
      <c r="K757" s="167" t="s">
        <v>639</v>
      </c>
      <c r="L757" s="167" t="s">
        <v>639</v>
      </c>
      <c r="M757" s="167" t="s">
        <v>1141</v>
      </c>
      <c r="N757" s="171" t="s">
        <v>229</v>
      </c>
      <c r="O757" s="172">
        <v>9310835.9399999995</v>
      </c>
      <c r="P757" s="172">
        <v>1643088.69</v>
      </c>
      <c r="Q757" s="183">
        <v>3268649.27</v>
      </c>
      <c r="R757" s="172"/>
      <c r="S757" s="183">
        <v>0</v>
      </c>
      <c r="T757" s="183">
        <f t="shared" si="152"/>
        <v>14222573.899999999</v>
      </c>
      <c r="U757" s="173" t="s">
        <v>47</v>
      </c>
      <c r="V757" s="173" t="s">
        <v>48</v>
      </c>
      <c r="W757" s="172">
        <v>4340736.3900000006</v>
      </c>
      <c r="X757" s="213">
        <v>515035.83</v>
      </c>
    </row>
    <row r="758" spans="1:24" s="95" customFormat="1" ht="45" customHeight="1" x14ac:dyDescent="0.25">
      <c r="A758" s="166">
        <v>29</v>
      </c>
      <c r="B758" s="167" t="s">
        <v>1410</v>
      </c>
      <c r="C758" s="167">
        <v>124759</v>
      </c>
      <c r="D758" s="168" t="s">
        <v>1459</v>
      </c>
      <c r="E758" s="168" t="s">
        <v>1460</v>
      </c>
      <c r="F758" s="168" t="s">
        <v>1461</v>
      </c>
      <c r="G758" s="169">
        <v>43942</v>
      </c>
      <c r="H758" s="169">
        <v>44855</v>
      </c>
      <c r="I758" s="182">
        <v>85</v>
      </c>
      <c r="J758" s="167" t="s">
        <v>580</v>
      </c>
      <c r="K758" s="167" t="s">
        <v>639</v>
      </c>
      <c r="L758" s="167" t="s">
        <v>639</v>
      </c>
      <c r="M758" s="167" t="s">
        <v>45</v>
      </c>
      <c r="N758" s="171" t="s">
        <v>188</v>
      </c>
      <c r="O758" s="172">
        <v>4235531.5</v>
      </c>
      <c r="P758" s="172">
        <v>747446.73</v>
      </c>
      <c r="Q758" s="183">
        <v>0</v>
      </c>
      <c r="R758" s="172"/>
      <c r="S758" s="183">
        <v>4760</v>
      </c>
      <c r="T758" s="183">
        <f t="shared" si="152"/>
        <v>4987738.2300000004</v>
      </c>
      <c r="U758" s="173" t="s">
        <v>47</v>
      </c>
      <c r="V758" s="173" t="s">
        <v>64</v>
      </c>
      <c r="W758" s="172">
        <v>3979450.9199999995</v>
      </c>
      <c r="X758" s="213">
        <v>695186.54</v>
      </c>
    </row>
    <row r="759" spans="1:24" s="95" customFormat="1" ht="45" customHeight="1" x14ac:dyDescent="0.25">
      <c r="A759" s="166">
        <v>30</v>
      </c>
      <c r="B759" s="167" t="s">
        <v>1414</v>
      </c>
      <c r="C759" s="167">
        <v>107524</v>
      </c>
      <c r="D759" s="168" t="s">
        <v>1462</v>
      </c>
      <c r="E759" s="168" t="s">
        <v>1463</v>
      </c>
      <c r="F759" s="168" t="s">
        <v>1464</v>
      </c>
      <c r="G759" s="169">
        <v>43948</v>
      </c>
      <c r="H759" s="169">
        <v>45130</v>
      </c>
      <c r="I759" s="182">
        <v>85</v>
      </c>
      <c r="J759" s="167" t="s">
        <v>580</v>
      </c>
      <c r="K759" s="167" t="s">
        <v>639</v>
      </c>
      <c r="L759" s="167" t="s">
        <v>639</v>
      </c>
      <c r="M759" s="167" t="s">
        <v>45</v>
      </c>
      <c r="N759" s="171" t="s">
        <v>46</v>
      </c>
      <c r="O759" s="172">
        <v>2550000</v>
      </c>
      <c r="P759" s="172">
        <v>450000</v>
      </c>
      <c r="Q759" s="183">
        <v>0</v>
      </c>
      <c r="R759" s="172"/>
      <c r="S759" s="183">
        <v>20000</v>
      </c>
      <c r="T759" s="183">
        <f t="shared" si="152"/>
        <v>3020000</v>
      </c>
      <c r="U759" s="173" t="s">
        <v>47</v>
      </c>
      <c r="V759" s="173"/>
      <c r="W759" s="172">
        <v>1540593.73</v>
      </c>
      <c r="X759" s="213">
        <v>0</v>
      </c>
    </row>
    <row r="760" spans="1:24" s="95" customFormat="1" ht="45" customHeight="1" x14ac:dyDescent="0.25">
      <c r="A760" s="166">
        <v>31</v>
      </c>
      <c r="B760" s="167" t="s">
        <v>1414</v>
      </c>
      <c r="C760" s="167">
        <v>107417</v>
      </c>
      <c r="D760" s="168" t="s">
        <v>1465</v>
      </c>
      <c r="E760" s="168" t="s">
        <v>1466</v>
      </c>
      <c r="F760" s="168" t="s">
        <v>1467</v>
      </c>
      <c r="G760" s="169">
        <v>43951</v>
      </c>
      <c r="H760" s="169">
        <v>45137</v>
      </c>
      <c r="I760" s="182">
        <v>85</v>
      </c>
      <c r="J760" s="167" t="s">
        <v>580</v>
      </c>
      <c r="K760" s="167" t="s">
        <v>639</v>
      </c>
      <c r="L760" s="167" t="s">
        <v>639</v>
      </c>
      <c r="M760" s="167" t="s">
        <v>45</v>
      </c>
      <c r="N760" s="171" t="s">
        <v>46</v>
      </c>
      <c r="O760" s="172">
        <v>2549840.83</v>
      </c>
      <c r="P760" s="172">
        <v>449971.91</v>
      </c>
      <c r="Q760" s="183">
        <v>0</v>
      </c>
      <c r="R760" s="172"/>
      <c r="S760" s="183">
        <v>24500</v>
      </c>
      <c r="T760" s="183">
        <f t="shared" ref="T760:T771" si="153">SUM(O760:S760)</f>
        <v>3024312.74</v>
      </c>
      <c r="U760" s="173" t="s">
        <v>47</v>
      </c>
      <c r="V760" s="173"/>
      <c r="W760" s="172">
        <v>1672549.07</v>
      </c>
      <c r="X760" s="213">
        <v>251038.03999999998</v>
      </c>
    </row>
    <row r="761" spans="1:24" s="95" customFormat="1" ht="45" customHeight="1" x14ac:dyDescent="0.25">
      <c r="A761" s="166">
        <v>32</v>
      </c>
      <c r="B761" s="167" t="s">
        <v>1312</v>
      </c>
      <c r="C761" s="167">
        <v>129017</v>
      </c>
      <c r="D761" s="168" t="s">
        <v>1468</v>
      </c>
      <c r="E761" s="168" t="s">
        <v>1469</v>
      </c>
      <c r="F761" s="168" t="s">
        <v>1470</v>
      </c>
      <c r="G761" s="169">
        <v>43937</v>
      </c>
      <c r="H761" s="169">
        <v>44728</v>
      </c>
      <c r="I761" s="182">
        <v>85</v>
      </c>
      <c r="J761" s="167" t="s">
        <v>1471</v>
      </c>
      <c r="K761" s="167" t="s">
        <v>1472</v>
      </c>
      <c r="L761" s="167" t="s">
        <v>1472</v>
      </c>
      <c r="M761" s="167" t="s">
        <v>1141</v>
      </c>
      <c r="N761" s="171" t="s">
        <v>229</v>
      </c>
      <c r="O761" s="172">
        <v>4049526.09</v>
      </c>
      <c r="P761" s="172">
        <v>714622.23</v>
      </c>
      <c r="Q761" s="183">
        <v>1664904.84</v>
      </c>
      <c r="R761" s="172"/>
      <c r="S761" s="183">
        <v>585061.71</v>
      </c>
      <c r="T761" s="183">
        <f t="shared" si="153"/>
        <v>7014114.8700000001</v>
      </c>
      <c r="U761" s="173" t="s">
        <v>541</v>
      </c>
      <c r="V761" s="173" t="s">
        <v>48</v>
      </c>
      <c r="W761" s="172">
        <v>3689610.91</v>
      </c>
      <c r="X761" s="213">
        <v>651107.77999999991</v>
      </c>
    </row>
    <row r="762" spans="1:24" s="95" customFormat="1" ht="45" customHeight="1" x14ac:dyDescent="0.25">
      <c r="A762" s="166">
        <v>33</v>
      </c>
      <c r="B762" s="167" t="s">
        <v>1312</v>
      </c>
      <c r="C762" s="167">
        <v>129023</v>
      </c>
      <c r="D762" s="168" t="s">
        <v>1498</v>
      </c>
      <c r="E762" s="168" t="s">
        <v>1499</v>
      </c>
      <c r="F762" s="168" t="s">
        <v>1500</v>
      </c>
      <c r="G762" s="169">
        <v>43980</v>
      </c>
      <c r="H762" s="169">
        <v>45075</v>
      </c>
      <c r="I762" s="182">
        <v>85</v>
      </c>
      <c r="J762" s="167" t="s">
        <v>580</v>
      </c>
      <c r="K762" s="167" t="s">
        <v>639</v>
      </c>
      <c r="L762" s="167" t="s">
        <v>639</v>
      </c>
      <c r="M762" s="167" t="s">
        <v>1141</v>
      </c>
      <c r="N762" s="171" t="s">
        <v>229</v>
      </c>
      <c r="O762" s="172">
        <v>9458755.8000000007</v>
      </c>
      <c r="P762" s="172">
        <v>1669192.18</v>
      </c>
      <c r="Q762" s="183">
        <v>4189562.04</v>
      </c>
      <c r="R762" s="172"/>
      <c r="S762" s="183">
        <v>460005.31</v>
      </c>
      <c r="T762" s="183">
        <f t="shared" si="153"/>
        <v>15777515.33</v>
      </c>
      <c r="U762" s="173" t="s">
        <v>47</v>
      </c>
      <c r="V762" s="173"/>
      <c r="W762" s="172">
        <v>7304665.9300000006</v>
      </c>
      <c r="X762" s="213">
        <v>1289058.6900000002</v>
      </c>
    </row>
    <row r="763" spans="1:24" s="95" customFormat="1" ht="45" customHeight="1" x14ac:dyDescent="0.25">
      <c r="A763" s="166">
        <v>34</v>
      </c>
      <c r="B763" s="167" t="s">
        <v>1505</v>
      </c>
      <c r="C763" s="167">
        <v>121823</v>
      </c>
      <c r="D763" s="168" t="s">
        <v>1639</v>
      </c>
      <c r="E763" s="168" t="s">
        <v>1640</v>
      </c>
      <c r="F763" s="168" t="s">
        <v>1641</v>
      </c>
      <c r="G763" s="169">
        <v>43999</v>
      </c>
      <c r="H763" s="169">
        <v>45094</v>
      </c>
      <c r="I763" s="182">
        <v>85</v>
      </c>
      <c r="J763" s="167" t="s">
        <v>580</v>
      </c>
      <c r="K763" s="167" t="s">
        <v>639</v>
      </c>
      <c r="L763" s="167" t="s">
        <v>1642</v>
      </c>
      <c r="M763" s="167" t="s">
        <v>36</v>
      </c>
      <c r="N763" s="171" t="s">
        <v>114</v>
      </c>
      <c r="O763" s="172">
        <v>7594877.54</v>
      </c>
      <c r="P763" s="172">
        <v>1340272.52</v>
      </c>
      <c r="Q763" s="183">
        <v>3235166.33</v>
      </c>
      <c r="R763" s="172"/>
      <c r="S763" s="183">
        <v>1272576.5900000001</v>
      </c>
      <c r="T763" s="183">
        <f t="shared" si="153"/>
        <v>13442892.98</v>
      </c>
      <c r="U763" s="173" t="s">
        <v>47</v>
      </c>
      <c r="V763" s="173"/>
      <c r="W763" s="172">
        <v>258363.7</v>
      </c>
      <c r="X763" s="213">
        <v>25759.05</v>
      </c>
    </row>
    <row r="764" spans="1:24" s="95" customFormat="1" ht="45" customHeight="1" x14ac:dyDescent="0.25">
      <c r="A764" s="166">
        <v>35</v>
      </c>
      <c r="B764" s="167" t="s">
        <v>1312</v>
      </c>
      <c r="C764" s="167">
        <v>129765</v>
      </c>
      <c r="D764" s="168" t="s">
        <v>1643</v>
      </c>
      <c r="E764" s="168" t="s">
        <v>1644</v>
      </c>
      <c r="F764" s="168" t="s">
        <v>1645</v>
      </c>
      <c r="G764" s="169">
        <v>44008</v>
      </c>
      <c r="H764" s="169">
        <v>45108</v>
      </c>
      <c r="I764" s="182">
        <v>85</v>
      </c>
      <c r="J764" s="167" t="s">
        <v>580</v>
      </c>
      <c r="K764" s="167" t="s">
        <v>639</v>
      </c>
      <c r="L764" s="167" t="s">
        <v>639</v>
      </c>
      <c r="M764" s="167" t="s">
        <v>36</v>
      </c>
      <c r="N764" s="171" t="s">
        <v>229</v>
      </c>
      <c r="O764" s="172">
        <v>6091202</v>
      </c>
      <c r="P764" s="172">
        <v>1074918</v>
      </c>
      <c r="Q764" s="183">
        <v>1806710</v>
      </c>
      <c r="R764" s="172"/>
      <c r="S764" s="183">
        <v>0</v>
      </c>
      <c r="T764" s="183">
        <f t="shared" si="153"/>
        <v>8972830</v>
      </c>
      <c r="U764" s="173" t="s">
        <v>47</v>
      </c>
      <c r="V764" s="173"/>
      <c r="W764" s="172">
        <v>2506113.4</v>
      </c>
      <c r="X764" s="213">
        <v>442255.30999999994</v>
      </c>
    </row>
    <row r="765" spans="1:24" s="95" customFormat="1" ht="45" customHeight="1" x14ac:dyDescent="0.25">
      <c r="A765" s="166">
        <v>36</v>
      </c>
      <c r="B765" s="167" t="s">
        <v>1542</v>
      </c>
      <c r="C765" s="167">
        <v>120155</v>
      </c>
      <c r="D765" s="168" t="s">
        <v>1646</v>
      </c>
      <c r="E765" s="168" t="s">
        <v>1647</v>
      </c>
      <c r="F765" s="168" t="s">
        <v>1648</v>
      </c>
      <c r="G765" s="169">
        <v>44012</v>
      </c>
      <c r="H765" s="169">
        <v>44834</v>
      </c>
      <c r="I765" s="182">
        <v>85</v>
      </c>
      <c r="J765" s="167" t="s">
        <v>580</v>
      </c>
      <c r="K765" s="167" t="s">
        <v>639</v>
      </c>
      <c r="L765" s="167" t="s">
        <v>639</v>
      </c>
      <c r="M765" s="167" t="s">
        <v>36</v>
      </c>
      <c r="N765" s="171" t="s">
        <v>219</v>
      </c>
      <c r="O765" s="172">
        <v>713974.5</v>
      </c>
      <c r="P765" s="172">
        <v>125995.5</v>
      </c>
      <c r="Q765" s="183">
        <v>93330</v>
      </c>
      <c r="R765" s="172"/>
      <c r="S765" s="183">
        <v>93752</v>
      </c>
      <c r="T765" s="183">
        <f t="shared" si="153"/>
        <v>1027052</v>
      </c>
      <c r="U765" s="173" t="s">
        <v>1852</v>
      </c>
      <c r="V765" s="173" t="s">
        <v>48</v>
      </c>
      <c r="W765" s="172">
        <v>337406.56000000006</v>
      </c>
      <c r="X765" s="213">
        <v>59542.33</v>
      </c>
    </row>
    <row r="766" spans="1:24" s="95" customFormat="1" ht="45" customHeight="1" x14ac:dyDescent="0.25">
      <c r="A766" s="166">
        <v>37</v>
      </c>
      <c r="B766" s="167" t="s">
        <v>1542</v>
      </c>
      <c r="C766" s="167">
        <v>122490</v>
      </c>
      <c r="D766" s="168" t="s">
        <v>1649</v>
      </c>
      <c r="E766" s="168" t="s">
        <v>1828</v>
      </c>
      <c r="F766" s="168" t="s">
        <v>1650</v>
      </c>
      <c r="G766" s="169">
        <v>44012</v>
      </c>
      <c r="H766" s="169">
        <v>45077</v>
      </c>
      <c r="I766" s="182">
        <v>85</v>
      </c>
      <c r="J766" s="167" t="s">
        <v>580</v>
      </c>
      <c r="K766" s="167" t="s">
        <v>639</v>
      </c>
      <c r="L766" s="167" t="s">
        <v>639</v>
      </c>
      <c r="M766" s="167" t="s">
        <v>36</v>
      </c>
      <c r="N766" s="171" t="s">
        <v>219</v>
      </c>
      <c r="O766" s="172">
        <v>712038.40000000002</v>
      </c>
      <c r="P766" s="172">
        <v>125653.64</v>
      </c>
      <c r="Q766" s="183">
        <v>93076.85</v>
      </c>
      <c r="R766" s="172"/>
      <c r="S766" s="183">
        <v>10000</v>
      </c>
      <c r="T766" s="183">
        <f t="shared" si="153"/>
        <v>940768.89</v>
      </c>
      <c r="U766" s="173" t="s">
        <v>47</v>
      </c>
      <c r="V766" s="173" t="s">
        <v>64</v>
      </c>
      <c r="W766" s="172">
        <v>302441.40000000002</v>
      </c>
      <c r="X766" s="213">
        <v>53371.899999999994</v>
      </c>
    </row>
    <row r="767" spans="1:24" s="95" customFormat="1" ht="45" customHeight="1" x14ac:dyDescent="0.25">
      <c r="A767" s="166">
        <v>38</v>
      </c>
      <c r="B767" s="167" t="s">
        <v>1312</v>
      </c>
      <c r="C767" s="167">
        <v>130052</v>
      </c>
      <c r="D767" s="168" t="s">
        <v>1821</v>
      </c>
      <c r="E767" s="168" t="s">
        <v>644</v>
      </c>
      <c r="F767" s="168" t="s">
        <v>1822</v>
      </c>
      <c r="G767" s="169">
        <v>44057</v>
      </c>
      <c r="H767" s="169">
        <v>44879</v>
      </c>
      <c r="I767" s="182">
        <v>85</v>
      </c>
      <c r="J767" s="167" t="s">
        <v>580</v>
      </c>
      <c r="K767" s="167" t="s">
        <v>639</v>
      </c>
      <c r="L767" s="167" t="s">
        <v>639</v>
      </c>
      <c r="M767" s="167" t="s">
        <v>36</v>
      </c>
      <c r="N767" s="171" t="s">
        <v>229</v>
      </c>
      <c r="O767" s="172">
        <v>5308606.45</v>
      </c>
      <c r="P767" s="172">
        <v>936812.91</v>
      </c>
      <c r="Q767" s="183">
        <v>2497188.2200000002</v>
      </c>
      <c r="R767" s="172"/>
      <c r="S767" s="183">
        <v>1138869.08</v>
      </c>
      <c r="T767" s="183">
        <f t="shared" si="153"/>
        <v>9881476.6600000001</v>
      </c>
      <c r="U767" s="173" t="s">
        <v>47</v>
      </c>
      <c r="V767" s="173" t="s">
        <v>3939</v>
      </c>
      <c r="W767" s="172">
        <v>2444817.09</v>
      </c>
      <c r="X767" s="213">
        <v>431438.31000000006</v>
      </c>
    </row>
    <row r="768" spans="1:24" s="95" customFormat="1" ht="45" customHeight="1" x14ac:dyDescent="0.25">
      <c r="A768" s="166">
        <v>39</v>
      </c>
      <c r="B768" s="167" t="s">
        <v>1312</v>
      </c>
      <c r="C768" s="167">
        <v>129410</v>
      </c>
      <c r="D768" s="168" t="s">
        <v>1840</v>
      </c>
      <c r="E768" s="168" t="s">
        <v>1841</v>
      </c>
      <c r="F768" s="168" t="s">
        <v>1842</v>
      </c>
      <c r="G768" s="169">
        <v>44064</v>
      </c>
      <c r="H768" s="169">
        <v>45006</v>
      </c>
      <c r="I768" s="182">
        <v>85</v>
      </c>
      <c r="J768" s="167" t="s">
        <v>580</v>
      </c>
      <c r="K768" s="167" t="s">
        <v>639</v>
      </c>
      <c r="L768" s="167" t="s">
        <v>639</v>
      </c>
      <c r="M768" s="167" t="s">
        <v>36</v>
      </c>
      <c r="N768" s="171" t="s">
        <v>229</v>
      </c>
      <c r="O768" s="172">
        <v>6606581.3700000001</v>
      </c>
      <c r="P768" s="172">
        <v>1165867.3</v>
      </c>
      <c r="Q768" s="183">
        <v>2187192.92</v>
      </c>
      <c r="R768" s="172"/>
      <c r="S768" s="183">
        <v>684027.2</v>
      </c>
      <c r="T768" s="183">
        <f t="shared" si="153"/>
        <v>10643668.789999999</v>
      </c>
      <c r="U768" s="173" t="s">
        <v>47</v>
      </c>
      <c r="V768" s="173" t="s">
        <v>3939</v>
      </c>
      <c r="W768" s="172">
        <v>455435.66</v>
      </c>
      <c r="X768" s="213">
        <v>80371.010000000009</v>
      </c>
    </row>
    <row r="769" spans="1:24" s="95" customFormat="1" ht="45" customHeight="1" x14ac:dyDescent="0.25">
      <c r="A769" s="166">
        <v>40</v>
      </c>
      <c r="B769" s="167" t="s">
        <v>1542</v>
      </c>
      <c r="C769" s="167">
        <v>122286</v>
      </c>
      <c r="D769" s="168" t="s">
        <v>1860</v>
      </c>
      <c r="E769" s="168" t="s">
        <v>1861</v>
      </c>
      <c r="F769" s="168" t="s">
        <v>1862</v>
      </c>
      <c r="G769" s="169">
        <v>44075</v>
      </c>
      <c r="H769" s="169">
        <v>44805</v>
      </c>
      <c r="I769" s="182">
        <v>85</v>
      </c>
      <c r="J769" s="167" t="s">
        <v>580</v>
      </c>
      <c r="K769" s="167" t="s">
        <v>639</v>
      </c>
      <c r="L769" s="167" t="s">
        <v>639</v>
      </c>
      <c r="M769" s="167" t="s">
        <v>36</v>
      </c>
      <c r="N769" s="171" t="s">
        <v>219</v>
      </c>
      <c r="O769" s="172">
        <v>713974.5</v>
      </c>
      <c r="P769" s="172">
        <v>125995.5</v>
      </c>
      <c r="Q769" s="183">
        <v>93330</v>
      </c>
      <c r="R769" s="172"/>
      <c r="S769" s="183">
        <v>71142</v>
      </c>
      <c r="T769" s="183">
        <f t="shared" si="153"/>
        <v>1004442</v>
      </c>
      <c r="U769" s="147" t="s">
        <v>38</v>
      </c>
      <c r="V769" s="173"/>
      <c r="W769" s="172">
        <v>0</v>
      </c>
      <c r="X769" s="213">
        <v>0</v>
      </c>
    </row>
    <row r="770" spans="1:24" s="95" customFormat="1" ht="45" customHeight="1" x14ac:dyDescent="0.25">
      <c r="A770" s="166">
        <v>41</v>
      </c>
      <c r="B770" s="167" t="s">
        <v>1732</v>
      </c>
      <c r="C770" s="167">
        <v>127324</v>
      </c>
      <c r="D770" s="168" t="s">
        <v>1863</v>
      </c>
      <c r="E770" s="168" t="s">
        <v>1460</v>
      </c>
      <c r="F770" s="168" t="s">
        <v>1864</v>
      </c>
      <c r="G770" s="169">
        <v>44078</v>
      </c>
      <c r="H770" s="169">
        <v>45173</v>
      </c>
      <c r="I770" s="182">
        <v>85</v>
      </c>
      <c r="J770" s="167" t="s">
        <v>1865</v>
      </c>
      <c r="K770" s="167" t="s">
        <v>1866</v>
      </c>
      <c r="L770" s="167" t="s">
        <v>1867</v>
      </c>
      <c r="M770" s="167" t="s">
        <v>45</v>
      </c>
      <c r="N770" s="171" t="s">
        <v>188</v>
      </c>
      <c r="O770" s="172">
        <v>76066684.069999993</v>
      </c>
      <c r="P770" s="172">
        <v>13423532.529999999</v>
      </c>
      <c r="Q770" s="183">
        <v>0</v>
      </c>
      <c r="R770" s="172"/>
      <c r="S770" s="183">
        <v>80741.5</v>
      </c>
      <c r="T770" s="183">
        <f t="shared" si="153"/>
        <v>89570958.099999994</v>
      </c>
      <c r="U770" s="173" t="s">
        <v>47</v>
      </c>
      <c r="V770" s="173"/>
      <c r="W770" s="172">
        <v>15790510.4</v>
      </c>
      <c r="X770" s="213">
        <v>1207321.55</v>
      </c>
    </row>
    <row r="771" spans="1:24" s="95" customFormat="1" ht="45" customHeight="1" x14ac:dyDescent="0.25">
      <c r="A771" s="166">
        <v>42</v>
      </c>
      <c r="B771" s="167" t="s">
        <v>1542</v>
      </c>
      <c r="C771" s="167">
        <v>110744</v>
      </c>
      <c r="D771" s="168" t="s">
        <v>1922</v>
      </c>
      <c r="E771" s="168" t="s">
        <v>1923</v>
      </c>
      <c r="F771" s="168" t="s">
        <v>1924</v>
      </c>
      <c r="G771" s="169">
        <v>44188</v>
      </c>
      <c r="H771" s="169">
        <v>44735</v>
      </c>
      <c r="I771" s="182">
        <v>85</v>
      </c>
      <c r="J771" s="167" t="s">
        <v>580</v>
      </c>
      <c r="K771" s="167" t="s">
        <v>639</v>
      </c>
      <c r="L771" s="167" t="s">
        <v>639</v>
      </c>
      <c r="M771" s="167" t="s">
        <v>36</v>
      </c>
      <c r="N771" s="171" t="s">
        <v>219</v>
      </c>
      <c r="O771" s="172">
        <v>671998.95</v>
      </c>
      <c r="P771" s="172">
        <v>118588.05</v>
      </c>
      <c r="Q771" s="183">
        <v>87843</v>
      </c>
      <c r="R771" s="172"/>
      <c r="S771" s="183">
        <v>68640</v>
      </c>
      <c r="T771" s="183">
        <f t="shared" si="153"/>
        <v>947070</v>
      </c>
      <c r="U771" s="173" t="s">
        <v>1852</v>
      </c>
      <c r="V771" s="173"/>
      <c r="W771" s="172">
        <v>555879.37</v>
      </c>
      <c r="X771" s="213">
        <v>96907.11</v>
      </c>
    </row>
    <row r="772" spans="1:24" s="95" customFormat="1" ht="45" customHeight="1" x14ac:dyDescent="0.25">
      <c r="A772" s="166">
        <v>43</v>
      </c>
      <c r="B772" s="167" t="s">
        <v>1958</v>
      </c>
      <c r="C772" s="167">
        <v>108983</v>
      </c>
      <c r="D772" s="168" t="s">
        <v>1959</v>
      </c>
      <c r="E772" s="168" t="s">
        <v>1960</v>
      </c>
      <c r="F772" s="168" t="s">
        <v>1961</v>
      </c>
      <c r="G772" s="169">
        <v>44252</v>
      </c>
      <c r="H772" s="169">
        <v>45107</v>
      </c>
      <c r="I772" s="182">
        <v>85</v>
      </c>
      <c r="J772" s="167" t="s">
        <v>580</v>
      </c>
      <c r="K772" s="167" t="s">
        <v>639</v>
      </c>
      <c r="L772" s="167" t="s">
        <v>639</v>
      </c>
      <c r="M772" s="167" t="s">
        <v>45</v>
      </c>
      <c r="N772" s="171" t="s">
        <v>46</v>
      </c>
      <c r="O772" s="172">
        <v>16994421.079999998</v>
      </c>
      <c r="P772" s="172">
        <v>2999015.49</v>
      </c>
      <c r="Q772" s="183">
        <v>0</v>
      </c>
      <c r="R772" s="172"/>
      <c r="S772" s="183">
        <v>2000000</v>
      </c>
      <c r="T772" s="183">
        <f t="shared" ref="T772:T783" si="154">SUM(O772:S772)</f>
        <v>21993436.57</v>
      </c>
      <c r="U772" s="173" t="s">
        <v>47</v>
      </c>
      <c r="V772" s="173"/>
      <c r="W772" s="172">
        <v>2805956.5199999996</v>
      </c>
      <c r="X772" s="213">
        <v>0</v>
      </c>
    </row>
    <row r="773" spans="1:24" s="95" customFormat="1" ht="45" customHeight="1" x14ac:dyDescent="0.25">
      <c r="A773" s="166">
        <v>44</v>
      </c>
      <c r="B773" s="167" t="s">
        <v>1973</v>
      </c>
      <c r="C773" s="167">
        <v>144051</v>
      </c>
      <c r="D773" s="168" t="s">
        <v>2153</v>
      </c>
      <c r="E773" s="168" t="s">
        <v>2154</v>
      </c>
      <c r="F773" s="168" t="s">
        <v>2155</v>
      </c>
      <c r="G773" s="169">
        <v>44312</v>
      </c>
      <c r="H773" s="169">
        <v>44677</v>
      </c>
      <c r="I773" s="182">
        <v>85</v>
      </c>
      <c r="J773" s="167" t="s">
        <v>580</v>
      </c>
      <c r="K773" s="167" t="s">
        <v>639</v>
      </c>
      <c r="L773" s="167" t="s">
        <v>2156</v>
      </c>
      <c r="M773" s="167" t="s">
        <v>45</v>
      </c>
      <c r="N773" s="171" t="s">
        <v>1365</v>
      </c>
      <c r="O773" s="172">
        <v>2237741.21</v>
      </c>
      <c r="P773" s="172">
        <v>342242.73</v>
      </c>
      <c r="Q773" s="183">
        <v>52652.77</v>
      </c>
      <c r="R773" s="172"/>
      <c r="S773" s="183">
        <v>58910.99</v>
      </c>
      <c r="T773" s="183">
        <f t="shared" si="154"/>
        <v>2691547.7</v>
      </c>
      <c r="U773" s="173" t="s">
        <v>541</v>
      </c>
      <c r="V773" s="173" t="s">
        <v>48</v>
      </c>
      <c r="W773" s="172">
        <v>992510.43</v>
      </c>
      <c r="X773" s="213">
        <v>151795.69</v>
      </c>
    </row>
    <row r="774" spans="1:24" s="95" customFormat="1" ht="45" customHeight="1" x14ac:dyDescent="0.25">
      <c r="A774" s="166">
        <v>45</v>
      </c>
      <c r="B774" s="167" t="s">
        <v>1973</v>
      </c>
      <c r="C774" s="167">
        <v>144562</v>
      </c>
      <c r="D774" s="168" t="s">
        <v>2204</v>
      </c>
      <c r="E774" s="168" t="s">
        <v>2205</v>
      </c>
      <c r="F774" s="168" t="s">
        <v>2206</v>
      </c>
      <c r="G774" s="169">
        <v>44340</v>
      </c>
      <c r="H774" s="169">
        <v>44705</v>
      </c>
      <c r="I774" s="182">
        <v>85</v>
      </c>
      <c r="J774" s="167" t="s">
        <v>580</v>
      </c>
      <c r="K774" s="167" t="s">
        <v>639</v>
      </c>
      <c r="L774" s="167" t="s">
        <v>2207</v>
      </c>
      <c r="M774" s="167" t="s">
        <v>45</v>
      </c>
      <c r="N774" s="171" t="s">
        <v>1365</v>
      </c>
      <c r="O774" s="172">
        <v>1063359.1000000001</v>
      </c>
      <c r="P774" s="172">
        <v>162631.39000000001</v>
      </c>
      <c r="Q774" s="183">
        <v>25020.21</v>
      </c>
      <c r="R774" s="172"/>
      <c r="S774" s="183">
        <v>42330.720000000001</v>
      </c>
      <c r="T774" s="183">
        <f t="shared" si="154"/>
        <v>1293341.4200000002</v>
      </c>
      <c r="U774" s="173" t="s">
        <v>541</v>
      </c>
      <c r="V774" s="173" t="s">
        <v>48</v>
      </c>
      <c r="W774" s="172">
        <v>544699.23</v>
      </c>
      <c r="X774" s="213">
        <v>83306.94</v>
      </c>
    </row>
    <row r="775" spans="1:24" s="95" customFormat="1" ht="45" customHeight="1" x14ac:dyDescent="0.25">
      <c r="A775" s="166">
        <v>46</v>
      </c>
      <c r="B775" s="167" t="s">
        <v>3898</v>
      </c>
      <c r="C775" s="167">
        <v>144582</v>
      </c>
      <c r="D775" s="168" t="s">
        <v>2300</v>
      </c>
      <c r="E775" s="168" t="s">
        <v>2301</v>
      </c>
      <c r="F775" s="168" t="s">
        <v>2302</v>
      </c>
      <c r="G775" s="169">
        <v>44349</v>
      </c>
      <c r="H775" s="169">
        <v>44714</v>
      </c>
      <c r="I775" s="182">
        <v>85</v>
      </c>
      <c r="J775" s="167" t="s">
        <v>580</v>
      </c>
      <c r="K775" s="167" t="s">
        <v>639</v>
      </c>
      <c r="L775" s="167" t="s">
        <v>2303</v>
      </c>
      <c r="M775" s="167" t="s">
        <v>45</v>
      </c>
      <c r="N775" s="171" t="s">
        <v>1365</v>
      </c>
      <c r="O775" s="172">
        <v>636510.6</v>
      </c>
      <c r="P775" s="172">
        <v>97348.68</v>
      </c>
      <c r="Q775" s="183">
        <v>14976.72</v>
      </c>
      <c r="R775" s="172"/>
      <c r="S775" s="183">
        <v>37249.64</v>
      </c>
      <c r="T775" s="183">
        <f t="shared" si="154"/>
        <v>786085.64</v>
      </c>
      <c r="U775" s="173" t="s">
        <v>541</v>
      </c>
      <c r="V775" s="173" t="s">
        <v>48</v>
      </c>
      <c r="W775" s="172">
        <v>340675.16</v>
      </c>
      <c r="X775" s="213">
        <v>52103.26</v>
      </c>
    </row>
    <row r="776" spans="1:24" s="95" customFormat="1" ht="45" customHeight="1" x14ac:dyDescent="0.25">
      <c r="A776" s="166">
        <v>47</v>
      </c>
      <c r="B776" s="167" t="s">
        <v>3898</v>
      </c>
      <c r="C776" s="167">
        <v>144460</v>
      </c>
      <c r="D776" s="168" t="s">
        <v>2304</v>
      </c>
      <c r="E776" s="168" t="s">
        <v>2305</v>
      </c>
      <c r="F776" s="168" t="s">
        <v>2306</v>
      </c>
      <c r="G776" s="169">
        <v>44350</v>
      </c>
      <c r="H776" s="169">
        <v>44715</v>
      </c>
      <c r="I776" s="182">
        <v>85</v>
      </c>
      <c r="J776" s="167" t="s">
        <v>580</v>
      </c>
      <c r="K776" s="167" t="s">
        <v>639</v>
      </c>
      <c r="L776" s="167" t="s">
        <v>2307</v>
      </c>
      <c r="M776" s="167" t="s">
        <v>45</v>
      </c>
      <c r="N776" s="171" t="s">
        <v>1365</v>
      </c>
      <c r="O776" s="172">
        <v>289419.62</v>
      </c>
      <c r="P776" s="172">
        <v>44264.18</v>
      </c>
      <c r="Q776" s="183">
        <v>6809.87</v>
      </c>
      <c r="R776" s="172"/>
      <c r="S776" s="183">
        <v>34177.14</v>
      </c>
      <c r="T776" s="183">
        <f t="shared" si="154"/>
        <v>374670.81</v>
      </c>
      <c r="U776" s="173" t="s">
        <v>541</v>
      </c>
      <c r="V776" s="173" t="s">
        <v>48</v>
      </c>
      <c r="W776" s="172">
        <v>182124.94</v>
      </c>
      <c r="X776" s="213">
        <v>27854.400000000001</v>
      </c>
    </row>
    <row r="777" spans="1:24" s="95" customFormat="1" ht="45" customHeight="1" x14ac:dyDescent="0.25">
      <c r="A777" s="166">
        <v>48</v>
      </c>
      <c r="B777" s="167" t="s">
        <v>3898</v>
      </c>
      <c r="C777" s="167">
        <v>144026</v>
      </c>
      <c r="D777" s="168" t="s">
        <v>2308</v>
      </c>
      <c r="E777" s="168" t="s">
        <v>2309</v>
      </c>
      <c r="F777" s="168" t="s">
        <v>2310</v>
      </c>
      <c r="G777" s="169">
        <v>44351</v>
      </c>
      <c r="H777" s="169">
        <v>44716</v>
      </c>
      <c r="I777" s="182">
        <v>85</v>
      </c>
      <c r="J777" s="167" t="s">
        <v>580</v>
      </c>
      <c r="K777" s="167" t="s">
        <v>639</v>
      </c>
      <c r="L777" s="167" t="s">
        <v>2311</v>
      </c>
      <c r="M777" s="167" t="s">
        <v>45</v>
      </c>
      <c r="N777" s="171" t="s">
        <v>1365</v>
      </c>
      <c r="O777" s="172">
        <v>1571177.2</v>
      </c>
      <c r="P777" s="172">
        <v>240297.68</v>
      </c>
      <c r="Q777" s="183">
        <v>36968.89</v>
      </c>
      <c r="R777" s="172"/>
      <c r="S777" s="183">
        <v>46818.64</v>
      </c>
      <c r="T777" s="183">
        <f t="shared" si="154"/>
        <v>1895262.4099999997</v>
      </c>
      <c r="U777" s="173" t="s">
        <v>541</v>
      </c>
      <c r="V777" s="173" t="s">
        <v>48</v>
      </c>
      <c r="W777" s="172">
        <v>946206.01</v>
      </c>
      <c r="X777" s="213">
        <v>144713.85</v>
      </c>
    </row>
    <row r="778" spans="1:24" s="95" customFormat="1" ht="45" customHeight="1" x14ac:dyDescent="0.25">
      <c r="A778" s="166">
        <v>49</v>
      </c>
      <c r="B778" s="167" t="s">
        <v>3898</v>
      </c>
      <c r="C778" s="167">
        <v>144426</v>
      </c>
      <c r="D778" s="168" t="s">
        <v>2312</v>
      </c>
      <c r="E778" s="168" t="s">
        <v>2313</v>
      </c>
      <c r="F778" s="168" t="s">
        <v>2314</v>
      </c>
      <c r="G778" s="169">
        <v>44354</v>
      </c>
      <c r="H778" s="169">
        <v>44719</v>
      </c>
      <c r="I778" s="182">
        <v>85</v>
      </c>
      <c r="J778" s="167" t="s">
        <v>580</v>
      </c>
      <c r="K778" s="167" t="s">
        <v>639</v>
      </c>
      <c r="L778" s="167" t="s">
        <v>2315</v>
      </c>
      <c r="M778" s="167" t="s">
        <v>45</v>
      </c>
      <c r="N778" s="171" t="s">
        <v>1365</v>
      </c>
      <c r="O778" s="172">
        <v>536421.49</v>
      </c>
      <c r="P778" s="172">
        <v>82040.91</v>
      </c>
      <c r="Q778" s="183">
        <v>12621.71</v>
      </c>
      <c r="R778" s="172"/>
      <c r="S778" s="183">
        <v>36213.97</v>
      </c>
      <c r="T778" s="183">
        <f t="shared" si="154"/>
        <v>667298.07999999996</v>
      </c>
      <c r="U778" s="173" t="s">
        <v>541</v>
      </c>
      <c r="V778" s="173" t="s">
        <v>48</v>
      </c>
      <c r="W778" s="172">
        <v>307353.20999999996</v>
      </c>
      <c r="X778" s="213">
        <v>47006.94</v>
      </c>
    </row>
    <row r="779" spans="1:24" s="95" customFormat="1" ht="45" customHeight="1" x14ac:dyDescent="0.25">
      <c r="A779" s="166">
        <v>50</v>
      </c>
      <c r="B779" s="167" t="s">
        <v>3898</v>
      </c>
      <c r="C779" s="167">
        <v>144484</v>
      </c>
      <c r="D779" s="168" t="s">
        <v>2316</v>
      </c>
      <c r="E779" s="168" t="s">
        <v>2317</v>
      </c>
      <c r="F779" s="168" t="s">
        <v>2318</v>
      </c>
      <c r="G779" s="169">
        <v>44354</v>
      </c>
      <c r="H779" s="169">
        <v>44719</v>
      </c>
      <c r="I779" s="182">
        <v>85</v>
      </c>
      <c r="J779" s="167" t="s">
        <v>580</v>
      </c>
      <c r="K779" s="167" t="s">
        <v>639</v>
      </c>
      <c r="L779" s="167" t="s">
        <v>2319</v>
      </c>
      <c r="M779" s="167" t="s">
        <v>45</v>
      </c>
      <c r="N779" s="171" t="s">
        <v>1365</v>
      </c>
      <c r="O779" s="172">
        <v>329776.05</v>
      </c>
      <c r="P779" s="172">
        <v>50436.3</v>
      </c>
      <c r="Q779" s="183">
        <v>7759.46</v>
      </c>
      <c r="R779" s="172"/>
      <c r="S779" s="183">
        <v>34121.300000000003</v>
      </c>
      <c r="T779" s="183">
        <f t="shared" si="154"/>
        <v>422093.11</v>
      </c>
      <c r="U779" s="173" t="s">
        <v>541</v>
      </c>
      <c r="V779" s="173" t="s">
        <v>48</v>
      </c>
      <c r="W779" s="172">
        <v>189451.61</v>
      </c>
      <c r="X779" s="213">
        <v>28974.93</v>
      </c>
    </row>
    <row r="780" spans="1:24" s="95" customFormat="1" ht="45" customHeight="1" x14ac:dyDescent="0.25">
      <c r="A780" s="166">
        <v>51</v>
      </c>
      <c r="B780" s="167" t="s">
        <v>1973</v>
      </c>
      <c r="C780" s="167">
        <v>144090</v>
      </c>
      <c r="D780" s="168" t="s">
        <v>2320</v>
      </c>
      <c r="E780" s="168" t="s">
        <v>2321</v>
      </c>
      <c r="F780" s="168" t="s">
        <v>2322</v>
      </c>
      <c r="G780" s="169">
        <v>44357</v>
      </c>
      <c r="H780" s="169">
        <v>44691</v>
      </c>
      <c r="I780" s="182">
        <v>85</v>
      </c>
      <c r="J780" s="167" t="s">
        <v>580</v>
      </c>
      <c r="K780" s="167" t="s">
        <v>639</v>
      </c>
      <c r="L780" s="167" t="s">
        <v>2323</v>
      </c>
      <c r="M780" s="167" t="s">
        <v>45</v>
      </c>
      <c r="N780" s="171" t="s">
        <v>1365</v>
      </c>
      <c r="O780" s="172">
        <v>1423792.59</v>
      </c>
      <c r="P780" s="172">
        <v>217756.52</v>
      </c>
      <c r="Q780" s="183">
        <v>33501</v>
      </c>
      <c r="R780" s="172"/>
      <c r="S780" s="183">
        <v>46434</v>
      </c>
      <c r="T780" s="183">
        <f t="shared" si="154"/>
        <v>1721484.11</v>
      </c>
      <c r="U780" s="173" t="s">
        <v>541</v>
      </c>
      <c r="V780" s="173" t="s">
        <v>48</v>
      </c>
      <c r="W780" s="172">
        <v>736411.45</v>
      </c>
      <c r="X780" s="213">
        <v>112627.64</v>
      </c>
    </row>
    <row r="781" spans="1:24" s="95" customFormat="1" ht="45" customHeight="1" x14ac:dyDescent="0.25">
      <c r="A781" s="166">
        <v>52</v>
      </c>
      <c r="B781" s="167" t="s">
        <v>3898</v>
      </c>
      <c r="C781" s="167">
        <v>144400</v>
      </c>
      <c r="D781" s="168" t="s">
        <v>2324</v>
      </c>
      <c r="E781" s="168" t="s">
        <v>2325</v>
      </c>
      <c r="F781" s="168" t="s">
        <v>2326</v>
      </c>
      <c r="G781" s="169">
        <v>44361</v>
      </c>
      <c r="H781" s="169">
        <v>44695</v>
      </c>
      <c r="I781" s="182">
        <v>85</v>
      </c>
      <c r="J781" s="167" t="s">
        <v>580</v>
      </c>
      <c r="K781" s="167" t="s">
        <v>639</v>
      </c>
      <c r="L781" s="167" t="s">
        <v>2327</v>
      </c>
      <c r="M781" s="167" t="s">
        <v>45</v>
      </c>
      <c r="N781" s="171" t="s">
        <v>1365</v>
      </c>
      <c r="O781" s="172">
        <v>379154.34</v>
      </c>
      <c r="P781" s="172">
        <v>57988.3</v>
      </c>
      <c r="Q781" s="183">
        <v>8921.2900000000009</v>
      </c>
      <c r="R781" s="172"/>
      <c r="S781" s="183">
        <v>34513.68</v>
      </c>
      <c r="T781" s="183">
        <f t="shared" si="154"/>
        <v>480577.61</v>
      </c>
      <c r="U781" s="173" t="s">
        <v>541</v>
      </c>
      <c r="V781" s="173" t="s">
        <v>48</v>
      </c>
      <c r="W781" s="172">
        <v>226479.14</v>
      </c>
      <c r="X781" s="213">
        <v>34637.980000000003</v>
      </c>
    </row>
    <row r="782" spans="1:24" s="95" customFormat="1" ht="45" customHeight="1" x14ac:dyDescent="0.25">
      <c r="A782" s="166">
        <v>53</v>
      </c>
      <c r="B782" s="167" t="s">
        <v>3898</v>
      </c>
      <c r="C782" s="167">
        <v>144018</v>
      </c>
      <c r="D782" s="168" t="s">
        <v>2433</v>
      </c>
      <c r="E782" s="168" t="s">
        <v>2434</v>
      </c>
      <c r="F782" s="168" t="s">
        <v>2435</v>
      </c>
      <c r="G782" s="169">
        <v>44363</v>
      </c>
      <c r="H782" s="169">
        <v>44728</v>
      </c>
      <c r="I782" s="182">
        <v>85</v>
      </c>
      <c r="J782" s="167" t="s">
        <v>580</v>
      </c>
      <c r="K782" s="167" t="s">
        <v>639</v>
      </c>
      <c r="L782" s="167" t="s">
        <v>2436</v>
      </c>
      <c r="M782" s="167" t="s">
        <v>45</v>
      </c>
      <c r="N782" s="171" t="s">
        <v>1365</v>
      </c>
      <c r="O782" s="172">
        <v>402967.48</v>
      </c>
      <c r="P782" s="172">
        <v>61630.29</v>
      </c>
      <c r="Q782" s="183">
        <v>9481.6200000000008</v>
      </c>
      <c r="R782" s="172"/>
      <c r="S782" s="183">
        <v>34844.43</v>
      </c>
      <c r="T782" s="183">
        <f t="shared" si="154"/>
        <v>508923.81999999995</v>
      </c>
      <c r="U782" s="173" t="s">
        <v>541</v>
      </c>
      <c r="V782" s="173" t="s">
        <v>48</v>
      </c>
      <c r="W782" s="172">
        <v>249824.12</v>
      </c>
      <c r="X782" s="213">
        <v>38208.379999999997</v>
      </c>
    </row>
    <row r="783" spans="1:24" s="95" customFormat="1" ht="45" customHeight="1" x14ac:dyDescent="0.25">
      <c r="A783" s="166">
        <v>54</v>
      </c>
      <c r="B783" s="167" t="s">
        <v>3898</v>
      </c>
      <c r="C783" s="167">
        <v>144320</v>
      </c>
      <c r="D783" s="168" t="s">
        <v>2437</v>
      </c>
      <c r="E783" s="168" t="s">
        <v>2438</v>
      </c>
      <c r="F783" s="168" t="s">
        <v>2439</v>
      </c>
      <c r="G783" s="169">
        <v>44363</v>
      </c>
      <c r="H783" s="169">
        <v>44850</v>
      </c>
      <c r="I783" s="182">
        <v>85</v>
      </c>
      <c r="J783" s="167" t="s">
        <v>580</v>
      </c>
      <c r="K783" s="167" t="s">
        <v>639</v>
      </c>
      <c r="L783" s="167" t="s">
        <v>2440</v>
      </c>
      <c r="M783" s="167" t="s">
        <v>45</v>
      </c>
      <c r="N783" s="171" t="s">
        <v>1365</v>
      </c>
      <c r="O783" s="172">
        <v>1821084.87</v>
      </c>
      <c r="P783" s="172">
        <v>278518.84999999998</v>
      </c>
      <c r="Q783" s="183">
        <v>42849.07</v>
      </c>
      <c r="R783" s="172"/>
      <c r="S783" s="183">
        <v>49326.65</v>
      </c>
      <c r="T783" s="183">
        <f t="shared" si="154"/>
        <v>2191779.44</v>
      </c>
      <c r="U783" s="173" t="s">
        <v>47</v>
      </c>
      <c r="V783" s="173" t="s">
        <v>48</v>
      </c>
      <c r="W783" s="172">
        <v>1028104.17</v>
      </c>
      <c r="X783" s="213">
        <v>157239.46000000002</v>
      </c>
    </row>
    <row r="784" spans="1:24" s="95" customFormat="1" ht="45" customHeight="1" x14ac:dyDescent="0.25">
      <c r="A784" s="166">
        <v>55</v>
      </c>
      <c r="B784" s="167" t="s">
        <v>2397</v>
      </c>
      <c r="C784" s="167">
        <v>142817</v>
      </c>
      <c r="D784" s="168" t="s">
        <v>2441</v>
      </c>
      <c r="E784" s="168" t="s">
        <v>2442</v>
      </c>
      <c r="F784" s="168" t="s">
        <v>2443</v>
      </c>
      <c r="G784" s="169">
        <v>44371</v>
      </c>
      <c r="H784" s="169">
        <v>45101</v>
      </c>
      <c r="I784" s="182">
        <v>85</v>
      </c>
      <c r="J784" s="167" t="s">
        <v>580</v>
      </c>
      <c r="K784" s="167" t="s">
        <v>639</v>
      </c>
      <c r="L784" s="167" t="s">
        <v>2444</v>
      </c>
      <c r="M784" s="167" t="s">
        <v>36</v>
      </c>
      <c r="N784" s="171" t="s">
        <v>229</v>
      </c>
      <c r="O784" s="172">
        <v>4147335.16</v>
      </c>
      <c r="P784" s="172">
        <v>731882.66</v>
      </c>
      <c r="Q784" s="183">
        <v>888457.08</v>
      </c>
      <c r="R784" s="172"/>
      <c r="S784" s="183">
        <v>396240.46</v>
      </c>
      <c r="T784" s="183">
        <f t="shared" ref="T784:T801" si="155">SUM(O784:S784)</f>
        <v>6163915.3600000003</v>
      </c>
      <c r="U784" s="173" t="s">
        <v>47</v>
      </c>
      <c r="V784" s="173"/>
      <c r="W784" s="172">
        <v>972550.66</v>
      </c>
      <c r="X784" s="213">
        <v>171626.58</v>
      </c>
    </row>
    <row r="785" spans="1:24" s="95" customFormat="1" ht="45" customHeight="1" x14ac:dyDescent="0.25">
      <c r="A785" s="166">
        <v>56</v>
      </c>
      <c r="B785" s="167" t="s">
        <v>3898</v>
      </c>
      <c r="C785" s="167">
        <v>144045</v>
      </c>
      <c r="D785" s="168" t="s">
        <v>2609</v>
      </c>
      <c r="E785" s="168" t="s">
        <v>2610</v>
      </c>
      <c r="F785" s="168" t="s">
        <v>2611</v>
      </c>
      <c r="G785" s="169">
        <v>44378</v>
      </c>
      <c r="H785" s="169">
        <v>44743</v>
      </c>
      <c r="I785" s="182">
        <v>85</v>
      </c>
      <c r="J785" s="167" t="s">
        <v>580</v>
      </c>
      <c r="K785" s="167" t="s">
        <v>639</v>
      </c>
      <c r="L785" s="167" t="s">
        <v>2612</v>
      </c>
      <c r="M785" s="167" t="s">
        <v>45</v>
      </c>
      <c r="N785" s="171" t="s">
        <v>1365</v>
      </c>
      <c r="O785" s="172">
        <v>512887.84</v>
      </c>
      <c r="P785" s="172">
        <v>78441.64</v>
      </c>
      <c r="Q785" s="183">
        <v>12067.97</v>
      </c>
      <c r="R785" s="172"/>
      <c r="S785" s="183">
        <v>36103.550000000003</v>
      </c>
      <c r="T785" s="183">
        <f t="shared" si="155"/>
        <v>639501</v>
      </c>
      <c r="U785" s="173" t="s">
        <v>541</v>
      </c>
      <c r="V785" s="173" t="s">
        <v>48</v>
      </c>
      <c r="W785" s="172">
        <v>271837.61</v>
      </c>
      <c r="X785" s="213">
        <v>41575.160000000003</v>
      </c>
    </row>
    <row r="786" spans="1:24" s="95" customFormat="1" ht="45" customHeight="1" x14ac:dyDescent="0.25">
      <c r="A786" s="166">
        <v>57</v>
      </c>
      <c r="B786" s="167" t="s">
        <v>3898</v>
      </c>
      <c r="C786" s="167">
        <v>144706</v>
      </c>
      <c r="D786" s="168" t="s">
        <v>2613</v>
      </c>
      <c r="E786" s="168" t="s">
        <v>2614</v>
      </c>
      <c r="F786" s="168" t="s">
        <v>2615</v>
      </c>
      <c r="G786" s="169">
        <v>44382</v>
      </c>
      <c r="H786" s="169">
        <v>44656</v>
      </c>
      <c r="I786" s="182">
        <v>85</v>
      </c>
      <c r="J786" s="167" t="s">
        <v>580</v>
      </c>
      <c r="K786" s="167" t="s">
        <v>639</v>
      </c>
      <c r="L786" s="167" t="s">
        <v>2616</v>
      </c>
      <c r="M786" s="167" t="s">
        <v>45</v>
      </c>
      <c r="N786" s="171" t="s">
        <v>1365</v>
      </c>
      <c r="O786" s="172">
        <v>183912.63</v>
      </c>
      <c r="P786" s="172">
        <v>28127.81</v>
      </c>
      <c r="Q786" s="183">
        <v>4327.3599999999997</v>
      </c>
      <c r="R786" s="172"/>
      <c r="S786" s="183">
        <v>6900</v>
      </c>
      <c r="T786" s="183">
        <f t="shared" si="155"/>
        <v>223267.8</v>
      </c>
      <c r="U786" s="173" t="s">
        <v>541</v>
      </c>
      <c r="V786" s="173" t="s">
        <v>48</v>
      </c>
      <c r="W786" s="172">
        <v>145947.93999999997</v>
      </c>
      <c r="X786" s="213">
        <v>22321.45</v>
      </c>
    </row>
    <row r="787" spans="1:24" s="95" customFormat="1" ht="45" customHeight="1" x14ac:dyDescent="0.25">
      <c r="A787" s="166">
        <v>58</v>
      </c>
      <c r="B787" s="167" t="s">
        <v>3898</v>
      </c>
      <c r="C787" s="167">
        <v>144176</v>
      </c>
      <c r="D787" s="168" t="s">
        <v>2617</v>
      </c>
      <c r="E787" s="168" t="s">
        <v>2618</v>
      </c>
      <c r="F787" s="168" t="s">
        <v>2619</v>
      </c>
      <c r="G787" s="169">
        <v>44389</v>
      </c>
      <c r="H787" s="169">
        <v>44754</v>
      </c>
      <c r="I787" s="182">
        <v>85</v>
      </c>
      <c r="J787" s="167" t="s">
        <v>580</v>
      </c>
      <c r="K787" s="167" t="s">
        <v>639</v>
      </c>
      <c r="L787" s="167" t="s">
        <v>2620</v>
      </c>
      <c r="M787" s="167" t="s">
        <v>45</v>
      </c>
      <c r="N787" s="171" t="s">
        <v>1365</v>
      </c>
      <c r="O787" s="172">
        <v>556061.21</v>
      </c>
      <c r="P787" s="172">
        <v>85044.66</v>
      </c>
      <c r="Q787" s="183">
        <v>13083.79</v>
      </c>
      <c r="R787" s="172"/>
      <c r="S787" s="183">
        <v>61633.67</v>
      </c>
      <c r="T787" s="183">
        <f t="shared" si="155"/>
        <v>715823.33000000007</v>
      </c>
      <c r="U787" s="173" t="s">
        <v>541</v>
      </c>
      <c r="V787" s="173"/>
      <c r="W787" s="172">
        <v>355809.57</v>
      </c>
      <c r="X787" s="213">
        <v>54417.94</v>
      </c>
    </row>
    <row r="788" spans="1:24" s="95" customFormat="1" ht="45" customHeight="1" x14ac:dyDescent="0.25">
      <c r="A788" s="166">
        <v>59</v>
      </c>
      <c r="B788" s="167" t="s">
        <v>3898</v>
      </c>
      <c r="C788" s="167">
        <v>144603</v>
      </c>
      <c r="D788" s="168" t="s">
        <v>2621</v>
      </c>
      <c r="E788" s="168" t="s">
        <v>2622</v>
      </c>
      <c r="F788" s="168" t="s">
        <v>2623</v>
      </c>
      <c r="G788" s="169">
        <v>44389</v>
      </c>
      <c r="H788" s="169">
        <v>44907</v>
      </c>
      <c r="I788" s="182">
        <v>85</v>
      </c>
      <c r="J788" s="167" t="s">
        <v>580</v>
      </c>
      <c r="K788" s="167" t="s">
        <v>639</v>
      </c>
      <c r="L788" s="167" t="s">
        <v>2624</v>
      </c>
      <c r="M788" s="167" t="s">
        <v>45</v>
      </c>
      <c r="N788" s="171" t="s">
        <v>1365</v>
      </c>
      <c r="O788" s="172">
        <v>292153.56</v>
      </c>
      <c r="P788" s="172">
        <v>44682.3</v>
      </c>
      <c r="Q788" s="183">
        <v>6874.21</v>
      </c>
      <c r="R788" s="172"/>
      <c r="S788" s="183">
        <v>33746.15</v>
      </c>
      <c r="T788" s="183">
        <f t="shared" si="155"/>
        <v>377456.22000000003</v>
      </c>
      <c r="U788" s="173" t="s">
        <v>47</v>
      </c>
      <c r="V788" s="173" t="s">
        <v>48</v>
      </c>
      <c r="W788" s="172">
        <v>175840.57</v>
      </c>
      <c r="X788" s="213">
        <v>26893.26</v>
      </c>
    </row>
    <row r="789" spans="1:24" s="95" customFormat="1" ht="45" customHeight="1" x14ac:dyDescent="0.25">
      <c r="A789" s="166">
        <v>60</v>
      </c>
      <c r="B789" s="167" t="s">
        <v>1973</v>
      </c>
      <c r="C789" s="167">
        <v>144671</v>
      </c>
      <c r="D789" s="168" t="s">
        <v>2625</v>
      </c>
      <c r="E789" s="168" t="s">
        <v>2626</v>
      </c>
      <c r="F789" s="168" t="s">
        <v>2627</v>
      </c>
      <c r="G789" s="169">
        <v>44391</v>
      </c>
      <c r="H789" s="169">
        <v>44787</v>
      </c>
      <c r="I789" s="182">
        <v>85</v>
      </c>
      <c r="J789" s="167" t="s">
        <v>580</v>
      </c>
      <c r="K789" s="167" t="s">
        <v>639</v>
      </c>
      <c r="L789" s="167" t="s">
        <v>2628</v>
      </c>
      <c r="M789" s="167" t="s">
        <v>45</v>
      </c>
      <c r="N789" s="171" t="s">
        <v>1365</v>
      </c>
      <c r="O789" s="172">
        <v>904892.28</v>
      </c>
      <c r="P789" s="172">
        <v>138395.29</v>
      </c>
      <c r="Q789" s="183">
        <v>21291.58</v>
      </c>
      <c r="R789" s="172"/>
      <c r="S789" s="183">
        <v>46234.3</v>
      </c>
      <c r="T789" s="183">
        <f t="shared" si="155"/>
        <v>1110813.4500000002</v>
      </c>
      <c r="U789" s="173" t="s">
        <v>541</v>
      </c>
      <c r="V789" s="173" t="s">
        <v>48</v>
      </c>
      <c r="W789" s="172">
        <v>465762.1</v>
      </c>
      <c r="X789" s="213">
        <v>71234.210000000006</v>
      </c>
    </row>
    <row r="790" spans="1:24" s="95" customFormat="1" ht="45" customHeight="1" x14ac:dyDescent="0.25">
      <c r="A790" s="166">
        <v>61</v>
      </c>
      <c r="B790" s="167" t="s">
        <v>3898</v>
      </c>
      <c r="C790" s="167">
        <v>144178</v>
      </c>
      <c r="D790" s="168" t="s">
        <v>2629</v>
      </c>
      <c r="E790" s="168" t="s">
        <v>2630</v>
      </c>
      <c r="F790" s="168" t="s">
        <v>2631</v>
      </c>
      <c r="G790" s="169">
        <v>44391</v>
      </c>
      <c r="H790" s="169">
        <v>44756</v>
      </c>
      <c r="I790" s="182">
        <v>85</v>
      </c>
      <c r="J790" s="167" t="s">
        <v>580</v>
      </c>
      <c r="K790" s="167" t="s">
        <v>639</v>
      </c>
      <c r="L790" s="167" t="s">
        <v>2632</v>
      </c>
      <c r="M790" s="167" t="s">
        <v>45</v>
      </c>
      <c r="N790" s="171" t="s">
        <v>1365</v>
      </c>
      <c r="O790" s="172">
        <v>912230.6</v>
      </c>
      <c r="P790" s="172">
        <v>139517.62</v>
      </c>
      <c r="Q790" s="183">
        <v>21464.25</v>
      </c>
      <c r="R790" s="172"/>
      <c r="S790" s="183">
        <v>42600</v>
      </c>
      <c r="T790" s="183">
        <f t="shared" si="155"/>
        <v>1115812.47</v>
      </c>
      <c r="U790" s="173" t="s">
        <v>541</v>
      </c>
      <c r="V790" s="173" t="s">
        <v>48</v>
      </c>
      <c r="W790" s="172">
        <v>4250</v>
      </c>
      <c r="X790" s="213">
        <v>650</v>
      </c>
    </row>
    <row r="791" spans="1:24" s="95" customFormat="1" ht="45" customHeight="1" x14ac:dyDescent="0.25">
      <c r="A791" s="166">
        <v>62</v>
      </c>
      <c r="B791" s="167" t="s">
        <v>3898</v>
      </c>
      <c r="C791" s="167">
        <v>144076</v>
      </c>
      <c r="D791" s="168" t="s">
        <v>2633</v>
      </c>
      <c r="E791" s="168" t="s">
        <v>2634</v>
      </c>
      <c r="F791" s="168" t="s">
        <v>2635</v>
      </c>
      <c r="G791" s="169">
        <v>44391</v>
      </c>
      <c r="H791" s="169">
        <v>44634</v>
      </c>
      <c r="I791" s="182">
        <v>85</v>
      </c>
      <c r="J791" s="167" t="s">
        <v>580</v>
      </c>
      <c r="K791" s="167" t="s">
        <v>639</v>
      </c>
      <c r="L791" s="167" t="s">
        <v>2636</v>
      </c>
      <c r="M791" s="167" t="s">
        <v>45</v>
      </c>
      <c r="N791" s="171" t="s">
        <v>1365</v>
      </c>
      <c r="O791" s="172">
        <v>699856.5</v>
      </c>
      <c r="P791" s="172">
        <v>107036.87</v>
      </c>
      <c r="Q791" s="183">
        <v>16467.21</v>
      </c>
      <c r="R791" s="172"/>
      <c r="S791" s="183">
        <v>0</v>
      </c>
      <c r="T791" s="183">
        <f t="shared" si="155"/>
        <v>823360.58</v>
      </c>
      <c r="U791" s="173" t="s">
        <v>541</v>
      </c>
      <c r="V791" s="173" t="s">
        <v>48</v>
      </c>
      <c r="W791" s="172">
        <v>503431.05</v>
      </c>
      <c r="X791" s="213">
        <v>76995.33</v>
      </c>
    </row>
    <row r="792" spans="1:24" s="95" customFormat="1" ht="45" customHeight="1" x14ac:dyDescent="0.25">
      <c r="A792" s="166">
        <v>63</v>
      </c>
      <c r="B792" s="167" t="s">
        <v>1973</v>
      </c>
      <c r="C792" s="167">
        <v>144623</v>
      </c>
      <c r="D792" s="168" t="s">
        <v>2637</v>
      </c>
      <c r="E792" s="168" t="s">
        <v>2638</v>
      </c>
      <c r="F792" s="168" t="s">
        <v>2322</v>
      </c>
      <c r="G792" s="169">
        <v>44392</v>
      </c>
      <c r="H792" s="169">
        <v>44757</v>
      </c>
      <c r="I792" s="182">
        <v>85</v>
      </c>
      <c r="J792" s="167" t="s">
        <v>580</v>
      </c>
      <c r="K792" s="167" t="s">
        <v>639</v>
      </c>
      <c r="L792" s="167" t="s">
        <v>2639</v>
      </c>
      <c r="M792" s="167" t="s">
        <v>45</v>
      </c>
      <c r="N792" s="171" t="s">
        <v>1365</v>
      </c>
      <c r="O792" s="172">
        <v>789306.82</v>
      </c>
      <c r="P792" s="172">
        <v>120711.5</v>
      </c>
      <c r="Q792" s="183">
        <v>18577.93</v>
      </c>
      <c r="R792" s="172"/>
      <c r="S792" s="183">
        <v>45962</v>
      </c>
      <c r="T792" s="183">
        <f t="shared" si="155"/>
        <v>974558.25</v>
      </c>
      <c r="U792" s="173" t="s">
        <v>541</v>
      </c>
      <c r="V792" s="173" t="s">
        <v>48</v>
      </c>
      <c r="W792" s="172">
        <v>423033.31</v>
      </c>
      <c r="X792" s="213">
        <v>64693.2</v>
      </c>
    </row>
    <row r="793" spans="1:24" s="95" customFormat="1" ht="45" customHeight="1" x14ac:dyDescent="0.25">
      <c r="A793" s="166">
        <v>64</v>
      </c>
      <c r="B793" s="167" t="s">
        <v>3898</v>
      </c>
      <c r="C793" s="167">
        <v>145277</v>
      </c>
      <c r="D793" s="168" t="s">
        <v>2640</v>
      </c>
      <c r="E793" s="168" t="s">
        <v>2641</v>
      </c>
      <c r="F793" s="168" t="s">
        <v>2322</v>
      </c>
      <c r="G793" s="169">
        <v>44392</v>
      </c>
      <c r="H793" s="169">
        <v>44757</v>
      </c>
      <c r="I793" s="182">
        <v>85</v>
      </c>
      <c r="J793" s="167" t="s">
        <v>580</v>
      </c>
      <c r="K793" s="167" t="s">
        <v>639</v>
      </c>
      <c r="L793" s="167" t="s">
        <v>2642</v>
      </c>
      <c r="M793" s="167" t="s">
        <v>45</v>
      </c>
      <c r="N793" s="171" t="s">
        <v>1365</v>
      </c>
      <c r="O793" s="172">
        <v>408202.53</v>
      </c>
      <c r="P793" s="172">
        <v>62430.96</v>
      </c>
      <c r="Q793" s="183">
        <v>9604.77</v>
      </c>
      <c r="R793" s="172"/>
      <c r="S793" s="183">
        <v>45546.9</v>
      </c>
      <c r="T793" s="183">
        <f t="shared" si="155"/>
        <v>525785.16</v>
      </c>
      <c r="U793" s="173" t="s">
        <v>541</v>
      </c>
      <c r="V793" s="173" t="s">
        <v>48</v>
      </c>
      <c r="W793" s="172">
        <v>244905.46</v>
      </c>
      <c r="X793" s="213">
        <v>37456.120000000003</v>
      </c>
    </row>
    <row r="794" spans="1:24" s="95" customFormat="1" ht="45" customHeight="1" x14ac:dyDescent="0.25">
      <c r="A794" s="166">
        <v>65</v>
      </c>
      <c r="B794" s="167" t="s">
        <v>3898</v>
      </c>
      <c r="C794" s="167">
        <v>144149</v>
      </c>
      <c r="D794" s="168" t="s">
        <v>2643</v>
      </c>
      <c r="E794" s="168" t="s">
        <v>2644</v>
      </c>
      <c r="F794" s="168" t="s">
        <v>2645</v>
      </c>
      <c r="G794" s="169">
        <v>44392</v>
      </c>
      <c r="H794" s="169">
        <v>44607</v>
      </c>
      <c r="I794" s="182">
        <v>85</v>
      </c>
      <c r="J794" s="167" t="s">
        <v>580</v>
      </c>
      <c r="K794" s="167" t="s">
        <v>639</v>
      </c>
      <c r="L794" s="167" t="s">
        <v>2646</v>
      </c>
      <c r="M794" s="167" t="s">
        <v>45</v>
      </c>
      <c r="N794" s="171" t="s">
        <v>1365</v>
      </c>
      <c r="O794" s="172">
        <v>149154.57</v>
      </c>
      <c r="P794" s="172">
        <v>22811.87</v>
      </c>
      <c r="Q794" s="183">
        <v>3509.52</v>
      </c>
      <c r="R794" s="172"/>
      <c r="S794" s="183">
        <v>132367.14000000001</v>
      </c>
      <c r="T794" s="183">
        <f t="shared" si="155"/>
        <v>307843.09999999998</v>
      </c>
      <c r="U794" s="173" t="s">
        <v>541</v>
      </c>
      <c r="V794" s="173" t="s">
        <v>48</v>
      </c>
      <c r="W794" s="172">
        <v>93199.76999999999</v>
      </c>
      <c r="X794" s="213">
        <v>14254.08</v>
      </c>
    </row>
    <row r="795" spans="1:24" s="95" customFormat="1" ht="45" customHeight="1" x14ac:dyDescent="0.25">
      <c r="A795" s="166">
        <v>66</v>
      </c>
      <c r="B795" s="167" t="s">
        <v>3898</v>
      </c>
      <c r="C795" s="167">
        <v>144882</v>
      </c>
      <c r="D795" s="168" t="s">
        <v>2890</v>
      </c>
      <c r="E795" s="168" t="s">
        <v>2891</v>
      </c>
      <c r="F795" s="168" t="s">
        <v>2892</v>
      </c>
      <c r="G795" s="169">
        <v>44393</v>
      </c>
      <c r="H795" s="169">
        <v>44881</v>
      </c>
      <c r="I795" s="182">
        <v>85</v>
      </c>
      <c r="J795" s="167" t="s">
        <v>580</v>
      </c>
      <c r="K795" s="167" t="s">
        <v>639</v>
      </c>
      <c r="L795" s="167" t="s">
        <v>2893</v>
      </c>
      <c r="M795" s="167" t="s">
        <v>45</v>
      </c>
      <c r="N795" s="171" t="s">
        <v>1365</v>
      </c>
      <c r="O795" s="172">
        <v>1045905.17</v>
      </c>
      <c r="P795" s="172">
        <v>159961.96</v>
      </c>
      <c r="Q795" s="183">
        <v>24609.53</v>
      </c>
      <c r="R795" s="172"/>
      <c r="S795" s="183">
        <v>0</v>
      </c>
      <c r="T795" s="183">
        <f t="shared" si="155"/>
        <v>1230476.6600000001</v>
      </c>
      <c r="U795" s="173" t="s">
        <v>47</v>
      </c>
      <c r="V795" s="173" t="s">
        <v>48</v>
      </c>
      <c r="W795" s="172">
        <v>551286.05999999994</v>
      </c>
      <c r="X795" s="213">
        <v>84314.34</v>
      </c>
    </row>
    <row r="796" spans="1:24" s="95" customFormat="1" ht="45" customHeight="1" x14ac:dyDescent="0.25">
      <c r="A796" s="166">
        <v>67</v>
      </c>
      <c r="B796" s="167" t="s">
        <v>3898</v>
      </c>
      <c r="C796" s="167">
        <v>144621</v>
      </c>
      <c r="D796" s="168" t="s">
        <v>2894</v>
      </c>
      <c r="E796" s="168" t="s">
        <v>2895</v>
      </c>
      <c r="F796" s="168" t="s">
        <v>2896</v>
      </c>
      <c r="G796" s="169">
        <v>44396</v>
      </c>
      <c r="H796" s="169">
        <v>44761</v>
      </c>
      <c r="I796" s="182">
        <v>85</v>
      </c>
      <c r="J796" s="167" t="s">
        <v>580</v>
      </c>
      <c r="K796" s="167" t="s">
        <v>639</v>
      </c>
      <c r="L796" s="167" t="s">
        <v>2897</v>
      </c>
      <c r="M796" s="167" t="s">
        <v>45</v>
      </c>
      <c r="N796" s="171" t="s">
        <v>1365</v>
      </c>
      <c r="O796" s="172">
        <v>396907.79</v>
      </c>
      <c r="P796" s="172">
        <v>70042.55</v>
      </c>
      <c r="Q796" s="183">
        <v>0</v>
      </c>
      <c r="R796" s="172"/>
      <c r="S796" s="183">
        <v>18205</v>
      </c>
      <c r="T796" s="183">
        <f t="shared" si="155"/>
        <v>485155.33999999997</v>
      </c>
      <c r="U796" s="173" t="s">
        <v>541</v>
      </c>
      <c r="V796" s="173"/>
      <c r="W796" s="172">
        <v>250054.95</v>
      </c>
      <c r="X796" s="213">
        <v>44127.34</v>
      </c>
    </row>
    <row r="797" spans="1:24" s="95" customFormat="1" ht="45" customHeight="1" x14ac:dyDescent="0.25">
      <c r="A797" s="166">
        <v>68</v>
      </c>
      <c r="B797" s="167" t="s">
        <v>3898</v>
      </c>
      <c r="C797" s="167">
        <v>144524</v>
      </c>
      <c r="D797" s="168" t="s">
        <v>2898</v>
      </c>
      <c r="E797" s="168" t="s">
        <v>2899</v>
      </c>
      <c r="F797" s="168" t="s">
        <v>2900</v>
      </c>
      <c r="G797" s="169">
        <v>44398</v>
      </c>
      <c r="H797" s="169">
        <v>44855</v>
      </c>
      <c r="I797" s="182">
        <v>85</v>
      </c>
      <c r="J797" s="167" t="s">
        <v>580</v>
      </c>
      <c r="K797" s="167" t="s">
        <v>639</v>
      </c>
      <c r="L797" s="167" t="s">
        <v>2901</v>
      </c>
      <c r="M797" s="167" t="s">
        <v>45</v>
      </c>
      <c r="N797" s="171" t="s">
        <v>1365</v>
      </c>
      <c r="O797" s="172">
        <v>364181.36</v>
      </c>
      <c r="P797" s="172">
        <v>64267.3</v>
      </c>
      <c r="Q797" s="183">
        <v>0</v>
      </c>
      <c r="R797" s="172"/>
      <c r="S797" s="183">
        <v>9280</v>
      </c>
      <c r="T797" s="183">
        <f t="shared" si="155"/>
        <v>437728.66</v>
      </c>
      <c r="U797" s="173" t="s">
        <v>47</v>
      </c>
      <c r="V797" s="173" t="s">
        <v>3939</v>
      </c>
      <c r="W797" s="172">
        <v>245159</v>
      </c>
      <c r="X797" s="213">
        <v>43263.35</v>
      </c>
    </row>
    <row r="798" spans="1:24" s="95" customFormat="1" ht="45" customHeight="1" x14ac:dyDescent="0.25">
      <c r="A798" s="166">
        <v>69</v>
      </c>
      <c r="B798" s="167" t="s">
        <v>1973</v>
      </c>
      <c r="C798" s="167">
        <v>144528</v>
      </c>
      <c r="D798" s="168" t="s">
        <v>2902</v>
      </c>
      <c r="E798" s="168" t="s">
        <v>2903</v>
      </c>
      <c r="F798" s="168" t="s">
        <v>2904</v>
      </c>
      <c r="G798" s="169">
        <v>44399</v>
      </c>
      <c r="H798" s="169">
        <v>44764</v>
      </c>
      <c r="I798" s="182">
        <v>85</v>
      </c>
      <c r="J798" s="167" t="s">
        <v>580</v>
      </c>
      <c r="K798" s="167" t="s">
        <v>639</v>
      </c>
      <c r="L798" s="167" t="s">
        <v>2905</v>
      </c>
      <c r="M798" s="167" t="s">
        <v>45</v>
      </c>
      <c r="N798" s="171" t="s">
        <v>1365</v>
      </c>
      <c r="O798" s="172">
        <v>816451.54</v>
      </c>
      <c r="P798" s="172">
        <v>124869.06</v>
      </c>
      <c r="Q798" s="183">
        <v>19210.63</v>
      </c>
      <c r="R798" s="172"/>
      <c r="S798" s="183">
        <v>30700</v>
      </c>
      <c r="T798" s="183">
        <f t="shared" si="155"/>
        <v>991231.2300000001</v>
      </c>
      <c r="U798" s="173" t="s">
        <v>541</v>
      </c>
      <c r="V798" s="173" t="s">
        <v>48</v>
      </c>
      <c r="W798" s="172">
        <v>571671.93999999994</v>
      </c>
      <c r="X798" s="213">
        <v>87432.18</v>
      </c>
    </row>
    <row r="799" spans="1:24" s="95" customFormat="1" ht="45" customHeight="1" x14ac:dyDescent="0.25">
      <c r="A799" s="166">
        <v>70</v>
      </c>
      <c r="B799" s="167" t="s">
        <v>1973</v>
      </c>
      <c r="C799" s="167">
        <v>150048</v>
      </c>
      <c r="D799" s="168" t="s">
        <v>2906</v>
      </c>
      <c r="E799" s="168" t="s">
        <v>2907</v>
      </c>
      <c r="F799" s="168" t="s">
        <v>2908</v>
      </c>
      <c r="G799" s="169">
        <v>44405</v>
      </c>
      <c r="H799" s="169">
        <v>44893</v>
      </c>
      <c r="I799" s="182">
        <v>85</v>
      </c>
      <c r="J799" s="167" t="s">
        <v>580</v>
      </c>
      <c r="K799" s="167" t="s">
        <v>639</v>
      </c>
      <c r="L799" s="167" t="s">
        <v>639</v>
      </c>
      <c r="M799" s="167" t="s">
        <v>45</v>
      </c>
      <c r="N799" s="171" t="s">
        <v>1365</v>
      </c>
      <c r="O799" s="172">
        <v>956221.89</v>
      </c>
      <c r="P799" s="172">
        <v>146245.70000000001</v>
      </c>
      <c r="Q799" s="183">
        <v>22499.34</v>
      </c>
      <c r="R799" s="172"/>
      <c r="S799" s="183">
        <v>40700</v>
      </c>
      <c r="T799" s="183">
        <f t="shared" si="155"/>
        <v>1165666.9300000002</v>
      </c>
      <c r="U799" s="173" t="s">
        <v>47</v>
      </c>
      <c r="V799" s="173" t="s">
        <v>3939</v>
      </c>
      <c r="W799" s="172">
        <v>494375.89</v>
      </c>
      <c r="X799" s="213">
        <v>75610.429999999993</v>
      </c>
    </row>
    <row r="800" spans="1:24" s="95" customFormat="1" ht="45" customHeight="1" x14ac:dyDescent="0.25">
      <c r="A800" s="166">
        <v>71</v>
      </c>
      <c r="B800" s="167" t="s">
        <v>3898</v>
      </c>
      <c r="C800" s="167">
        <v>144683</v>
      </c>
      <c r="D800" s="168" t="s">
        <v>2909</v>
      </c>
      <c r="E800" s="168" t="s">
        <v>2910</v>
      </c>
      <c r="F800" s="168" t="s">
        <v>2911</v>
      </c>
      <c r="G800" s="169">
        <v>44407</v>
      </c>
      <c r="H800" s="169">
        <v>44834</v>
      </c>
      <c r="I800" s="182">
        <v>85</v>
      </c>
      <c r="J800" s="167" t="s">
        <v>580</v>
      </c>
      <c r="K800" s="167" t="s">
        <v>639</v>
      </c>
      <c r="L800" s="167" t="s">
        <v>2912</v>
      </c>
      <c r="M800" s="167" t="s">
        <v>45</v>
      </c>
      <c r="N800" s="171" t="s">
        <v>1365</v>
      </c>
      <c r="O800" s="172">
        <v>737969.16</v>
      </c>
      <c r="P800" s="172">
        <v>112865.87</v>
      </c>
      <c r="Q800" s="183">
        <v>17363.98</v>
      </c>
      <c r="R800" s="172"/>
      <c r="S800" s="183">
        <v>45812.41</v>
      </c>
      <c r="T800" s="183">
        <f t="shared" si="155"/>
        <v>914011.42</v>
      </c>
      <c r="U800" s="173" t="s">
        <v>541</v>
      </c>
      <c r="V800" s="173" t="s">
        <v>48</v>
      </c>
      <c r="W800" s="172">
        <v>187588.68</v>
      </c>
      <c r="X800" s="213">
        <v>28690.04</v>
      </c>
    </row>
    <row r="801" spans="1:24" s="95" customFormat="1" ht="45" customHeight="1" x14ac:dyDescent="0.25">
      <c r="A801" s="166">
        <v>72</v>
      </c>
      <c r="B801" s="167" t="s">
        <v>1973</v>
      </c>
      <c r="C801" s="167">
        <v>146058</v>
      </c>
      <c r="D801" s="168" t="s">
        <v>2913</v>
      </c>
      <c r="E801" s="168" t="s">
        <v>1460</v>
      </c>
      <c r="F801" s="168" t="s">
        <v>2914</v>
      </c>
      <c r="G801" s="169">
        <v>44407</v>
      </c>
      <c r="H801" s="169">
        <v>44742</v>
      </c>
      <c r="I801" s="182">
        <v>85</v>
      </c>
      <c r="J801" s="167" t="s">
        <v>580</v>
      </c>
      <c r="K801" s="167" t="s">
        <v>639</v>
      </c>
      <c r="L801" s="167" t="s">
        <v>639</v>
      </c>
      <c r="M801" s="167" t="s">
        <v>45</v>
      </c>
      <c r="N801" s="171" t="s">
        <v>1365</v>
      </c>
      <c r="O801" s="172">
        <v>1964122.61</v>
      </c>
      <c r="P801" s="172">
        <v>300395.21999999997</v>
      </c>
      <c r="Q801" s="183">
        <v>46214.65</v>
      </c>
      <c r="R801" s="172"/>
      <c r="S801" s="183">
        <v>0</v>
      </c>
      <c r="T801" s="183">
        <f t="shared" si="155"/>
        <v>2310732.48</v>
      </c>
      <c r="U801" s="173" t="s">
        <v>541</v>
      </c>
      <c r="V801" s="173"/>
      <c r="W801" s="172">
        <v>962301.64999999979</v>
      </c>
      <c r="X801" s="213">
        <v>147175.55000000002</v>
      </c>
    </row>
    <row r="802" spans="1:24" s="95" customFormat="1" ht="45" customHeight="1" x14ac:dyDescent="0.25">
      <c r="A802" s="166">
        <v>73</v>
      </c>
      <c r="B802" s="167" t="s">
        <v>3898</v>
      </c>
      <c r="C802" s="167">
        <v>144573</v>
      </c>
      <c r="D802" s="168" t="s">
        <v>2915</v>
      </c>
      <c r="E802" s="168" t="s">
        <v>2916</v>
      </c>
      <c r="F802" s="168" t="s">
        <v>2917</v>
      </c>
      <c r="G802" s="169">
        <v>44407</v>
      </c>
      <c r="H802" s="169">
        <v>44772</v>
      </c>
      <c r="I802" s="182">
        <v>85</v>
      </c>
      <c r="J802" s="167" t="s">
        <v>580</v>
      </c>
      <c r="K802" s="167" t="s">
        <v>639</v>
      </c>
      <c r="L802" s="167" t="s">
        <v>2918</v>
      </c>
      <c r="M802" s="167" t="s">
        <v>45</v>
      </c>
      <c r="N802" s="171" t="s">
        <v>1365</v>
      </c>
      <c r="O802" s="172">
        <v>845014.05</v>
      </c>
      <c r="P802" s="172">
        <v>129237.43</v>
      </c>
      <c r="Q802" s="183">
        <v>19882.7</v>
      </c>
      <c r="R802" s="172"/>
      <c r="S802" s="183">
        <v>39441.99</v>
      </c>
      <c r="T802" s="183">
        <f t="shared" ref="T802:T805" si="156">SUM(O802:S802)</f>
        <v>1033576.1699999999</v>
      </c>
      <c r="U802" s="173" t="s">
        <v>541</v>
      </c>
      <c r="V802" s="173" t="s">
        <v>48</v>
      </c>
      <c r="W802" s="172">
        <v>455788.98</v>
      </c>
      <c r="X802" s="213">
        <v>69708.899999999994</v>
      </c>
    </row>
    <row r="803" spans="1:24" s="95" customFormat="1" ht="45" customHeight="1" x14ac:dyDescent="0.25">
      <c r="A803" s="166">
        <v>74</v>
      </c>
      <c r="B803" s="167" t="s">
        <v>1973</v>
      </c>
      <c r="C803" s="167">
        <v>144164</v>
      </c>
      <c r="D803" s="168" t="s">
        <v>3196</v>
      </c>
      <c r="E803" s="168" t="s">
        <v>3197</v>
      </c>
      <c r="F803" s="168" t="s">
        <v>3198</v>
      </c>
      <c r="G803" s="169">
        <v>44410</v>
      </c>
      <c r="H803" s="169">
        <v>44744</v>
      </c>
      <c r="I803" s="182">
        <v>85</v>
      </c>
      <c r="J803" s="167" t="s">
        <v>580</v>
      </c>
      <c r="K803" s="167" t="s">
        <v>639</v>
      </c>
      <c r="L803" s="167" t="s">
        <v>3199</v>
      </c>
      <c r="M803" s="167" t="s">
        <v>45</v>
      </c>
      <c r="N803" s="171" t="s">
        <v>1365</v>
      </c>
      <c r="O803" s="172">
        <v>467981.43</v>
      </c>
      <c r="P803" s="172">
        <v>71573.62</v>
      </c>
      <c r="Q803" s="183">
        <v>11011.34</v>
      </c>
      <c r="R803" s="172"/>
      <c r="S803" s="183">
        <v>45000</v>
      </c>
      <c r="T803" s="183">
        <f t="shared" si="156"/>
        <v>595566.39</v>
      </c>
      <c r="U803" s="173" t="s">
        <v>541</v>
      </c>
      <c r="V803" s="173" t="s">
        <v>48</v>
      </c>
      <c r="W803" s="172">
        <v>388250.11</v>
      </c>
      <c r="X803" s="213">
        <v>59379.43</v>
      </c>
    </row>
    <row r="804" spans="1:24" s="95" customFormat="1" ht="45" customHeight="1" x14ac:dyDescent="0.25">
      <c r="A804" s="166">
        <v>75</v>
      </c>
      <c r="B804" s="167" t="s">
        <v>3898</v>
      </c>
      <c r="C804" s="167">
        <v>144096</v>
      </c>
      <c r="D804" s="168" t="s">
        <v>3200</v>
      </c>
      <c r="E804" s="168" t="s">
        <v>3201</v>
      </c>
      <c r="F804" s="168" t="s">
        <v>3202</v>
      </c>
      <c r="G804" s="169">
        <v>44414</v>
      </c>
      <c r="H804" s="169">
        <v>44779</v>
      </c>
      <c r="I804" s="182">
        <v>85</v>
      </c>
      <c r="J804" s="167" t="s">
        <v>580</v>
      </c>
      <c r="K804" s="167" t="s">
        <v>639</v>
      </c>
      <c r="L804" s="167" t="s">
        <v>3203</v>
      </c>
      <c r="M804" s="167" t="s">
        <v>45</v>
      </c>
      <c r="N804" s="171" t="s">
        <v>1365</v>
      </c>
      <c r="O804" s="172">
        <v>682771.48</v>
      </c>
      <c r="P804" s="172">
        <v>104423.86</v>
      </c>
      <c r="Q804" s="183">
        <v>16065.23</v>
      </c>
      <c r="R804" s="172"/>
      <c r="S804" s="183">
        <v>25940</v>
      </c>
      <c r="T804" s="183">
        <f t="shared" si="156"/>
        <v>829200.57</v>
      </c>
      <c r="U804" s="173" t="s">
        <v>541</v>
      </c>
      <c r="V804" s="173"/>
      <c r="W804" s="172">
        <v>435463.7</v>
      </c>
      <c r="X804" s="213">
        <v>66600.33</v>
      </c>
    </row>
    <row r="805" spans="1:24" s="95" customFormat="1" ht="45" customHeight="1" x14ac:dyDescent="0.25">
      <c r="A805" s="166">
        <v>76</v>
      </c>
      <c r="B805" s="167" t="s">
        <v>3898</v>
      </c>
      <c r="C805" s="167">
        <v>144173</v>
      </c>
      <c r="D805" s="168" t="s">
        <v>3204</v>
      </c>
      <c r="E805" s="168" t="s">
        <v>3205</v>
      </c>
      <c r="F805" s="168" t="s">
        <v>3206</v>
      </c>
      <c r="G805" s="169">
        <v>44414</v>
      </c>
      <c r="H805" s="169">
        <v>44779</v>
      </c>
      <c r="I805" s="182">
        <v>85</v>
      </c>
      <c r="J805" s="167" t="s">
        <v>580</v>
      </c>
      <c r="K805" s="167" t="s">
        <v>639</v>
      </c>
      <c r="L805" s="167" t="s">
        <v>3207</v>
      </c>
      <c r="M805" s="167" t="s">
        <v>45</v>
      </c>
      <c r="N805" s="171" t="s">
        <v>1365</v>
      </c>
      <c r="O805" s="172">
        <v>458731.44</v>
      </c>
      <c r="P805" s="172">
        <v>70158.92</v>
      </c>
      <c r="Q805" s="183">
        <v>10793.69</v>
      </c>
      <c r="R805" s="172"/>
      <c r="S805" s="183">
        <v>18800</v>
      </c>
      <c r="T805" s="183">
        <f t="shared" si="156"/>
        <v>558484.04999999993</v>
      </c>
      <c r="U805" s="173" t="s">
        <v>541</v>
      </c>
      <c r="V805" s="173"/>
      <c r="W805" s="172">
        <v>291038.74</v>
      </c>
      <c r="X805" s="213">
        <v>44511.8</v>
      </c>
    </row>
    <row r="806" spans="1:24" s="95" customFormat="1" ht="45" customHeight="1" x14ac:dyDescent="0.25">
      <c r="A806" s="166">
        <v>77</v>
      </c>
      <c r="B806" s="167" t="s">
        <v>3898</v>
      </c>
      <c r="C806" s="167">
        <v>144613</v>
      </c>
      <c r="D806" s="168" t="s">
        <v>3208</v>
      </c>
      <c r="E806" s="168" t="s">
        <v>3209</v>
      </c>
      <c r="F806" s="168" t="s">
        <v>3210</v>
      </c>
      <c r="G806" s="169">
        <v>44417</v>
      </c>
      <c r="H806" s="169">
        <v>44782</v>
      </c>
      <c r="I806" s="182">
        <v>85</v>
      </c>
      <c r="J806" s="167" t="s">
        <v>580</v>
      </c>
      <c r="K806" s="167" t="s">
        <v>639</v>
      </c>
      <c r="L806" s="167" t="s">
        <v>2444</v>
      </c>
      <c r="M806" s="167" t="s">
        <v>45</v>
      </c>
      <c r="N806" s="171" t="s">
        <v>1365</v>
      </c>
      <c r="O806" s="172">
        <v>312071.13</v>
      </c>
      <c r="P806" s="172">
        <v>55071.38</v>
      </c>
      <c r="Q806" s="183">
        <v>0</v>
      </c>
      <c r="R806" s="172"/>
      <c r="S806" s="183">
        <v>3761.78</v>
      </c>
      <c r="T806" s="183">
        <f t="shared" ref="T806:T807" si="157">SUM(O806:S806)</f>
        <v>370904.29000000004</v>
      </c>
      <c r="U806" s="173" t="s">
        <v>541</v>
      </c>
      <c r="V806" s="173" t="s">
        <v>48</v>
      </c>
      <c r="W806" s="172">
        <v>137362.26</v>
      </c>
      <c r="X806" s="213">
        <v>24240.400000000001</v>
      </c>
    </row>
    <row r="807" spans="1:24" s="95" customFormat="1" ht="45" customHeight="1" x14ac:dyDescent="0.25">
      <c r="A807" s="166">
        <v>78</v>
      </c>
      <c r="B807" s="167" t="s">
        <v>1973</v>
      </c>
      <c r="C807" s="167">
        <v>149875</v>
      </c>
      <c r="D807" s="168" t="s">
        <v>3309</v>
      </c>
      <c r="E807" s="168" t="s">
        <v>1466</v>
      </c>
      <c r="F807" s="168" t="s">
        <v>3310</v>
      </c>
      <c r="G807" s="169">
        <v>44446</v>
      </c>
      <c r="H807" s="169">
        <v>44991</v>
      </c>
      <c r="I807" s="182">
        <v>85</v>
      </c>
      <c r="J807" s="167" t="s">
        <v>580</v>
      </c>
      <c r="K807" s="167" t="s">
        <v>639</v>
      </c>
      <c r="L807" s="167" t="s">
        <v>639</v>
      </c>
      <c r="M807" s="167" t="s">
        <v>45</v>
      </c>
      <c r="N807" s="171" t="s">
        <v>1365</v>
      </c>
      <c r="O807" s="172">
        <v>6124894.29</v>
      </c>
      <c r="P807" s="172">
        <v>936748.52</v>
      </c>
      <c r="Q807" s="183">
        <v>144115.18</v>
      </c>
      <c r="R807" s="172"/>
      <c r="S807" s="183">
        <v>110495</v>
      </c>
      <c r="T807" s="183">
        <f t="shared" si="157"/>
        <v>7316252.9900000002</v>
      </c>
      <c r="U807" s="173" t="s">
        <v>47</v>
      </c>
      <c r="V807" s="173" t="s">
        <v>48</v>
      </c>
      <c r="W807" s="172">
        <v>0</v>
      </c>
      <c r="X807" s="213">
        <v>0</v>
      </c>
    </row>
    <row r="808" spans="1:24" s="95" customFormat="1" ht="45" customHeight="1" x14ac:dyDescent="0.25">
      <c r="A808" s="166">
        <v>79</v>
      </c>
      <c r="B808" s="167" t="s">
        <v>1505</v>
      </c>
      <c r="C808" s="167">
        <v>122085</v>
      </c>
      <c r="D808" s="168" t="s">
        <v>3311</v>
      </c>
      <c r="E808" s="168" t="s">
        <v>3312</v>
      </c>
      <c r="F808" s="168" t="s">
        <v>3313</v>
      </c>
      <c r="G808" s="169">
        <v>44447</v>
      </c>
      <c r="H808" s="169">
        <v>45291</v>
      </c>
      <c r="I808" s="182">
        <v>85</v>
      </c>
      <c r="J808" s="167" t="s">
        <v>580</v>
      </c>
      <c r="K808" s="167" t="s">
        <v>639</v>
      </c>
      <c r="L808" s="167" t="s">
        <v>3314</v>
      </c>
      <c r="M808" s="167" t="s">
        <v>36</v>
      </c>
      <c r="N808" s="171" t="s">
        <v>219</v>
      </c>
      <c r="O808" s="172">
        <v>16991509.649999999</v>
      </c>
      <c r="P808" s="172">
        <v>2998501.7</v>
      </c>
      <c r="Q808" s="183">
        <v>5426495.4500000002</v>
      </c>
      <c r="R808" s="172"/>
      <c r="S808" s="183">
        <v>2637376.36</v>
      </c>
      <c r="T808" s="183">
        <f t="shared" ref="T808:T813" si="158">SUM(O808:S808)</f>
        <v>28053883.159999996</v>
      </c>
      <c r="U808" s="173" t="s">
        <v>47</v>
      </c>
      <c r="V808" s="173"/>
      <c r="W808" s="172">
        <v>2704329.8</v>
      </c>
      <c r="X808" s="213">
        <v>200175.84999999998</v>
      </c>
    </row>
    <row r="809" spans="1:24" s="95" customFormat="1" ht="45" customHeight="1" x14ac:dyDescent="0.25">
      <c r="A809" s="166">
        <v>80</v>
      </c>
      <c r="B809" s="167" t="s">
        <v>3898</v>
      </c>
      <c r="C809" s="167">
        <v>144084</v>
      </c>
      <c r="D809" s="168" t="s">
        <v>3581</v>
      </c>
      <c r="E809" s="168" t="s">
        <v>3582</v>
      </c>
      <c r="F809" s="168" t="s">
        <v>3583</v>
      </c>
      <c r="G809" s="169">
        <v>44461</v>
      </c>
      <c r="H809" s="169">
        <v>44826</v>
      </c>
      <c r="I809" s="182">
        <v>85</v>
      </c>
      <c r="J809" s="167" t="s">
        <v>580</v>
      </c>
      <c r="K809" s="167" t="s">
        <v>639</v>
      </c>
      <c r="L809" s="167" t="s">
        <v>3584</v>
      </c>
      <c r="M809" s="167" t="s">
        <v>45</v>
      </c>
      <c r="N809" s="171" t="s">
        <v>1365</v>
      </c>
      <c r="O809" s="172">
        <v>604213.4</v>
      </c>
      <c r="P809" s="172">
        <v>92409.11</v>
      </c>
      <c r="Q809" s="183">
        <v>14216.79</v>
      </c>
      <c r="R809" s="172"/>
      <c r="S809" s="183">
        <v>59260</v>
      </c>
      <c r="T809" s="183">
        <f t="shared" si="158"/>
        <v>770099.3</v>
      </c>
      <c r="U809" s="173" t="s">
        <v>541</v>
      </c>
      <c r="V809" s="173"/>
      <c r="W809" s="172">
        <v>0</v>
      </c>
      <c r="X809" s="213">
        <v>0</v>
      </c>
    </row>
    <row r="810" spans="1:24" s="95" customFormat="1" ht="45" customHeight="1" x14ac:dyDescent="0.25">
      <c r="A810" s="166">
        <v>81</v>
      </c>
      <c r="B810" s="167" t="s">
        <v>3898</v>
      </c>
      <c r="C810" s="167">
        <v>145677</v>
      </c>
      <c r="D810" s="168" t="s">
        <v>3585</v>
      </c>
      <c r="E810" s="168" t="s">
        <v>3586</v>
      </c>
      <c r="F810" s="168" t="s">
        <v>3587</v>
      </c>
      <c r="G810" s="169">
        <v>44461</v>
      </c>
      <c r="H810" s="169">
        <v>44826</v>
      </c>
      <c r="I810" s="182">
        <v>85</v>
      </c>
      <c r="J810" s="167" t="s">
        <v>580</v>
      </c>
      <c r="K810" s="167" t="s">
        <v>639</v>
      </c>
      <c r="L810" s="167" t="s">
        <v>3588</v>
      </c>
      <c r="M810" s="167" t="s">
        <v>45</v>
      </c>
      <c r="N810" s="171" t="s">
        <v>1365</v>
      </c>
      <c r="O810" s="172">
        <v>1429054.01</v>
      </c>
      <c r="P810" s="172">
        <v>218561.2</v>
      </c>
      <c r="Q810" s="183">
        <v>33624.800000000003</v>
      </c>
      <c r="R810" s="172"/>
      <c r="S810" s="183">
        <v>45490.17</v>
      </c>
      <c r="T810" s="183">
        <f t="shared" si="158"/>
        <v>1726730.18</v>
      </c>
      <c r="U810" s="173" t="s">
        <v>541</v>
      </c>
      <c r="V810" s="173" t="s">
        <v>48</v>
      </c>
      <c r="W810" s="172">
        <v>723292.58</v>
      </c>
      <c r="X810" s="213">
        <v>110621.22</v>
      </c>
    </row>
    <row r="811" spans="1:24" s="95" customFormat="1" ht="45" customHeight="1" x14ac:dyDescent="0.25">
      <c r="A811" s="166">
        <v>82</v>
      </c>
      <c r="B811" s="167" t="s">
        <v>3898</v>
      </c>
      <c r="C811" s="167">
        <v>145630</v>
      </c>
      <c r="D811" s="168" t="s">
        <v>3589</v>
      </c>
      <c r="E811" s="168" t="s">
        <v>3590</v>
      </c>
      <c r="F811" s="168" t="s">
        <v>3591</v>
      </c>
      <c r="G811" s="169">
        <v>44461</v>
      </c>
      <c r="H811" s="169">
        <v>44887</v>
      </c>
      <c r="I811" s="182">
        <v>85</v>
      </c>
      <c r="J811" s="167" t="s">
        <v>580</v>
      </c>
      <c r="K811" s="167" t="s">
        <v>639</v>
      </c>
      <c r="L811" s="167" t="s">
        <v>2901</v>
      </c>
      <c r="M811" s="167" t="s">
        <v>45</v>
      </c>
      <c r="N811" s="171" t="s">
        <v>1365</v>
      </c>
      <c r="O811" s="172">
        <v>476789.64</v>
      </c>
      <c r="P811" s="172">
        <v>84139.35</v>
      </c>
      <c r="Q811" s="183">
        <v>0</v>
      </c>
      <c r="R811" s="172"/>
      <c r="S811" s="183">
        <v>8330</v>
      </c>
      <c r="T811" s="183">
        <f t="shared" si="158"/>
        <v>569258.99</v>
      </c>
      <c r="U811" s="173" t="s">
        <v>47</v>
      </c>
      <c r="V811" s="173" t="s">
        <v>48</v>
      </c>
      <c r="W811" s="172">
        <v>317466.34999999998</v>
      </c>
      <c r="X811" s="213">
        <v>56023.48</v>
      </c>
    </row>
    <row r="812" spans="1:24" s="95" customFormat="1" ht="45" customHeight="1" x14ac:dyDescent="0.25">
      <c r="A812" s="166">
        <v>83</v>
      </c>
      <c r="B812" s="167" t="s">
        <v>1732</v>
      </c>
      <c r="C812" s="167">
        <v>127606</v>
      </c>
      <c r="D812" s="168" t="s">
        <v>3592</v>
      </c>
      <c r="E812" s="168" t="s">
        <v>3593</v>
      </c>
      <c r="F812" s="168" t="s">
        <v>3594</v>
      </c>
      <c r="G812" s="169">
        <v>44467</v>
      </c>
      <c r="H812" s="169">
        <v>45291</v>
      </c>
      <c r="I812" s="182">
        <v>85</v>
      </c>
      <c r="J812" s="167" t="s">
        <v>580</v>
      </c>
      <c r="K812" s="167" t="s">
        <v>639</v>
      </c>
      <c r="L812" s="167" t="s">
        <v>639</v>
      </c>
      <c r="M812" s="167" t="s">
        <v>45</v>
      </c>
      <c r="N812" s="171" t="s">
        <v>188</v>
      </c>
      <c r="O812" s="172">
        <v>56669011.409999996</v>
      </c>
      <c r="P812" s="172">
        <v>10000413.779999999</v>
      </c>
      <c r="Q812" s="183">
        <v>0</v>
      </c>
      <c r="R812" s="172"/>
      <c r="S812" s="183">
        <v>143736.41</v>
      </c>
      <c r="T812" s="183">
        <f t="shared" si="158"/>
        <v>66813161.599999994</v>
      </c>
      <c r="U812" s="173" t="s">
        <v>47</v>
      </c>
      <c r="V812" s="173"/>
      <c r="W812" s="172">
        <v>7433777.5499999989</v>
      </c>
      <c r="X812" s="213">
        <v>135323.84</v>
      </c>
    </row>
    <row r="813" spans="1:24" s="95" customFormat="1" ht="45" customHeight="1" x14ac:dyDescent="0.25">
      <c r="A813" s="166">
        <v>84</v>
      </c>
      <c r="B813" s="167" t="s">
        <v>3898</v>
      </c>
      <c r="C813" s="167">
        <v>144561</v>
      </c>
      <c r="D813" s="168" t="s">
        <v>3595</v>
      </c>
      <c r="E813" s="168" t="s">
        <v>3596</v>
      </c>
      <c r="F813" s="168" t="s">
        <v>3597</v>
      </c>
      <c r="G813" s="169">
        <v>44467</v>
      </c>
      <c r="H813" s="169">
        <v>44832</v>
      </c>
      <c r="I813" s="182">
        <v>85</v>
      </c>
      <c r="J813" s="167" t="s">
        <v>580</v>
      </c>
      <c r="K813" s="167" t="s">
        <v>639</v>
      </c>
      <c r="L813" s="167" t="s">
        <v>3598</v>
      </c>
      <c r="M813" s="167" t="s">
        <v>45</v>
      </c>
      <c r="N813" s="171" t="s">
        <v>1365</v>
      </c>
      <c r="O813" s="172">
        <v>2437664.85</v>
      </c>
      <c r="P813" s="172">
        <v>372819.32</v>
      </c>
      <c r="Q813" s="183">
        <v>57356.83</v>
      </c>
      <c r="R813" s="172"/>
      <c r="S813" s="183">
        <v>55865.440000000002</v>
      </c>
      <c r="T813" s="183">
        <f t="shared" si="158"/>
        <v>2923706.44</v>
      </c>
      <c r="U813" s="173" t="s">
        <v>541</v>
      </c>
      <c r="V813" s="173" t="s">
        <v>48</v>
      </c>
      <c r="W813" s="172">
        <v>0</v>
      </c>
      <c r="X813" s="213">
        <v>0</v>
      </c>
    </row>
    <row r="814" spans="1:24" s="95" customFormat="1" ht="45" customHeight="1" x14ac:dyDescent="0.25">
      <c r="A814" s="166">
        <v>85</v>
      </c>
      <c r="B814" s="167" t="s">
        <v>3898</v>
      </c>
      <c r="C814" s="167">
        <v>145572</v>
      </c>
      <c r="D814" s="168" t="s">
        <v>3589</v>
      </c>
      <c r="E814" s="168" t="s">
        <v>3599</v>
      </c>
      <c r="F814" s="168" t="s">
        <v>3600</v>
      </c>
      <c r="G814" s="169">
        <v>44467</v>
      </c>
      <c r="H814" s="169">
        <v>44893</v>
      </c>
      <c r="I814" s="182">
        <v>85</v>
      </c>
      <c r="J814" s="167" t="s">
        <v>580</v>
      </c>
      <c r="K814" s="167" t="s">
        <v>639</v>
      </c>
      <c r="L814" s="167" t="s">
        <v>3601</v>
      </c>
      <c r="M814" s="167" t="s">
        <v>45</v>
      </c>
      <c r="N814" s="171" t="s">
        <v>1365</v>
      </c>
      <c r="O814" s="172">
        <v>274236.98</v>
      </c>
      <c r="P814" s="172">
        <v>48394.76</v>
      </c>
      <c r="Q814" s="183">
        <v>0</v>
      </c>
      <c r="R814" s="172"/>
      <c r="S814" s="183">
        <v>8330</v>
      </c>
      <c r="T814" s="183">
        <f t="shared" ref="T814" si="159">SUM(O814:S814)</f>
        <v>330961.74</v>
      </c>
      <c r="U814" s="173" t="s">
        <v>47</v>
      </c>
      <c r="V814" s="173" t="s">
        <v>48</v>
      </c>
      <c r="W814" s="172">
        <v>0</v>
      </c>
      <c r="X814" s="213">
        <v>0</v>
      </c>
    </row>
    <row r="815" spans="1:24" s="95" customFormat="1" ht="45" customHeight="1" x14ac:dyDescent="0.25">
      <c r="A815" s="166">
        <v>86</v>
      </c>
      <c r="B815" s="167" t="s">
        <v>1505</v>
      </c>
      <c r="C815" s="167">
        <v>122097</v>
      </c>
      <c r="D815" s="168" t="s">
        <v>3845</v>
      </c>
      <c r="E815" s="168" t="s">
        <v>3846</v>
      </c>
      <c r="F815" s="168" t="s">
        <v>3847</v>
      </c>
      <c r="G815" s="169">
        <v>44470</v>
      </c>
      <c r="H815" s="169">
        <v>45291</v>
      </c>
      <c r="I815" s="182">
        <v>85</v>
      </c>
      <c r="J815" s="167" t="s">
        <v>580</v>
      </c>
      <c r="K815" s="167" t="s">
        <v>639</v>
      </c>
      <c r="L815" s="167" t="s">
        <v>639</v>
      </c>
      <c r="M815" s="167" t="s">
        <v>36</v>
      </c>
      <c r="N815" s="171" t="s">
        <v>219</v>
      </c>
      <c r="O815" s="172">
        <v>1490348.27</v>
      </c>
      <c r="P815" s="172">
        <v>263002.63</v>
      </c>
      <c r="Q815" s="183">
        <v>509628.6</v>
      </c>
      <c r="R815" s="172"/>
      <c r="S815" s="183">
        <v>60275</v>
      </c>
      <c r="T815" s="183">
        <v>2323254.5</v>
      </c>
      <c r="U815" s="173" t="s">
        <v>47</v>
      </c>
      <c r="V815" s="173"/>
      <c r="W815" s="172">
        <v>218910.16</v>
      </c>
      <c r="X815" s="213">
        <v>38631.21</v>
      </c>
    </row>
    <row r="816" spans="1:24" s="95" customFormat="1" ht="45" customHeight="1" x14ac:dyDescent="0.25">
      <c r="A816" s="166">
        <v>87</v>
      </c>
      <c r="B816" s="167" t="s">
        <v>1505</v>
      </c>
      <c r="C816" s="167">
        <v>120092</v>
      </c>
      <c r="D816" s="168" t="s">
        <v>3848</v>
      </c>
      <c r="E816" s="168" t="s">
        <v>3849</v>
      </c>
      <c r="F816" s="168" t="s">
        <v>3850</v>
      </c>
      <c r="G816" s="169">
        <v>44473</v>
      </c>
      <c r="H816" s="169">
        <v>45141</v>
      </c>
      <c r="I816" s="182">
        <v>85</v>
      </c>
      <c r="J816" s="167" t="s">
        <v>580</v>
      </c>
      <c r="K816" s="167" t="s">
        <v>639</v>
      </c>
      <c r="L816" s="167" t="s">
        <v>2893</v>
      </c>
      <c r="M816" s="167" t="s">
        <v>36</v>
      </c>
      <c r="N816" s="171" t="s">
        <v>219</v>
      </c>
      <c r="O816" s="172">
        <v>9488084.3599999994</v>
      </c>
      <c r="P816" s="172">
        <v>1674367.82</v>
      </c>
      <c r="Q816" s="183">
        <v>4293222.03</v>
      </c>
      <c r="R816" s="172"/>
      <c r="S816" s="183">
        <v>3060771.04</v>
      </c>
      <c r="T816" s="183">
        <v>18516445.25</v>
      </c>
      <c r="U816" s="173" t="s">
        <v>47</v>
      </c>
      <c r="V816" s="173"/>
      <c r="W816" s="172">
        <v>0</v>
      </c>
      <c r="X816" s="213">
        <v>0</v>
      </c>
    </row>
    <row r="817" spans="1:24" s="95" customFormat="1" ht="45" customHeight="1" x14ac:dyDescent="0.25">
      <c r="A817" s="166">
        <v>88</v>
      </c>
      <c r="B817" s="167" t="s">
        <v>1410</v>
      </c>
      <c r="C817" s="167">
        <v>124998</v>
      </c>
      <c r="D817" s="168" t="s">
        <v>3881</v>
      </c>
      <c r="E817" s="168" t="s">
        <v>1466</v>
      </c>
      <c r="F817" s="168" t="s">
        <v>3882</v>
      </c>
      <c r="G817" s="169">
        <v>44488</v>
      </c>
      <c r="H817" s="169">
        <v>45217</v>
      </c>
      <c r="I817" s="182">
        <v>85</v>
      </c>
      <c r="J817" s="167" t="s">
        <v>580</v>
      </c>
      <c r="K817" s="167" t="s">
        <v>639</v>
      </c>
      <c r="L817" s="167" t="s">
        <v>639</v>
      </c>
      <c r="M817" s="167" t="s">
        <v>45</v>
      </c>
      <c r="N817" s="171" t="s">
        <v>188</v>
      </c>
      <c r="O817" s="172">
        <v>4248999.2699999996</v>
      </c>
      <c r="P817" s="172">
        <v>749823.38</v>
      </c>
      <c r="Q817" s="183">
        <v>0</v>
      </c>
      <c r="R817" s="172"/>
      <c r="S817" s="183">
        <v>50000.23</v>
      </c>
      <c r="T817" s="183">
        <f t="shared" ref="T817" si="160">SUM(O817:S817)</f>
        <v>5048822.88</v>
      </c>
      <c r="U817" s="173" t="s">
        <v>47</v>
      </c>
      <c r="V817" s="173"/>
      <c r="W817" s="172">
        <v>125900</v>
      </c>
      <c r="X817" s="213">
        <v>0</v>
      </c>
    </row>
    <row r="818" spans="1:24" s="95" customFormat="1" ht="45" customHeight="1" x14ac:dyDescent="0.25">
      <c r="A818" s="166">
        <v>89</v>
      </c>
      <c r="B818" s="167" t="s">
        <v>1505</v>
      </c>
      <c r="C818" s="167">
        <v>121075</v>
      </c>
      <c r="D818" s="168" t="s">
        <v>3883</v>
      </c>
      <c r="E818" s="168" t="s">
        <v>3884</v>
      </c>
      <c r="F818" s="168" t="s">
        <v>3885</v>
      </c>
      <c r="G818" s="169">
        <v>44495</v>
      </c>
      <c r="H818" s="169">
        <v>45291</v>
      </c>
      <c r="I818" s="182">
        <v>85</v>
      </c>
      <c r="J818" s="167" t="s">
        <v>3886</v>
      </c>
      <c r="K818" s="167" t="s">
        <v>3887</v>
      </c>
      <c r="L818" s="167" t="s">
        <v>3888</v>
      </c>
      <c r="M818" s="167" t="s">
        <v>36</v>
      </c>
      <c r="N818" s="171" t="s">
        <v>219</v>
      </c>
      <c r="O818" s="172">
        <v>8667831.6300000008</v>
      </c>
      <c r="P818" s="172">
        <v>1529617.35</v>
      </c>
      <c r="Q818" s="183">
        <v>7140476.7300000004</v>
      </c>
      <c r="R818" s="172"/>
      <c r="S818" s="183">
        <v>193125.11</v>
      </c>
      <c r="T818" s="183">
        <f t="shared" ref="T818" si="161">SUM(O818:S818)</f>
        <v>17531050.82</v>
      </c>
      <c r="U818" s="173" t="s">
        <v>47</v>
      </c>
      <c r="V818" s="173"/>
      <c r="W818" s="172">
        <v>111682.52</v>
      </c>
      <c r="X818" s="213">
        <v>19708.68</v>
      </c>
    </row>
    <row r="819" spans="1:24" s="95" customFormat="1" ht="45" customHeight="1" x14ac:dyDescent="0.25">
      <c r="A819" s="166">
        <v>90</v>
      </c>
      <c r="B819" s="167" t="s">
        <v>1505</v>
      </c>
      <c r="C819" s="167">
        <v>120951</v>
      </c>
      <c r="D819" s="168" t="s">
        <v>3892</v>
      </c>
      <c r="E819" s="168" t="s">
        <v>3893</v>
      </c>
      <c r="F819" s="168" t="s">
        <v>3894</v>
      </c>
      <c r="G819" s="169">
        <v>44517</v>
      </c>
      <c r="H819" s="169">
        <v>45291</v>
      </c>
      <c r="I819" s="182">
        <v>85</v>
      </c>
      <c r="J819" s="167" t="s">
        <v>580</v>
      </c>
      <c r="K819" s="167" t="s">
        <v>639</v>
      </c>
      <c r="L819" s="167" t="s">
        <v>639</v>
      </c>
      <c r="M819" s="167" t="s">
        <v>36</v>
      </c>
      <c r="N819" s="171" t="s">
        <v>219</v>
      </c>
      <c r="O819" s="172">
        <v>5775321.0499999998</v>
      </c>
      <c r="P819" s="172">
        <v>1019174.27</v>
      </c>
      <c r="Q819" s="183">
        <v>2035897.4</v>
      </c>
      <c r="R819" s="172"/>
      <c r="S819" s="183">
        <v>1574356.52</v>
      </c>
      <c r="T819" s="183">
        <f t="shared" ref="T819" si="162">SUM(O819:S819)</f>
        <v>10404749.24</v>
      </c>
      <c r="U819" s="173" t="s">
        <v>47</v>
      </c>
      <c r="V819" s="173"/>
      <c r="W819" s="172">
        <v>826995.55</v>
      </c>
      <c r="X819" s="213">
        <v>145940.39000000001</v>
      </c>
    </row>
    <row r="820" spans="1:24" s="95" customFormat="1" ht="45" customHeight="1" x14ac:dyDescent="0.25">
      <c r="A820" s="166">
        <v>91</v>
      </c>
      <c r="B820" s="167" t="s">
        <v>1505</v>
      </c>
      <c r="C820" s="167">
        <v>121866</v>
      </c>
      <c r="D820" s="168" t="s">
        <v>3895</v>
      </c>
      <c r="E820" s="168" t="s">
        <v>3896</v>
      </c>
      <c r="F820" s="168" t="s">
        <v>3897</v>
      </c>
      <c r="G820" s="169">
        <v>44526</v>
      </c>
      <c r="H820" s="169">
        <v>45291</v>
      </c>
      <c r="I820" s="182">
        <v>85</v>
      </c>
      <c r="J820" s="167" t="s">
        <v>580</v>
      </c>
      <c r="K820" s="167" t="s">
        <v>639</v>
      </c>
      <c r="L820" s="167" t="s">
        <v>639</v>
      </c>
      <c r="M820" s="167" t="s">
        <v>36</v>
      </c>
      <c r="N820" s="171" t="s">
        <v>219</v>
      </c>
      <c r="O820" s="172">
        <v>13176186.810000001</v>
      </c>
      <c r="P820" s="172">
        <v>2325209.44</v>
      </c>
      <c r="Q820" s="183">
        <v>4427845</v>
      </c>
      <c r="R820" s="172"/>
      <c r="S820" s="183">
        <v>2426274.6</v>
      </c>
      <c r="T820" s="183">
        <f t="shared" ref="T820:T822" si="163">SUM(O820:S820)</f>
        <v>22355515.850000001</v>
      </c>
      <c r="U820" s="173" t="s">
        <v>47</v>
      </c>
      <c r="V820" s="173"/>
      <c r="W820" s="172">
        <v>110401.25</v>
      </c>
      <c r="X820" s="213">
        <v>14748.75</v>
      </c>
    </row>
    <row r="821" spans="1:24" s="95" customFormat="1" ht="45" customHeight="1" x14ac:dyDescent="0.25">
      <c r="A821" s="166">
        <v>92</v>
      </c>
      <c r="B821" s="167" t="s">
        <v>2397</v>
      </c>
      <c r="C821" s="167">
        <v>143362</v>
      </c>
      <c r="D821" s="168" t="s">
        <v>3989</v>
      </c>
      <c r="E821" s="168" t="s">
        <v>3990</v>
      </c>
      <c r="F821" s="168" t="s">
        <v>3991</v>
      </c>
      <c r="G821" s="169">
        <v>44760</v>
      </c>
      <c r="H821" s="169">
        <v>45291</v>
      </c>
      <c r="I821" s="182">
        <v>85</v>
      </c>
      <c r="J821" s="167" t="s">
        <v>580</v>
      </c>
      <c r="K821" s="167" t="s">
        <v>639</v>
      </c>
      <c r="L821" s="167" t="s">
        <v>639</v>
      </c>
      <c r="M821" s="167" t="s">
        <v>36</v>
      </c>
      <c r="N821" s="171" t="s">
        <v>229</v>
      </c>
      <c r="O821" s="172">
        <v>7758412.25</v>
      </c>
      <c r="P821" s="172">
        <v>1369131.55</v>
      </c>
      <c r="Q821" s="183">
        <v>3538730.6</v>
      </c>
      <c r="R821" s="172"/>
      <c r="S821" s="183">
        <v>890235.65</v>
      </c>
      <c r="T821" s="183">
        <f t="shared" si="163"/>
        <v>13556510.050000001</v>
      </c>
      <c r="U821" s="173" t="s">
        <v>47</v>
      </c>
      <c r="V821" s="173"/>
      <c r="W821" s="172">
        <v>0</v>
      </c>
      <c r="X821" s="213">
        <v>0</v>
      </c>
    </row>
    <row r="822" spans="1:24" s="95" customFormat="1" ht="45" customHeight="1" thickBot="1" x14ac:dyDescent="0.3">
      <c r="A822" s="166">
        <v>93</v>
      </c>
      <c r="B822" s="167" t="s">
        <v>2397</v>
      </c>
      <c r="C822" s="167">
        <v>143003</v>
      </c>
      <c r="D822" s="168" t="s">
        <v>3992</v>
      </c>
      <c r="E822" s="168" t="s">
        <v>3993</v>
      </c>
      <c r="F822" s="168" t="s">
        <v>3994</v>
      </c>
      <c r="G822" s="169">
        <v>44761</v>
      </c>
      <c r="H822" s="169">
        <v>45291</v>
      </c>
      <c r="I822" s="182">
        <v>85</v>
      </c>
      <c r="J822" s="167" t="s">
        <v>580</v>
      </c>
      <c r="K822" s="167" t="s">
        <v>639</v>
      </c>
      <c r="L822" s="167" t="s">
        <v>639</v>
      </c>
      <c r="M822" s="167" t="s">
        <v>36</v>
      </c>
      <c r="N822" s="171" t="s">
        <v>229</v>
      </c>
      <c r="O822" s="172">
        <v>7928715.6900000004</v>
      </c>
      <c r="P822" s="172">
        <v>1399185.13</v>
      </c>
      <c r="Q822" s="183">
        <v>2419421.6800000002</v>
      </c>
      <c r="R822" s="172"/>
      <c r="S822" s="183">
        <v>384583.46</v>
      </c>
      <c r="T822" s="183">
        <f t="shared" si="163"/>
        <v>12131905.960000001</v>
      </c>
      <c r="U822" s="173" t="s">
        <v>47</v>
      </c>
      <c r="V822" s="173"/>
      <c r="W822" s="172">
        <v>0</v>
      </c>
      <c r="X822" s="213">
        <v>0</v>
      </c>
    </row>
    <row r="823" spans="1:24" s="121" customFormat="1" ht="21" customHeight="1" thickBot="1" x14ac:dyDescent="0.3">
      <c r="A823" s="40" t="s">
        <v>635</v>
      </c>
      <c r="B823" s="41"/>
      <c r="C823" s="41"/>
      <c r="D823" s="41"/>
      <c r="E823" s="41"/>
      <c r="F823" s="41"/>
      <c r="G823" s="41"/>
      <c r="H823" s="41"/>
      <c r="I823" s="41"/>
      <c r="J823" s="41"/>
      <c r="K823" s="41"/>
      <c r="L823" s="41"/>
      <c r="M823" s="41"/>
      <c r="N823" s="42"/>
      <c r="O823" s="76">
        <f>SUM(O730:O822)</f>
        <v>568703127.930112</v>
      </c>
      <c r="P823" s="76">
        <f t="shared" ref="P823:X823" si="164">SUM(P730:P822)</f>
        <v>100415955.57988796</v>
      </c>
      <c r="Q823" s="76">
        <f t="shared" si="164"/>
        <v>98693640.980000019</v>
      </c>
      <c r="R823" s="76">
        <f t="shared" si="164"/>
        <v>0</v>
      </c>
      <c r="S823" s="76">
        <f t="shared" si="164"/>
        <v>67666693.179999992</v>
      </c>
      <c r="T823" s="76">
        <f t="shared" si="164"/>
        <v>835479417.6700002</v>
      </c>
      <c r="U823" s="76"/>
      <c r="V823" s="76"/>
      <c r="W823" s="76">
        <f t="shared" si="164"/>
        <v>282532359.87</v>
      </c>
      <c r="X823" s="212">
        <f t="shared" si="164"/>
        <v>33019466.629999995</v>
      </c>
    </row>
    <row r="824" spans="1:24" s="120" customFormat="1" ht="21" customHeight="1" thickBot="1" x14ac:dyDescent="0.3">
      <c r="A824" s="31" t="s">
        <v>760</v>
      </c>
      <c r="B824" s="32"/>
      <c r="C824" s="32"/>
      <c r="D824" s="32"/>
      <c r="E824" s="32"/>
      <c r="F824" s="32"/>
      <c r="G824" s="32"/>
      <c r="H824" s="32"/>
      <c r="I824" s="32"/>
      <c r="J824" s="32"/>
      <c r="K824" s="32"/>
      <c r="L824" s="32"/>
      <c r="M824" s="32"/>
      <c r="N824" s="32"/>
      <c r="O824" s="32"/>
      <c r="P824" s="32"/>
      <c r="Q824" s="32"/>
      <c r="R824" s="32"/>
      <c r="S824" s="32"/>
      <c r="T824" s="32"/>
      <c r="U824" s="32"/>
      <c r="V824" s="32"/>
      <c r="W824" s="32"/>
      <c r="X824" s="33"/>
    </row>
    <row r="825" spans="1:24" s="95" customFormat="1" ht="45" customHeight="1" x14ac:dyDescent="0.25">
      <c r="A825" s="166">
        <v>1</v>
      </c>
      <c r="B825" s="167" t="s">
        <v>694</v>
      </c>
      <c r="C825" s="167">
        <v>115989</v>
      </c>
      <c r="D825" s="168" t="s">
        <v>695</v>
      </c>
      <c r="E825" s="168" t="s">
        <v>696</v>
      </c>
      <c r="F825" s="168" t="s">
        <v>697</v>
      </c>
      <c r="G825" s="169">
        <v>42558</v>
      </c>
      <c r="H825" s="169">
        <v>45291</v>
      </c>
      <c r="I825" s="170">
        <v>80</v>
      </c>
      <c r="J825" s="167" t="s">
        <v>62</v>
      </c>
      <c r="K825" s="167" t="s">
        <v>698</v>
      </c>
      <c r="L825" s="167" t="s">
        <v>699</v>
      </c>
      <c r="M825" s="167" t="s">
        <v>45</v>
      </c>
      <c r="N825" s="171" t="s">
        <v>188</v>
      </c>
      <c r="O825" s="186">
        <v>649650354.24000001</v>
      </c>
      <c r="P825" s="186">
        <v>162412588.56</v>
      </c>
      <c r="Q825" s="172">
        <v>0</v>
      </c>
      <c r="R825" s="172"/>
      <c r="S825" s="172">
        <v>153237388.53</v>
      </c>
      <c r="T825" s="172">
        <f t="shared" ref="T825:T847" si="165">SUM(O825:S825)</f>
        <v>965300331.32999992</v>
      </c>
      <c r="U825" s="173" t="s">
        <v>47</v>
      </c>
      <c r="V825" s="173" t="s">
        <v>1962</v>
      </c>
      <c r="W825" s="172">
        <v>543912622.44999993</v>
      </c>
      <c r="X825" s="213">
        <v>0</v>
      </c>
    </row>
    <row r="826" spans="1:24" s="95" customFormat="1" ht="45" customHeight="1" x14ac:dyDescent="0.25">
      <c r="A826" s="166">
        <v>2</v>
      </c>
      <c r="B826" s="167" t="s">
        <v>39</v>
      </c>
      <c r="C826" s="167">
        <v>103528</v>
      </c>
      <c r="D826" s="168" t="s">
        <v>700</v>
      </c>
      <c r="E826" s="168" t="s">
        <v>701</v>
      </c>
      <c r="F826" s="168" t="s">
        <v>702</v>
      </c>
      <c r="G826" s="169">
        <v>42614</v>
      </c>
      <c r="H826" s="169">
        <v>44347</v>
      </c>
      <c r="I826" s="182">
        <v>84.435339999999997</v>
      </c>
      <c r="J826" s="167" t="s">
        <v>62</v>
      </c>
      <c r="K826" s="167" t="s">
        <v>698</v>
      </c>
      <c r="L826" s="167" t="s">
        <v>699</v>
      </c>
      <c r="M826" s="167" t="s">
        <v>45</v>
      </c>
      <c r="N826" s="171" t="s">
        <v>46</v>
      </c>
      <c r="O826" s="172">
        <v>7276617</v>
      </c>
      <c r="P826" s="172">
        <v>1340883</v>
      </c>
      <c r="Q826" s="172">
        <v>0</v>
      </c>
      <c r="R826" s="172"/>
      <c r="S826" s="172">
        <v>296816</v>
      </c>
      <c r="T826" s="172">
        <f t="shared" si="165"/>
        <v>8914316</v>
      </c>
      <c r="U826" s="173" t="s">
        <v>541</v>
      </c>
      <c r="V826" s="173" t="s">
        <v>132</v>
      </c>
      <c r="W826" s="172">
        <v>7139952.2500000019</v>
      </c>
      <c r="X826" s="213">
        <v>1315886.4600000002</v>
      </c>
    </row>
    <row r="827" spans="1:24" s="95" customFormat="1" ht="45" customHeight="1" x14ac:dyDescent="0.25">
      <c r="A827" s="166">
        <v>3</v>
      </c>
      <c r="B827" s="167" t="s">
        <v>39</v>
      </c>
      <c r="C827" s="167">
        <v>103529</v>
      </c>
      <c r="D827" s="168" t="s">
        <v>703</v>
      </c>
      <c r="E827" s="168" t="s">
        <v>701</v>
      </c>
      <c r="F827" s="168" t="s">
        <v>704</v>
      </c>
      <c r="G827" s="169">
        <v>42614</v>
      </c>
      <c r="H827" s="169">
        <v>44408</v>
      </c>
      <c r="I827" s="182">
        <v>84.435339999999997</v>
      </c>
      <c r="J827" s="167" t="s">
        <v>62</v>
      </c>
      <c r="K827" s="167" t="s">
        <v>698</v>
      </c>
      <c r="L827" s="167" t="s">
        <v>699</v>
      </c>
      <c r="M827" s="167" t="s">
        <v>45</v>
      </c>
      <c r="N827" s="171" t="s">
        <v>46</v>
      </c>
      <c r="O827" s="172">
        <v>7276617</v>
      </c>
      <c r="P827" s="172">
        <v>1340883</v>
      </c>
      <c r="Q827" s="172">
        <v>0</v>
      </c>
      <c r="R827" s="172"/>
      <c r="S827" s="172">
        <v>210000</v>
      </c>
      <c r="T827" s="172">
        <f t="shared" si="165"/>
        <v>8827500</v>
      </c>
      <c r="U827" s="173" t="s">
        <v>541</v>
      </c>
      <c r="V827" s="173" t="s">
        <v>77</v>
      </c>
      <c r="W827" s="172">
        <v>7231121.9399999995</v>
      </c>
      <c r="X827" s="213">
        <v>1332972.2300000002</v>
      </c>
    </row>
    <row r="828" spans="1:24" s="95" customFormat="1" ht="45" customHeight="1" x14ac:dyDescent="0.25">
      <c r="A828" s="166">
        <v>4</v>
      </c>
      <c r="B828" s="167" t="s">
        <v>110</v>
      </c>
      <c r="C828" s="167">
        <v>104349</v>
      </c>
      <c r="D828" s="168" t="s">
        <v>710</v>
      </c>
      <c r="E828" s="168" t="s">
        <v>711</v>
      </c>
      <c r="F828" s="168" t="s">
        <v>712</v>
      </c>
      <c r="G828" s="169">
        <v>42622</v>
      </c>
      <c r="H828" s="169">
        <v>43352</v>
      </c>
      <c r="I828" s="170">
        <v>80</v>
      </c>
      <c r="J828" s="167" t="s">
        <v>62</v>
      </c>
      <c r="K828" s="167" t="s">
        <v>698</v>
      </c>
      <c r="L828" s="167" t="s">
        <v>713</v>
      </c>
      <c r="M828" s="167" t="s">
        <v>36</v>
      </c>
      <c r="N828" s="171" t="s">
        <v>219</v>
      </c>
      <c r="O828" s="172">
        <v>638944.80000000005</v>
      </c>
      <c r="P828" s="172">
        <v>159736.19999999995</v>
      </c>
      <c r="Q828" s="172">
        <v>88743</v>
      </c>
      <c r="R828" s="172"/>
      <c r="S828" s="172">
        <v>17806</v>
      </c>
      <c r="T828" s="172">
        <f t="shared" si="165"/>
        <v>905230</v>
      </c>
      <c r="U828" s="173" t="s">
        <v>541</v>
      </c>
      <c r="V828" s="173" t="s">
        <v>89</v>
      </c>
      <c r="W828" s="172">
        <v>629419.40999999992</v>
      </c>
      <c r="X828" s="213">
        <v>157354.85999999999</v>
      </c>
    </row>
    <row r="829" spans="1:24" s="95" customFormat="1" ht="45" customHeight="1" x14ac:dyDescent="0.25">
      <c r="A829" s="166">
        <v>5</v>
      </c>
      <c r="B829" s="167" t="s">
        <v>110</v>
      </c>
      <c r="C829" s="167">
        <v>106642</v>
      </c>
      <c r="D829" s="168" t="s">
        <v>714</v>
      </c>
      <c r="E829" s="168" t="s">
        <v>715</v>
      </c>
      <c r="F829" s="168" t="s">
        <v>716</v>
      </c>
      <c r="G829" s="169">
        <v>42622</v>
      </c>
      <c r="H829" s="169">
        <v>43352</v>
      </c>
      <c r="I829" s="170">
        <v>80</v>
      </c>
      <c r="J829" s="167" t="s">
        <v>62</v>
      </c>
      <c r="K829" s="167" t="s">
        <v>698</v>
      </c>
      <c r="L829" s="167" t="s">
        <v>717</v>
      </c>
      <c r="M829" s="167" t="s">
        <v>36</v>
      </c>
      <c r="N829" s="171" t="s">
        <v>219</v>
      </c>
      <c r="O829" s="172">
        <v>653389.60000000009</v>
      </c>
      <c r="P829" s="172">
        <v>163347.39999999991</v>
      </c>
      <c r="Q829" s="172">
        <v>90748</v>
      </c>
      <c r="R829" s="172"/>
      <c r="S829" s="172">
        <v>18871</v>
      </c>
      <c r="T829" s="172">
        <f t="shared" si="165"/>
        <v>926356</v>
      </c>
      <c r="U829" s="173" t="s">
        <v>541</v>
      </c>
      <c r="V829" s="173" t="s">
        <v>77</v>
      </c>
      <c r="W829" s="172">
        <v>631656.09000000008</v>
      </c>
      <c r="X829" s="213">
        <v>157914</v>
      </c>
    </row>
    <row r="830" spans="1:24" s="95" customFormat="1" ht="45" customHeight="1" x14ac:dyDescent="0.25">
      <c r="A830" s="166">
        <v>6</v>
      </c>
      <c r="B830" s="167" t="s">
        <v>148</v>
      </c>
      <c r="C830" s="167">
        <v>105532</v>
      </c>
      <c r="D830" s="168" t="s">
        <v>718</v>
      </c>
      <c r="E830" s="168" t="s">
        <v>719</v>
      </c>
      <c r="F830" s="168" t="s">
        <v>720</v>
      </c>
      <c r="G830" s="169">
        <v>42614</v>
      </c>
      <c r="H830" s="169">
        <v>43862</v>
      </c>
      <c r="I830" s="167">
        <v>83.72</v>
      </c>
      <c r="J830" s="167" t="s">
        <v>62</v>
      </c>
      <c r="K830" s="167" t="s">
        <v>698</v>
      </c>
      <c r="L830" s="167" t="s">
        <v>721</v>
      </c>
      <c r="M830" s="167" t="s">
        <v>45</v>
      </c>
      <c r="N830" s="171" t="s">
        <v>152</v>
      </c>
      <c r="O830" s="172">
        <v>4073456.0412000003</v>
      </c>
      <c r="P830" s="172">
        <v>792114.95879999967</v>
      </c>
      <c r="Q830" s="172">
        <v>784000</v>
      </c>
      <c r="R830" s="172"/>
      <c r="S830" s="172">
        <v>5000</v>
      </c>
      <c r="T830" s="172">
        <f t="shared" si="165"/>
        <v>5654571</v>
      </c>
      <c r="U830" s="173" t="s">
        <v>541</v>
      </c>
      <c r="V830" s="173" t="s">
        <v>64</v>
      </c>
      <c r="W830" s="172">
        <v>4058154.66</v>
      </c>
      <c r="X830" s="213">
        <v>789063.42</v>
      </c>
    </row>
    <row r="831" spans="1:24" s="95" customFormat="1" ht="45" customHeight="1" x14ac:dyDescent="0.25">
      <c r="A831" s="166">
        <v>7</v>
      </c>
      <c r="B831" s="167" t="s">
        <v>148</v>
      </c>
      <c r="C831" s="167">
        <v>105623</v>
      </c>
      <c r="D831" s="168" t="s">
        <v>722</v>
      </c>
      <c r="E831" s="168" t="s">
        <v>723</v>
      </c>
      <c r="F831" s="168" t="s">
        <v>724</v>
      </c>
      <c r="G831" s="169">
        <v>42621</v>
      </c>
      <c r="H831" s="169">
        <v>44538</v>
      </c>
      <c r="I831" s="167">
        <v>83.72</v>
      </c>
      <c r="J831" s="167" t="s">
        <v>62</v>
      </c>
      <c r="K831" s="167" t="s">
        <v>698</v>
      </c>
      <c r="L831" s="167" t="s">
        <v>713</v>
      </c>
      <c r="M831" s="167" t="s">
        <v>45</v>
      </c>
      <c r="N831" s="171" t="s">
        <v>152</v>
      </c>
      <c r="O831" s="172">
        <v>11249875</v>
      </c>
      <c r="P831" s="172">
        <v>2187625</v>
      </c>
      <c r="Q831" s="172">
        <v>1900000</v>
      </c>
      <c r="R831" s="172"/>
      <c r="S831" s="172">
        <v>60000</v>
      </c>
      <c r="T831" s="172">
        <f t="shared" si="165"/>
        <v>15397500</v>
      </c>
      <c r="U831" s="173" t="s">
        <v>1852</v>
      </c>
      <c r="V831" s="173" t="s">
        <v>77</v>
      </c>
      <c r="W831" s="172">
        <v>9369057.5899999999</v>
      </c>
      <c r="X831" s="213">
        <v>1821455.0100000005</v>
      </c>
    </row>
    <row r="832" spans="1:24" s="95" customFormat="1" ht="45" customHeight="1" x14ac:dyDescent="0.25">
      <c r="A832" s="166">
        <v>8</v>
      </c>
      <c r="B832" s="167" t="s">
        <v>148</v>
      </c>
      <c r="C832" s="167">
        <v>106093</v>
      </c>
      <c r="D832" s="168" t="s">
        <v>725</v>
      </c>
      <c r="E832" s="168" t="s">
        <v>726</v>
      </c>
      <c r="F832" s="168" t="s">
        <v>727</v>
      </c>
      <c r="G832" s="169">
        <v>42636</v>
      </c>
      <c r="H832" s="169">
        <v>45039</v>
      </c>
      <c r="I832" s="167">
        <v>83.72</v>
      </c>
      <c r="J832" s="167" t="s">
        <v>62</v>
      </c>
      <c r="K832" s="167" t="s">
        <v>698</v>
      </c>
      <c r="L832" s="167" t="s">
        <v>699</v>
      </c>
      <c r="M832" s="167" t="s">
        <v>45</v>
      </c>
      <c r="N832" s="171" t="s">
        <v>152</v>
      </c>
      <c r="O832" s="172">
        <v>11138497.26</v>
      </c>
      <c r="P832" s="172">
        <v>2165966.7400000002</v>
      </c>
      <c r="Q832" s="172">
        <v>2099880</v>
      </c>
      <c r="R832" s="172"/>
      <c r="S832" s="172">
        <v>165148</v>
      </c>
      <c r="T832" s="172">
        <f t="shared" si="165"/>
        <v>15569492</v>
      </c>
      <c r="U832" s="173" t="s">
        <v>47</v>
      </c>
      <c r="V832" s="173" t="s">
        <v>64</v>
      </c>
      <c r="W832" s="172">
        <v>8073719.6099999994</v>
      </c>
      <c r="X832" s="213">
        <v>1605987.07</v>
      </c>
    </row>
    <row r="833" spans="1:24" s="95" customFormat="1" ht="45" customHeight="1" x14ac:dyDescent="0.25">
      <c r="A833" s="166">
        <v>9</v>
      </c>
      <c r="B833" s="167" t="s">
        <v>148</v>
      </c>
      <c r="C833" s="167">
        <v>107514</v>
      </c>
      <c r="D833" s="168" t="s">
        <v>728</v>
      </c>
      <c r="E833" s="168" t="s">
        <v>729</v>
      </c>
      <c r="F833" s="168" t="s">
        <v>730</v>
      </c>
      <c r="G833" s="169">
        <v>42640</v>
      </c>
      <c r="H833" s="169">
        <v>45011</v>
      </c>
      <c r="I833" s="167">
        <v>83.72</v>
      </c>
      <c r="J833" s="167" t="s">
        <v>62</v>
      </c>
      <c r="K833" s="167" t="s">
        <v>698</v>
      </c>
      <c r="L833" s="167" t="s">
        <v>699</v>
      </c>
      <c r="M833" s="167" t="s">
        <v>45</v>
      </c>
      <c r="N833" s="171" t="s">
        <v>152</v>
      </c>
      <c r="O833" s="172">
        <v>6153420</v>
      </c>
      <c r="P833" s="172">
        <v>1196580</v>
      </c>
      <c r="Q833" s="172">
        <v>1875000</v>
      </c>
      <c r="R833" s="172"/>
      <c r="S833" s="172">
        <v>92250</v>
      </c>
      <c r="T833" s="172">
        <f t="shared" si="165"/>
        <v>9317250</v>
      </c>
      <c r="U833" s="173" t="s">
        <v>47</v>
      </c>
      <c r="V833" s="173" t="s">
        <v>89</v>
      </c>
      <c r="W833" s="172">
        <v>3123144.08</v>
      </c>
      <c r="X833" s="213">
        <v>607175.91000000015</v>
      </c>
    </row>
    <row r="834" spans="1:24" s="95" customFormat="1" ht="45" customHeight="1" x14ac:dyDescent="0.25">
      <c r="A834" s="166">
        <v>10</v>
      </c>
      <c r="B834" s="167" t="s">
        <v>148</v>
      </c>
      <c r="C834" s="167">
        <v>107697</v>
      </c>
      <c r="D834" s="168" t="s">
        <v>731</v>
      </c>
      <c r="E834" s="168" t="s">
        <v>732</v>
      </c>
      <c r="F834" s="168" t="s">
        <v>733</v>
      </c>
      <c r="G834" s="169">
        <v>42656</v>
      </c>
      <c r="H834" s="169">
        <v>44907</v>
      </c>
      <c r="I834" s="167">
        <v>83.72</v>
      </c>
      <c r="J834" s="167" t="s">
        <v>62</v>
      </c>
      <c r="K834" s="167" t="s">
        <v>698</v>
      </c>
      <c r="L834" s="167" t="s">
        <v>734</v>
      </c>
      <c r="M834" s="167" t="s">
        <v>45</v>
      </c>
      <c r="N834" s="171" t="s">
        <v>152</v>
      </c>
      <c r="O834" s="172">
        <v>4863374.13</v>
      </c>
      <c r="P834" s="172">
        <v>945720.63</v>
      </c>
      <c r="Q834" s="172">
        <v>960000</v>
      </c>
      <c r="R834" s="172"/>
      <c r="S834" s="172">
        <v>79543.16</v>
      </c>
      <c r="T834" s="172">
        <f t="shared" si="165"/>
        <v>6848637.9199999999</v>
      </c>
      <c r="U834" s="173" t="s">
        <v>47</v>
      </c>
      <c r="V834" s="173" t="s">
        <v>89</v>
      </c>
      <c r="W834" s="172">
        <v>2380542.08</v>
      </c>
      <c r="X834" s="213">
        <v>525006.10999999987</v>
      </c>
    </row>
    <row r="835" spans="1:24" s="95" customFormat="1" ht="45" customHeight="1" x14ac:dyDescent="0.25">
      <c r="A835" s="166">
        <v>11</v>
      </c>
      <c r="B835" s="167" t="s">
        <v>185</v>
      </c>
      <c r="C835" s="167">
        <v>108159</v>
      </c>
      <c r="D835" s="168" t="s">
        <v>735</v>
      </c>
      <c r="E835" s="168" t="s">
        <v>736</v>
      </c>
      <c r="F835" s="168" t="s">
        <v>737</v>
      </c>
      <c r="G835" s="169">
        <v>42699</v>
      </c>
      <c r="H835" s="169">
        <v>44926</v>
      </c>
      <c r="I835" s="182">
        <v>80</v>
      </c>
      <c r="J835" s="167" t="s">
        <v>62</v>
      </c>
      <c r="K835" s="167" t="s">
        <v>698</v>
      </c>
      <c r="L835" s="167" t="s">
        <v>699</v>
      </c>
      <c r="M835" s="167" t="s">
        <v>45</v>
      </c>
      <c r="N835" s="171" t="s">
        <v>188</v>
      </c>
      <c r="O835" s="172">
        <v>49250127.140000001</v>
      </c>
      <c r="P835" s="172">
        <v>12312531.779999999</v>
      </c>
      <c r="Q835" s="172">
        <v>0</v>
      </c>
      <c r="R835" s="172"/>
      <c r="S835" s="172">
        <v>4991999.74</v>
      </c>
      <c r="T835" s="172">
        <f t="shared" si="165"/>
        <v>66554658.660000004</v>
      </c>
      <c r="U835" s="173" t="s">
        <v>47</v>
      </c>
      <c r="V835" s="173" t="s">
        <v>89</v>
      </c>
      <c r="W835" s="172">
        <v>31673615.719999995</v>
      </c>
      <c r="X835" s="213">
        <v>7408524.709999999</v>
      </c>
    </row>
    <row r="836" spans="1:24" s="95" customFormat="1" ht="45" customHeight="1" x14ac:dyDescent="0.25">
      <c r="A836" s="166">
        <v>12</v>
      </c>
      <c r="B836" s="167" t="s">
        <v>185</v>
      </c>
      <c r="C836" s="167">
        <v>109640</v>
      </c>
      <c r="D836" s="168" t="s">
        <v>738</v>
      </c>
      <c r="E836" s="168" t="s">
        <v>739</v>
      </c>
      <c r="F836" s="168" t="s">
        <v>740</v>
      </c>
      <c r="G836" s="169">
        <v>42723</v>
      </c>
      <c r="H836" s="169">
        <v>44914</v>
      </c>
      <c r="I836" s="182">
        <v>80</v>
      </c>
      <c r="J836" s="167" t="s">
        <v>62</v>
      </c>
      <c r="K836" s="167" t="s">
        <v>698</v>
      </c>
      <c r="L836" s="167" t="s">
        <v>699</v>
      </c>
      <c r="M836" s="167" t="s">
        <v>45</v>
      </c>
      <c r="N836" s="171" t="s">
        <v>188</v>
      </c>
      <c r="O836" s="172">
        <v>7428338.3200000003</v>
      </c>
      <c r="P836" s="172">
        <v>1857084.58</v>
      </c>
      <c r="Q836" s="172">
        <v>0</v>
      </c>
      <c r="R836" s="172"/>
      <c r="S836" s="172">
        <v>661822.21</v>
      </c>
      <c r="T836" s="172">
        <f t="shared" si="165"/>
        <v>9947245.1099999994</v>
      </c>
      <c r="U836" s="173" t="s">
        <v>47</v>
      </c>
      <c r="V836" s="173" t="s">
        <v>132</v>
      </c>
      <c r="W836" s="172">
        <v>2472062.12</v>
      </c>
      <c r="X836" s="213">
        <v>618015.53</v>
      </c>
    </row>
    <row r="837" spans="1:24" s="95" customFormat="1" ht="45" customHeight="1" x14ac:dyDescent="0.25">
      <c r="A837" s="166">
        <v>13</v>
      </c>
      <c r="B837" s="167" t="s">
        <v>110</v>
      </c>
      <c r="C837" s="167">
        <v>114019</v>
      </c>
      <c r="D837" s="168" t="s">
        <v>741</v>
      </c>
      <c r="E837" s="168" t="s">
        <v>742</v>
      </c>
      <c r="F837" s="168" t="s">
        <v>743</v>
      </c>
      <c r="G837" s="169">
        <v>43012</v>
      </c>
      <c r="H837" s="169">
        <v>43742</v>
      </c>
      <c r="I837" s="170">
        <v>80</v>
      </c>
      <c r="J837" s="167" t="s">
        <v>62</v>
      </c>
      <c r="K837" s="167" t="s">
        <v>698</v>
      </c>
      <c r="L837" s="167" t="s">
        <v>713</v>
      </c>
      <c r="M837" s="167" t="s">
        <v>36</v>
      </c>
      <c r="N837" s="171" t="s">
        <v>219</v>
      </c>
      <c r="O837" s="172">
        <v>663719.04</v>
      </c>
      <c r="P837" s="172">
        <v>165929.76</v>
      </c>
      <c r="Q837" s="172">
        <v>92183.2</v>
      </c>
      <c r="R837" s="172"/>
      <c r="S837" s="172">
        <v>37770</v>
      </c>
      <c r="T837" s="172">
        <f t="shared" si="165"/>
        <v>959602</v>
      </c>
      <c r="U837" s="147" t="s">
        <v>38</v>
      </c>
      <c r="V837" s="173"/>
      <c r="W837" s="172">
        <v>0</v>
      </c>
      <c r="X837" s="213">
        <v>0</v>
      </c>
    </row>
    <row r="838" spans="1:24" s="95" customFormat="1" ht="45" customHeight="1" x14ac:dyDescent="0.25">
      <c r="A838" s="166">
        <v>14</v>
      </c>
      <c r="B838" s="167" t="s">
        <v>110</v>
      </c>
      <c r="C838" s="167">
        <v>106955</v>
      </c>
      <c r="D838" s="168" t="s">
        <v>744</v>
      </c>
      <c r="E838" s="168" t="s">
        <v>745</v>
      </c>
      <c r="F838" s="168" t="s">
        <v>746</v>
      </c>
      <c r="G838" s="169">
        <v>43012</v>
      </c>
      <c r="H838" s="169">
        <v>43742</v>
      </c>
      <c r="I838" s="170">
        <v>80</v>
      </c>
      <c r="J838" s="167" t="s">
        <v>62</v>
      </c>
      <c r="K838" s="167" t="s">
        <v>698</v>
      </c>
      <c r="L838" s="167" t="s">
        <v>747</v>
      </c>
      <c r="M838" s="167" t="s">
        <v>36</v>
      </c>
      <c r="N838" s="171" t="s">
        <v>219</v>
      </c>
      <c r="O838" s="172">
        <v>671716.8</v>
      </c>
      <c r="P838" s="172">
        <v>167929.2</v>
      </c>
      <c r="Q838" s="172">
        <v>93294</v>
      </c>
      <c r="R838" s="172"/>
      <c r="S838" s="172">
        <v>88014.69</v>
      </c>
      <c r="T838" s="172">
        <f t="shared" si="165"/>
        <v>1020954.69</v>
      </c>
      <c r="U838" s="173" t="s">
        <v>541</v>
      </c>
      <c r="V838" s="173" t="s">
        <v>48</v>
      </c>
      <c r="W838" s="172">
        <v>665682.88</v>
      </c>
      <c r="X838" s="213">
        <v>166420.72</v>
      </c>
    </row>
    <row r="839" spans="1:24" s="95" customFormat="1" ht="45" customHeight="1" x14ac:dyDescent="0.25">
      <c r="A839" s="166">
        <v>15</v>
      </c>
      <c r="B839" s="167" t="s">
        <v>110</v>
      </c>
      <c r="C839" s="167">
        <v>113328</v>
      </c>
      <c r="D839" s="168" t="s">
        <v>748</v>
      </c>
      <c r="E839" s="168" t="s">
        <v>749</v>
      </c>
      <c r="F839" s="168" t="s">
        <v>750</v>
      </c>
      <c r="G839" s="169">
        <v>43012</v>
      </c>
      <c r="H839" s="169">
        <v>43742</v>
      </c>
      <c r="I839" s="170">
        <v>80</v>
      </c>
      <c r="J839" s="167" t="s">
        <v>62</v>
      </c>
      <c r="K839" s="167" t="s">
        <v>698</v>
      </c>
      <c r="L839" s="167" t="s">
        <v>751</v>
      </c>
      <c r="M839" s="167" t="s">
        <v>36</v>
      </c>
      <c r="N839" s="171" t="s">
        <v>219</v>
      </c>
      <c r="O839" s="172">
        <v>659073.6</v>
      </c>
      <c r="P839" s="172">
        <v>164768.4</v>
      </c>
      <c r="Q839" s="172">
        <v>91538</v>
      </c>
      <c r="R839" s="172"/>
      <c r="S839" s="172">
        <v>17720</v>
      </c>
      <c r="T839" s="172">
        <f t="shared" si="165"/>
        <v>933100</v>
      </c>
      <c r="U839" s="173" t="s">
        <v>541</v>
      </c>
      <c r="V839" s="173" t="s">
        <v>48</v>
      </c>
      <c r="W839" s="172">
        <v>643784.87</v>
      </c>
      <c r="X839" s="213">
        <v>160946.22</v>
      </c>
    </row>
    <row r="840" spans="1:24" s="95" customFormat="1" ht="45" customHeight="1" x14ac:dyDescent="0.25">
      <c r="A840" s="166">
        <v>16</v>
      </c>
      <c r="B840" s="167" t="s">
        <v>110</v>
      </c>
      <c r="C840" s="167">
        <v>119873</v>
      </c>
      <c r="D840" s="168" t="s">
        <v>752</v>
      </c>
      <c r="E840" s="168" t="s">
        <v>753</v>
      </c>
      <c r="F840" s="168" t="s">
        <v>754</v>
      </c>
      <c r="G840" s="169">
        <v>43020</v>
      </c>
      <c r="H840" s="169">
        <v>43750</v>
      </c>
      <c r="I840" s="170">
        <v>80</v>
      </c>
      <c r="J840" s="167" t="s">
        <v>62</v>
      </c>
      <c r="K840" s="167" t="s">
        <v>698</v>
      </c>
      <c r="L840" s="167" t="s">
        <v>755</v>
      </c>
      <c r="M840" s="167" t="s">
        <v>36</v>
      </c>
      <c r="N840" s="171" t="s">
        <v>219</v>
      </c>
      <c r="O840" s="172">
        <v>668315.16</v>
      </c>
      <c r="P840" s="172">
        <v>167078.79</v>
      </c>
      <c r="Q840" s="172">
        <v>92821.55</v>
      </c>
      <c r="R840" s="172"/>
      <c r="S840" s="172">
        <v>24456</v>
      </c>
      <c r="T840" s="172">
        <f t="shared" si="165"/>
        <v>952671.50000000012</v>
      </c>
      <c r="U840" s="173" t="s">
        <v>541</v>
      </c>
      <c r="V840" s="173" t="s">
        <v>48</v>
      </c>
      <c r="W840" s="172">
        <v>664136.84000000008</v>
      </c>
      <c r="X840" s="213">
        <v>166034.22</v>
      </c>
    </row>
    <row r="841" spans="1:24" s="95" customFormat="1" ht="45" customHeight="1" x14ac:dyDescent="0.25">
      <c r="A841" s="166">
        <v>17</v>
      </c>
      <c r="B841" s="167" t="s">
        <v>226</v>
      </c>
      <c r="C841" s="167">
        <v>115800</v>
      </c>
      <c r="D841" s="168" t="s">
        <v>756</v>
      </c>
      <c r="E841" s="168" t="s">
        <v>757</v>
      </c>
      <c r="F841" s="168" t="s">
        <v>756</v>
      </c>
      <c r="G841" s="169">
        <v>43019</v>
      </c>
      <c r="H841" s="169">
        <v>43749</v>
      </c>
      <c r="I841" s="170">
        <v>80</v>
      </c>
      <c r="J841" s="167" t="s">
        <v>62</v>
      </c>
      <c r="K841" s="167" t="s">
        <v>698</v>
      </c>
      <c r="L841" s="167" t="s">
        <v>713</v>
      </c>
      <c r="M841" s="167" t="s">
        <v>36</v>
      </c>
      <c r="N841" s="171" t="s">
        <v>229</v>
      </c>
      <c r="O841" s="183">
        <v>3244698.63</v>
      </c>
      <c r="P841" s="183">
        <v>811174.66</v>
      </c>
      <c r="Q841" s="183">
        <v>2560930.5</v>
      </c>
      <c r="R841" s="172"/>
      <c r="S841" s="183">
        <v>1257192.7199999997</v>
      </c>
      <c r="T841" s="183">
        <f t="shared" si="165"/>
        <v>7873996.5099999998</v>
      </c>
      <c r="U841" s="173" t="s">
        <v>541</v>
      </c>
      <c r="V841" s="173" t="s">
        <v>48</v>
      </c>
      <c r="W841" s="172">
        <v>3212920.69</v>
      </c>
      <c r="X841" s="213">
        <v>803232.09</v>
      </c>
    </row>
    <row r="842" spans="1:24" s="95" customFormat="1" ht="45" customHeight="1" x14ac:dyDescent="0.25">
      <c r="A842" s="166">
        <v>18</v>
      </c>
      <c r="B842" s="167" t="s">
        <v>226</v>
      </c>
      <c r="C842" s="167">
        <v>115920</v>
      </c>
      <c r="D842" s="168" t="s">
        <v>758</v>
      </c>
      <c r="E842" s="168" t="s">
        <v>759</v>
      </c>
      <c r="F842" s="168" t="s">
        <v>758</v>
      </c>
      <c r="G842" s="169">
        <v>42950</v>
      </c>
      <c r="H842" s="169">
        <v>44046</v>
      </c>
      <c r="I842" s="170">
        <v>80</v>
      </c>
      <c r="J842" s="167" t="s">
        <v>62</v>
      </c>
      <c r="K842" s="167" t="s">
        <v>698</v>
      </c>
      <c r="L842" s="167" t="s">
        <v>734</v>
      </c>
      <c r="M842" s="167" t="s">
        <v>36</v>
      </c>
      <c r="N842" s="171" t="s">
        <v>229</v>
      </c>
      <c r="O842" s="183">
        <v>1428365.6</v>
      </c>
      <c r="P842" s="183">
        <v>357091.4</v>
      </c>
      <c r="Q842" s="183">
        <v>396783</v>
      </c>
      <c r="R842" s="172"/>
      <c r="S842" s="183">
        <v>108603.5</v>
      </c>
      <c r="T842" s="183">
        <f t="shared" si="165"/>
        <v>2290843.5</v>
      </c>
      <c r="U842" s="173" t="s">
        <v>38</v>
      </c>
      <c r="V842" s="173"/>
      <c r="W842" s="172">
        <v>101338.71</v>
      </c>
      <c r="X842" s="213">
        <v>25334.68</v>
      </c>
    </row>
    <row r="843" spans="1:24" s="95" customFormat="1" ht="45" customHeight="1" x14ac:dyDescent="0.25">
      <c r="A843" s="166">
        <v>19</v>
      </c>
      <c r="B843" s="167" t="s">
        <v>39</v>
      </c>
      <c r="C843" s="167">
        <v>105058</v>
      </c>
      <c r="D843" s="168" t="s">
        <v>941</v>
      </c>
      <c r="E843" s="168" t="s">
        <v>942</v>
      </c>
      <c r="F843" s="168" t="s">
        <v>943</v>
      </c>
      <c r="G843" s="169">
        <v>42622</v>
      </c>
      <c r="H843" s="169">
        <v>44083</v>
      </c>
      <c r="I843" s="182">
        <v>84.435339999999997</v>
      </c>
      <c r="J843" s="167" t="s">
        <v>62</v>
      </c>
      <c r="K843" s="167" t="s">
        <v>698</v>
      </c>
      <c r="L843" s="167" t="s">
        <v>713</v>
      </c>
      <c r="M843" s="167" t="s">
        <v>45</v>
      </c>
      <c r="N843" s="171" t="s">
        <v>46</v>
      </c>
      <c r="O843" s="172">
        <v>3114949.9457479999</v>
      </c>
      <c r="P843" s="172">
        <v>574000.72425199999</v>
      </c>
      <c r="Q843" s="172">
        <v>0</v>
      </c>
      <c r="R843" s="172"/>
      <c r="S843" s="172">
        <v>194350</v>
      </c>
      <c r="T843" s="172">
        <f t="shared" si="165"/>
        <v>3883300.67</v>
      </c>
      <c r="U843" s="173" t="s">
        <v>541</v>
      </c>
      <c r="V843" s="173" t="s">
        <v>77</v>
      </c>
      <c r="W843" s="172">
        <v>2920253.5799999996</v>
      </c>
      <c r="X843" s="213">
        <v>538203.65</v>
      </c>
    </row>
    <row r="844" spans="1:24" s="95" customFormat="1" ht="45" customHeight="1" x14ac:dyDescent="0.25">
      <c r="A844" s="166">
        <v>20</v>
      </c>
      <c r="B844" s="167" t="s">
        <v>148</v>
      </c>
      <c r="C844" s="167">
        <v>105726</v>
      </c>
      <c r="D844" s="168" t="s">
        <v>961</v>
      </c>
      <c r="E844" s="168" t="s">
        <v>962</v>
      </c>
      <c r="F844" s="168" t="s">
        <v>963</v>
      </c>
      <c r="G844" s="169">
        <v>42618</v>
      </c>
      <c r="H844" s="169">
        <v>44625</v>
      </c>
      <c r="I844" s="167">
        <v>83.72</v>
      </c>
      <c r="J844" s="167" t="s">
        <v>62</v>
      </c>
      <c r="K844" s="167" t="s">
        <v>698</v>
      </c>
      <c r="L844" s="167" t="s">
        <v>699</v>
      </c>
      <c r="M844" s="167" t="s">
        <v>45</v>
      </c>
      <c r="N844" s="171" t="s">
        <v>152</v>
      </c>
      <c r="O844" s="172">
        <v>11302200</v>
      </c>
      <c r="P844" s="172">
        <v>2197800</v>
      </c>
      <c r="Q844" s="172">
        <v>2400000</v>
      </c>
      <c r="R844" s="172"/>
      <c r="S844" s="172">
        <v>50000</v>
      </c>
      <c r="T844" s="172">
        <f t="shared" si="165"/>
        <v>15950000</v>
      </c>
      <c r="U844" s="173" t="s">
        <v>541</v>
      </c>
      <c r="V844" s="173" t="s">
        <v>132</v>
      </c>
      <c r="W844" s="172">
        <v>11122625.560000001</v>
      </c>
      <c r="X844" s="213">
        <v>2162369.2399999998</v>
      </c>
    </row>
    <row r="845" spans="1:24" s="95" customFormat="1" ht="45" customHeight="1" x14ac:dyDescent="0.25">
      <c r="A845" s="166">
        <v>21</v>
      </c>
      <c r="B845" s="167" t="s">
        <v>148</v>
      </c>
      <c r="C845" s="167">
        <v>105725</v>
      </c>
      <c r="D845" s="168" t="s">
        <v>964</v>
      </c>
      <c r="E845" s="168" t="s">
        <v>962</v>
      </c>
      <c r="F845" s="168" t="s">
        <v>965</v>
      </c>
      <c r="G845" s="169">
        <v>42618</v>
      </c>
      <c r="H845" s="169">
        <v>44989</v>
      </c>
      <c r="I845" s="167">
        <v>83.72</v>
      </c>
      <c r="J845" s="167" t="s">
        <v>62</v>
      </c>
      <c r="K845" s="167" t="s">
        <v>698</v>
      </c>
      <c r="L845" s="167" t="s">
        <v>699</v>
      </c>
      <c r="M845" s="167" t="s">
        <v>45</v>
      </c>
      <c r="N845" s="171" t="s">
        <v>152</v>
      </c>
      <c r="O845" s="172">
        <v>11302200</v>
      </c>
      <c r="P845" s="172">
        <v>2197800</v>
      </c>
      <c r="Q845" s="172">
        <v>2515663</v>
      </c>
      <c r="R845" s="172"/>
      <c r="S845" s="172">
        <v>50000</v>
      </c>
      <c r="T845" s="172">
        <f t="shared" si="165"/>
        <v>16065663</v>
      </c>
      <c r="U845" s="173" t="s">
        <v>47</v>
      </c>
      <c r="V845" s="173" t="s">
        <v>128</v>
      </c>
      <c r="W845" s="172">
        <v>8881686.5700000003</v>
      </c>
      <c r="X845" s="213">
        <v>1726789.6700000002</v>
      </c>
    </row>
    <row r="846" spans="1:24" s="95" customFormat="1" ht="45" customHeight="1" x14ac:dyDescent="0.25">
      <c r="A846" s="166">
        <v>22</v>
      </c>
      <c r="B846" s="167" t="s">
        <v>185</v>
      </c>
      <c r="C846" s="167">
        <v>108109</v>
      </c>
      <c r="D846" s="168" t="s">
        <v>990</v>
      </c>
      <c r="E846" s="168" t="s">
        <v>991</v>
      </c>
      <c r="F846" s="168" t="s">
        <v>992</v>
      </c>
      <c r="G846" s="169">
        <v>42699</v>
      </c>
      <c r="H846" s="169">
        <v>44347</v>
      </c>
      <c r="I846" s="182">
        <v>80</v>
      </c>
      <c r="J846" s="167" t="s">
        <v>62</v>
      </c>
      <c r="K846" s="167" t="s">
        <v>698</v>
      </c>
      <c r="L846" s="167" t="s">
        <v>699</v>
      </c>
      <c r="M846" s="167" t="s">
        <v>45</v>
      </c>
      <c r="N846" s="171" t="s">
        <v>188</v>
      </c>
      <c r="O846" s="172">
        <v>45808504.560000002</v>
      </c>
      <c r="P846" s="172">
        <v>11452126.140000001</v>
      </c>
      <c r="Q846" s="172">
        <v>0</v>
      </c>
      <c r="R846" s="172"/>
      <c r="S846" s="172">
        <v>3941325.59</v>
      </c>
      <c r="T846" s="172">
        <f t="shared" si="165"/>
        <v>61201956.290000007</v>
      </c>
      <c r="U846" s="173" t="s">
        <v>541</v>
      </c>
      <c r="V846" s="173" t="s">
        <v>89</v>
      </c>
      <c r="W846" s="172">
        <v>44865017.399999999</v>
      </c>
      <c r="X846" s="213">
        <v>11387192.520000001</v>
      </c>
    </row>
    <row r="847" spans="1:24" s="95" customFormat="1" ht="45" customHeight="1" x14ac:dyDescent="0.25">
      <c r="A847" s="166">
        <v>23</v>
      </c>
      <c r="B847" s="167" t="s">
        <v>110</v>
      </c>
      <c r="C847" s="167">
        <v>113177</v>
      </c>
      <c r="D847" s="168" t="s">
        <v>993</v>
      </c>
      <c r="E847" s="168" t="s">
        <v>994</v>
      </c>
      <c r="F847" s="168" t="s">
        <v>995</v>
      </c>
      <c r="G847" s="169">
        <v>43012</v>
      </c>
      <c r="H847" s="169">
        <v>43833</v>
      </c>
      <c r="I847" s="170">
        <v>79.999999753403515</v>
      </c>
      <c r="J847" s="167" t="s">
        <v>62</v>
      </c>
      <c r="K847" s="167" t="s">
        <v>1072</v>
      </c>
      <c r="L847" s="167" t="s">
        <v>1073</v>
      </c>
      <c r="M847" s="167" t="s">
        <v>36</v>
      </c>
      <c r="N847" s="171" t="s">
        <v>219</v>
      </c>
      <c r="O847" s="172">
        <v>648833.27</v>
      </c>
      <c r="P847" s="172">
        <v>162208.32000000001</v>
      </c>
      <c r="Q847" s="172">
        <v>90115.73</v>
      </c>
      <c r="R847" s="172"/>
      <c r="S847" s="172">
        <v>10950.73</v>
      </c>
      <c r="T847" s="172">
        <f t="shared" si="165"/>
        <v>912108.05</v>
      </c>
      <c r="U847" s="173" t="s">
        <v>541</v>
      </c>
      <c r="V847" s="173" t="s">
        <v>89</v>
      </c>
      <c r="W847" s="172">
        <v>648830.39</v>
      </c>
      <c r="X847" s="213">
        <v>162207.6</v>
      </c>
    </row>
    <row r="848" spans="1:24" s="95" customFormat="1" ht="45" customHeight="1" x14ac:dyDescent="0.25">
      <c r="A848" s="166">
        <v>24</v>
      </c>
      <c r="B848" s="167" t="s">
        <v>110</v>
      </c>
      <c r="C848" s="167">
        <v>119875</v>
      </c>
      <c r="D848" s="168" t="s">
        <v>999</v>
      </c>
      <c r="E848" s="168" t="s">
        <v>1000</v>
      </c>
      <c r="F848" s="168" t="s">
        <v>1001</v>
      </c>
      <c r="G848" s="169">
        <v>43054</v>
      </c>
      <c r="H848" s="169">
        <v>43784</v>
      </c>
      <c r="I848" s="170">
        <v>80</v>
      </c>
      <c r="J848" s="167" t="s">
        <v>62</v>
      </c>
      <c r="K848" s="167" t="s">
        <v>1072</v>
      </c>
      <c r="L848" s="167" t="s">
        <v>1075</v>
      </c>
      <c r="M848" s="167" t="s">
        <v>36</v>
      </c>
      <c r="N848" s="171" t="s">
        <v>219</v>
      </c>
      <c r="O848" s="172">
        <v>667764.72</v>
      </c>
      <c r="P848" s="172">
        <v>166941.18</v>
      </c>
      <c r="Q848" s="172">
        <v>92745.1</v>
      </c>
      <c r="R848" s="172"/>
      <c r="S848" s="172">
        <v>11231</v>
      </c>
      <c r="T848" s="172">
        <f t="shared" ref="T848:T868" si="166">SUM(O848:S848)</f>
        <v>938681.99999999988</v>
      </c>
      <c r="U848" s="173" t="s">
        <v>541</v>
      </c>
      <c r="V848" s="173"/>
      <c r="W848" s="172">
        <v>654730.37999999989</v>
      </c>
      <c r="X848" s="213">
        <v>163682.59999999998</v>
      </c>
    </row>
    <row r="849" spans="1:24" s="95" customFormat="1" ht="45" customHeight="1" x14ac:dyDescent="0.25">
      <c r="A849" s="166">
        <v>25</v>
      </c>
      <c r="B849" s="167" t="s">
        <v>1414</v>
      </c>
      <c r="C849" s="167">
        <v>107894</v>
      </c>
      <c r="D849" s="168" t="s">
        <v>1473</v>
      </c>
      <c r="E849" s="168" t="s">
        <v>1474</v>
      </c>
      <c r="F849" s="168" t="s">
        <v>1475</v>
      </c>
      <c r="G849" s="169">
        <v>43937</v>
      </c>
      <c r="H849" s="169">
        <v>45093</v>
      </c>
      <c r="I849" s="182">
        <v>80</v>
      </c>
      <c r="J849" s="167" t="s">
        <v>62</v>
      </c>
      <c r="K849" s="167" t="s">
        <v>698</v>
      </c>
      <c r="L849" s="167" t="s">
        <v>713</v>
      </c>
      <c r="M849" s="167" t="s">
        <v>45</v>
      </c>
      <c r="N849" s="171" t="s">
        <v>46</v>
      </c>
      <c r="O849" s="172">
        <v>2272233.6</v>
      </c>
      <c r="P849" s="172">
        <v>568058.4</v>
      </c>
      <c r="Q849" s="183">
        <v>0</v>
      </c>
      <c r="R849" s="172"/>
      <c r="S849" s="183">
        <v>89580</v>
      </c>
      <c r="T849" s="183">
        <f t="shared" si="166"/>
        <v>2929872</v>
      </c>
      <c r="U849" s="173" t="s">
        <v>47</v>
      </c>
      <c r="V849" s="173"/>
      <c r="W849" s="172">
        <v>1284127</v>
      </c>
      <c r="X849" s="213">
        <v>321031.75</v>
      </c>
    </row>
    <row r="850" spans="1:24" s="95" customFormat="1" ht="45" customHeight="1" x14ac:dyDescent="0.25">
      <c r="A850" s="166">
        <v>26</v>
      </c>
      <c r="B850" s="167" t="s">
        <v>1410</v>
      </c>
      <c r="C850" s="167">
        <v>124405</v>
      </c>
      <c r="D850" s="168" t="s">
        <v>1501</v>
      </c>
      <c r="E850" s="168" t="s">
        <v>1502</v>
      </c>
      <c r="F850" s="168" t="s">
        <v>1503</v>
      </c>
      <c r="G850" s="169">
        <v>43970</v>
      </c>
      <c r="H850" s="169">
        <v>45077</v>
      </c>
      <c r="I850" s="182">
        <v>80</v>
      </c>
      <c r="J850" s="167" t="s">
        <v>62</v>
      </c>
      <c r="K850" s="167" t="s">
        <v>698</v>
      </c>
      <c r="L850" s="167" t="s">
        <v>1504</v>
      </c>
      <c r="M850" s="167" t="s">
        <v>45</v>
      </c>
      <c r="N850" s="171" t="s">
        <v>188</v>
      </c>
      <c r="O850" s="172">
        <v>3234339.78</v>
      </c>
      <c r="P850" s="172">
        <v>808584.94</v>
      </c>
      <c r="Q850" s="183">
        <v>0</v>
      </c>
      <c r="R850" s="172"/>
      <c r="S850" s="183">
        <v>759750.46</v>
      </c>
      <c r="T850" s="183">
        <f t="shared" si="166"/>
        <v>4802675.18</v>
      </c>
      <c r="U850" s="173" t="s">
        <v>47</v>
      </c>
      <c r="V850" s="173" t="s">
        <v>48</v>
      </c>
      <c r="W850" s="172">
        <v>209348.58</v>
      </c>
      <c r="X850" s="213">
        <v>52337.14</v>
      </c>
    </row>
    <row r="851" spans="1:24" s="95" customFormat="1" ht="45" customHeight="1" x14ac:dyDescent="0.25">
      <c r="A851" s="166">
        <v>27</v>
      </c>
      <c r="B851" s="167" t="s">
        <v>1414</v>
      </c>
      <c r="C851" s="167">
        <v>107874</v>
      </c>
      <c r="D851" s="168" t="s">
        <v>1525</v>
      </c>
      <c r="E851" s="168" t="s">
        <v>1526</v>
      </c>
      <c r="F851" s="168" t="s">
        <v>1527</v>
      </c>
      <c r="G851" s="169">
        <v>43984</v>
      </c>
      <c r="H851" s="169">
        <v>45140</v>
      </c>
      <c r="I851" s="182">
        <v>80</v>
      </c>
      <c r="J851" s="167" t="s">
        <v>62</v>
      </c>
      <c r="K851" s="167" t="s">
        <v>698</v>
      </c>
      <c r="L851" s="167" t="s">
        <v>1504</v>
      </c>
      <c r="M851" s="167" t="s">
        <v>45</v>
      </c>
      <c r="N851" s="171" t="s">
        <v>46</v>
      </c>
      <c r="O851" s="172">
        <v>2382506.7799999998</v>
      </c>
      <c r="P851" s="172">
        <v>595626.68999999994</v>
      </c>
      <c r="Q851" s="183">
        <v>0</v>
      </c>
      <c r="R851" s="172"/>
      <c r="S851" s="183">
        <v>12000</v>
      </c>
      <c r="T851" s="183">
        <f t="shared" si="166"/>
        <v>2990133.4699999997</v>
      </c>
      <c r="U851" s="173" t="s">
        <v>47</v>
      </c>
      <c r="V851" s="173"/>
      <c r="W851" s="172">
        <v>1349002.52</v>
      </c>
      <c r="X851" s="213">
        <v>262797.38</v>
      </c>
    </row>
    <row r="852" spans="1:24" s="95" customFormat="1" ht="45" customHeight="1" x14ac:dyDescent="0.25">
      <c r="A852" s="166">
        <v>28</v>
      </c>
      <c r="B852" s="167" t="s">
        <v>1512</v>
      </c>
      <c r="C852" s="167">
        <v>121420</v>
      </c>
      <c r="D852" s="168" t="s">
        <v>1528</v>
      </c>
      <c r="E852" s="168" t="s">
        <v>1529</v>
      </c>
      <c r="F852" s="168" t="s">
        <v>1530</v>
      </c>
      <c r="G852" s="169">
        <v>43987</v>
      </c>
      <c r="H852" s="169">
        <v>45020</v>
      </c>
      <c r="I852" s="182">
        <v>80</v>
      </c>
      <c r="J852" s="167" t="s">
        <v>62</v>
      </c>
      <c r="K852" s="167" t="s">
        <v>698</v>
      </c>
      <c r="L852" s="167" t="s">
        <v>1531</v>
      </c>
      <c r="M852" s="167" t="s">
        <v>36</v>
      </c>
      <c r="N852" s="171" t="s">
        <v>114</v>
      </c>
      <c r="O852" s="172">
        <v>1430600</v>
      </c>
      <c r="P852" s="172">
        <v>357650</v>
      </c>
      <c r="Q852" s="183">
        <v>536125</v>
      </c>
      <c r="R852" s="172"/>
      <c r="S852" s="183">
        <v>327075</v>
      </c>
      <c r="T852" s="183">
        <f t="shared" si="166"/>
        <v>2651450</v>
      </c>
      <c r="U852" s="173" t="s">
        <v>47</v>
      </c>
      <c r="V852" s="173" t="s">
        <v>64</v>
      </c>
      <c r="W852" s="172">
        <v>1026555.13</v>
      </c>
      <c r="X852" s="213">
        <v>239951.28</v>
      </c>
    </row>
    <row r="853" spans="1:24" s="95" customFormat="1" ht="45" customHeight="1" x14ac:dyDescent="0.25">
      <c r="A853" s="166">
        <v>29</v>
      </c>
      <c r="B853" s="167" t="s">
        <v>1512</v>
      </c>
      <c r="C853" s="167">
        <v>122180</v>
      </c>
      <c r="D853" s="168" t="s">
        <v>1532</v>
      </c>
      <c r="E853" s="168" t="s">
        <v>1533</v>
      </c>
      <c r="F853" s="168" t="s">
        <v>1534</v>
      </c>
      <c r="G853" s="169">
        <v>43991</v>
      </c>
      <c r="H853" s="169">
        <v>45086</v>
      </c>
      <c r="I853" s="182">
        <v>80</v>
      </c>
      <c r="J853" s="167" t="s">
        <v>62</v>
      </c>
      <c r="K853" s="167" t="s">
        <v>698</v>
      </c>
      <c r="L853" s="167" t="s">
        <v>1531</v>
      </c>
      <c r="M853" s="167" t="s">
        <v>36</v>
      </c>
      <c r="N853" s="171" t="s">
        <v>114</v>
      </c>
      <c r="O853" s="172">
        <v>2970046.4</v>
      </c>
      <c r="P853" s="172">
        <v>742511.6</v>
      </c>
      <c r="Q853" s="183">
        <v>2545852</v>
      </c>
      <c r="R853" s="172"/>
      <c r="S853" s="183">
        <v>1604407.9</v>
      </c>
      <c r="T853" s="183">
        <f t="shared" si="166"/>
        <v>7862817.9000000004</v>
      </c>
      <c r="U853" s="173" t="s">
        <v>47</v>
      </c>
      <c r="V853" s="173"/>
      <c r="W853" s="172">
        <v>619278.10000000009</v>
      </c>
      <c r="X853" s="213">
        <v>154819.52000000002</v>
      </c>
    </row>
    <row r="854" spans="1:24" s="95" customFormat="1" ht="45" customHeight="1" x14ac:dyDescent="0.25">
      <c r="A854" s="166">
        <v>30</v>
      </c>
      <c r="B854" s="167" t="s">
        <v>1512</v>
      </c>
      <c r="C854" s="167">
        <v>122027</v>
      </c>
      <c r="D854" s="168" t="s">
        <v>1535</v>
      </c>
      <c r="E854" s="168" t="s">
        <v>1533</v>
      </c>
      <c r="F854" s="168" t="s">
        <v>1536</v>
      </c>
      <c r="G854" s="169">
        <v>43991</v>
      </c>
      <c r="H854" s="169">
        <v>45086</v>
      </c>
      <c r="I854" s="182">
        <v>80</v>
      </c>
      <c r="J854" s="167" t="s">
        <v>62</v>
      </c>
      <c r="K854" s="167" t="s">
        <v>698</v>
      </c>
      <c r="L854" s="167" t="s">
        <v>1531</v>
      </c>
      <c r="M854" s="167" t="s">
        <v>36</v>
      </c>
      <c r="N854" s="171" t="s">
        <v>114</v>
      </c>
      <c r="O854" s="172">
        <v>3082400</v>
      </c>
      <c r="P854" s="172">
        <v>770600</v>
      </c>
      <c r="Q854" s="183">
        <v>2287000</v>
      </c>
      <c r="R854" s="172"/>
      <c r="S854" s="183">
        <v>1600950</v>
      </c>
      <c r="T854" s="183">
        <f t="shared" si="166"/>
        <v>7740950</v>
      </c>
      <c r="U854" s="173" t="s">
        <v>47</v>
      </c>
      <c r="V854" s="173"/>
      <c r="W854" s="172">
        <v>691578.64</v>
      </c>
      <c r="X854" s="213">
        <v>172894.66</v>
      </c>
    </row>
    <row r="855" spans="1:24" s="95" customFormat="1" ht="45" customHeight="1" x14ac:dyDescent="0.25">
      <c r="A855" s="166">
        <v>31</v>
      </c>
      <c r="B855" s="167" t="s">
        <v>1512</v>
      </c>
      <c r="C855" s="167">
        <v>119960</v>
      </c>
      <c r="D855" s="168" t="s">
        <v>1651</v>
      </c>
      <c r="E855" s="168" t="s">
        <v>1652</v>
      </c>
      <c r="F855" s="168" t="s">
        <v>1653</v>
      </c>
      <c r="G855" s="169">
        <v>44001</v>
      </c>
      <c r="H855" s="169">
        <v>44913</v>
      </c>
      <c r="I855" s="182">
        <v>80</v>
      </c>
      <c r="J855" s="167" t="s">
        <v>62</v>
      </c>
      <c r="K855" s="167" t="s">
        <v>698</v>
      </c>
      <c r="L855" s="167" t="s">
        <v>1654</v>
      </c>
      <c r="M855" s="167" t="s">
        <v>36</v>
      </c>
      <c r="N855" s="171" t="s">
        <v>114</v>
      </c>
      <c r="O855" s="172">
        <v>1172755.23</v>
      </c>
      <c r="P855" s="172">
        <v>293188.81</v>
      </c>
      <c r="Q855" s="183">
        <v>566610.84</v>
      </c>
      <c r="R855" s="172"/>
      <c r="S855" s="183">
        <v>50823</v>
      </c>
      <c r="T855" s="183">
        <f t="shared" si="166"/>
        <v>2083377.88</v>
      </c>
      <c r="U855" s="173" t="s">
        <v>47</v>
      </c>
      <c r="V855" s="173" t="s">
        <v>64</v>
      </c>
      <c r="W855" s="172">
        <v>689115.26</v>
      </c>
      <c r="X855" s="213">
        <v>172278.82</v>
      </c>
    </row>
    <row r="856" spans="1:24" s="95" customFormat="1" ht="45" customHeight="1" x14ac:dyDescent="0.25">
      <c r="A856" s="166">
        <v>32</v>
      </c>
      <c r="B856" s="167" t="s">
        <v>1542</v>
      </c>
      <c r="C856" s="167">
        <v>111308</v>
      </c>
      <c r="D856" s="168" t="s">
        <v>1655</v>
      </c>
      <c r="E856" s="168" t="s">
        <v>1656</v>
      </c>
      <c r="F856" s="168" t="s">
        <v>1657</v>
      </c>
      <c r="G856" s="169">
        <v>44004</v>
      </c>
      <c r="H856" s="169">
        <v>44734</v>
      </c>
      <c r="I856" s="182">
        <v>80</v>
      </c>
      <c r="J856" s="167" t="s">
        <v>62</v>
      </c>
      <c r="K856" s="167" t="s">
        <v>698</v>
      </c>
      <c r="L856" s="167" t="s">
        <v>1658</v>
      </c>
      <c r="M856" s="167" t="s">
        <v>36</v>
      </c>
      <c r="N856" s="171" t="s">
        <v>219</v>
      </c>
      <c r="O856" s="172">
        <v>668685.69999999995</v>
      </c>
      <c r="P856" s="172">
        <v>167171.42000000001</v>
      </c>
      <c r="Q856" s="183">
        <v>92873.03</v>
      </c>
      <c r="R856" s="172"/>
      <c r="S856" s="183">
        <v>38995</v>
      </c>
      <c r="T856" s="183">
        <f t="shared" si="166"/>
        <v>967725.15</v>
      </c>
      <c r="U856" s="173" t="s">
        <v>1852</v>
      </c>
      <c r="V856" s="173"/>
      <c r="W856" s="172">
        <v>667123.53999999992</v>
      </c>
      <c r="X856" s="213">
        <v>166780.89000000001</v>
      </c>
    </row>
    <row r="857" spans="1:24" s="95" customFormat="1" ht="45" customHeight="1" x14ac:dyDescent="0.25">
      <c r="A857" s="166">
        <v>33</v>
      </c>
      <c r="B857" s="167" t="s">
        <v>1542</v>
      </c>
      <c r="C857" s="167">
        <v>108615</v>
      </c>
      <c r="D857" s="168" t="s">
        <v>1659</v>
      </c>
      <c r="E857" s="168" t="s">
        <v>1660</v>
      </c>
      <c r="F857" s="168" t="s">
        <v>1661</v>
      </c>
      <c r="G857" s="169">
        <v>44006</v>
      </c>
      <c r="H857" s="169">
        <v>44736</v>
      </c>
      <c r="I857" s="182">
        <v>80</v>
      </c>
      <c r="J857" s="167" t="s">
        <v>62</v>
      </c>
      <c r="K857" s="167" t="s">
        <v>698</v>
      </c>
      <c r="L857" s="167" t="s">
        <v>1662</v>
      </c>
      <c r="M857" s="167" t="s">
        <v>36</v>
      </c>
      <c r="N857" s="171" t="s">
        <v>219</v>
      </c>
      <c r="O857" s="172">
        <v>670856</v>
      </c>
      <c r="P857" s="172">
        <v>167714</v>
      </c>
      <c r="Q857" s="183">
        <v>93180</v>
      </c>
      <c r="R857" s="172"/>
      <c r="S857" s="183">
        <v>104670</v>
      </c>
      <c r="T857" s="183">
        <f t="shared" si="166"/>
        <v>1036420</v>
      </c>
      <c r="U857" s="173" t="s">
        <v>38</v>
      </c>
      <c r="V857" s="173"/>
      <c r="W857" s="172">
        <v>0</v>
      </c>
      <c r="X857" s="213">
        <v>0</v>
      </c>
    </row>
    <row r="858" spans="1:24" s="95" customFormat="1" ht="45" customHeight="1" x14ac:dyDescent="0.25">
      <c r="A858" s="166">
        <v>34</v>
      </c>
      <c r="B858" s="167" t="s">
        <v>1542</v>
      </c>
      <c r="C858" s="167">
        <v>109653</v>
      </c>
      <c r="D858" s="168" t="s">
        <v>1663</v>
      </c>
      <c r="E858" s="168" t="s">
        <v>1664</v>
      </c>
      <c r="F858" s="168" t="s">
        <v>1665</v>
      </c>
      <c r="G858" s="169">
        <v>44007</v>
      </c>
      <c r="H858" s="169">
        <v>44736</v>
      </c>
      <c r="I858" s="182">
        <v>80</v>
      </c>
      <c r="J858" s="167" t="s">
        <v>62</v>
      </c>
      <c r="K858" s="167" t="s">
        <v>698</v>
      </c>
      <c r="L858" s="167" t="s">
        <v>1662</v>
      </c>
      <c r="M858" s="167" t="s">
        <v>36</v>
      </c>
      <c r="N858" s="171" t="s">
        <v>219</v>
      </c>
      <c r="O858" s="172">
        <v>671984</v>
      </c>
      <c r="P858" s="172">
        <v>167996</v>
      </c>
      <c r="Q858" s="183">
        <v>93350</v>
      </c>
      <c r="R858" s="172"/>
      <c r="S858" s="183">
        <v>101456.88</v>
      </c>
      <c r="T858" s="183">
        <f t="shared" si="166"/>
        <v>1034786.88</v>
      </c>
      <c r="U858" s="173" t="s">
        <v>1852</v>
      </c>
      <c r="V858" s="173" t="s">
        <v>48</v>
      </c>
      <c r="W858" s="172">
        <v>582297.74</v>
      </c>
      <c r="X858" s="213">
        <v>145574.42000000001</v>
      </c>
    </row>
    <row r="859" spans="1:24" s="95" customFormat="1" ht="45" customHeight="1" x14ac:dyDescent="0.25">
      <c r="A859" s="166">
        <v>35</v>
      </c>
      <c r="B859" s="167" t="s">
        <v>1542</v>
      </c>
      <c r="C859" s="167">
        <v>108688</v>
      </c>
      <c r="D859" s="168" t="s">
        <v>1666</v>
      </c>
      <c r="E859" s="168" t="s">
        <v>1667</v>
      </c>
      <c r="F859" s="168" t="s">
        <v>1668</v>
      </c>
      <c r="G859" s="169">
        <v>44012</v>
      </c>
      <c r="H859" s="169">
        <v>44803</v>
      </c>
      <c r="I859" s="182">
        <v>80</v>
      </c>
      <c r="J859" s="167" t="s">
        <v>62</v>
      </c>
      <c r="K859" s="167" t="s">
        <v>698</v>
      </c>
      <c r="L859" s="167" t="s">
        <v>717</v>
      </c>
      <c r="M859" s="167" t="s">
        <v>36</v>
      </c>
      <c r="N859" s="171" t="s">
        <v>219</v>
      </c>
      <c r="O859" s="172">
        <v>550731.25</v>
      </c>
      <c r="P859" s="172">
        <v>137682.82</v>
      </c>
      <c r="Q859" s="183">
        <v>76490.45</v>
      </c>
      <c r="R859" s="172"/>
      <c r="S859" s="183">
        <v>265000.46000000002</v>
      </c>
      <c r="T859" s="183">
        <f t="shared" si="166"/>
        <v>1029904.98</v>
      </c>
      <c r="U859" s="173" t="s">
        <v>1852</v>
      </c>
      <c r="V859" s="173" t="s">
        <v>48</v>
      </c>
      <c r="W859" s="172">
        <v>526253.74</v>
      </c>
      <c r="X859" s="213">
        <v>131563.41999999998</v>
      </c>
    </row>
    <row r="860" spans="1:24" s="95" customFormat="1" ht="45" customHeight="1" x14ac:dyDescent="0.25">
      <c r="A860" s="166">
        <v>36</v>
      </c>
      <c r="B860" s="167" t="s">
        <v>1542</v>
      </c>
      <c r="C860" s="167">
        <v>109905</v>
      </c>
      <c r="D860" s="168" t="s">
        <v>1669</v>
      </c>
      <c r="E860" s="168" t="s">
        <v>1670</v>
      </c>
      <c r="F860" s="168" t="s">
        <v>1671</v>
      </c>
      <c r="G860" s="169">
        <v>44012</v>
      </c>
      <c r="H860" s="169">
        <v>44469</v>
      </c>
      <c r="I860" s="182">
        <v>80</v>
      </c>
      <c r="J860" s="167" t="s">
        <v>62</v>
      </c>
      <c r="K860" s="167" t="s">
        <v>698</v>
      </c>
      <c r="L860" s="167" t="s">
        <v>1672</v>
      </c>
      <c r="M860" s="167" t="s">
        <v>36</v>
      </c>
      <c r="N860" s="171" t="s">
        <v>219</v>
      </c>
      <c r="O860" s="172">
        <v>667921.81999999995</v>
      </c>
      <c r="P860" s="172">
        <v>166980.46</v>
      </c>
      <c r="Q860" s="183">
        <v>92766.9</v>
      </c>
      <c r="R860" s="172"/>
      <c r="S860" s="183">
        <v>68039.05</v>
      </c>
      <c r="T860" s="183">
        <f t="shared" si="166"/>
        <v>995708.23</v>
      </c>
      <c r="U860" s="173" t="s">
        <v>541</v>
      </c>
      <c r="V860" s="173"/>
      <c r="W860" s="172">
        <v>662862.62000000011</v>
      </c>
      <c r="X860" s="213">
        <v>165715.63999999998</v>
      </c>
    </row>
    <row r="861" spans="1:24" s="95" customFormat="1" ht="45" customHeight="1" x14ac:dyDescent="0.25">
      <c r="A861" s="166">
        <v>37</v>
      </c>
      <c r="B861" s="167" t="s">
        <v>1542</v>
      </c>
      <c r="C861" s="167">
        <v>122377</v>
      </c>
      <c r="D861" s="168" t="s">
        <v>1673</v>
      </c>
      <c r="E861" s="168" t="s">
        <v>1674</v>
      </c>
      <c r="F861" s="168" t="s">
        <v>1675</v>
      </c>
      <c r="G861" s="169">
        <v>44012</v>
      </c>
      <c r="H861" s="169">
        <v>44650</v>
      </c>
      <c r="I861" s="182">
        <v>80</v>
      </c>
      <c r="J861" s="167" t="s">
        <v>62</v>
      </c>
      <c r="K861" s="167" t="s">
        <v>698</v>
      </c>
      <c r="L861" s="167" t="s">
        <v>1531</v>
      </c>
      <c r="M861" s="167" t="s">
        <v>36</v>
      </c>
      <c r="N861" s="171" t="s">
        <v>219</v>
      </c>
      <c r="O861" s="172">
        <v>671713.58</v>
      </c>
      <c r="P861" s="172">
        <v>167928.39</v>
      </c>
      <c r="Q861" s="183">
        <v>93293.54</v>
      </c>
      <c r="R861" s="172"/>
      <c r="S861" s="183">
        <v>95744.23</v>
      </c>
      <c r="T861" s="183">
        <f t="shared" si="166"/>
        <v>1028679.74</v>
      </c>
      <c r="U861" s="173" t="s">
        <v>1852</v>
      </c>
      <c r="V861" s="173" t="s">
        <v>48</v>
      </c>
      <c r="W861" s="172">
        <v>578314.38</v>
      </c>
      <c r="X861" s="213">
        <v>144578.60000000003</v>
      </c>
    </row>
    <row r="862" spans="1:24" s="95" customFormat="1" ht="45" customHeight="1" x14ac:dyDescent="0.25">
      <c r="A862" s="166">
        <v>38</v>
      </c>
      <c r="B862" s="167" t="s">
        <v>1542</v>
      </c>
      <c r="C862" s="167">
        <v>110551</v>
      </c>
      <c r="D862" s="168" t="s">
        <v>1709</v>
      </c>
      <c r="E862" s="168" t="s">
        <v>1710</v>
      </c>
      <c r="F862" s="168" t="s">
        <v>1711</v>
      </c>
      <c r="G862" s="169">
        <v>44013</v>
      </c>
      <c r="H862" s="169">
        <v>44469</v>
      </c>
      <c r="I862" s="182">
        <v>80</v>
      </c>
      <c r="J862" s="167" t="s">
        <v>62</v>
      </c>
      <c r="K862" s="167" t="s">
        <v>698</v>
      </c>
      <c r="L862" s="167" t="s">
        <v>1672</v>
      </c>
      <c r="M862" s="167" t="s">
        <v>36</v>
      </c>
      <c r="N862" s="171" t="s">
        <v>219</v>
      </c>
      <c r="O862" s="172">
        <v>669734.51</v>
      </c>
      <c r="P862" s="172">
        <v>167433.63</v>
      </c>
      <c r="Q862" s="183">
        <v>93018.67</v>
      </c>
      <c r="R862" s="172"/>
      <c r="S862" s="183">
        <v>8570</v>
      </c>
      <c r="T862" s="183">
        <f t="shared" si="166"/>
        <v>938756.81</v>
      </c>
      <c r="U862" s="173" t="s">
        <v>541</v>
      </c>
      <c r="V862" s="173"/>
      <c r="W862" s="172">
        <v>663439.71000000008</v>
      </c>
      <c r="X862" s="213">
        <v>165859.68</v>
      </c>
    </row>
    <row r="863" spans="1:24" s="95" customFormat="1" ht="45" customHeight="1" x14ac:dyDescent="0.25">
      <c r="A863" s="166">
        <v>39</v>
      </c>
      <c r="B863" s="167" t="s">
        <v>1542</v>
      </c>
      <c r="C863" s="167">
        <v>111022</v>
      </c>
      <c r="D863" s="168" t="s">
        <v>1717</v>
      </c>
      <c r="E863" s="168" t="s">
        <v>1718</v>
      </c>
      <c r="F863" s="168" t="s">
        <v>1719</v>
      </c>
      <c r="G863" s="169">
        <v>44029</v>
      </c>
      <c r="H863" s="169">
        <v>44578</v>
      </c>
      <c r="I863" s="182">
        <v>80</v>
      </c>
      <c r="J863" s="167" t="s">
        <v>62</v>
      </c>
      <c r="K863" s="167" t="s">
        <v>698</v>
      </c>
      <c r="L863" s="167" t="s">
        <v>699</v>
      </c>
      <c r="M863" s="167" t="s">
        <v>36</v>
      </c>
      <c r="N863" s="171" t="s">
        <v>219</v>
      </c>
      <c r="O863" s="172">
        <v>667725.42400000012</v>
      </c>
      <c r="P863" s="172">
        <v>166931.35999999999</v>
      </c>
      <c r="Q863" s="183">
        <v>92739.64</v>
      </c>
      <c r="R863" s="172"/>
      <c r="S863" s="183">
        <v>75540.100000000006</v>
      </c>
      <c r="T863" s="183">
        <f t="shared" si="166"/>
        <v>1002936.5240000001</v>
      </c>
      <c r="U863" s="173" t="s">
        <v>541</v>
      </c>
      <c r="V863" s="173"/>
      <c r="W863" s="172">
        <v>664896.97</v>
      </c>
      <c r="X863" s="213">
        <v>166224.24</v>
      </c>
    </row>
    <row r="864" spans="1:24" s="95" customFormat="1" ht="45" customHeight="1" x14ac:dyDescent="0.25">
      <c r="A864" s="166">
        <v>40</v>
      </c>
      <c r="B864" s="167" t="s">
        <v>1312</v>
      </c>
      <c r="C864" s="167">
        <v>130075</v>
      </c>
      <c r="D864" s="168" t="s">
        <v>1786</v>
      </c>
      <c r="E864" s="168" t="s">
        <v>1787</v>
      </c>
      <c r="F864" s="168" t="s">
        <v>1788</v>
      </c>
      <c r="G864" s="169">
        <v>44043</v>
      </c>
      <c r="H864" s="169">
        <v>45138</v>
      </c>
      <c r="I864" s="182" t="s">
        <v>1518</v>
      </c>
      <c r="J864" s="167" t="s">
        <v>3348</v>
      </c>
      <c r="K864" s="167" t="s">
        <v>1789</v>
      </c>
      <c r="L864" s="167" t="s">
        <v>1790</v>
      </c>
      <c r="M864" s="167" t="s">
        <v>36</v>
      </c>
      <c r="N864" s="171" t="s">
        <v>229</v>
      </c>
      <c r="O864" s="172">
        <v>4531364.99</v>
      </c>
      <c r="P864" s="172">
        <v>1057561.8799999999</v>
      </c>
      <c r="Q864" s="183">
        <v>2152639.35</v>
      </c>
      <c r="R864" s="172"/>
      <c r="S864" s="183">
        <v>744514.74</v>
      </c>
      <c r="T864" s="183">
        <f t="shared" si="166"/>
        <v>8486080.9600000009</v>
      </c>
      <c r="U864" s="173" t="s">
        <v>47</v>
      </c>
      <c r="V864" s="173"/>
      <c r="W864" s="172">
        <v>1558806.57</v>
      </c>
      <c r="X864" s="213">
        <v>349101.24999999994</v>
      </c>
    </row>
    <row r="865" spans="1:24" s="95" customFormat="1" ht="45" customHeight="1" x14ac:dyDescent="0.25">
      <c r="A865" s="166">
        <v>41</v>
      </c>
      <c r="B865" s="167" t="s">
        <v>1542</v>
      </c>
      <c r="C865" s="167">
        <v>114698</v>
      </c>
      <c r="D865" s="168" t="s">
        <v>1843</v>
      </c>
      <c r="E865" s="168" t="s">
        <v>1844</v>
      </c>
      <c r="F865" s="168" t="s">
        <v>1845</v>
      </c>
      <c r="G865" s="169">
        <v>44071</v>
      </c>
      <c r="H865" s="169">
        <v>44801</v>
      </c>
      <c r="I865" s="182">
        <v>80</v>
      </c>
      <c r="J865" s="167" t="s">
        <v>62</v>
      </c>
      <c r="K865" s="167" t="s">
        <v>698</v>
      </c>
      <c r="L865" s="167" t="s">
        <v>721</v>
      </c>
      <c r="M865" s="167" t="s">
        <v>36</v>
      </c>
      <c r="N865" s="171" t="s">
        <v>219</v>
      </c>
      <c r="O865" s="172">
        <v>597467.64</v>
      </c>
      <c r="P865" s="172">
        <v>149366.93</v>
      </c>
      <c r="Q865" s="183">
        <v>82981.62</v>
      </c>
      <c r="R865" s="172"/>
      <c r="S865" s="183">
        <v>9520</v>
      </c>
      <c r="T865" s="183">
        <f t="shared" si="166"/>
        <v>839336.19000000006</v>
      </c>
      <c r="U865" s="173" t="s">
        <v>1852</v>
      </c>
      <c r="V865" s="173"/>
      <c r="W865" s="172">
        <v>495625.00000000006</v>
      </c>
      <c r="X865" s="213">
        <v>123906.28000000001</v>
      </c>
    </row>
    <row r="866" spans="1:24" s="95" customFormat="1" ht="45" customHeight="1" x14ac:dyDescent="0.25">
      <c r="A866" s="166">
        <v>42</v>
      </c>
      <c r="B866" s="167" t="s">
        <v>1928</v>
      </c>
      <c r="C866" s="167">
        <v>109522</v>
      </c>
      <c r="D866" s="168" t="s">
        <v>1929</v>
      </c>
      <c r="E866" s="168" t="s">
        <v>1930</v>
      </c>
      <c r="F866" s="168" t="s">
        <v>1931</v>
      </c>
      <c r="G866" s="169">
        <v>44194</v>
      </c>
      <c r="H866" s="169">
        <v>45106</v>
      </c>
      <c r="I866" s="182">
        <v>80</v>
      </c>
      <c r="J866" s="167" t="s">
        <v>62</v>
      </c>
      <c r="K866" s="167" t="s">
        <v>698</v>
      </c>
      <c r="L866" s="167" t="s">
        <v>699</v>
      </c>
      <c r="M866" s="167" t="s">
        <v>45</v>
      </c>
      <c r="N866" s="171" t="s">
        <v>46</v>
      </c>
      <c r="O866" s="172">
        <v>3534000</v>
      </c>
      <c r="P866" s="172">
        <v>883500</v>
      </c>
      <c r="Q866" s="183">
        <v>0</v>
      </c>
      <c r="R866" s="172"/>
      <c r="S866" s="183">
        <v>92500</v>
      </c>
      <c r="T866" s="183">
        <f t="shared" si="166"/>
        <v>4510000</v>
      </c>
      <c r="U866" s="173" t="s">
        <v>47</v>
      </c>
      <c r="V866" s="173"/>
      <c r="W866" s="172">
        <v>1263295.3400000001</v>
      </c>
      <c r="X866" s="213">
        <v>315823.83999999997</v>
      </c>
    </row>
    <row r="867" spans="1:24" s="95" customFormat="1" ht="45" customHeight="1" x14ac:dyDescent="0.25">
      <c r="A867" s="166">
        <v>43</v>
      </c>
      <c r="B867" s="167" t="s">
        <v>1928</v>
      </c>
      <c r="C867" s="167">
        <v>107596</v>
      </c>
      <c r="D867" s="168" t="s">
        <v>1951</v>
      </c>
      <c r="E867" s="168" t="s">
        <v>1526</v>
      </c>
      <c r="F867" s="168" t="s">
        <v>1952</v>
      </c>
      <c r="G867" s="169">
        <v>44228</v>
      </c>
      <c r="H867" s="169">
        <v>45107</v>
      </c>
      <c r="I867" s="182" t="s">
        <v>1518</v>
      </c>
      <c r="J867" s="167" t="s">
        <v>3349</v>
      </c>
      <c r="K867" s="167" t="s">
        <v>1953</v>
      </c>
      <c r="L867" s="167" t="s">
        <v>1954</v>
      </c>
      <c r="M867" s="167" t="s">
        <v>45</v>
      </c>
      <c r="N867" s="171" t="s">
        <v>46</v>
      </c>
      <c r="O867" s="172">
        <v>3740000</v>
      </c>
      <c r="P867" s="172">
        <v>760000</v>
      </c>
      <c r="Q867" s="183">
        <v>0</v>
      </c>
      <c r="R867" s="172"/>
      <c r="S867" s="183">
        <v>5000</v>
      </c>
      <c r="T867" s="183">
        <f t="shared" si="166"/>
        <v>4505000</v>
      </c>
      <c r="U867" s="173" t="s">
        <v>47</v>
      </c>
      <c r="V867" s="173"/>
      <c r="W867" s="172">
        <v>1212443.7800000003</v>
      </c>
      <c r="X867" s="213">
        <v>245651.20000000001</v>
      </c>
    </row>
    <row r="868" spans="1:24" s="95" customFormat="1" ht="45" customHeight="1" x14ac:dyDescent="0.25">
      <c r="A868" s="166">
        <v>44</v>
      </c>
      <c r="B868" s="167" t="s">
        <v>1236</v>
      </c>
      <c r="C868" s="167">
        <v>137529</v>
      </c>
      <c r="D868" s="168" t="s">
        <v>1971</v>
      </c>
      <c r="E868" s="168" t="s">
        <v>1474</v>
      </c>
      <c r="F868" s="168" t="s">
        <v>1972</v>
      </c>
      <c r="G868" s="169">
        <v>44274</v>
      </c>
      <c r="H868" s="169">
        <v>45107</v>
      </c>
      <c r="I868" s="182">
        <v>80</v>
      </c>
      <c r="J868" s="167" t="s">
        <v>62</v>
      </c>
      <c r="K868" s="167" t="s">
        <v>698</v>
      </c>
      <c r="L868" s="167" t="s">
        <v>713</v>
      </c>
      <c r="M868" s="167" t="s">
        <v>45</v>
      </c>
      <c r="N868" s="171" t="s">
        <v>46</v>
      </c>
      <c r="O868" s="172">
        <v>4699000</v>
      </c>
      <c r="P868" s="172">
        <v>1174750</v>
      </c>
      <c r="Q868" s="183">
        <v>0</v>
      </c>
      <c r="R868" s="172"/>
      <c r="S868" s="183">
        <v>5950.03</v>
      </c>
      <c r="T868" s="183">
        <f t="shared" si="166"/>
        <v>5879700.0300000003</v>
      </c>
      <c r="U868" s="173" t="s">
        <v>47</v>
      </c>
      <c r="V868" s="173"/>
      <c r="W868" s="172">
        <v>2459737.59</v>
      </c>
      <c r="X868" s="213">
        <v>614934.4</v>
      </c>
    </row>
    <row r="869" spans="1:24" s="95" customFormat="1" ht="45" customHeight="1" x14ac:dyDescent="0.25">
      <c r="A869" s="166">
        <v>45</v>
      </c>
      <c r="B869" s="167" t="s">
        <v>1973</v>
      </c>
      <c r="C869" s="167">
        <v>144034</v>
      </c>
      <c r="D869" s="168" t="s">
        <v>2157</v>
      </c>
      <c r="E869" s="168" t="s">
        <v>2158</v>
      </c>
      <c r="F869" s="168" t="s">
        <v>2159</v>
      </c>
      <c r="G869" s="169">
        <v>44312</v>
      </c>
      <c r="H869" s="169">
        <v>44799</v>
      </c>
      <c r="I869" s="182">
        <v>80</v>
      </c>
      <c r="J869" s="167" t="s">
        <v>62</v>
      </c>
      <c r="K869" s="167" t="s">
        <v>698</v>
      </c>
      <c r="L869" s="167" t="s">
        <v>713</v>
      </c>
      <c r="M869" s="167" t="s">
        <v>45</v>
      </c>
      <c r="N869" s="171" t="s">
        <v>1365</v>
      </c>
      <c r="O869" s="172">
        <v>366041.62</v>
      </c>
      <c r="P869" s="172">
        <v>91510.399999999994</v>
      </c>
      <c r="Q869" s="183">
        <v>0</v>
      </c>
      <c r="R869" s="172"/>
      <c r="S869" s="183">
        <v>5950</v>
      </c>
      <c r="T869" s="183">
        <f>SUM(O869:S869)</f>
        <v>463502.02</v>
      </c>
      <c r="U869" s="173" t="s">
        <v>541</v>
      </c>
      <c r="V869" s="173" t="s">
        <v>48</v>
      </c>
      <c r="W869" s="172">
        <v>241814.39</v>
      </c>
      <c r="X869" s="213">
        <v>60453.599999999999</v>
      </c>
    </row>
    <row r="870" spans="1:24" s="95" customFormat="1" ht="45" customHeight="1" x14ac:dyDescent="0.25">
      <c r="A870" s="166">
        <v>46</v>
      </c>
      <c r="B870" s="167" t="s">
        <v>3898</v>
      </c>
      <c r="C870" s="167">
        <v>144170</v>
      </c>
      <c r="D870" s="168" t="s">
        <v>2919</v>
      </c>
      <c r="E870" s="168" t="s">
        <v>2920</v>
      </c>
      <c r="F870" s="168" t="s">
        <v>2921</v>
      </c>
      <c r="G870" s="169">
        <v>44398</v>
      </c>
      <c r="H870" s="169">
        <v>44672</v>
      </c>
      <c r="I870" s="182">
        <v>80</v>
      </c>
      <c r="J870" s="167" t="s">
        <v>62</v>
      </c>
      <c r="K870" s="167" t="s">
        <v>698</v>
      </c>
      <c r="L870" s="167" t="s">
        <v>1073</v>
      </c>
      <c r="M870" s="167" t="s">
        <v>45</v>
      </c>
      <c r="N870" s="171" t="s">
        <v>1365</v>
      </c>
      <c r="O870" s="172">
        <v>394529.1</v>
      </c>
      <c r="P870" s="172">
        <v>88769.04</v>
      </c>
      <c r="Q870" s="183">
        <v>9863.23</v>
      </c>
      <c r="R870" s="172"/>
      <c r="S870" s="183">
        <v>0</v>
      </c>
      <c r="T870" s="183">
        <f t="shared" ref="T870" si="167">SUM(O870:S870)</f>
        <v>493161.36999999994</v>
      </c>
      <c r="U870" s="173" t="s">
        <v>541</v>
      </c>
      <c r="V870" s="173"/>
      <c r="W870" s="172">
        <v>332796.84999999998</v>
      </c>
      <c r="X870" s="213">
        <v>74879.3</v>
      </c>
    </row>
    <row r="871" spans="1:24" s="95" customFormat="1" ht="45" customHeight="1" x14ac:dyDescent="0.25">
      <c r="A871" s="166">
        <v>47</v>
      </c>
      <c r="B871" s="167" t="s">
        <v>3898</v>
      </c>
      <c r="C871" s="167">
        <v>145323</v>
      </c>
      <c r="D871" s="168" t="s">
        <v>2922</v>
      </c>
      <c r="E871" s="168" t="s">
        <v>2923</v>
      </c>
      <c r="F871" s="168" t="s">
        <v>2924</v>
      </c>
      <c r="G871" s="169">
        <v>44407</v>
      </c>
      <c r="H871" s="169">
        <v>44772</v>
      </c>
      <c r="I871" s="182">
        <v>85</v>
      </c>
      <c r="J871" s="167" t="s">
        <v>62</v>
      </c>
      <c r="K871" s="167" t="s">
        <v>698</v>
      </c>
      <c r="L871" s="167" t="s">
        <v>2925</v>
      </c>
      <c r="M871" s="167" t="s">
        <v>45</v>
      </c>
      <c r="N871" s="171" t="s">
        <v>1365</v>
      </c>
      <c r="O871" s="172">
        <v>688464.95</v>
      </c>
      <c r="P871" s="172">
        <v>154904.60999999999</v>
      </c>
      <c r="Q871" s="183">
        <v>17211.63</v>
      </c>
      <c r="R871" s="172"/>
      <c r="S871" s="183">
        <v>84058.92</v>
      </c>
      <c r="T871" s="183">
        <f t="shared" ref="T871:T872" si="168">SUM(O871:S871)</f>
        <v>944640.11</v>
      </c>
      <c r="U871" s="173" t="s">
        <v>541</v>
      </c>
      <c r="V871" s="173" t="s">
        <v>48</v>
      </c>
      <c r="W871" s="172">
        <v>664304.80000000005</v>
      </c>
      <c r="X871" s="213">
        <v>149468.57</v>
      </c>
    </row>
    <row r="872" spans="1:24" s="95" customFormat="1" ht="45" customHeight="1" x14ac:dyDescent="0.25">
      <c r="A872" s="166">
        <v>48</v>
      </c>
      <c r="B872" s="167" t="s">
        <v>1973</v>
      </c>
      <c r="C872" s="167">
        <v>145013</v>
      </c>
      <c r="D872" s="168" t="s">
        <v>3928</v>
      </c>
      <c r="E872" s="168" t="s">
        <v>3929</v>
      </c>
      <c r="F872" s="168" t="s">
        <v>3930</v>
      </c>
      <c r="G872" s="169">
        <v>44566</v>
      </c>
      <c r="H872" s="169">
        <v>44900</v>
      </c>
      <c r="I872" s="182">
        <v>85</v>
      </c>
      <c r="J872" s="167" t="s">
        <v>62</v>
      </c>
      <c r="K872" s="167" t="s">
        <v>698</v>
      </c>
      <c r="L872" s="167" t="s">
        <v>721</v>
      </c>
      <c r="M872" s="167" t="s">
        <v>45</v>
      </c>
      <c r="N872" s="171" t="s">
        <v>1365</v>
      </c>
      <c r="O872" s="172">
        <v>2710070.44</v>
      </c>
      <c r="P872" s="172">
        <v>609765.82999999996</v>
      </c>
      <c r="Q872" s="183">
        <v>67751.78</v>
      </c>
      <c r="R872" s="172"/>
      <c r="S872" s="183">
        <v>39506</v>
      </c>
      <c r="T872" s="183">
        <f t="shared" si="168"/>
        <v>3427094.05</v>
      </c>
      <c r="U872" s="173" t="s">
        <v>47</v>
      </c>
      <c r="V872" s="173" t="s">
        <v>48</v>
      </c>
      <c r="W872" s="172">
        <v>4000</v>
      </c>
      <c r="X872" s="213">
        <v>900</v>
      </c>
    </row>
    <row r="873" spans="1:24" s="95" customFormat="1" ht="45" customHeight="1" thickBot="1" x14ac:dyDescent="0.3">
      <c r="A873" s="166">
        <v>49</v>
      </c>
      <c r="B873" s="167" t="s">
        <v>1542</v>
      </c>
      <c r="C873" s="167">
        <v>119972</v>
      </c>
      <c r="D873" s="168" t="s">
        <v>3947</v>
      </c>
      <c r="E873" s="168" t="s">
        <v>3948</v>
      </c>
      <c r="F873" s="168" t="s">
        <v>3949</v>
      </c>
      <c r="G873" s="169">
        <v>44659</v>
      </c>
      <c r="H873" s="169">
        <v>45085</v>
      </c>
      <c r="I873" s="182">
        <v>85</v>
      </c>
      <c r="J873" s="167" t="s">
        <v>62</v>
      </c>
      <c r="K873" s="167" t="s">
        <v>698</v>
      </c>
      <c r="L873" s="167" t="s">
        <v>1662</v>
      </c>
      <c r="M873" s="167" t="s">
        <v>36</v>
      </c>
      <c r="N873" s="171" t="s">
        <v>219</v>
      </c>
      <c r="O873" s="172">
        <v>669600</v>
      </c>
      <c r="P873" s="172">
        <v>167400</v>
      </c>
      <c r="Q873" s="183">
        <v>93000</v>
      </c>
      <c r="R873" s="172"/>
      <c r="S873" s="183">
        <v>30713</v>
      </c>
      <c r="T873" s="183">
        <f t="shared" ref="T873" si="169">SUM(O873:S873)</f>
        <v>960713</v>
      </c>
      <c r="U873" s="173" t="s">
        <v>47</v>
      </c>
      <c r="V873" s="173"/>
      <c r="W873" s="172">
        <v>74673.600000000006</v>
      </c>
      <c r="X873" s="213">
        <v>0</v>
      </c>
    </row>
    <row r="874" spans="1:24" s="121" customFormat="1" ht="21" customHeight="1" thickBot="1" x14ac:dyDescent="0.3">
      <c r="A874" s="40" t="s">
        <v>761</v>
      </c>
      <c r="B874" s="41"/>
      <c r="C874" s="41"/>
      <c r="D874" s="41"/>
      <c r="E874" s="41"/>
      <c r="F874" s="41"/>
      <c r="G874" s="41"/>
      <c r="H874" s="41"/>
      <c r="I874" s="41"/>
      <c r="J874" s="41"/>
      <c r="K874" s="41"/>
      <c r="L874" s="41"/>
      <c r="M874" s="41"/>
      <c r="N874" s="42"/>
      <c r="O874" s="76">
        <f>SUM(O825:O873)</f>
        <v>883548124.67094815</v>
      </c>
      <c r="P874" s="76">
        <f t="shared" ref="P874:X874" si="170">SUM(P825:P873)</f>
        <v>216043497.63305196</v>
      </c>
      <c r="Q874" s="76">
        <f t="shared" si="170"/>
        <v>25311192.760000002</v>
      </c>
      <c r="R874" s="76">
        <f t="shared" si="170"/>
        <v>0</v>
      </c>
      <c r="S874" s="76">
        <f t="shared" si="170"/>
        <v>171848573.64000002</v>
      </c>
      <c r="T874" s="76">
        <f t="shared" si="170"/>
        <v>1296751388.704</v>
      </c>
      <c r="U874" s="76"/>
      <c r="V874" s="76"/>
      <c r="W874" s="76">
        <f t="shared" si="170"/>
        <v>713597767.72000039</v>
      </c>
      <c r="X874" s="212">
        <f t="shared" si="170"/>
        <v>38199294.400000021</v>
      </c>
    </row>
    <row r="875" spans="1:24" s="120" customFormat="1" ht="21" customHeight="1" thickBot="1" x14ac:dyDescent="0.3">
      <c r="A875" s="31" t="s">
        <v>775</v>
      </c>
      <c r="B875" s="32"/>
      <c r="C875" s="32"/>
      <c r="D875" s="32"/>
      <c r="E875" s="32"/>
      <c r="F875" s="32"/>
      <c r="G875" s="32"/>
      <c r="H875" s="32"/>
      <c r="I875" s="32"/>
      <c r="J875" s="32"/>
      <c r="K875" s="32"/>
      <c r="L875" s="32"/>
      <c r="M875" s="32"/>
      <c r="N875" s="32"/>
      <c r="O875" s="32"/>
      <c r="P875" s="32"/>
      <c r="Q875" s="32"/>
      <c r="R875" s="32"/>
      <c r="S875" s="32"/>
      <c r="T875" s="32"/>
      <c r="U875" s="32"/>
      <c r="V875" s="32"/>
      <c r="W875" s="32"/>
      <c r="X875" s="33"/>
    </row>
    <row r="876" spans="1:24" s="95" customFormat="1" ht="45" customHeight="1" x14ac:dyDescent="0.25">
      <c r="A876" s="9">
        <v>1</v>
      </c>
      <c r="B876" s="143" t="s">
        <v>226</v>
      </c>
      <c r="C876" s="142">
        <v>118785</v>
      </c>
      <c r="D876" s="143" t="s">
        <v>762</v>
      </c>
      <c r="E876" s="143" t="s">
        <v>763</v>
      </c>
      <c r="F876" s="143" t="s">
        <v>762</v>
      </c>
      <c r="G876" s="144">
        <v>43000</v>
      </c>
      <c r="H876" s="144">
        <v>43730</v>
      </c>
      <c r="I876" s="148">
        <v>85</v>
      </c>
      <c r="J876" s="142" t="s">
        <v>331</v>
      </c>
      <c r="K876" s="142" t="s">
        <v>764</v>
      </c>
      <c r="L876" s="142" t="s">
        <v>765</v>
      </c>
      <c r="M876" s="142" t="s">
        <v>36</v>
      </c>
      <c r="N876" s="145" t="s">
        <v>229</v>
      </c>
      <c r="O876" s="149">
        <v>2796496.02</v>
      </c>
      <c r="P876" s="149">
        <v>493499.3</v>
      </c>
      <c r="Q876" s="149">
        <v>1593524.6300000004</v>
      </c>
      <c r="R876" s="146"/>
      <c r="S876" s="149">
        <v>78000</v>
      </c>
      <c r="T876" s="149">
        <f>SUM(O876:S876)</f>
        <v>4961519.95</v>
      </c>
      <c r="U876" s="147" t="s">
        <v>541</v>
      </c>
      <c r="V876" s="147"/>
      <c r="W876" s="146">
        <v>2490583.14</v>
      </c>
      <c r="X876" s="207">
        <v>440990.5</v>
      </c>
    </row>
    <row r="877" spans="1:24" s="95" customFormat="1" ht="45" customHeight="1" x14ac:dyDescent="0.25">
      <c r="A877" s="9">
        <v>2</v>
      </c>
      <c r="B877" s="143" t="s">
        <v>226</v>
      </c>
      <c r="C877" s="142">
        <v>116017</v>
      </c>
      <c r="D877" s="143" t="s">
        <v>766</v>
      </c>
      <c r="E877" s="143" t="s">
        <v>767</v>
      </c>
      <c r="F877" s="143" t="s">
        <v>766</v>
      </c>
      <c r="G877" s="144">
        <v>42951</v>
      </c>
      <c r="H877" s="144">
        <v>44047</v>
      </c>
      <c r="I877" s="148">
        <v>85</v>
      </c>
      <c r="J877" s="142" t="s">
        <v>331</v>
      </c>
      <c r="K877" s="142" t="s">
        <v>764</v>
      </c>
      <c r="L877" s="142" t="s">
        <v>765</v>
      </c>
      <c r="M877" s="142" t="s">
        <v>36</v>
      </c>
      <c r="N877" s="145" t="s">
        <v>229</v>
      </c>
      <c r="O877" s="149">
        <v>2831658.65</v>
      </c>
      <c r="P877" s="149">
        <v>499704.47</v>
      </c>
      <c r="Q877" s="149">
        <v>988628.37999999989</v>
      </c>
      <c r="R877" s="146"/>
      <c r="S877" s="149">
        <v>52800</v>
      </c>
      <c r="T877" s="149">
        <f>SUM(O877:S877)</f>
        <v>4372791.5</v>
      </c>
      <c r="U877" s="147" t="s">
        <v>541</v>
      </c>
      <c r="V877" s="147"/>
      <c r="W877" s="146">
        <v>2590187.2399999998</v>
      </c>
      <c r="X877" s="207">
        <v>457091.84000000003</v>
      </c>
    </row>
    <row r="878" spans="1:24" s="95" customFormat="1" ht="45" customHeight="1" x14ac:dyDescent="0.25">
      <c r="A878" s="9">
        <v>3</v>
      </c>
      <c r="B878" s="143" t="s">
        <v>226</v>
      </c>
      <c r="C878" s="142">
        <v>115823</v>
      </c>
      <c r="D878" s="143" t="s">
        <v>768</v>
      </c>
      <c r="E878" s="143" t="s">
        <v>769</v>
      </c>
      <c r="F878" s="143" t="s">
        <v>768</v>
      </c>
      <c r="G878" s="144">
        <v>42950</v>
      </c>
      <c r="H878" s="144">
        <v>44107</v>
      </c>
      <c r="I878" s="148">
        <v>85</v>
      </c>
      <c r="J878" s="142" t="s">
        <v>331</v>
      </c>
      <c r="K878" s="142" t="s">
        <v>764</v>
      </c>
      <c r="L878" s="142" t="s">
        <v>765</v>
      </c>
      <c r="M878" s="142" t="s">
        <v>36</v>
      </c>
      <c r="N878" s="145" t="s">
        <v>229</v>
      </c>
      <c r="O878" s="149">
        <v>1905574.88</v>
      </c>
      <c r="P878" s="149">
        <v>336277.92</v>
      </c>
      <c r="Q878" s="149">
        <v>805699.20000000019</v>
      </c>
      <c r="R878" s="146"/>
      <c r="S878" s="149">
        <v>120935.33999999985</v>
      </c>
      <c r="T878" s="149">
        <f>SUM(O878:S878)</f>
        <v>3168487.34</v>
      </c>
      <c r="U878" s="147" t="s">
        <v>541</v>
      </c>
      <c r="V878" s="147" t="s">
        <v>48</v>
      </c>
      <c r="W878" s="146">
        <v>1890913.33</v>
      </c>
      <c r="X878" s="207">
        <v>333690.58</v>
      </c>
    </row>
    <row r="879" spans="1:24" s="95" customFormat="1" ht="45" customHeight="1" x14ac:dyDescent="0.25">
      <c r="A879" s="9">
        <v>4</v>
      </c>
      <c r="B879" s="143" t="s">
        <v>226</v>
      </c>
      <c r="C879" s="142">
        <v>115878</v>
      </c>
      <c r="D879" s="143" t="s">
        <v>770</v>
      </c>
      <c r="E879" s="143" t="s">
        <v>771</v>
      </c>
      <c r="F879" s="143" t="s">
        <v>772</v>
      </c>
      <c r="G879" s="144">
        <v>42915</v>
      </c>
      <c r="H879" s="144">
        <v>43645</v>
      </c>
      <c r="I879" s="148">
        <v>85</v>
      </c>
      <c r="J879" s="142" t="s">
        <v>331</v>
      </c>
      <c r="K879" s="142" t="s">
        <v>764</v>
      </c>
      <c r="L879" s="142" t="s">
        <v>765</v>
      </c>
      <c r="M879" s="142" t="s">
        <v>36</v>
      </c>
      <c r="N879" s="145" t="s">
        <v>229</v>
      </c>
      <c r="O879" s="149">
        <v>2687480.06</v>
      </c>
      <c r="P879" s="149">
        <v>474261.19</v>
      </c>
      <c r="Q879" s="149">
        <v>1030875.2999999998</v>
      </c>
      <c r="R879" s="146"/>
      <c r="S879" s="149">
        <v>347221.37999999989</v>
      </c>
      <c r="T879" s="149">
        <f t="shared" ref="T879:T880" si="171">SUM(O879:S879)</f>
        <v>4539837.93</v>
      </c>
      <c r="U879" s="147" t="s">
        <v>541</v>
      </c>
      <c r="V879" s="147"/>
      <c r="W879" s="146">
        <v>2130343.7600000007</v>
      </c>
      <c r="X879" s="207">
        <v>375943.04</v>
      </c>
    </row>
    <row r="880" spans="1:24" s="95" customFormat="1" ht="45" customHeight="1" x14ac:dyDescent="0.25">
      <c r="A880" s="9">
        <v>5</v>
      </c>
      <c r="B880" s="143" t="s">
        <v>226</v>
      </c>
      <c r="C880" s="142">
        <v>116038</v>
      </c>
      <c r="D880" s="143" t="s">
        <v>773</v>
      </c>
      <c r="E880" s="143" t="s">
        <v>774</v>
      </c>
      <c r="F880" s="143" t="s">
        <v>773</v>
      </c>
      <c r="G880" s="144">
        <v>42951</v>
      </c>
      <c r="H880" s="144">
        <v>44083</v>
      </c>
      <c r="I880" s="148">
        <v>85</v>
      </c>
      <c r="J880" s="142" t="s">
        <v>331</v>
      </c>
      <c r="K880" s="142" t="s">
        <v>764</v>
      </c>
      <c r="L880" s="142" t="s">
        <v>765</v>
      </c>
      <c r="M880" s="142" t="s">
        <v>36</v>
      </c>
      <c r="N880" s="145" t="s">
        <v>229</v>
      </c>
      <c r="O880" s="149">
        <v>2132352.7999999998</v>
      </c>
      <c r="P880" s="149">
        <v>376297.55</v>
      </c>
      <c r="Q880" s="149">
        <v>1443616.24</v>
      </c>
      <c r="R880" s="146"/>
      <c r="S880" s="149">
        <v>204076</v>
      </c>
      <c r="T880" s="149">
        <f t="shared" si="171"/>
        <v>4156342.59</v>
      </c>
      <c r="U880" s="147" t="s">
        <v>541</v>
      </c>
      <c r="V880" s="147" t="s">
        <v>48</v>
      </c>
      <c r="W880" s="146">
        <v>974130.17</v>
      </c>
      <c r="X880" s="207">
        <v>171905.32</v>
      </c>
    </row>
    <row r="881" spans="1:24" s="95" customFormat="1" ht="45" customHeight="1" x14ac:dyDescent="0.25">
      <c r="A881" s="9">
        <v>6</v>
      </c>
      <c r="B881" s="143" t="s">
        <v>1312</v>
      </c>
      <c r="C881" s="142">
        <v>129002</v>
      </c>
      <c r="D881" s="143" t="s">
        <v>1330</v>
      </c>
      <c r="E881" s="143" t="s">
        <v>1331</v>
      </c>
      <c r="F881" s="143" t="s">
        <v>1332</v>
      </c>
      <c r="G881" s="144">
        <v>43816</v>
      </c>
      <c r="H881" s="144">
        <v>44729</v>
      </c>
      <c r="I881" s="150">
        <v>85</v>
      </c>
      <c r="J881" s="142" t="s">
        <v>331</v>
      </c>
      <c r="K881" s="142" t="s">
        <v>764</v>
      </c>
      <c r="L881" s="142" t="s">
        <v>765</v>
      </c>
      <c r="M881" s="142" t="s">
        <v>1141</v>
      </c>
      <c r="N881" s="145" t="s">
        <v>229</v>
      </c>
      <c r="O881" s="146">
        <v>10712652.470000001</v>
      </c>
      <c r="P881" s="146">
        <v>1890468.04</v>
      </c>
      <c r="Q881" s="149">
        <v>4862615.3099999996</v>
      </c>
      <c r="R881" s="146"/>
      <c r="S881" s="149">
        <v>1581949.21</v>
      </c>
      <c r="T881" s="149">
        <f>SUM(O881:S881)</f>
        <v>19047685.030000001</v>
      </c>
      <c r="U881" s="147" t="s">
        <v>541</v>
      </c>
      <c r="V881" s="147"/>
      <c r="W881" s="146">
        <v>9579456.1400000006</v>
      </c>
      <c r="X881" s="207">
        <v>1690710.4100000004</v>
      </c>
    </row>
    <row r="882" spans="1:24" s="95" customFormat="1" ht="45" customHeight="1" x14ac:dyDescent="0.25">
      <c r="A882" s="9">
        <v>7</v>
      </c>
      <c r="B882" s="143" t="s">
        <v>1312</v>
      </c>
      <c r="C882" s="142">
        <v>128985</v>
      </c>
      <c r="D882" s="143" t="s">
        <v>1394</v>
      </c>
      <c r="E882" s="143" t="s">
        <v>1395</v>
      </c>
      <c r="F882" s="143" t="s">
        <v>1396</v>
      </c>
      <c r="G882" s="144">
        <v>43922</v>
      </c>
      <c r="H882" s="144">
        <v>45017</v>
      </c>
      <c r="I882" s="150">
        <v>85</v>
      </c>
      <c r="J882" s="142" t="s">
        <v>331</v>
      </c>
      <c r="K882" s="142" t="s">
        <v>764</v>
      </c>
      <c r="L882" s="142" t="s">
        <v>765</v>
      </c>
      <c r="M882" s="142" t="s">
        <v>1141</v>
      </c>
      <c r="N882" s="145" t="s">
        <v>229</v>
      </c>
      <c r="O882" s="146">
        <v>3783887.3</v>
      </c>
      <c r="P882" s="146">
        <v>667744.81000000006</v>
      </c>
      <c r="Q882" s="149">
        <v>2632430.71</v>
      </c>
      <c r="R882" s="146"/>
      <c r="S882" s="149">
        <v>893549.96</v>
      </c>
      <c r="T882" s="149">
        <f t="shared" ref="T882:T884" si="172">SUM(O882:S882)</f>
        <v>7977612.7799999993</v>
      </c>
      <c r="U882" s="147" t="s">
        <v>47</v>
      </c>
      <c r="V882" s="147" t="s">
        <v>48</v>
      </c>
      <c r="W882" s="146">
        <v>2336741.9400000004</v>
      </c>
      <c r="X882" s="207">
        <v>412366.21</v>
      </c>
    </row>
    <row r="883" spans="1:24" s="95" customFormat="1" ht="45" customHeight="1" x14ac:dyDescent="0.25">
      <c r="A883" s="9">
        <v>8</v>
      </c>
      <c r="B883" s="143" t="s">
        <v>1505</v>
      </c>
      <c r="C883" s="142">
        <v>120906</v>
      </c>
      <c r="D883" s="143" t="s">
        <v>1676</v>
      </c>
      <c r="E883" s="143" t="s">
        <v>1677</v>
      </c>
      <c r="F883" s="143" t="s">
        <v>1678</v>
      </c>
      <c r="G883" s="144">
        <v>43998</v>
      </c>
      <c r="H883" s="144">
        <v>45093</v>
      </c>
      <c r="I883" s="150">
        <v>85</v>
      </c>
      <c r="J883" s="142" t="s">
        <v>331</v>
      </c>
      <c r="K883" s="142" t="s">
        <v>764</v>
      </c>
      <c r="L883" s="142" t="s">
        <v>765</v>
      </c>
      <c r="M883" s="142" t="s">
        <v>36</v>
      </c>
      <c r="N883" s="145" t="s">
        <v>114</v>
      </c>
      <c r="O883" s="146">
        <v>2868123.57</v>
      </c>
      <c r="P883" s="146">
        <v>506139.37</v>
      </c>
      <c r="Q883" s="149">
        <v>1537523.1</v>
      </c>
      <c r="R883" s="146"/>
      <c r="S883" s="149">
        <v>782294.93</v>
      </c>
      <c r="T883" s="149">
        <f t="shared" si="172"/>
        <v>5694080.9699999997</v>
      </c>
      <c r="U883" s="147" t="s">
        <v>47</v>
      </c>
      <c r="V883" s="147"/>
      <c r="W883" s="146">
        <v>1305832.1399999999</v>
      </c>
      <c r="X883" s="207">
        <v>230440.92</v>
      </c>
    </row>
    <row r="884" spans="1:24" s="95" customFormat="1" ht="45" customHeight="1" x14ac:dyDescent="0.25">
      <c r="A884" s="9">
        <v>9</v>
      </c>
      <c r="B884" s="143" t="s">
        <v>1505</v>
      </c>
      <c r="C884" s="142">
        <v>121434</v>
      </c>
      <c r="D884" s="143" t="s">
        <v>1679</v>
      </c>
      <c r="E884" s="143" t="s">
        <v>1680</v>
      </c>
      <c r="F884" s="143" t="s">
        <v>1681</v>
      </c>
      <c r="G884" s="144">
        <v>44004</v>
      </c>
      <c r="H884" s="144">
        <v>45107</v>
      </c>
      <c r="I884" s="150">
        <v>85</v>
      </c>
      <c r="J884" s="142" t="s">
        <v>331</v>
      </c>
      <c r="K884" s="142" t="s">
        <v>764</v>
      </c>
      <c r="L884" s="142" t="s">
        <v>1682</v>
      </c>
      <c r="M884" s="142" t="s">
        <v>36</v>
      </c>
      <c r="N884" s="145" t="s">
        <v>114</v>
      </c>
      <c r="O884" s="146">
        <v>19003056.760000002</v>
      </c>
      <c r="P884" s="146">
        <v>3353480.6</v>
      </c>
      <c r="Q884" s="149">
        <v>17409246.789999999</v>
      </c>
      <c r="R884" s="146"/>
      <c r="S884" s="149">
        <v>8537044.9700000007</v>
      </c>
      <c r="T884" s="149">
        <f t="shared" si="172"/>
        <v>48302829.120000005</v>
      </c>
      <c r="U884" s="147" t="s">
        <v>47</v>
      </c>
      <c r="V884" s="147"/>
      <c r="W884" s="146">
        <v>2891382.66</v>
      </c>
      <c r="X884" s="207">
        <v>510243.96</v>
      </c>
    </row>
    <row r="885" spans="1:24" s="95" customFormat="1" ht="45" customHeight="1" x14ac:dyDescent="0.25">
      <c r="A885" s="9">
        <v>10</v>
      </c>
      <c r="B885" s="143" t="s">
        <v>3898</v>
      </c>
      <c r="C885" s="142">
        <v>144042</v>
      </c>
      <c r="D885" s="143" t="s">
        <v>2160</v>
      </c>
      <c r="E885" s="143" t="s">
        <v>2161</v>
      </c>
      <c r="F885" s="143" t="s">
        <v>2162</v>
      </c>
      <c r="G885" s="144">
        <v>44312</v>
      </c>
      <c r="H885" s="144">
        <v>44799</v>
      </c>
      <c r="I885" s="150">
        <v>85</v>
      </c>
      <c r="J885" s="142" t="s">
        <v>331</v>
      </c>
      <c r="K885" s="142" t="s">
        <v>764</v>
      </c>
      <c r="L885" s="142" t="s">
        <v>765</v>
      </c>
      <c r="M885" s="142" t="s">
        <v>45</v>
      </c>
      <c r="N885" s="145" t="s">
        <v>1365</v>
      </c>
      <c r="O885" s="146">
        <v>33671481.899999999</v>
      </c>
      <c r="P885" s="146">
        <v>5149756.05</v>
      </c>
      <c r="Q885" s="149">
        <v>792270.16</v>
      </c>
      <c r="R885" s="146"/>
      <c r="S885" s="149">
        <v>11900</v>
      </c>
      <c r="T885" s="149">
        <f t="shared" ref="T885:T890" si="173">SUM(O885:S885)</f>
        <v>39625408.109999992</v>
      </c>
      <c r="U885" s="147" t="s">
        <v>541</v>
      </c>
      <c r="V885" s="147" t="s">
        <v>48</v>
      </c>
      <c r="W885" s="146">
        <v>15989877.309999999</v>
      </c>
      <c r="X885" s="207">
        <v>2445510.64</v>
      </c>
    </row>
    <row r="886" spans="1:24" s="95" customFormat="1" ht="45" customHeight="1" x14ac:dyDescent="0.25">
      <c r="A886" s="9">
        <v>11</v>
      </c>
      <c r="B886" s="143" t="s">
        <v>1973</v>
      </c>
      <c r="C886" s="142">
        <v>144065</v>
      </c>
      <c r="D886" s="143" t="s">
        <v>2328</v>
      </c>
      <c r="E886" s="143" t="s">
        <v>2329</v>
      </c>
      <c r="F886" s="143" t="s">
        <v>2330</v>
      </c>
      <c r="G886" s="144">
        <v>44356</v>
      </c>
      <c r="H886" s="144">
        <v>44873</v>
      </c>
      <c r="I886" s="150">
        <v>85</v>
      </c>
      <c r="J886" s="142" t="s">
        <v>331</v>
      </c>
      <c r="K886" s="142" t="s">
        <v>764</v>
      </c>
      <c r="L886" s="142" t="s">
        <v>2331</v>
      </c>
      <c r="M886" s="142" t="s">
        <v>45</v>
      </c>
      <c r="N886" s="145" t="s">
        <v>1365</v>
      </c>
      <c r="O886" s="146">
        <v>835982.54</v>
      </c>
      <c r="P886" s="146">
        <v>147526.34</v>
      </c>
      <c r="Q886" s="149">
        <v>0</v>
      </c>
      <c r="R886" s="146"/>
      <c r="S886" s="149">
        <v>20230</v>
      </c>
      <c r="T886" s="149">
        <f t="shared" si="173"/>
        <v>1003738.88</v>
      </c>
      <c r="U886" s="147" t="s">
        <v>47</v>
      </c>
      <c r="V886" s="147" t="s">
        <v>48</v>
      </c>
      <c r="W886" s="146">
        <v>7284.5</v>
      </c>
      <c r="X886" s="207">
        <v>1285.5</v>
      </c>
    </row>
    <row r="887" spans="1:24" s="95" customFormat="1" ht="45" customHeight="1" x14ac:dyDescent="0.25">
      <c r="A887" s="9">
        <v>12</v>
      </c>
      <c r="B887" s="143" t="s">
        <v>1973</v>
      </c>
      <c r="C887" s="142">
        <v>144381</v>
      </c>
      <c r="D887" s="143" t="s">
        <v>2647</v>
      </c>
      <c r="E887" s="143" t="s">
        <v>2648</v>
      </c>
      <c r="F887" s="143" t="s">
        <v>2649</v>
      </c>
      <c r="G887" s="144">
        <v>44389</v>
      </c>
      <c r="H887" s="144">
        <v>44754</v>
      </c>
      <c r="I887" s="150">
        <v>85</v>
      </c>
      <c r="J887" s="142" t="s">
        <v>331</v>
      </c>
      <c r="K887" s="142" t="s">
        <v>764</v>
      </c>
      <c r="L887" s="142" t="s">
        <v>2650</v>
      </c>
      <c r="M887" s="142" t="s">
        <v>45</v>
      </c>
      <c r="N887" s="145" t="s">
        <v>1365</v>
      </c>
      <c r="O887" s="146">
        <v>783584.58</v>
      </c>
      <c r="P887" s="146">
        <v>119842.34</v>
      </c>
      <c r="Q887" s="149">
        <v>18437.28</v>
      </c>
      <c r="R887" s="146"/>
      <c r="S887" s="149">
        <v>33082</v>
      </c>
      <c r="T887" s="149">
        <f t="shared" si="173"/>
        <v>954946.2</v>
      </c>
      <c r="U887" s="147" t="s">
        <v>541</v>
      </c>
      <c r="V887" s="147" t="s">
        <v>48</v>
      </c>
      <c r="W887" s="146">
        <v>384414.76</v>
      </c>
      <c r="X887" s="207">
        <v>58792.85</v>
      </c>
    </row>
    <row r="888" spans="1:24" s="95" customFormat="1" ht="45" customHeight="1" x14ac:dyDescent="0.25">
      <c r="A888" s="9">
        <v>13</v>
      </c>
      <c r="B888" s="143" t="s">
        <v>3898</v>
      </c>
      <c r="C888" s="142">
        <v>144387</v>
      </c>
      <c r="D888" s="143" t="s">
        <v>2651</v>
      </c>
      <c r="E888" s="143" t="s">
        <v>2926</v>
      </c>
      <c r="F888" s="143" t="s">
        <v>2652</v>
      </c>
      <c r="G888" s="144">
        <v>44389</v>
      </c>
      <c r="H888" s="144">
        <v>44754</v>
      </c>
      <c r="I888" s="150">
        <v>85</v>
      </c>
      <c r="J888" s="142" t="s">
        <v>331</v>
      </c>
      <c r="K888" s="142" t="s">
        <v>764</v>
      </c>
      <c r="L888" s="142" t="s">
        <v>2653</v>
      </c>
      <c r="M888" s="142" t="s">
        <v>45</v>
      </c>
      <c r="N888" s="145" t="s">
        <v>1365</v>
      </c>
      <c r="O888" s="146">
        <v>877610.37</v>
      </c>
      <c r="P888" s="146">
        <v>134222.76999999999</v>
      </c>
      <c r="Q888" s="149">
        <v>20649.650000000001</v>
      </c>
      <c r="R888" s="146"/>
      <c r="S888" s="149">
        <v>33082</v>
      </c>
      <c r="T888" s="149">
        <f t="shared" si="173"/>
        <v>1065564.79</v>
      </c>
      <c r="U888" s="147" t="s">
        <v>541</v>
      </c>
      <c r="V888" s="147"/>
      <c r="W888" s="146">
        <v>488284.89</v>
      </c>
      <c r="X888" s="207">
        <v>74678.86</v>
      </c>
    </row>
    <row r="889" spans="1:24" s="95" customFormat="1" ht="45" customHeight="1" x14ac:dyDescent="0.25">
      <c r="A889" s="9">
        <v>14</v>
      </c>
      <c r="B889" s="143" t="s">
        <v>3898</v>
      </c>
      <c r="C889" s="142">
        <v>144318</v>
      </c>
      <c r="D889" s="143" t="s">
        <v>2927</v>
      </c>
      <c r="E889" s="143" t="s">
        <v>2928</v>
      </c>
      <c r="F889" s="143" t="s">
        <v>2672</v>
      </c>
      <c r="G889" s="144">
        <v>44393</v>
      </c>
      <c r="H889" s="144">
        <v>44820</v>
      </c>
      <c r="I889" s="150">
        <v>85</v>
      </c>
      <c r="J889" s="142" t="s">
        <v>331</v>
      </c>
      <c r="K889" s="142" t="s">
        <v>764</v>
      </c>
      <c r="L889" s="142" t="s">
        <v>2929</v>
      </c>
      <c r="M889" s="142" t="s">
        <v>45</v>
      </c>
      <c r="N889" s="145" t="s">
        <v>1365</v>
      </c>
      <c r="O889" s="146">
        <v>611746.93000000005</v>
      </c>
      <c r="P889" s="146">
        <v>93561.29</v>
      </c>
      <c r="Q889" s="149">
        <v>14394.05</v>
      </c>
      <c r="R889" s="146"/>
      <c r="S889" s="149">
        <v>6900</v>
      </c>
      <c r="T889" s="149">
        <f t="shared" si="173"/>
        <v>726602.27000000014</v>
      </c>
      <c r="U889" s="147" t="s">
        <v>541</v>
      </c>
      <c r="V889" s="147" t="s">
        <v>48</v>
      </c>
      <c r="W889" s="146">
        <v>387875.48</v>
      </c>
      <c r="X889" s="207">
        <v>59322.13</v>
      </c>
    </row>
    <row r="890" spans="1:24" s="95" customFormat="1" ht="45" customHeight="1" x14ac:dyDescent="0.25">
      <c r="A890" s="9">
        <v>15</v>
      </c>
      <c r="B890" s="143" t="s">
        <v>1973</v>
      </c>
      <c r="C890" s="142">
        <v>145045</v>
      </c>
      <c r="D890" s="143" t="s">
        <v>2930</v>
      </c>
      <c r="E890" s="143" t="s">
        <v>2931</v>
      </c>
      <c r="F890" s="143" t="s">
        <v>2932</v>
      </c>
      <c r="G890" s="144">
        <v>44406</v>
      </c>
      <c r="H890" s="144">
        <v>44894</v>
      </c>
      <c r="I890" s="150">
        <v>85</v>
      </c>
      <c r="J890" s="142" t="s">
        <v>331</v>
      </c>
      <c r="K890" s="142" t="s">
        <v>764</v>
      </c>
      <c r="L890" s="142" t="s">
        <v>2933</v>
      </c>
      <c r="M890" s="142" t="s">
        <v>45</v>
      </c>
      <c r="N890" s="145" t="s">
        <v>1365</v>
      </c>
      <c r="O890" s="146">
        <v>550225.1</v>
      </c>
      <c r="P890" s="146">
        <v>97098.54</v>
      </c>
      <c r="Q890" s="149">
        <v>0</v>
      </c>
      <c r="R890" s="146"/>
      <c r="S890" s="149">
        <v>10470</v>
      </c>
      <c r="T890" s="149">
        <f t="shared" si="173"/>
        <v>657793.64</v>
      </c>
      <c r="U890" s="147" t="s">
        <v>47</v>
      </c>
      <c r="V890" s="147" t="s">
        <v>48</v>
      </c>
      <c r="W890" s="146">
        <v>4421.09</v>
      </c>
      <c r="X890" s="207">
        <v>780.19</v>
      </c>
    </row>
    <row r="891" spans="1:24" s="95" customFormat="1" ht="45" customHeight="1" x14ac:dyDescent="0.25">
      <c r="A891" s="9">
        <v>16</v>
      </c>
      <c r="B891" s="143" t="s">
        <v>1973</v>
      </c>
      <c r="C891" s="142">
        <v>144960</v>
      </c>
      <c r="D891" s="143" t="s">
        <v>2934</v>
      </c>
      <c r="E891" s="143" t="s">
        <v>2935</v>
      </c>
      <c r="F891" s="143" t="s">
        <v>2936</v>
      </c>
      <c r="G891" s="144">
        <v>44406</v>
      </c>
      <c r="H891" s="144">
        <v>44863</v>
      </c>
      <c r="I891" s="150">
        <v>85</v>
      </c>
      <c r="J891" s="142" t="s">
        <v>331</v>
      </c>
      <c r="K891" s="142" t="s">
        <v>764</v>
      </c>
      <c r="L891" s="142" t="s">
        <v>2933</v>
      </c>
      <c r="M891" s="142" t="s">
        <v>45</v>
      </c>
      <c r="N891" s="145" t="s">
        <v>1365</v>
      </c>
      <c r="O891" s="146">
        <v>478894.44</v>
      </c>
      <c r="P891" s="146">
        <v>84510.78</v>
      </c>
      <c r="Q891" s="149">
        <v>0</v>
      </c>
      <c r="R891" s="146"/>
      <c r="S891" s="149">
        <v>10470</v>
      </c>
      <c r="T891" s="149">
        <f t="shared" ref="T891" si="174">SUM(O891:S891)</f>
        <v>573875.22</v>
      </c>
      <c r="U891" s="147" t="s">
        <v>47</v>
      </c>
      <c r="V891" s="147" t="s">
        <v>3939</v>
      </c>
      <c r="W891" s="146">
        <v>374708.80000000005</v>
      </c>
      <c r="X891" s="207">
        <v>66125.069999999992</v>
      </c>
    </row>
    <row r="892" spans="1:24" s="95" customFormat="1" ht="45" customHeight="1" x14ac:dyDescent="0.25">
      <c r="A892" s="9">
        <v>17</v>
      </c>
      <c r="B892" s="143" t="s">
        <v>1973</v>
      </c>
      <c r="C892" s="142">
        <v>144345</v>
      </c>
      <c r="D892" s="143" t="s">
        <v>3211</v>
      </c>
      <c r="E892" s="143" t="s">
        <v>3212</v>
      </c>
      <c r="F892" s="143" t="s">
        <v>3213</v>
      </c>
      <c r="G892" s="144">
        <v>44419</v>
      </c>
      <c r="H892" s="144">
        <v>44541</v>
      </c>
      <c r="I892" s="150">
        <v>85</v>
      </c>
      <c r="J892" s="142" t="s">
        <v>331</v>
      </c>
      <c r="K892" s="142" t="s">
        <v>764</v>
      </c>
      <c r="L892" s="142" t="s">
        <v>3214</v>
      </c>
      <c r="M892" s="142" t="s">
        <v>45</v>
      </c>
      <c r="N892" s="145" t="s">
        <v>1365</v>
      </c>
      <c r="O892" s="146">
        <v>580035.43999999994</v>
      </c>
      <c r="P892" s="146">
        <v>88711.31</v>
      </c>
      <c r="Q892" s="149">
        <v>13647.89</v>
      </c>
      <c r="R892" s="146"/>
      <c r="S892" s="149">
        <v>12649.84</v>
      </c>
      <c r="T892" s="149">
        <f t="shared" ref="T892:T897" si="175">SUM(O892:S892)</f>
        <v>695044.48</v>
      </c>
      <c r="U892" s="147" t="s">
        <v>541</v>
      </c>
      <c r="V892" s="147"/>
      <c r="W892" s="146">
        <v>401931.87</v>
      </c>
      <c r="X892" s="207">
        <v>61471.94</v>
      </c>
    </row>
    <row r="893" spans="1:24" s="95" customFormat="1" ht="45" customHeight="1" x14ac:dyDescent="0.25">
      <c r="A893" s="9">
        <v>18</v>
      </c>
      <c r="B893" s="143" t="s">
        <v>3898</v>
      </c>
      <c r="C893" s="142">
        <v>144398</v>
      </c>
      <c r="D893" s="143" t="s">
        <v>3602</v>
      </c>
      <c r="E893" s="143" t="s">
        <v>3603</v>
      </c>
      <c r="F893" s="143" t="s">
        <v>3604</v>
      </c>
      <c r="G893" s="144">
        <v>44461</v>
      </c>
      <c r="H893" s="144">
        <v>44826</v>
      </c>
      <c r="I893" s="150">
        <v>85</v>
      </c>
      <c r="J893" s="142" t="s">
        <v>331</v>
      </c>
      <c r="K893" s="142" t="s">
        <v>764</v>
      </c>
      <c r="L893" s="142" t="s">
        <v>3605</v>
      </c>
      <c r="M893" s="142" t="s">
        <v>45</v>
      </c>
      <c r="N893" s="145" t="s">
        <v>1365</v>
      </c>
      <c r="O893" s="146">
        <v>4968906.4000000004</v>
      </c>
      <c r="P893" s="146">
        <v>759950.34</v>
      </c>
      <c r="Q893" s="149">
        <v>116915.5</v>
      </c>
      <c r="R893" s="146"/>
      <c r="S893" s="149">
        <v>18800</v>
      </c>
      <c r="T893" s="149">
        <f t="shared" si="175"/>
        <v>5864572.2400000002</v>
      </c>
      <c r="U893" s="147" t="s">
        <v>541</v>
      </c>
      <c r="V893" s="147" t="s">
        <v>48</v>
      </c>
      <c r="W893" s="146">
        <v>3601885.87</v>
      </c>
      <c r="X893" s="207">
        <v>550876.63</v>
      </c>
    </row>
    <row r="894" spans="1:24" s="95" customFormat="1" ht="45" customHeight="1" x14ac:dyDescent="0.25">
      <c r="A894" s="9">
        <v>19</v>
      </c>
      <c r="B894" s="143" t="s">
        <v>3898</v>
      </c>
      <c r="C894" s="142">
        <v>145448</v>
      </c>
      <c r="D894" s="143" t="s">
        <v>3606</v>
      </c>
      <c r="E894" s="143" t="s">
        <v>3607</v>
      </c>
      <c r="F894" s="143" t="s">
        <v>3608</v>
      </c>
      <c r="G894" s="144">
        <v>44461</v>
      </c>
      <c r="H894" s="144">
        <v>44826</v>
      </c>
      <c r="I894" s="150">
        <v>85</v>
      </c>
      <c r="J894" s="142" t="s">
        <v>331</v>
      </c>
      <c r="K894" s="142" t="s">
        <v>764</v>
      </c>
      <c r="L894" s="142" t="s">
        <v>3609</v>
      </c>
      <c r="M894" s="142" t="s">
        <v>45</v>
      </c>
      <c r="N894" s="145" t="s">
        <v>1365</v>
      </c>
      <c r="O894" s="146">
        <v>286483.40000000002</v>
      </c>
      <c r="P894" s="146">
        <v>50555.9</v>
      </c>
      <c r="Q894" s="149">
        <v>0</v>
      </c>
      <c r="R894" s="146"/>
      <c r="S894" s="149">
        <v>8570</v>
      </c>
      <c r="T894" s="149">
        <f t="shared" si="175"/>
        <v>345609.30000000005</v>
      </c>
      <c r="U894" s="147" t="s">
        <v>541</v>
      </c>
      <c r="V894" s="147" t="s">
        <v>48</v>
      </c>
      <c r="W894" s="146">
        <v>159070.18</v>
      </c>
      <c r="X894" s="207">
        <v>28071.21</v>
      </c>
    </row>
    <row r="895" spans="1:24" s="95" customFormat="1" ht="45" customHeight="1" x14ac:dyDescent="0.25">
      <c r="A895" s="9">
        <v>20</v>
      </c>
      <c r="B895" s="143" t="s">
        <v>3898</v>
      </c>
      <c r="C895" s="142">
        <v>144801</v>
      </c>
      <c r="D895" s="143" t="s">
        <v>3610</v>
      </c>
      <c r="E895" s="143" t="s">
        <v>3611</v>
      </c>
      <c r="F895" s="143" t="s">
        <v>3612</v>
      </c>
      <c r="G895" s="144">
        <v>44461</v>
      </c>
      <c r="H895" s="144">
        <v>44826</v>
      </c>
      <c r="I895" s="150">
        <v>85</v>
      </c>
      <c r="J895" s="142" t="s">
        <v>331</v>
      </c>
      <c r="K895" s="142" t="s">
        <v>764</v>
      </c>
      <c r="L895" s="142" t="s">
        <v>3613</v>
      </c>
      <c r="M895" s="142" t="s">
        <v>45</v>
      </c>
      <c r="N895" s="145" t="s">
        <v>1365</v>
      </c>
      <c r="O895" s="146">
        <v>377059.25</v>
      </c>
      <c r="P895" s="146">
        <v>57667.87</v>
      </c>
      <c r="Q895" s="149">
        <v>8871.99</v>
      </c>
      <c r="R895" s="146"/>
      <c r="S895" s="149">
        <v>23560</v>
      </c>
      <c r="T895" s="149">
        <f t="shared" si="175"/>
        <v>467159.11</v>
      </c>
      <c r="U895" s="147" t="s">
        <v>541</v>
      </c>
      <c r="V895" s="147" t="s">
        <v>48</v>
      </c>
      <c r="W895" s="146">
        <v>4250</v>
      </c>
      <c r="X895" s="207">
        <v>650</v>
      </c>
    </row>
    <row r="896" spans="1:24" s="95" customFormat="1" ht="45" customHeight="1" x14ac:dyDescent="0.25">
      <c r="A896" s="9">
        <v>21</v>
      </c>
      <c r="B896" s="143" t="s">
        <v>3898</v>
      </c>
      <c r="C896" s="142">
        <v>144160</v>
      </c>
      <c r="D896" s="143" t="s">
        <v>3614</v>
      </c>
      <c r="E896" s="143" t="s">
        <v>3615</v>
      </c>
      <c r="F896" s="143" t="s">
        <v>3616</v>
      </c>
      <c r="G896" s="144">
        <v>44462</v>
      </c>
      <c r="H896" s="144">
        <v>44925</v>
      </c>
      <c r="I896" s="150">
        <v>85</v>
      </c>
      <c r="J896" s="142" t="s">
        <v>331</v>
      </c>
      <c r="K896" s="142" t="s">
        <v>764</v>
      </c>
      <c r="L896" s="142" t="s">
        <v>3617</v>
      </c>
      <c r="M896" s="142" t="s">
        <v>45</v>
      </c>
      <c r="N896" s="145" t="s">
        <v>1365</v>
      </c>
      <c r="O896" s="146">
        <v>1470351.47</v>
      </c>
      <c r="P896" s="146">
        <v>259473.79</v>
      </c>
      <c r="Q896" s="149">
        <v>0</v>
      </c>
      <c r="R896" s="146"/>
      <c r="S896" s="149">
        <v>0.01</v>
      </c>
      <c r="T896" s="149">
        <f t="shared" si="175"/>
        <v>1729825.27</v>
      </c>
      <c r="U896" s="147" t="s">
        <v>47</v>
      </c>
      <c r="V896" s="147" t="s">
        <v>48</v>
      </c>
      <c r="W896" s="146">
        <v>0</v>
      </c>
      <c r="X896" s="207">
        <v>0</v>
      </c>
    </row>
    <row r="897" spans="1:24" s="95" customFormat="1" ht="45" customHeight="1" x14ac:dyDescent="0.25">
      <c r="A897" s="9">
        <v>22</v>
      </c>
      <c r="B897" s="143" t="s">
        <v>3898</v>
      </c>
      <c r="C897" s="142">
        <v>145643</v>
      </c>
      <c r="D897" s="143" t="s">
        <v>3618</v>
      </c>
      <c r="E897" s="143" t="s">
        <v>3619</v>
      </c>
      <c r="F897" s="143" t="s">
        <v>2239</v>
      </c>
      <c r="G897" s="144">
        <v>44463</v>
      </c>
      <c r="H897" s="144">
        <v>44766</v>
      </c>
      <c r="I897" s="150">
        <v>85</v>
      </c>
      <c r="J897" s="142" t="s">
        <v>331</v>
      </c>
      <c r="K897" s="142" t="s">
        <v>764</v>
      </c>
      <c r="L897" s="142" t="s">
        <v>3620</v>
      </c>
      <c r="M897" s="142" t="s">
        <v>45</v>
      </c>
      <c r="N897" s="145" t="s">
        <v>1365</v>
      </c>
      <c r="O897" s="146">
        <v>362762.51</v>
      </c>
      <c r="P897" s="146">
        <v>55481.32</v>
      </c>
      <c r="Q897" s="149">
        <v>8535.59</v>
      </c>
      <c r="R897" s="146"/>
      <c r="S897" s="149">
        <v>28322</v>
      </c>
      <c r="T897" s="149">
        <f t="shared" si="175"/>
        <v>455101.42000000004</v>
      </c>
      <c r="U897" s="147" t="s">
        <v>541</v>
      </c>
      <c r="V897" s="147"/>
      <c r="W897" s="146">
        <v>209010.76</v>
      </c>
      <c r="X897" s="207">
        <v>31966.35</v>
      </c>
    </row>
    <row r="898" spans="1:24" s="95" customFormat="1" ht="45" customHeight="1" x14ac:dyDescent="0.25">
      <c r="A898" s="9">
        <v>23</v>
      </c>
      <c r="B898" s="143" t="s">
        <v>3898</v>
      </c>
      <c r="C898" s="142">
        <v>145285</v>
      </c>
      <c r="D898" s="143" t="s">
        <v>3621</v>
      </c>
      <c r="E898" s="143" t="s">
        <v>3622</v>
      </c>
      <c r="F898" s="143" t="s">
        <v>3623</v>
      </c>
      <c r="G898" s="144">
        <v>44467</v>
      </c>
      <c r="H898" s="144">
        <v>44770</v>
      </c>
      <c r="I898" s="150">
        <v>85</v>
      </c>
      <c r="J898" s="142" t="s">
        <v>331</v>
      </c>
      <c r="K898" s="142" t="s">
        <v>764</v>
      </c>
      <c r="L898" s="142" t="s">
        <v>3624</v>
      </c>
      <c r="M898" s="142" t="s">
        <v>45</v>
      </c>
      <c r="N898" s="145" t="s">
        <v>1365</v>
      </c>
      <c r="O898" s="146">
        <v>598657.72</v>
      </c>
      <c r="P898" s="146">
        <v>91559.41</v>
      </c>
      <c r="Q898" s="149">
        <v>14086.07</v>
      </c>
      <c r="R898" s="146"/>
      <c r="S898" s="149">
        <v>49819.99</v>
      </c>
      <c r="T898" s="149">
        <f t="shared" ref="T898" si="176">SUM(O898:S898)</f>
        <v>754123.19</v>
      </c>
      <c r="U898" s="147" t="s">
        <v>541</v>
      </c>
      <c r="V898" s="147"/>
      <c r="W898" s="146">
        <v>527740.55000000005</v>
      </c>
      <c r="X898" s="207">
        <v>80713.259999999995</v>
      </c>
    </row>
    <row r="899" spans="1:24" s="95" customFormat="1" ht="45" customHeight="1" thickBot="1" x14ac:dyDescent="0.3">
      <c r="A899" s="9">
        <v>24</v>
      </c>
      <c r="B899" s="143" t="s">
        <v>1505</v>
      </c>
      <c r="C899" s="142">
        <v>121447</v>
      </c>
      <c r="D899" s="143" t="s">
        <v>3851</v>
      </c>
      <c r="E899" s="143" t="s">
        <v>769</v>
      </c>
      <c r="F899" s="143" t="s">
        <v>3852</v>
      </c>
      <c r="G899" s="144">
        <v>44470</v>
      </c>
      <c r="H899" s="144">
        <v>45291</v>
      </c>
      <c r="I899" s="150">
        <v>85</v>
      </c>
      <c r="J899" s="142" t="s">
        <v>331</v>
      </c>
      <c r="K899" s="142" t="s">
        <v>764</v>
      </c>
      <c r="L899" s="142" t="s">
        <v>765</v>
      </c>
      <c r="M899" s="142" t="s">
        <v>36</v>
      </c>
      <c r="N899" s="145" t="s">
        <v>219</v>
      </c>
      <c r="O899" s="146">
        <v>3631258.7</v>
      </c>
      <c r="P899" s="146">
        <v>640810.34</v>
      </c>
      <c r="Q899" s="149">
        <v>1084401.57</v>
      </c>
      <c r="R899" s="146"/>
      <c r="S899" s="149">
        <v>262428.77</v>
      </c>
      <c r="T899" s="149">
        <f t="shared" ref="T899" si="177">SUM(O899:S899)</f>
        <v>5618899.3800000008</v>
      </c>
      <c r="U899" s="147" t="s">
        <v>47</v>
      </c>
      <c r="V899" s="147"/>
      <c r="W899" s="146">
        <v>677132.09</v>
      </c>
      <c r="X899" s="207">
        <v>96805.29</v>
      </c>
    </row>
    <row r="900" spans="1:24" s="121" customFormat="1" ht="21" customHeight="1" thickBot="1" x14ac:dyDescent="0.3">
      <c r="A900" s="40" t="s">
        <v>776</v>
      </c>
      <c r="B900" s="41"/>
      <c r="C900" s="41"/>
      <c r="D900" s="41"/>
      <c r="E900" s="41"/>
      <c r="F900" s="41"/>
      <c r="G900" s="41"/>
      <c r="H900" s="41"/>
      <c r="I900" s="41"/>
      <c r="J900" s="41"/>
      <c r="K900" s="41"/>
      <c r="L900" s="41"/>
      <c r="M900" s="41"/>
      <c r="N900" s="42"/>
      <c r="O900" s="76">
        <f>SUM(O876:O899)</f>
        <v>98806323.26000002</v>
      </c>
      <c r="P900" s="76">
        <f t="shared" ref="P900:X900" si="178">SUM(P876:P899)</f>
        <v>16428601.639999997</v>
      </c>
      <c r="Q900" s="76">
        <f t="shared" si="178"/>
        <v>34396369.409999996</v>
      </c>
      <c r="R900" s="76">
        <f t="shared" si="178"/>
        <v>0</v>
      </c>
      <c r="S900" s="76">
        <f t="shared" si="178"/>
        <v>13128156.4</v>
      </c>
      <c r="T900" s="76">
        <f t="shared" si="178"/>
        <v>162759450.70999998</v>
      </c>
      <c r="U900" s="76"/>
      <c r="V900" s="76"/>
      <c r="W900" s="76">
        <f t="shared" si="178"/>
        <v>49407458.669999987</v>
      </c>
      <c r="X900" s="212">
        <f t="shared" si="178"/>
        <v>8180432.7000000002</v>
      </c>
    </row>
    <row r="901" spans="1:24" s="120" customFormat="1" ht="21" customHeight="1" x14ac:dyDescent="0.25">
      <c r="A901" s="43" t="s">
        <v>1277</v>
      </c>
      <c r="B901" s="44"/>
      <c r="C901" s="44"/>
      <c r="D901" s="44"/>
      <c r="E901" s="44"/>
      <c r="F901" s="44"/>
      <c r="G901" s="44"/>
      <c r="H901" s="44"/>
      <c r="I901" s="44"/>
      <c r="J901" s="44"/>
      <c r="K901" s="44"/>
      <c r="L901" s="44"/>
      <c r="M901" s="44"/>
      <c r="N901" s="44"/>
      <c r="O901" s="44"/>
      <c r="P901" s="44"/>
      <c r="Q901" s="44"/>
      <c r="R901" s="44"/>
      <c r="S901" s="44"/>
      <c r="T901" s="44"/>
      <c r="U901" s="44"/>
      <c r="V901" s="44"/>
      <c r="W901" s="44"/>
      <c r="X901" s="45"/>
    </row>
    <row r="902" spans="1:24" s="95" customFormat="1" ht="45" customHeight="1" x14ac:dyDescent="0.25">
      <c r="A902" s="163">
        <v>1</v>
      </c>
      <c r="B902" s="142" t="s">
        <v>1148</v>
      </c>
      <c r="C902" s="142">
        <v>127130</v>
      </c>
      <c r="D902" s="143" t="s">
        <v>1279</v>
      </c>
      <c r="E902" s="143" t="s">
        <v>1172</v>
      </c>
      <c r="F902" s="143" t="s">
        <v>1280</v>
      </c>
      <c r="G902" s="144">
        <v>43658</v>
      </c>
      <c r="H902" s="144">
        <v>45118</v>
      </c>
      <c r="I902" s="150">
        <v>85</v>
      </c>
      <c r="J902" s="142" t="s">
        <v>534</v>
      </c>
      <c r="K902" s="142" t="s">
        <v>1281</v>
      </c>
      <c r="L902" s="142" t="s">
        <v>2445</v>
      </c>
      <c r="M902" s="142" t="s">
        <v>36</v>
      </c>
      <c r="N902" s="145" t="s">
        <v>1049</v>
      </c>
      <c r="O902" s="146">
        <v>18418179.170000002</v>
      </c>
      <c r="P902" s="146">
        <v>3250266.91</v>
      </c>
      <c r="Q902" s="146">
        <v>3298063.82</v>
      </c>
      <c r="R902" s="146"/>
      <c r="S902" s="146">
        <v>4546996.74</v>
      </c>
      <c r="T902" s="146">
        <f>SUM(O902:S902)</f>
        <v>29513506.640000001</v>
      </c>
      <c r="U902" s="147" t="s">
        <v>47</v>
      </c>
      <c r="V902" s="147" t="s">
        <v>3939</v>
      </c>
      <c r="W902" s="146">
        <v>6761279.3199999994</v>
      </c>
      <c r="X902" s="207">
        <v>1193166.95</v>
      </c>
    </row>
    <row r="903" spans="1:24" s="95" customFormat="1" ht="45" customHeight="1" x14ac:dyDescent="0.25">
      <c r="A903" s="163">
        <v>2</v>
      </c>
      <c r="B903" s="142" t="s">
        <v>3898</v>
      </c>
      <c r="C903" s="142">
        <v>144314</v>
      </c>
      <c r="D903" s="143" t="s">
        <v>2332</v>
      </c>
      <c r="E903" s="143" t="s">
        <v>2333</v>
      </c>
      <c r="F903" s="143" t="s">
        <v>2334</v>
      </c>
      <c r="G903" s="144">
        <v>44356</v>
      </c>
      <c r="H903" s="144">
        <v>44843</v>
      </c>
      <c r="I903" s="150">
        <v>85</v>
      </c>
      <c r="J903" s="142" t="s">
        <v>534</v>
      </c>
      <c r="K903" s="142" t="s">
        <v>1281</v>
      </c>
      <c r="L903" s="142" t="s">
        <v>2335</v>
      </c>
      <c r="M903" s="142" t="s">
        <v>45</v>
      </c>
      <c r="N903" s="145" t="s">
        <v>1365</v>
      </c>
      <c r="O903" s="146">
        <v>534337.67000000004</v>
      </c>
      <c r="P903" s="146">
        <v>81722.240000000005</v>
      </c>
      <c r="Q903" s="149">
        <v>12572.65</v>
      </c>
      <c r="R903" s="146"/>
      <c r="S903" s="149">
        <v>11900</v>
      </c>
      <c r="T903" s="149">
        <f t="shared" ref="T903:T906" si="179">SUM(O903:S903)</f>
        <v>640532.56000000006</v>
      </c>
      <c r="U903" s="147" t="s">
        <v>47</v>
      </c>
      <c r="V903" s="147"/>
      <c r="W903" s="146">
        <v>300133.05</v>
      </c>
      <c r="X903" s="207">
        <v>45902.71</v>
      </c>
    </row>
    <row r="904" spans="1:24" s="95" customFormat="1" ht="45" customHeight="1" x14ac:dyDescent="0.25">
      <c r="A904" s="163">
        <v>3</v>
      </c>
      <c r="B904" s="142" t="s">
        <v>1973</v>
      </c>
      <c r="C904" s="142">
        <v>144280</v>
      </c>
      <c r="D904" s="143" t="s">
        <v>2654</v>
      </c>
      <c r="E904" s="143" t="s">
        <v>2655</v>
      </c>
      <c r="F904" s="143" t="s">
        <v>2656</v>
      </c>
      <c r="G904" s="144">
        <v>44392</v>
      </c>
      <c r="H904" s="144">
        <v>45046</v>
      </c>
      <c r="I904" s="150">
        <v>85</v>
      </c>
      <c r="J904" s="142" t="s">
        <v>534</v>
      </c>
      <c r="K904" s="142" t="s">
        <v>1281</v>
      </c>
      <c r="L904" s="142" t="s">
        <v>2657</v>
      </c>
      <c r="M904" s="142" t="s">
        <v>45</v>
      </c>
      <c r="N904" s="145" t="s">
        <v>1365</v>
      </c>
      <c r="O904" s="146">
        <v>1494506.79</v>
      </c>
      <c r="P904" s="146">
        <v>228571.62</v>
      </c>
      <c r="Q904" s="149">
        <v>35164.870000000003</v>
      </c>
      <c r="R904" s="146"/>
      <c r="S904" s="149">
        <v>5950</v>
      </c>
      <c r="T904" s="149">
        <f t="shared" si="179"/>
        <v>1764193.2800000003</v>
      </c>
      <c r="U904" s="147" t="s">
        <v>47</v>
      </c>
      <c r="V904" s="147" t="s">
        <v>64</v>
      </c>
      <c r="W904" s="146">
        <v>0</v>
      </c>
      <c r="X904" s="207">
        <v>0</v>
      </c>
    </row>
    <row r="905" spans="1:24" s="95" customFormat="1" ht="45" customHeight="1" x14ac:dyDescent="0.25">
      <c r="A905" s="163">
        <v>4</v>
      </c>
      <c r="B905" s="142" t="s">
        <v>1973</v>
      </c>
      <c r="C905" s="142">
        <v>145172</v>
      </c>
      <c r="D905" s="143" t="s">
        <v>3215</v>
      </c>
      <c r="E905" s="143" t="s">
        <v>3216</v>
      </c>
      <c r="F905" s="143" t="s">
        <v>3217</v>
      </c>
      <c r="G905" s="144">
        <v>44411</v>
      </c>
      <c r="H905" s="144">
        <v>44776</v>
      </c>
      <c r="I905" s="150">
        <v>85</v>
      </c>
      <c r="J905" s="142" t="s">
        <v>534</v>
      </c>
      <c r="K905" s="142" t="s">
        <v>3218</v>
      </c>
      <c r="L905" s="142" t="s">
        <v>3219</v>
      </c>
      <c r="M905" s="142" t="s">
        <v>45</v>
      </c>
      <c r="N905" s="145" t="s">
        <v>1365</v>
      </c>
      <c r="O905" s="146">
        <v>676453.32</v>
      </c>
      <c r="P905" s="146">
        <v>103457.56</v>
      </c>
      <c r="Q905" s="149">
        <v>15916.55</v>
      </c>
      <c r="R905" s="146"/>
      <c r="S905" s="149">
        <v>27000</v>
      </c>
      <c r="T905" s="149">
        <f t="shared" si="179"/>
        <v>822827.42999999993</v>
      </c>
      <c r="U905" s="147" t="s">
        <v>541</v>
      </c>
      <c r="V905" s="147"/>
      <c r="W905" s="146">
        <v>387423.24</v>
      </c>
      <c r="X905" s="207">
        <v>59252.959999999999</v>
      </c>
    </row>
    <row r="906" spans="1:24" s="95" customFormat="1" ht="45" customHeight="1" x14ac:dyDescent="0.25">
      <c r="A906" s="163">
        <v>5</v>
      </c>
      <c r="B906" s="142" t="s">
        <v>3898</v>
      </c>
      <c r="C906" s="142">
        <v>145768</v>
      </c>
      <c r="D906" s="143" t="s">
        <v>3625</v>
      </c>
      <c r="E906" s="143" t="s">
        <v>3626</v>
      </c>
      <c r="F906" s="143" t="s">
        <v>3627</v>
      </c>
      <c r="G906" s="144">
        <v>44461</v>
      </c>
      <c r="H906" s="144">
        <v>44917</v>
      </c>
      <c r="I906" s="150">
        <v>85</v>
      </c>
      <c r="J906" s="142" t="s">
        <v>534</v>
      </c>
      <c r="K906" s="142" t="s">
        <v>1281</v>
      </c>
      <c r="L906" s="142" t="s">
        <v>3628</v>
      </c>
      <c r="M906" s="142" t="s">
        <v>45</v>
      </c>
      <c r="N906" s="145" t="s">
        <v>1365</v>
      </c>
      <c r="O906" s="146">
        <v>408919.3</v>
      </c>
      <c r="P906" s="146">
        <v>62540.6</v>
      </c>
      <c r="Q906" s="149">
        <v>9621.6299999999992</v>
      </c>
      <c r="R906" s="146"/>
      <c r="S906" s="149">
        <v>0</v>
      </c>
      <c r="T906" s="149">
        <f t="shared" si="179"/>
        <v>481081.52999999997</v>
      </c>
      <c r="U906" s="147" t="s">
        <v>47</v>
      </c>
      <c r="V906" s="147" t="s">
        <v>64</v>
      </c>
      <c r="W906" s="146">
        <v>0</v>
      </c>
      <c r="X906" s="207">
        <v>0</v>
      </c>
    </row>
    <row r="907" spans="1:24" s="95" customFormat="1" ht="45" customHeight="1" x14ac:dyDescent="0.25">
      <c r="A907" s="163">
        <v>6</v>
      </c>
      <c r="B907" s="142" t="s">
        <v>3898</v>
      </c>
      <c r="C907" s="142">
        <v>145722</v>
      </c>
      <c r="D907" s="143" t="s">
        <v>3629</v>
      </c>
      <c r="E907" s="143" t="s">
        <v>3630</v>
      </c>
      <c r="F907" s="143" t="s">
        <v>3631</v>
      </c>
      <c r="G907" s="144">
        <v>44467</v>
      </c>
      <c r="H907" s="144">
        <v>44832</v>
      </c>
      <c r="I907" s="150">
        <v>85</v>
      </c>
      <c r="J907" s="142" t="s">
        <v>534</v>
      </c>
      <c r="K907" s="142" t="s">
        <v>1281</v>
      </c>
      <c r="L907" s="142" t="s">
        <v>3632</v>
      </c>
      <c r="M907" s="142" t="s">
        <v>45</v>
      </c>
      <c r="N907" s="145" t="s">
        <v>1365</v>
      </c>
      <c r="O907" s="146">
        <v>448376.08</v>
      </c>
      <c r="P907" s="146">
        <v>79125.19</v>
      </c>
      <c r="Q907" s="149">
        <v>0</v>
      </c>
      <c r="R907" s="146"/>
      <c r="S907" s="149">
        <v>0</v>
      </c>
      <c r="T907" s="149">
        <f t="shared" ref="T907" si="180">SUM(O907:S907)</f>
        <v>527501.27</v>
      </c>
      <c r="U907" s="147" t="s">
        <v>541</v>
      </c>
      <c r="V907" s="147" t="s">
        <v>48</v>
      </c>
      <c r="W907" s="146">
        <v>244590.43</v>
      </c>
      <c r="X907" s="207">
        <v>43163.02</v>
      </c>
    </row>
    <row r="908" spans="1:24" s="95" customFormat="1" ht="45" customHeight="1" thickBot="1" x14ac:dyDescent="0.3">
      <c r="A908" s="164">
        <v>7</v>
      </c>
      <c r="B908" s="187" t="s">
        <v>1973</v>
      </c>
      <c r="C908" s="187">
        <v>144862</v>
      </c>
      <c r="D908" s="188" t="s">
        <v>3931</v>
      </c>
      <c r="E908" s="188" t="s">
        <v>3932</v>
      </c>
      <c r="F908" s="188" t="s">
        <v>3933</v>
      </c>
      <c r="G908" s="189">
        <v>44568</v>
      </c>
      <c r="H908" s="189">
        <v>44933</v>
      </c>
      <c r="I908" s="190">
        <v>85</v>
      </c>
      <c r="J908" s="187" t="s">
        <v>534</v>
      </c>
      <c r="K908" s="187" t="s">
        <v>1281</v>
      </c>
      <c r="L908" s="187" t="s">
        <v>3934</v>
      </c>
      <c r="M908" s="187" t="s">
        <v>45</v>
      </c>
      <c r="N908" s="191" t="s">
        <v>1365</v>
      </c>
      <c r="O908" s="192">
        <v>11627001.720000001</v>
      </c>
      <c r="P908" s="192">
        <v>1778247.32</v>
      </c>
      <c r="Q908" s="193">
        <v>273576.52</v>
      </c>
      <c r="R908" s="192"/>
      <c r="S908" s="193">
        <v>4760</v>
      </c>
      <c r="T908" s="193">
        <f t="shared" ref="T908" si="181">SUM(O908:S908)</f>
        <v>13683585.560000001</v>
      </c>
      <c r="U908" s="194" t="s">
        <v>47</v>
      </c>
      <c r="V908" s="194"/>
      <c r="W908" s="192">
        <v>7613335.9699999997</v>
      </c>
      <c r="X908" s="215">
        <v>1164392.55</v>
      </c>
    </row>
    <row r="909" spans="1:24" s="121" customFormat="1" ht="21" customHeight="1" thickBot="1" x14ac:dyDescent="0.3">
      <c r="A909" s="40" t="s">
        <v>1278</v>
      </c>
      <c r="B909" s="41"/>
      <c r="C909" s="41"/>
      <c r="D909" s="41"/>
      <c r="E909" s="41"/>
      <c r="F909" s="41"/>
      <c r="G909" s="41"/>
      <c r="H909" s="41"/>
      <c r="I909" s="41"/>
      <c r="J909" s="41"/>
      <c r="K909" s="41"/>
      <c r="L909" s="41"/>
      <c r="M909" s="41"/>
      <c r="N909" s="42"/>
      <c r="O909" s="76">
        <f>SUM(O902:O908)</f>
        <v>33607774.050000004</v>
      </c>
      <c r="P909" s="76">
        <f t="shared" ref="P909:X909" si="182">SUM(P902:P908)</f>
        <v>5583931.4400000004</v>
      </c>
      <c r="Q909" s="76">
        <f t="shared" si="182"/>
        <v>3644916.0399999996</v>
      </c>
      <c r="R909" s="76">
        <f t="shared" si="182"/>
        <v>0</v>
      </c>
      <c r="S909" s="76">
        <f t="shared" si="182"/>
        <v>4596606.74</v>
      </c>
      <c r="T909" s="76">
        <f t="shared" si="182"/>
        <v>47433228.270000003</v>
      </c>
      <c r="U909" s="76"/>
      <c r="V909" s="76"/>
      <c r="W909" s="76">
        <f t="shared" si="182"/>
        <v>15306762.009999998</v>
      </c>
      <c r="X909" s="212">
        <f t="shared" si="182"/>
        <v>2505878.19</v>
      </c>
    </row>
    <row r="910" spans="1:24" s="120" customFormat="1" ht="21" customHeight="1" thickBot="1" x14ac:dyDescent="0.3">
      <c r="A910" s="31" t="s">
        <v>777</v>
      </c>
      <c r="B910" s="32"/>
      <c r="C910" s="32"/>
      <c r="D910" s="32"/>
      <c r="E910" s="32"/>
      <c r="F910" s="32"/>
      <c r="G910" s="32"/>
      <c r="H910" s="32"/>
      <c r="I910" s="32"/>
      <c r="J910" s="32"/>
      <c r="K910" s="32"/>
      <c r="L910" s="32"/>
      <c r="M910" s="32"/>
      <c r="N910" s="32"/>
      <c r="O910" s="32"/>
      <c r="P910" s="32"/>
      <c r="Q910" s="32"/>
      <c r="R910" s="32"/>
      <c r="S910" s="32"/>
      <c r="T910" s="32"/>
      <c r="U910" s="32"/>
      <c r="V910" s="32"/>
      <c r="W910" s="32"/>
      <c r="X910" s="33"/>
    </row>
    <row r="911" spans="1:24" s="95" customFormat="1" ht="45" customHeight="1" x14ac:dyDescent="0.25">
      <c r="A911" s="9">
        <v>1</v>
      </c>
      <c r="B911" s="142" t="s">
        <v>30</v>
      </c>
      <c r="C911" s="142">
        <v>103545</v>
      </c>
      <c r="D911" s="143" t="s">
        <v>779</v>
      </c>
      <c r="E911" s="143" t="s">
        <v>780</v>
      </c>
      <c r="F911" s="143" t="s">
        <v>4043</v>
      </c>
      <c r="G911" s="144">
        <v>42618</v>
      </c>
      <c r="H911" s="144">
        <v>42860</v>
      </c>
      <c r="I911" s="150">
        <v>85</v>
      </c>
      <c r="J911" s="142" t="s">
        <v>33</v>
      </c>
      <c r="K911" s="142" t="s">
        <v>781</v>
      </c>
      <c r="L911" s="142" t="s">
        <v>782</v>
      </c>
      <c r="M911" s="142" t="s">
        <v>36</v>
      </c>
      <c r="N911" s="145" t="s">
        <v>37</v>
      </c>
      <c r="O911" s="146">
        <v>4309196.3459999999</v>
      </c>
      <c r="P911" s="146">
        <v>760446.41399999987</v>
      </c>
      <c r="Q911" s="146">
        <v>2172704.04</v>
      </c>
      <c r="R911" s="146"/>
      <c r="S911" s="146">
        <v>652057.81000000006</v>
      </c>
      <c r="T911" s="146">
        <f t="shared" ref="T911:T923" si="183">SUM(O911:S911)</f>
        <v>7894404.6099999994</v>
      </c>
      <c r="U911" s="147" t="s">
        <v>541</v>
      </c>
      <c r="V911" s="147" t="s">
        <v>48</v>
      </c>
      <c r="W911" s="146">
        <v>4309196.3499999996</v>
      </c>
      <c r="X911" s="207">
        <v>760446.41</v>
      </c>
    </row>
    <row r="912" spans="1:24" s="95" customFormat="1" ht="45" customHeight="1" x14ac:dyDescent="0.25">
      <c r="A912" s="9">
        <v>2</v>
      </c>
      <c r="B912" s="142" t="s">
        <v>30</v>
      </c>
      <c r="C912" s="142">
        <v>103850</v>
      </c>
      <c r="D912" s="143" t="s">
        <v>783</v>
      </c>
      <c r="E912" s="143" t="s">
        <v>784</v>
      </c>
      <c r="F912" s="143" t="s">
        <v>785</v>
      </c>
      <c r="G912" s="144">
        <v>42618</v>
      </c>
      <c r="H912" s="144">
        <v>43529</v>
      </c>
      <c r="I912" s="150">
        <v>85</v>
      </c>
      <c r="J912" s="142" t="s">
        <v>33</v>
      </c>
      <c r="K912" s="142" t="s">
        <v>781</v>
      </c>
      <c r="L912" s="142" t="s">
        <v>782</v>
      </c>
      <c r="M912" s="142" t="s">
        <v>36</v>
      </c>
      <c r="N912" s="145" t="s">
        <v>37</v>
      </c>
      <c r="O912" s="146">
        <v>3864073.3525</v>
      </c>
      <c r="P912" s="146">
        <v>681895.29750000034</v>
      </c>
      <c r="Q912" s="146">
        <v>3030645.77</v>
      </c>
      <c r="R912" s="146"/>
      <c r="S912" s="146">
        <v>239633.98</v>
      </c>
      <c r="T912" s="146">
        <f t="shared" si="183"/>
        <v>7816248.4000000004</v>
      </c>
      <c r="U912" s="147" t="s">
        <v>38</v>
      </c>
      <c r="V912" s="147" t="s">
        <v>77</v>
      </c>
      <c r="W912" s="146">
        <v>0</v>
      </c>
      <c r="X912" s="207">
        <v>0</v>
      </c>
    </row>
    <row r="913" spans="1:24" s="95" customFormat="1" ht="45" customHeight="1" x14ac:dyDescent="0.25">
      <c r="A913" s="9">
        <v>3</v>
      </c>
      <c r="B913" s="142" t="s">
        <v>39</v>
      </c>
      <c r="C913" s="142">
        <v>103544</v>
      </c>
      <c r="D913" s="143" t="s">
        <v>786</v>
      </c>
      <c r="E913" s="143" t="s">
        <v>780</v>
      </c>
      <c r="F913" s="143" t="s">
        <v>787</v>
      </c>
      <c r="G913" s="144">
        <v>42614</v>
      </c>
      <c r="H913" s="144">
        <v>44256</v>
      </c>
      <c r="I913" s="150">
        <v>84.435339999999997</v>
      </c>
      <c r="J913" s="142" t="s">
        <v>33</v>
      </c>
      <c r="K913" s="142" t="s">
        <v>781</v>
      </c>
      <c r="L913" s="142" t="s">
        <v>782</v>
      </c>
      <c r="M913" s="142" t="s">
        <v>36</v>
      </c>
      <c r="N913" s="145" t="s">
        <v>219</v>
      </c>
      <c r="O913" s="146">
        <v>7276617</v>
      </c>
      <c r="P913" s="146">
        <v>1340883</v>
      </c>
      <c r="Q913" s="146">
        <v>509292.01</v>
      </c>
      <c r="R913" s="146"/>
      <c r="S913" s="146">
        <v>1059856.72</v>
      </c>
      <c r="T913" s="146">
        <f t="shared" si="183"/>
        <v>10186648.73</v>
      </c>
      <c r="U913" s="147" t="s">
        <v>541</v>
      </c>
      <c r="V913" s="147" t="s">
        <v>128</v>
      </c>
      <c r="W913" s="146">
        <v>7010946.8899999997</v>
      </c>
      <c r="X913" s="207">
        <v>1291985.99</v>
      </c>
    </row>
    <row r="914" spans="1:24" s="95" customFormat="1" ht="45" customHeight="1" x14ac:dyDescent="0.25">
      <c r="A914" s="9">
        <v>4</v>
      </c>
      <c r="B914" s="142" t="s">
        <v>39</v>
      </c>
      <c r="C914" s="142">
        <v>103431</v>
      </c>
      <c r="D914" s="143" t="s">
        <v>788</v>
      </c>
      <c r="E914" s="143" t="s">
        <v>789</v>
      </c>
      <c r="F914" s="143" t="s">
        <v>790</v>
      </c>
      <c r="G914" s="144">
        <v>42618</v>
      </c>
      <c r="H914" s="144">
        <v>44260</v>
      </c>
      <c r="I914" s="150">
        <v>84.435339999999997</v>
      </c>
      <c r="J914" s="142" t="s">
        <v>33</v>
      </c>
      <c r="K914" s="142" t="s">
        <v>781</v>
      </c>
      <c r="L914" s="142" t="s">
        <v>782</v>
      </c>
      <c r="M914" s="142" t="s">
        <v>45</v>
      </c>
      <c r="N914" s="145" t="s">
        <v>46</v>
      </c>
      <c r="O914" s="146">
        <v>7156656.4611560004</v>
      </c>
      <c r="P914" s="146">
        <v>1318777.5288439998</v>
      </c>
      <c r="Q914" s="146">
        <v>0</v>
      </c>
      <c r="R914" s="146"/>
      <c r="S914" s="146">
        <v>304042.34999999998</v>
      </c>
      <c r="T914" s="146">
        <f t="shared" si="183"/>
        <v>8779476.3399999999</v>
      </c>
      <c r="U914" s="147" t="s">
        <v>541</v>
      </c>
      <c r="V914" s="147" t="s">
        <v>89</v>
      </c>
      <c r="W914" s="146">
        <v>7156082.6200000001</v>
      </c>
      <c r="X914" s="207">
        <v>1319139.6800000002</v>
      </c>
    </row>
    <row r="915" spans="1:24" s="95" customFormat="1" ht="45" customHeight="1" x14ac:dyDescent="0.25">
      <c r="A915" s="9">
        <v>5</v>
      </c>
      <c r="B915" s="142" t="s">
        <v>39</v>
      </c>
      <c r="C915" s="142">
        <v>103432</v>
      </c>
      <c r="D915" s="143" t="s">
        <v>791</v>
      </c>
      <c r="E915" s="143" t="s">
        <v>789</v>
      </c>
      <c r="F915" s="143" t="s">
        <v>792</v>
      </c>
      <c r="G915" s="144">
        <v>42618</v>
      </c>
      <c r="H915" s="144">
        <v>44260</v>
      </c>
      <c r="I915" s="150">
        <v>84.435339999999997</v>
      </c>
      <c r="J915" s="142" t="s">
        <v>33</v>
      </c>
      <c r="K915" s="142" t="s">
        <v>781</v>
      </c>
      <c r="L915" s="142" t="s">
        <v>782</v>
      </c>
      <c r="M915" s="142" t="s">
        <v>45</v>
      </c>
      <c r="N915" s="145" t="s">
        <v>46</v>
      </c>
      <c r="O915" s="146">
        <v>7163019.276920001</v>
      </c>
      <c r="P915" s="146">
        <v>1319950.0230799997</v>
      </c>
      <c r="Q915" s="146">
        <v>0</v>
      </c>
      <c r="R915" s="146"/>
      <c r="S915" s="146">
        <v>373162.09</v>
      </c>
      <c r="T915" s="146">
        <f t="shared" si="183"/>
        <v>8856131.3900000006</v>
      </c>
      <c r="U915" s="147" t="s">
        <v>541</v>
      </c>
      <c r="V915" s="147" t="s">
        <v>89</v>
      </c>
      <c r="W915" s="146">
        <v>7162381.3400000008</v>
      </c>
      <c r="X915" s="207">
        <v>1320300.6899999997</v>
      </c>
    </row>
    <row r="916" spans="1:24" s="95" customFormat="1" ht="45" customHeight="1" x14ac:dyDescent="0.25">
      <c r="A916" s="9">
        <v>6</v>
      </c>
      <c r="B916" s="142" t="s">
        <v>110</v>
      </c>
      <c r="C916" s="142">
        <v>106968</v>
      </c>
      <c r="D916" s="143" t="s">
        <v>793</v>
      </c>
      <c r="E916" s="143" t="s">
        <v>794</v>
      </c>
      <c r="F916" s="143" t="s">
        <v>795</v>
      </c>
      <c r="G916" s="144">
        <v>43012</v>
      </c>
      <c r="H916" s="144">
        <v>43803</v>
      </c>
      <c r="I916" s="148">
        <v>85.000000600549313</v>
      </c>
      <c r="J916" s="142" t="s">
        <v>33</v>
      </c>
      <c r="K916" s="142" t="s">
        <v>781</v>
      </c>
      <c r="L916" s="142" t="s">
        <v>782</v>
      </c>
      <c r="M916" s="142" t="s">
        <v>36</v>
      </c>
      <c r="N916" s="145" t="s">
        <v>219</v>
      </c>
      <c r="O916" s="146">
        <v>707685.44</v>
      </c>
      <c r="P916" s="146">
        <v>124885.66</v>
      </c>
      <c r="Q916" s="146">
        <v>92507.9</v>
      </c>
      <c r="R916" s="146"/>
      <c r="S916" s="146">
        <v>72876</v>
      </c>
      <c r="T916" s="146">
        <f t="shared" si="183"/>
        <v>997955</v>
      </c>
      <c r="U916" s="147" t="s">
        <v>541</v>
      </c>
      <c r="V916" s="147" t="s">
        <v>64</v>
      </c>
      <c r="W916" s="146">
        <v>707682.35999999987</v>
      </c>
      <c r="X916" s="207">
        <v>124885.14</v>
      </c>
    </row>
    <row r="917" spans="1:24" s="95" customFormat="1" ht="45" customHeight="1" x14ac:dyDescent="0.25">
      <c r="A917" s="9">
        <v>7</v>
      </c>
      <c r="B917" s="142" t="s">
        <v>110</v>
      </c>
      <c r="C917" s="142">
        <v>108076</v>
      </c>
      <c r="D917" s="143" t="s">
        <v>796</v>
      </c>
      <c r="E917" s="143" t="s">
        <v>797</v>
      </c>
      <c r="F917" s="143" t="s">
        <v>798</v>
      </c>
      <c r="G917" s="144">
        <v>43063</v>
      </c>
      <c r="H917" s="144">
        <v>43793</v>
      </c>
      <c r="I917" s="148">
        <v>85</v>
      </c>
      <c r="J917" s="142" t="s">
        <v>33</v>
      </c>
      <c r="K917" s="142" t="s">
        <v>781</v>
      </c>
      <c r="L917" s="142" t="s">
        <v>782</v>
      </c>
      <c r="M917" s="142" t="s">
        <v>36</v>
      </c>
      <c r="N917" s="145" t="s">
        <v>219</v>
      </c>
      <c r="O917" s="146">
        <v>709741.44</v>
      </c>
      <c r="P917" s="146">
        <v>125248.49</v>
      </c>
      <c r="Q917" s="146">
        <v>92776.68</v>
      </c>
      <c r="R917" s="146"/>
      <c r="S917" s="146">
        <v>61342.5</v>
      </c>
      <c r="T917" s="146">
        <f t="shared" si="183"/>
        <v>989109.10999999987</v>
      </c>
      <c r="U917" s="147" t="s">
        <v>541</v>
      </c>
      <c r="V917" s="147" t="s">
        <v>64</v>
      </c>
      <c r="W917" s="146">
        <v>709741.43</v>
      </c>
      <c r="X917" s="207">
        <v>125248.48999999996</v>
      </c>
    </row>
    <row r="918" spans="1:24" s="95" customFormat="1" ht="45" customHeight="1" x14ac:dyDescent="0.25">
      <c r="A918" s="9">
        <v>8</v>
      </c>
      <c r="B918" s="142" t="s">
        <v>226</v>
      </c>
      <c r="C918" s="142">
        <v>117373</v>
      </c>
      <c r="D918" s="143" t="s">
        <v>799</v>
      </c>
      <c r="E918" s="143" t="s">
        <v>800</v>
      </c>
      <c r="F918" s="143" t="s">
        <v>801</v>
      </c>
      <c r="G918" s="144">
        <v>42950</v>
      </c>
      <c r="H918" s="144">
        <v>43680</v>
      </c>
      <c r="I918" s="148">
        <v>85</v>
      </c>
      <c r="J918" s="142" t="s">
        <v>33</v>
      </c>
      <c r="K918" s="142" t="s">
        <v>781</v>
      </c>
      <c r="L918" s="142" t="s">
        <v>782</v>
      </c>
      <c r="M918" s="142" t="s">
        <v>36</v>
      </c>
      <c r="N918" s="145" t="s">
        <v>229</v>
      </c>
      <c r="O918" s="149">
        <v>585378.31000000006</v>
      </c>
      <c r="P918" s="149">
        <v>103302.05</v>
      </c>
      <c r="Q918" s="149">
        <v>536078.44000000006</v>
      </c>
      <c r="R918" s="146"/>
      <c r="S918" s="149">
        <v>52556.119999999879</v>
      </c>
      <c r="T918" s="149">
        <f t="shared" si="183"/>
        <v>1277314.9200000002</v>
      </c>
      <c r="U918" s="147" t="s">
        <v>541</v>
      </c>
      <c r="V918" s="147"/>
      <c r="W918" s="146">
        <v>549129.37999999989</v>
      </c>
      <c r="X918" s="207">
        <v>96905.170000000013</v>
      </c>
    </row>
    <row r="919" spans="1:24" s="95" customFormat="1" ht="45" customHeight="1" x14ac:dyDescent="0.25">
      <c r="A919" s="9">
        <v>9</v>
      </c>
      <c r="B919" s="142" t="s">
        <v>226</v>
      </c>
      <c r="C919" s="142">
        <v>116348</v>
      </c>
      <c r="D919" s="143" t="s">
        <v>802</v>
      </c>
      <c r="E919" s="143" t="s">
        <v>803</v>
      </c>
      <c r="F919" s="143" t="s">
        <v>802</v>
      </c>
      <c r="G919" s="144">
        <v>42950</v>
      </c>
      <c r="H919" s="144">
        <v>43499</v>
      </c>
      <c r="I919" s="148">
        <v>85</v>
      </c>
      <c r="J919" s="142" t="s">
        <v>33</v>
      </c>
      <c r="K919" s="142" t="s">
        <v>781</v>
      </c>
      <c r="L919" s="142" t="s">
        <v>804</v>
      </c>
      <c r="M919" s="142" t="s">
        <v>36</v>
      </c>
      <c r="N919" s="145" t="s">
        <v>229</v>
      </c>
      <c r="O919" s="149">
        <v>421753.99</v>
      </c>
      <c r="P919" s="149">
        <v>74427.17</v>
      </c>
      <c r="Q919" s="149">
        <v>235914.43</v>
      </c>
      <c r="R919" s="146"/>
      <c r="S919" s="149">
        <v>28171.690000000061</v>
      </c>
      <c r="T919" s="149">
        <f t="shared" si="183"/>
        <v>760267.28</v>
      </c>
      <c r="U919" s="147" t="s">
        <v>541</v>
      </c>
      <c r="V919" s="147"/>
      <c r="W919" s="146">
        <v>381324.23</v>
      </c>
      <c r="X919" s="207">
        <v>67292.52</v>
      </c>
    </row>
    <row r="920" spans="1:24" s="95" customFormat="1" ht="45" customHeight="1" x14ac:dyDescent="0.25">
      <c r="A920" s="9">
        <v>10</v>
      </c>
      <c r="B920" s="142" t="s">
        <v>226</v>
      </c>
      <c r="C920" s="142">
        <v>115970</v>
      </c>
      <c r="D920" s="143" t="s">
        <v>805</v>
      </c>
      <c r="E920" s="143" t="s">
        <v>806</v>
      </c>
      <c r="F920" s="143" t="s">
        <v>805</v>
      </c>
      <c r="G920" s="144">
        <v>42950</v>
      </c>
      <c r="H920" s="144">
        <v>44046</v>
      </c>
      <c r="I920" s="148">
        <v>85</v>
      </c>
      <c r="J920" s="142" t="s">
        <v>33</v>
      </c>
      <c r="K920" s="142" t="s">
        <v>781</v>
      </c>
      <c r="L920" s="142" t="s">
        <v>807</v>
      </c>
      <c r="M920" s="142" t="s">
        <v>36</v>
      </c>
      <c r="N920" s="145" t="s">
        <v>229</v>
      </c>
      <c r="O920" s="149">
        <v>1402482.53</v>
      </c>
      <c r="P920" s="149">
        <v>247496.92</v>
      </c>
      <c r="Q920" s="149">
        <v>758551.05</v>
      </c>
      <c r="R920" s="146"/>
      <c r="S920" s="149">
        <v>206178.97999999998</v>
      </c>
      <c r="T920" s="149">
        <f t="shared" si="183"/>
        <v>2614709.48</v>
      </c>
      <c r="U920" s="147" t="s">
        <v>541</v>
      </c>
      <c r="V920" s="147"/>
      <c r="W920" s="146">
        <v>1391865.2699999998</v>
      </c>
      <c r="X920" s="207">
        <v>245623.23</v>
      </c>
    </row>
    <row r="921" spans="1:24" s="95" customFormat="1" ht="45" customHeight="1" x14ac:dyDescent="0.25">
      <c r="A921" s="9">
        <v>11</v>
      </c>
      <c r="B921" s="142" t="s">
        <v>226</v>
      </c>
      <c r="C921" s="142">
        <v>115654</v>
      </c>
      <c r="D921" s="143" t="s">
        <v>808</v>
      </c>
      <c r="E921" s="143" t="s">
        <v>809</v>
      </c>
      <c r="F921" s="143" t="s">
        <v>808</v>
      </c>
      <c r="G921" s="144">
        <v>42950</v>
      </c>
      <c r="H921" s="144">
        <v>44046</v>
      </c>
      <c r="I921" s="148">
        <v>85</v>
      </c>
      <c r="J921" s="142" t="s">
        <v>33</v>
      </c>
      <c r="K921" s="142" t="s">
        <v>781</v>
      </c>
      <c r="L921" s="142" t="s">
        <v>782</v>
      </c>
      <c r="M921" s="142" t="s">
        <v>36</v>
      </c>
      <c r="N921" s="145" t="s">
        <v>229</v>
      </c>
      <c r="O921" s="149">
        <v>1373787.97</v>
      </c>
      <c r="P921" s="149">
        <v>242433.17</v>
      </c>
      <c r="Q921" s="149">
        <v>416610.68000000017</v>
      </c>
      <c r="R921" s="146"/>
      <c r="S921" s="149">
        <v>1085367.9000000001</v>
      </c>
      <c r="T921" s="149">
        <f t="shared" si="183"/>
        <v>3118199.72</v>
      </c>
      <c r="U921" s="147" t="s">
        <v>541</v>
      </c>
      <c r="V921" s="147"/>
      <c r="W921" s="146">
        <v>1340847.3900000001</v>
      </c>
      <c r="X921" s="207">
        <v>236620.13</v>
      </c>
    </row>
    <row r="922" spans="1:24" s="95" customFormat="1" ht="45" customHeight="1" x14ac:dyDescent="0.25">
      <c r="A922" s="9">
        <v>12</v>
      </c>
      <c r="B922" s="142" t="s">
        <v>30</v>
      </c>
      <c r="C922" s="142">
        <v>103845</v>
      </c>
      <c r="D922" s="143" t="s">
        <v>938</v>
      </c>
      <c r="E922" s="143" t="s">
        <v>939</v>
      </c>
      <c r="F922" s="143" t="s">
        <v>940</v>
      </c>
      <c r="G922" s="144">
        <v>42629</v>
      </c>
      <c r="H922" s="144">
        <v>43906</v>
      </c>
      <c r="I922" s="150">
        <v>85</v>
      </c>
      <c r="J922" s="142" t="s">
        <v>33</v>
      </c>
      <c r="K922" s="142" t="s">
        <v>781</v>
      </c>
      <c r="L922" s="142" t="s">
        <v>782</v>
      </c>
      <c r="M922" s="142" t="s">
        <v>36</v>
      </c>
      <c r="N922" s="145" t="s">
        <v>37</v>
      </c>
      <c r="O922" s="146">
        <v>9731788.3499999996</v>
      </c>
      <c r="P922" s="146">
        <v>1717374.41</v>
      </c>
      <c r="Q922" s="146">
        <v>4906784.04</v>
      </c>
      <c r="R922" s="146"/>
      <c r="S922" s="146">
        <v>3870865.57</v>
      </c>
      <c r="T922" s="146">
        <f t="shared" si="183"/>
        <v>20226812.370000001</v>
      </c>
      <c r="U922" s="147" t="s">
        <v>541</v>
      </c>
      <c r="V922" s="147" t="s">
        <v>77</v>
      </c>
      <c r="W922" s="146">
        <v>9131248.120000001</v>
      </c>
      <c r="X922" s="207">
        <v>1611396.7200000002</v>
      </c>
    </row>
    <row r="923" spans="1:24" s="95" customFormat="1" ht="45" customHeight="1" x14ac:dyDescent="0.25">
      <c r="A923" s="9">
        <v>13</v>
      </c>
      <c r="B923" s="142" t="s">
        <v>226</v>
      </c>
      <c r="C923" s="142">
        <v>115641</v>
      </c>
      <c r="D923" s="143" t="s">
        <v>1010</v>
      </c>
      <c r="E923" s="143" t="s">
        <v>1011</v>
      </c>
      <c r="F923" s="143" t="s">
        <v>1010</v>
      </c>
      <c r="G923" s="144">
        <v>42954</v>
      </c>
      <c r="H923" s="144">
        <v>44050</v>
      </c>
      <c r="I923" s="148">
        <v>85</v>
      </c>
      <c r="J923" s="142" t="s">
        <v>33</v>
      </c>
      <c r="K923" s="142" t="s">
        <v>781</v>
      </c>
      <c r="L923" s="142" t="s">
        <v>782</v>
      </c>
      <c r="M923" s="142" t="s">
        <v>36</v>
      </c>
      <c r="N923" s="145" t="s">
        <v>229</v>
      </c>
      <c r="O923" s="149">
        <v>3502338.02</v>
      </c>
      <c r="P923" s="149">
        <v>618059.65</v>
      </c>
      <c r="Q923" s="149">
        <v>1383427.29</v>
      </c>
      <c r="R923" s="146"/>
      <c r="S923" s="149">
        <v>383093.25999999978</v>
      </c>
      <c r="T923" s="149">
        <f t="shared" si="183"/>
        <v>5886918.2199999997</v>
      </c>
      <c r="U923" s="147" t="s">
        <v>541</v>
      </c>
      <c r="V923" s="147"/>
      <c r="W923" s="146">
        <v>3130593.38</v>
      </c>
      <c r="X923" s="207">
        <v>552457.67999999993</v>
      </c>
    </row>
    <row r="924" spans="1:24" s="95" customFormat="1" ht="45" customHeight="1" x14ac:dyDescent="0.25">
      <c r="A924" s="9">
        <v>14</v>
      </c>
      <c r="B924" s="142" t="s">
        <v>1148</v>
      </c>
      <c r="C924" s="142">
        <v>127137</v>
      </c>
      <c r="D924" s="143" t="s">
        <v>1269</v>
      </c>
      <c r="E924" s="143" t="s">
        <v>1201</v>
      </c>
      <c r="F924" s="143" t="s">
        <v>1270</v>
      </c>
      <c r="G924" s="144">
        <v>43658</v>
      </c>
      <c r="H924" s="144">
        <v>45119</v>
      </c>
      <c r="I924" s="150">
        <v>85</v>
      </c>
      <c r="J924" s="142" t="s">
        <v>33</v>
      </c>
      <c r="K924" s="142" t="s">
        <v>781</v>
      </c>
      <c r="L924" s="142" t="s">
        <v>1271</v>
      </c>
      <c r="M924" s="142" t="s">
        <v>36</v>
      </c>
      <c r="N924" s="145" t="s">
        <v>1049</v>
      </c>
      <c r="O924" s="146">
        <v>7481665.29</v>
      </c>
      <c r="P924" s="146">
        <v>1320293.8700000001</v>
      </c>
      <c r="Q924" s="149">
        <v>1087882.58</v>
      </c>
      <c r="R924" s="146"/>
      <c r="S924" s="149">
        <v>1877315.64</v>
      </c>
      <c r="T924" s="149">
        <f t="shared" ref="T924:T932" si="184">SUM(O924:S924)</f>
        <v>11767157.380000001</v>
      </c>
      <c r="U924" s="147" t="s">
        <v>47</v>
      </c>
      <c r="V924" s="147" t="s">
        <v>3939</v>
      </c>
      <c r="W924" s="146">
        <v>3337303.79</v>
      </c>
      <c r="X924" s="207">
        <v>588935.98</v>
      </c>
    </row>
    <row r="925" spans="1:24" s="95" customFormat="1" ht="45" customHeight="1" x14ac:dyDescent="0.25">
      <c r="A925" s="9">
        <v>15</v>
      </c>
      <c r="B925" s="142" t="s">
        <v>1312</v>
      </c>
      <c r="C925" s="142">
        <v>130106</v>
      </c>
      <c r="D925" s="143" t="s">
        <v>1846</v>
      </c>
      <c r="E925" s="143" t="s">
        <v>809</v>
      </c>
      <c r="F925" s="143" t="s">
        <v>1847</v>
      </c>
      <c r="G925" s="144">
        <v>44064</v>
      </c>
      <c r="H925" s="144">
        <v>45159</v>
      </c>
      <c r="I925" s="150">
        <v>85</v>
      </c>
      <c r="J925" s="142" t="s">
        <v>33</v>
      </c>
      <c r="K925" s="142" t="s">
        <v>781</v>
      </c>
      <c r="L925" s="142" t="s">
        <v>782</v>
      </c>
      <c r="M925" s="142" t="s">
        <v>36</v>
      </c>
      <c r="N925" s="145" t="s">
        <v>229</v>
      </c>
      <c r="O925" s="146">
        <v>3262590.01</v>
      </c>
      <c r="P925" s="146">
        <v>575751.14</v>
      </c>
      <c r="Q925" s="149">
        <v>988698.67</v>
      </c>
      <c r="R925" s="146"/>
      <c r="S925" s="149">
        <v>1479583.31</v>
      </c>
      <c r="T925" s="149">
        <f t="shared" si="184"/>
        <v>6306623.1300000008</v>
      </c>
      <c r="U925" s="147" t="s">
        <v>47</v>
      </c>
      <c r="V925" s="147"/>
      <c r="W925" s="146">
        <v>2473660.15</v>
      </c>
      <c r="X925" s="207">
        <v>409380.98</v>
      </c>
    </row>
    <row r="926" spans="1:24" s="95" customFormat="1" ht="45" customHeight="1" x14ac:dyDescent="0.25">
      <c r="A926" s="9">
        <v>16</v>
      </c>
      <c r="B926" s="142" t="s">
        <v>1973</v>
      </c>
      <c r="C926" s="142">
        <v>144146</v>
      </c>
      <c r="D926" s="143" t="s">
        <v>2336</v>
      </c>
      <c r="E926" s="143" t="s">
        <v>2337</v>
      </c>
      <c r="F926" s="143" t="s">
        <v>2338</v>
      </c>
      <c r="G926" s="144">
        <v>44355</v>
      </c>
      <c r="H926" s="144">
        <v>44842</v>
      </c>
      <c r="I926" s="150">
        <v>85</v>
      </c>
      <c r="J926" s="142" t="s">
        <v>33</v>
      </c>
      <c r="K926" s="142" t="s">
        <v>781</v>
      </c>
      <c r="L926" s="142" t="s">
        <v>2079</v>
      </c>
      <c r="M926" s="142" t="s">
        <v>45</v>
      </c>
      <c r="N926" s="145" t="s">
        <v>1365</v>
      </c>
      <c r="O926" s="146">
        <v>279297.90999999997</v>
      </c>
      <c r="P926" s="146">
        <v>49287.86</v>
      </c>
      <c r="Q926" s="149">
        <v>0</v>
      </c>
      <c r="R926" s="146"/>
      <c r="S926" s="149">
        <v>5000</v>
      </c>
      <c r="T926" s="149">
        <f t="shared" si="184"/>
        <v>333585.76999999996</v>
      </c>
      <c r="U926" s="147" t="s">
        <v>47</v>
      </c>
      <c r="V926" s="147" t="s">
        <v>48</v>
      </c>
      <c r="W926" s="146">
        <v>203545.05</v>
      </c>
      <c r="X926" s="207">
        <v>35919.71</v>
      </c>
    </row>
    <row r="927" spans="1:24" s="95" customFormat="1" ht="45" customHeight="1" x14ac:dyDescent="0.25">
      <c r="A927" s="9">
        <v>17</v>
      </c>
      <c r="B927" s="142" t="s">
        <v>1973</v>
      </c>
      <c r="C927" s="142">
        <v>144248</v>
      </c>
      <c r="D927" s="143" t="s">
        <v>2339</v>
      </c>
      <c r="E927" s="143" t="s">
        <v>2340</v>
      </c>
      <c r="F927" s="143" t="s">
        <v>2341</v>
      </c>
      <c r="G927" s="144">
        <v>44356</v>
      </c>
      <c r="H927" s="144">
        <v>44843</v>
      </c>
      <c r="I927" s="150">
        <v>85</v>
      </c>
      <c r="J927" s="142" t="s">
        <v>33</v>
      </c>
      <c r="K927" s="142" t="s">
        <v>781</v>
      </c>
      <c r="L927" s="142" t="s">
        <v>2342</v>
      </c>
      <c r="M927" s="142" t="s">
        <v>45</v>
      </c>
      <c r="N927" s="145" t="s">
        <v>1365</v>
      </c>
      <c r="O927" s="146">
        <v>493893.99</v>
      </c>
      <c r="P927" s="146">
        <v>87157.759999999995</v>
      </c>
      <c r="Q927" s="149">
        <v>0</v>
      </c>
      <c r="R927" s="146"/>
      <c r="S927" s="149">
        <v>5000</v>
      </c>
      <c r="T927" s="149">
        <f t="shared" si="184"/>
        <v>586051.75</v>
      </c>
      <c r="U927" s="147" t="s">
        <v>47</v>
      </c>
      <c r="V927" s="147" t="s">
        <v>48</v>
      </c>
      <c r="W927" s="146">
        <v>849.66</v>
      </c>
      <c r="X927" s="207">
        <v>149.94</v>
      </c>
    </row>
    <row r="928" spans="1:24" s="95" customFormat="1" ht="45" customHeight="1" x14ac:dyDescent="0.25">
      <c r="A928" s="9">
        <v>18</v>
      </c>
      <c r="B928" s="142" t="s">
        <v>1973</v>
      </c>
      <c r="C928" s="142">
        <v>144107</v>
      </c>
      <c r="D928" s="143" t="s">
        <v>2343</v>
      </c>
      <c r="E928" s="143" t="s">
        <v>2344</v>
      </c>
      <c r="F928" s="143" t="s">
        <v>2345</v>
      </c>
      <c r="G928" s="144">
        <v>44357</v>
      </c>
      <c r="H928" s="144">
        <v>44904</v>
      </c>
      <c r="I928" s="150">
        <v>85</v>
      </c>
      <c r="J928" s="142" t="s">
        <v>33</v>
      </c>
      <c r="K928" s="142" t="s">
        <v>781</v>
      </c>
      <c r="L928" s="142" t="s">
        <v>2346</v>
      </c>
      <c r="M928" s="142" t="s">
        <v>45</v>
      </c>
      <c r="N928" s="145" t="s">
        <v>1365</v>
      </c>
      <c r="O928" s="146">
        <v>1196900.8</v>
      </c>
      <c r="P928" s="146">
        <v>211217.79</v>
      </c>
      <c r="Q928" s="149">
        <v>0</v>
      </c>
      <c r="R928" s="146"/>
      <c r="S928" s="149">
        <v>5000</v>
      </c>
      <c r="T928" s="149">
        <f t="shared" si="184"/>
        <v>1413118.59</v>
      </c>
      <c r="U928" s="147" t="s">
        <v>47</v>
      </c>
      <c r="V928" s="147" t="s">
        <v>48</v>
      </c>
      <c r="W928" s="146">
        <v>849.66</v>
      </c>
      <c r="X928" s="207">
        <v>149.94</v>
      </c>
    </row>
    <row r="929" spans="1:24" s="95" customFormat="1" ht="45" customHeight="1" x14ac:dyDescent="0.25">
      <c r="A929" s="9">
        <v>19</v>
      </c>
      <c r="B929" s="142" t="s">
        <v>3898</v>
      </c>
      <c r="C929" s="142">
        <v>144161</v>
      </c>
      <c r="D929" s="143" t="s">
        <v>2347</v>
      </c>
      <c r="E929" s="143" t="s">
        <v>2348</v>
      </c>
      <c r="F929" s="143" t="s">
        <v>2349</v>
      </c>
      <c r="G929" s="144">
        <v>44361</v>
      </c>
      <c r="H929" s="144">
        <v>44726</v>
      </c>
      <c r="I929" s="150">
        <v>85</v>
      </c>
      <c r="J929" s="142" t="s">
        <v>33</v>
      </c>
      <c r="K929" s="142" t="s">
        <v>781</v>
      </c>
      <c r="L929" s="142" t="s">
        <v>2350</v>
      </c>
      <c r="M929" s="142" t="s">
        <v>45</v>
      </c>
      <c r="N929" s="145" t="s">
        <v>1365</v>
      </c>
      <c r="O929" s="146">
        <v>375299.35</v>
      </c>
      <c r="P929" s="146">
        <v>66229.289999999994</v>
      </c>
      <c r="Q929" s="149">
        <v>0</v>
      </c>
      <c r="R929" s="146"/>
      <c r="S929" s="149">
        <v>5000</v>
      </c>
      <c r="T929" s="149">
        <f t="shared" si="184"/>
        <v>446528.63999999996</v>
      </c>
      <c r="U929" s="147" t="s">
        <v>541</v>
      </c>
      <c r="V929" s="147" t="s">
        <v>48</v>
      </c>
      <c r="W929" s="146">
        <v>849.66</v>
      </c>
      <c r="X929" s="207">
        <v>149.94</v>
      </c>
    </row>
    <row r="930" spans="1:24" s="95" customFormat="1" ht="45" customHeight="1" x14ac:dyDescent="0.25">
      <c r="A930" s="9">
        <v>20</v>
      </c>
      <c r="B930" s="142" t="s">
        <v>1973</v>
      </c>
      <c r="C930" s="142">
        <v>144542</v>
      </c>
      <c r="D930" s="143" t="s">
        <v>2937</v>
      </c>
      <c r="E930" s="143" t="s">
        <v>2938</v>
      </c>
      <c r="F930" s="143" t="s">
        <v>2939</v>
      </c>
      <c r="G930" s="144">
        <v>44398</v>
      </c>
      <c r="H930" s="144">
        <v>44763</v>
      </c>
      <c r="I930" s="150">
        <v>85</v>
      </c>
      <c r="J930" s="142" t="s">
        <v>33</v>
      </c>
      <c r="K930" s="142" t="s">
        <v>781</v>
      </c>
      <c r="L930" s="142" t="s">
        <v>2940</v>
      </c>
      <c r="M930" s="142" t="s">
        <v>45</v>
      </c>
      <c r="N930" s="145" t="s">
        <v>1365</v>
      </c>
      <c r="O930" s="146">
        <v>1141597.25</v>
      </c>
      <c r="P930" s="146">
        <v>174597.22</v>
      </c>
      <c r="Q930" s="149">
        <v>26861.11</v>
      </c>
      <c r="R930" s="146"/>
      <c r="S930" s="149">
        <v>111890.7</v>
      </c>
      <c r="T930" s="149">
        <f t="shared" si="184"/>
        <v>1454946.28</v>
      </c>
      <c r="U930" s="147" t="s">
        <v>541</v>
      </c>
      <c r="V930" s="147" t="s">
        <v>48</v>
      </c>
      <c r="W930" s="146">
        <v>319030.84999999998</v>
      </c>
      <c r="X930" s="207">
        <v>48792.95</v>
      </c>
    </row>
    <row r="931" spans="1:24" s="95" customFormat="1" ht="45" customHeight="1" x14ac:dyDescent="0.25">
      <c r="A931" s="9">
        <v>21</v>
      </c>
      <c r="B931" s="142" t="s">
        <v>1973</v>
      </c>
      <c r="C931" s="142">
        <v>145338</v>
      </c>
      <c r="D931" s="143" t="s">
        <v>2941</v>
      </c>
      <c r="E931" s="143" t="s">
        <v>2910</v>
      </c>
      <c r="F931" s="143" t="s">
        <v>2942</v>
      </c>
      <c r="G931" s="144">
        <v>44398</v>
      </c>
      <c r="H931" s="144">
        <v>44855</v>
      </c>
      <c r="I931" s="150">
        <v>85</v>
      </c>
      <c r="J931" s="142" t="s">
        <v>33</v>
      </c>
      <c r="K931" s="142" t="s">
        <v>781</v>
      </c>
      <c r="L931" s="142" t="s">
        <v>2912</v>
      </c>
      <c r="M931" s="142" t="s">
        <v>45</v>
      </c>
      <c r="N931" s="145" t="s">
        <v>1365</v>
      </c>
      <c r="O931" s="146">
        <v>723580.21</v>
      </c>
      <c r="P931" s="146">
        <v>110665.2</v>
      </c>
      <c r="Q931" s="149">
        <v>17025.419999999998</v>
      </c>
      <c r="R931" s="146"/>
      <c r="S931" s="149">
        <v>101106.12</v>
      </c>
      <c r="T931" s="149">
        <f t="shared" si="184"/>
        <v>952376.95</v>
      </c>
      <c r="U931" s="147" t="s">
        <v>47</v>
      </c>
      <c r="V931" s="147" t="s">
        <v>48</v>
      </c>
      <c r="W931" s="146">
        <v>441944.03</v>
      </c>
      <c r="X931" s="207">
        <v>67591.430000000008</v>
      </c>
    </row>
    <row r="932" spans="1:24" s="95" customFormat="1" ht="45" customHeight="1" x14ac:dyDescent="0.25">
      <c r="A932" s="9">
        <v>22</v>
      </c>
      <c r="B932" s="142" t="s">
        <v>1973</v>
      </c>
      <c r="C932" s="142">
        <v>144694</v>
      </c>
      <c r="D932" s="143" t="s">
        <v>2943</v>
      </c>
      <c r="E932" s="143" t="s">
        <v>2944</v>
      </c>
      <c r="F932" s="143" t="s">
        <v>2945</v>
      </c>
      <c r="G932" s="144">
        <v>44405</v>
      </c>
      <c r="H932" s="144">
        <v>44862</v>
      </c>
      <c r="I932" s="150">
        <v>85</v>
      </c>
      <c r="J932" s="142" t="s">
        <v>33</v>
      </c>
      <c r="K932" s="142" t="s">
        <v>781</v>
      </c>
      <c r="L932" s="142" t="s">
        <v>2946</v>
      </c>
      <c r="M932" s="142" t="s">
        <v>45</v>
      </c>
      <c r="N932" s="145" t="s">
        <v>1365</v>
      </c>
      <c r="O932" s="146">
        <v>432958.24</v>
      </c>
      <c r="P932" s="146">
        <v>66217.14</v>
      </c>
      <c r="Q932" s="149">
        <v>10187.25</v>
      </c>
      <c r="R932" s="146"/>
      <c r="S932" s="149">
        <v>74986.990000000005</v>
      </c>
      <c r="T932" s="149">
        <f t="shared" si="184"/>
        <v>584349.62</v>
      </c>
      <c r="U932" s="147" t="s">
        <v>47</v>
      </c>
      <c r="V932" s="147" t="s">
        <v>48</v>
      </c>
      <c r="W932" s="146">
        <v>261996.95</v>
      </c>
      <c r="X932" s="207">
        <v>40070.120000000003</v>
      </c>
    </row>
    <row r="933" spans="1:24" s="95" customFormat="1" ht="45" customHeight="1" x14ac:dyDescent="0.25">
      <c r="A933" s="9">
        <v>23</v>
      </c>
      <c r="B933" s="142" t="s">
        <v>3898</v>
      </c>
      <c r="C933" s="142">
        <v>144358</v>
      </c>
      <c r="D933" s="143" t="s">
        <v>2947</v>
      </c>
      <c r="E933" s="143" t="s">
        <v>2948</v>
      </c>
      <c r="F933" s="143" t="s">
        <v>2949</v>
      </c>
      <c r="G933" s="144">
        <v>44406</v>
      </c>
      <c r="H933" s="144">
        <v>44863</v>
      </c>
      <c r="I933" s="150">
        <v>85</v>
      </c>
      <c r="J933" s="142" t="s">
        <v>33</v>
      </c>
      <c r="K933" s="142" t="s">
        <v>781</v>
      </c>
      <c r="L933" s="142" t="s">
        <v>2950</v>
      </c>
      <c r="M933" s="142" t="s">
        <v>45</v>
      </c>
      <c r="N933" s="145" t="s">
        <v>1365</v>
      </c>
      <c r="O933" s="146">
        <v>308670.03000000003</v>
      </c>
      <c r="P933" s="146">
        <v>47208.36</v>
      </c>
      <c r="Q933" s="149">
        <v>7262.82</v>
      </c>
      <c r="R933" s="146"/>
      <c r="S933" s="149">
        <v>20000</v>
      </c>
      <c r="T933" s="149">
        <f t="shared" ref="T933:T940" si="185">SUM(O933:S933)</f>
        <v>383141.21</v>
      </c>
      <c r="U933" s="147" t="s">
        <v>47</v>
      </c>
      <c r="V933" s="147" t="s">
        <v>48</v>
      </c>
      <c r="W933" s="146">
        <v>221737.97</v>
      </c>
      <c r="X933" s="207">
        <v>33912.869999999995</v>
      </c>
    </row>
    <row r="934" spans="1:24" s="95" customFormat="1" ht="45" customHeight="1" x14ac:dyDescent="0.25">
      <c r="A934" s="9">
        <v>24</v>
      </c>
      <c r="B934" s="142" t="s">
        <v>1973</v>
      </c>
      <c r="C934" s="142">
        <v>149760</v>
      </c>
      <c r="D934" s="143" t="s">
        <v>3272</v>
      </c>
      <c r="E934" s="143" t="s">
        <v>3273</v>
      </c>
      <c r="F934" s="143" t="s">
        <v>3274</v>
      </c>
      <c r="G934" s="144">
        <v>44425</v>
      </c>
      <c r="H934" s="144">
        <v>44790</v>
      </c>
      <c r="I934" s="150">
        <v>85</v>
      </c>
      <c r="J934" s="142" t="s">
        <v>33</v>
      </c>
      <c r="K934" s="142" t="s">
        <v>781</v>
      </c>
      <c r="L934" s="142" t="s">
        <v>782</v>
      </c>
      <c r="M934" s="142" t="s">
        <v>45</v>
      </c>
      <c r="N934" s="145" t="s">
        <v>1365</v>
      </c>
      <c r="O934" s="146">
        <v>1540832.66</v>
      </c>
      <c r="P934" s="146">
        <v>235656.75</v>
      </c>
      <c r="Q934" s="149">
        <v>36254.89</v>
      </c>
      <c r="R934" s="146"/>
      <c r="S934" s="149">
        <v>0</v>
      </c>
      <c r="T934" s="149">
        <f t="shared" si="185"/>
        <v>1812744.2999999998</v>
      </c>
      <c r="U934" s="147" t="s">
        <v>541</v>
      </c>
      <c r="V934" s="147"/>
      <c r="W934" s="146">
        <v>0</v>
      </c>
      <c r="X934" s="207">
        <v>0</v>
      </c>
    </row>
    <row r="935" spans="1:24" s="95" customFormat="1" ht="45" customHeight="1" x14ac:dyDescent="0.25">
      <c r="A935" s="9">
        <v>25</v>
      </c>
      <c r="B935" s="142" t="s">
        <v>3898</v>
      </c>
      <c r="C935" s="142">
        <v>145565</v>
      </c>
      <c r="D935" s="143" t="s">
        <v>3633</v>
      </c>
      <c r="E935" s="143" t="s">
        <v>3634</v>
      </c>
      <c r="F935" s="143" t="s">
        <v>3635</v>
      </c>
      <c r="G935" s="144">
        <v>44461</v>
      </c>
      <c r="H935" s="144">
        <v>44826</v>
      </c>
      <c r="I935" s="150">
        <v>85</v>
      </c>
      <c r="J935" s="142" t="s">
        <v>33</v>
      </c>
      <c r="K935" s="142" t="s">
        <v>781</v>
      </c>
      <c r="L935" s="142" t="s">
        <v>3636</v>
      </c>
      <c r="M935" s="142" t="s">
        <v>45</v>
      </c>
      <c r="N935" s="145" t="s">
        <v>1365</v>
      </c>
      <c r="O935" s="146">
        <v>1049444.1200000001</v>
      </c>
      <c r="P935" s="146">
        <v>160503.22</v>
      </c>
      <c r="Q935" s="149">
        <v>24692.799999999999</v>
      </c>
      <c r="R935" s="146"/>
      <c r="S935" s="149">
        <v>106924.02</v>
      </c>
      <c r="T935" s="149">
        <f t="shared" si="185"/>
        <v>1341564.1600000001</v>
      </c>
      <c r="U935" s="147" t="s">
        <v>541</v>
      </c>
      <c r="V935" s="147" t="s">
        <v>48</v>
      </c>
      <c r="W935" s="146">
        <v>678159.82</v>
      </c>
      <c r="X935" s="207">
        <v>103718.57</v>
      </c>
    </row>
    <row r="936" spans="1:24" s="95" customFormat="1" ht="45" customHeight="1" x14ac:dyDescent="0.25">
      <c r="A936" s="9">
        <v>26</v>
      </c>
      <c r="B936" s="142" t="s">
        <v>3898</v>
      </c>
      <c r="C936" s="142">
        <v>144061</v>
      </c>
      <c r="D936" s="143" t="s">
        <v>3637</v>
      </c>
      <c r="E936" s="143" t="s">
        <v>3638</v>
      </c>
      <c r="F936" s="143" t="s">
        <v>3639</v>
      </c>
      <c r="G936" s="144">
        <v>44461</v>
      </c>
      <c r="H936" s="144">
        <v>44826</v>
      </c>
      <c r="I936" s="150">
        <v>85</v>
      </c>
      <c r="J936" s="142" t="s">
        <v>33</v>
      </c>
      <c r="K936" s="142" t="s">
        <v>781</v>
      </c>
      <c r="L936" s="142" t="s">
        <v>3640</v>
      </c>
      <c r="M936" s="142" t="s">
        <v>45</v>
      </c>
      <c r="N936" s="145" t="s">
        <v>1365</v>
      </c>
      <c r="O936" s="146">
        <v>262343.98</v>
      </c>
      <c r="P936" s="146">
        <v>40123.21</v>
      </c>
      <c r="Q936" s="149">
        <v>6172.79</v>
      </c>
      <c r="R936" s="146"/>
      <c r="S936" s="149">
        <v>56394.97</v>
      </c>
      <c r="T936" s="149">
        <f t="shared" si="185"/>
        <v>365034.94999999995</v>
      </c>
      <c r="U936" s="147" t="s">
        <v>541</v>
      </c>
      <c r="V936" s="147" t="s">
        <v>48</v>
      </c>
      <c r="W936" s="146">
        <v>138177.49</v>
      </c>
      <c r="X936" s="207">
        <v>21133.030000000002</v>
      </c>
    </row>
    <row r="937" spans="1:24" s="95" customFormat="1" ht="45" customHeight="1" x14ac:dyDescent="0.25">
      <c r="A937" s="9">
        <v>27</v>
      </c>
      <c r="B937" s="142" t="s">
        <v>3898</v>
      </c>
      <c r="C937" s="142">
        <v>144284</v>
      </c>
      <c r="D937" s="143" t="s">
        <v>3641</v>
      </c>
      <c r="E937" s="143" t="s">
        <v>3642</v>
      </c>
      <c r="F937" s="143" t="s">
        <v>2549</v>
      </c>
      <c r="G937" s="144">
        <v>44461</v>
      </c>
      <c r="H937" s="144">
        <v>44830</v>
      </c>
      <c r="I937" s="150">
        <v>85</v>
      </c>
      <c r="J937" s="142" t="s">
        <v>33</v>
      </c>
      <c r="K937" s="142" t="s">
        <v>781</v>
      </c>
      <c r="L937" s="142" t="s">
        <v>3643</v>
      </c>
      <c r="M937" s="142" t="s">
        <v>45</v>
      </c>
      <c r="N937" s="145" t="s">
        <v>1365</v>
      </c>
      <c r="O937" s="146">
        <v>702904.08</v>
      </c>
      <c r="P937" s="146">
        <v>107502.97</v>
      </c>
      <c r="Q937" s="149">
        <v>16538.93</v>
      </c>
      <c r="R937" s="146"/>
      <c r="S937" s="149">
        <v>6900</v>
      </c>
      <c r="T937" s="149">
        <f t="shared" si="185"/>
        <v>833845.98</v>
      </c>
      <c r="U937" s="147" t="s">
        <v>541</v>
      </c>
      <c r="V937" s="147"/>
      <c r="W937" s="146">
        <v>0</v>
      </c>
      <c r="X937" s="207">
        <v>0</v>
      </c>
    </row>
    <row r="938" spans="1:24" s="95" customFormat="1" ht="45" customHeight="1" x14ac:dyDescent="0.25">
      <c r="A938" s="9">
        <v>28</v>
      </c>
      <c r="B938" s="142" t="s">
        <v>1505</v>
      </c>
      <c r="C938" s="142">
        <v>120499</v>
      </c>
      <c r="D938" s="143" t="s">
        <v>3644</v>
      </c>
      <c r="E938" s="143" t="s">
        <v>3645</v>
      </c>
      <c r="F938" s="143" t="s">
        <v>3646</v>
      </c>
      <c r="G938" s="144">
        <v>44466</v>
      </c>
      <c r="H938" s="144">
        <v>45291</v>
      </c>
      <c r="I938" s="150">
        <v>85</v>
      </c>
      <c r="J938" s="142" t="s">
        <v>33</v>
      </c>
      <c r="K938" s="142" t="s">
        <v>781</v>
      </c>
      <c r="L938" s="142" t="s">
        <v>3647</v>
      </c>
      <c r="M938" s="142" t="s">
        <v>36</v>
      </c>
      <c r="N938" s="145" t="s">
        <v>219</v>
      </c>
      <c r="O938" s="146">
        <v>5517429.6799999997</v>
      </c>
      <c r="P938" s="146">
        <v>973664.06</v>
      </c>
      <c r="Q938" s="149">
        <v>4309468.75</v>
      </c>
      <c r="R938" s="146"/>
      <c r="S938" s="149">
        <v>1484264.99</v>
      </c>
      <c r="T938" s="149">
        <f t="shared" si="185"/>
        <v>12284827.48</v>
      </c>
      <c r="U938" s="147" t="s">
        <v>47</v>
      </c>
      <c r="V938" s="147"/>
      <c r="W938" s="146">
        <v>498009.1</v>
      </c>
      <c r="X938" s="207">
        <v>75628.98000000001</v>
      </c>
    </row>
    <row r="939" spans="1:24" s="95" customFormat="1" ht="45" customHeight="1" x14ac:dyDescent="0.25">
      <c r="A939" s="9">
        <v>29</v>
      </c>
      <c r="B939" s="142" t="s">
        <v>3898</v>
      </c>
      <c r="C939" s="142">
        <v>145134</v>
      </c>
      <c r="D939" s="143" t="s">
        <v>3648</v>
      </c>
      <c r="E939" s="143" t="s">
        <v>3649</v>
      </c>
      <c r="F939" s="143" t="s">
        <v>3650</v>
      </c>
      <c r="G939" s="144">
        <v>44467</v>
      </c>
      <c r="H939" s="144">
        <v>44832</v>
      </c>
      <c r="I939" s="150">
        <v>85</v>
      </c>
      <c r="J939" s="142" t="s">
        <v>33</v>
      </c>
      <c r="K939" s="142" t="s">
        <v>781</v>
      </c>
      <c r="L939" s="142" t="s">
        <v>3651</v>
      </c>
      <c r="M939" s="142" t="s">
        <v>45</v>
      </c>
      <c r="N939" s="145" t="s">
        <v>1365</v>
      </c>
      <c r="O939" s="146">
        <v>312943.73</v>
      </c>
      <c r="P939" s="146">
        <v>55225.36</v>
      </c>
      <c r="Q939" s="149">
        <v>0</v>
      </c>
      <c r="R939" s="146"/>
      <c r="S939" s="149">
        <v>33080</v>
      </c>
      <c r="T939" s="149">
        <f t="shared" si="185"/>
        <v>401249.08999999997</v>
      </c>
      <c r="U939" s="147" t="s">
        <v>541</v>
      </c>
      <c r="V939" s="147" t="s">
        <v>48</v>
      </c>
      <c r="W939" s="146">
        <v>160164.64000000001</v>
      </c>
      <c r="X939" s="207">
        <v>28264.34</v>
      </c>
    </row>
    <row r="940" spans="1:24" s="95" customFormat="1" ht="45" customHeight="1" thickBot="1" x14ac:dyDescent="0.3">
      <c r="A940" s="9">
        <v>30</v>
      </c>
      <c r="B940" s="142" t="s">
        <v>3898</v>
      </c>
      <c r="C940" s="142">
        <v>145021</v>
      </c>
      <c r="D940" s="143" t="s">
        <v>3652</v>
      </c>
      <c r="E940" s="143" t="s">
        <v>3653</v>
      </c>
      <c r="F940" s="143" t="s">
        <v>3654</v>
      </c>
      <c r="G940" s="144">
        <v>44468</v>
      </c>
      <c r="H940" s="144">
        <v>44833</v>
      </c>
      <c r="I940" s="150">
        <v>85</v>
      </c>
      <c r="J940" s="142" t="s">
        <v>33</v>
      </c>
      <c r="K940" s="142" t="s">
        <v>781</v>
      </c>
      <c r="L940" s="142" t="s">
        <v>3647</v>
      </c>
      <c r="M940" s="142" t="s">
        <v>45</v>
      </c>
      <c r="N940" s="145" t="s">
        <v>1365</v>
      </c>
      <c r="O940" s="146">
        <v>1793476.15</v>
      </c>
      <c r="P940" s="146">
        <v>316495.78999999998</v>
      </c>
      <c r="Q940" s="149">
        <v>0</v>
      </c>
      <c r="R940" s="146"/>
      <c r="S940" s="149">
        <v>5000</v>
      </c>
      <c r="T940" s="149">
        <f t="shared" si="185"/>
        <v>2114971.94</v>
      </c>
      <c r="U940" s="147" t="s">
        <v>541</v>
      </c>
      <c r="V940" s="147" t="s">
        <v>48</v>
      </c>
      <c r="W940" s="146">
        <v>404.6</v>
      </c>
      <c r="X940" s="207">
        <v>71.400000000000006</v>
      </c>
    </row>
    <row r="941" spans="1:24" s="121" customFormat="1" ht="21" customHeight="1" thickBot="1" x14ac:dyDescent="0.3">
      <c r="A941" s="40" t="s">
        <v>778</v>
      </c>
      <c r="B941" s="41"/>
      <c r="C941" s="41"/>
      <c r="D941" s="41"/>
      <c r="E941" s="41"/>
      <c r="F941" s="41"/>
      <c r="G941" s="41"/>
      <c r="H941" s="41"/>
      <c r="I941" s="41"/>
      <c r="J941" s="41"/>
      <c r="K941" s="41"/>
      <c r="L941" s="41"/>
      <c r="M941" s="41"/>
      <c r="N941" s="42"/>
      <c r="O941" s="76">
        <f>SUM(O911:O940)</f>
        <v>75080345.966575995</v>
      </c>
      <c r="P941" s="76">
        <f t="shared" ref="P941:X941" si="186">SUM(P911:P940)</f>
        <v>13272976.773423998</v>
      </c>
      <c r="Q941" s="76">
        <f t="shared" si="186"/>
        <v>20666338.339999996</v>
      </c>
      <c r="R941" s="76">
        <f t="shared" si="186"/>
        <v>0</v>
      </c>
      <c r="S941" s="76">
        <f t="shared" si="186"/>
        <v>13766651.709999999</v>
      </c>
      <c r="T941" s="76">
        <f t="shared" si="186"/>
        <v>122786312.78999999</v>
      </c>
      <c r="U941" s="76"/>
      <c r="V941" s="76"/>
      <c r="W941" s="76">
        <f t="shared" si="186"/>
        <v>51717722.179999992</v>
      </c>
      <c r="X941" s="212">
        <f t="shared" si="186"/>
        <v>9206172.0299999975</v>
      </c>
    </row>
    <row r="942" spans="1:24" s="120" customFormat="1" ht="21" customHeight="1" thickBot="1" x14ac:dyDescent="0.3">
      <c r="A942" s="31" t="s">
        <v>1186</v>
      </c>
      <c r="B942" s="32"/>
      <c r="C942" s="32"/>
      <c r="D942" s="32"/>
      <c r="E942" s="32"/>
      <c r="F942" s="32"/>
      <c r="G942" s="32"/>
      <c r="H942" s="32"/>
      <c r="I942" s="32"/>
      <c r="J942" s="32"/>
      <c r="K942" s="32"/>
      <c r="L942" s="32"/>
      <c r="M942" s="32"/>
      <c r="N942" s="32"/>
      <c r="O942" s="32"/>
      <c r="P942" s="32"/>
      <c r="Q942" s="32"/>
      <c r="R942" s="32"/>
      <c r="S942" s="32"/>
      <c r="T942" s="32"/>
      <c r="U942" s="32"/>
      <c r="V942" s="32"/>
      <c r="W942" s="32"/>
      <c r="X942" s="33"/>
    </row>
    <row r="943" spans="1:24" s="95" customFormat="1" ht="45" customHeight="1" x14ac:dyDescent="0.25">
      <c r="A943" s="195">
        <v>1</v>
      </c>
      <c r="B943" s="196" t="s">
        <v>1148</v>
      </c>
      <c r="C943" s="196">
        <v>127131</v>
      </c>
      <c r="D943" s="188" t="s">
        <v>1188</v>
      </c>
      <c r="E943" s="188" t="s">
        <v>1172</v>
      </c>
      <c r="F943" s="188" t="s">
        <v>1189</v>
      </c>
      <c r="G943" s="189">
        <v>43529</v>
      </c>
      <c r="H943" s="189">
        <v>44990</v>
      </c>
      <c r="I943" s="190">
        <v>85</v>
      </c>
      <c r="J943" s="187" t="s">
        <v>580</v>
      </c>
      <c r="K943" s="187" t="s">
        <v>1190</v>
      </c>
      <c r="L943" s="187" t="s">
        <v>1191</v>
      </c>
      <c r="M943" s="187" t="s">
        <v>36</v>
      </c>
      <c r="N943" s="191" t="s">
        <v>1049</v>
      </c>
      <c r="O943" s="192">
        <v>11511361.74</v>
      </c>
      <c r="P943" s="192">
        <v>2031416.79</v>
      </c>
      <c r="Q943" s="197">
        <v>1551691.43</v>
      </c>
      <c r="R943" s="197"/>
      <c r="S943" s="197">
        <v>2866953.75</v>
      </c>
      <c r="T943" s="197">
        <f>SUM(O943:S943)</f>
        <v>17961423.710000001</v>
      </c>
      <c r="U943" s="198" t="s">
        <v>47</v>
      </c>
      <c r="V943" s="198" t="s">
        <v>48</v>
      </c>
      <c r="W943" s="197">
        <v>9703728.6699999999</v>
      </c>
      <c r="X943" s="216">
        <v>1621247.73</v>
      </c>
    </row>
    <row r="944" spans="1:24" s="95" customFormat="1" ht="45" customHeight="1" x14ac:dyDescent="0.25">
      <c r="A944" s="163">
        <v>2</v>
      </c>
      <c r="B944" s="142" t="s">
        <v>1973</v>
      </c>
      <c r="C944" s="142">
        <v>144046</v>
      </c>
      <c r="D944" s="143" t="s">
        <v>2212</v>
      </c>
      <c r="E944" s="143" t="s">
        <v>2213</v>
      </c>
      <c r="F944" s="143" t="s">
        <v>2214</v>
      </c>
      <c r="G944" s="144">
        <v>44340</v>
      </c>
      <c r="H944" s="144">
        <v>44705</v>
      </c>
      <c r="I944" s="150">
        <v>85</v>
      </c>
      <c r="J944" s="142" t="s">
        <v>580</v>
      </c>
      <c r="K944" s="142" t="s">
        <v>1190</v>
      </c>
      <c r="L944" s="142" t="s">
        <v>2215</v>
      </c>
      <c r="M944" s="142" t="s">
        <v>45</v>
      </c>
      <c r="N944" s="145" t="s">
        <v>1365</v>
      </c>
      <c r="O944" s="146">
        <v>1276847.72</v>
      </c>
      <c r="P944" s="146">
        <v>195282.58</v>
      </c>
      <c r="Q944" s="149">
        <v>30043.49</v>
      </c>
      <c r="R944" s="146"/>
      <c r="S944" s="149">
        <v>43802.26</v>
      </c>
      <c r="T944" s="149">
        <f t="shared" ref="T944:T952" si="187">SUM(O944:S944)</f>
        <v>1545976.05</v>
      </c>
      <c r="U944" s="147" t="s">
        <v>541</v>
      </c>
      <c r="V944" s="147" t="s">
        <v>48</v>
      </c>
      <c r="W944" s="146">
        <v>805684.72</v>
      </c>
      <c r="X944" s="207">
        <v>123222.36</v>
      </c>
    </row>
    <row r="945" spans="1:24" s="95" customFormat="1" ht="45" customHeight="1" x14ac:dyDescent="0.25">
      <c r="A945" s="163">
        <v>3</v>
      </c>
      <c r="B945" s="142" t="s">
        <v>1973</v>
      </c>
      <c r="C945" s="142">
        <v>144080</v>
      </c>
      <c r="D945" s="143" t="s">
        <v>2658</v>
      </c>
      <c r="E945" s="143" t="s">
        <v>2659</v>
      </c>
      <c r="F945" s="143" t="s">
        <v>2660</v>
      </c>
      <c r="G945" s="144">
        <v>44389</v>
      </c>
      <c r="H945" s="144">
        <v>44632</v>
      </c>
      <c r="I945" s="150">
        <v>85</v>
      </c>
      <c r="J945" s="142" t="s">
        <v>580</v>
      </c>
      <c r="K945" s="142" t="s">
        <v>1190</v>
      </c>
      <c r="L945" s="142" t="s">
        <v>2661</v>
      </c>
      <c r="M945" s="142" t="s">
        <v>45</v>
      </c>
      <c r="N945" s="145" t="s">
        <v>1365</v>
      </c>
      <c r="O945" s="146">
        <v>922571.3</v>
      </c>
      <c r="P945" s="146">
        <v>141099.14000000001</v>
      </c>
      <c r="Q945" s="149">
        <v>21707.56</v>
      </c>
      <c r="R945" s="146"/>
      <c r="S945" s="149">
        <v>99205.59</v>
      </c>
      <c r="T945" s="149">
        <f t="shared" si="187"/>
        <v>1184583.5900000001</v>
      </c>
      <c r="U945" s="147" t="s">
        <v>3268</v>
      </c>
      <c r="V945" s="147"/>
      <c r="W945" s="146">
        <v>603506.09000000008</v>
      </c>
      <c r="X945" s="207">
        <v>92300.93</v>
      </c>
    </row>
    <row r="946" spans="1:24" s="95" customFormat="1" ht="45" customHeight="1" x14ac:dyDescent="0.25">
      <c r="A946" s="163">
        <v>4</v>
      </c>
      <c r="B946" s="142" t="s">
        <v>3898</v>
      </c>
      <c r="C946" s="142">
        <v>144364</v>
      </c>
      <c r="D946" s="143" t="s">
        <v>2662</v>
      </c>
      <c r="E946" s="143" t="s">
        <v>2663</v>
      </c>
      <c r="F946" s="143" t="s">
        <v>2664</v>
      </c>
      <c r="G946" s="144">
        <v>44392</v>
      </c>
      <c r="H946" s="144">
        <v>44788</v>
      </c>
      <c r="I946" s="150">
        <v>85</v>
      </c>
      <c r="J946" s="142" t="s">
        <v>580</v>
      </c>
      <c r="K946" s="142" t="s">
        <v>1190</v>
      </c>
      <c r="L946" s="142" t="s">
        <v>2665</v>
      </c>
      <c r="M946" s="142" t="s">
        <v>45</v>
      </c>
      <c r="N946" s="145" t="s">
        <v>1365</v>
      </c>
      <c r="O946" s="146">
        <v>718383.23</v>
      </c>
      <c r="P946" s="146">
        <v>109870.38</v>
      </c>
      <c r="Q946" s="149">
        <v>16903.13</v>
      </c>
      <c r="R946" s="146"/>
      <c r="S946" s="149">
        <v>12649.84</v>
      </c>
      <c r="T946" s="149">
        <f t="shared" si="187"/>
        <v>857806.58</v>
      </c>
      <c r="U946" s="147" t="s">
        <v>541</v>
      </c>
      <c r="V946" s="147" t="s">
        <v>48</v>
      </c>
      <c r="W946" s="146">
        <v>416112.85</v>
      </c>
      <c r="X946" s="207">
        <v>63640.79</v>
      </c>
    </row>
    <row r="947" spans="1:24" s="95" customFormat="1" ht="45" customHeight="1" x14ac:dyDescent="0.25">
      <c r="A947" s="163">
        <v>5</v>
      </c>
      <c r="B947" s="142" t="s">
        <v>3898</v>
      </c>
      <c r="C947" s="142">
        <v>144346</v>
      </c>
      <c r="D947" s="143" t="s">
        <v>2666</v>
      </c>
      <c r="E947" s="143" t="s">
        <v>2667</v>
      </c>
      <c r="F947" s="143" t="s">
        <v>2668</v>
      </c>
      <c r="G947" s="144">
        <v>44392</v>
      </c>
      <c r="H947" s="144">
        <v>44819</v>
      </c>
      <c r="I947" s="150">
        <v>85</v>
      </c>
      <c r="J947" s="142" t="s">
        <v>580</v>
      </c>
      <c r="K947" s="142" t="s">
        <v>1190</v>
      </c>
      <c r="L947" s="142" t="s">
        <v>2669</v>
      </c>
      <c r="M947" s="142" t="s">
        <v>45</v>
      </c>
      <c r="N947" s="145" t="s">
        <v>1365</v>
      </c>
      <c r="O947" s="146">
        <v>476809.14</v>
      </c>
      <c r="P947" s="146">
        <v>72923.73</v>
      </c>
      <c r="Q947" s="149">
        <v>11219.05</v>
      </c>
      <c r="R947" s="146"/>
      <c r="S947" s="149">
        <v>6900</v>
      </c>
      <c r="T947" s="149">
        <f t="shared" si="187"/>
        <v>567851.92000000004</v>
      </c>
      <c r="U947" s="147" t="s">
        <v>541</v>
      </c>
      <c r="V947" s="147" t="s">
        <v>48</v>
      </c>
      <c r="W947" s="146">
        <v>321209.98</v>
      </c>
      <c r="X947" s="207">
        <v>49126.22</v>
      </c>
    </row>
    <row r="948" spans="1:24" s="95" customFormat="1" ht="45" customHeight="1" x14ac:dyDescent="0.25">
      <c r="A948" s="163">
        <v>6</v>
      </c>
      <c r="B948" s="142" t="s">
        <v>3898</v>
      </c>
      <c r="C948" s="142">
        <v>144417</v>
      </c>
      <c r="D948" s="143" t="s">
        <v>2670</v>
      </c>
      <c r="E948" s="143" t="s">
        <v>2671</v>
      </c>
      <c r="F948" s="143" t="s">
        <v>2672</v>
      </c>
      <c r="G948" s="144">
        <v>44392</v>
      </c>
      <c r="H948" s="144">
        <v>44696</v>
      </c>
      <c r="I948" s="150">
        <v>85</v>
      </c>
      <c r="J948" s="142" t="s">
        <v>580</v>
      </c>
      <c r="K948" s="142" t="s">
        <v>1190</v>
      </c>
      <c r="L948" s="142" t="s">
        <v>2673</v>
      </c>
      <c r="M948" s="142" t="s">
        <v>45</v>
      </c>
      <c r="N948" s="145" t="s">
        <v>1365</v>
      </c>
      <c r="O948" s="146">
        <v>1365030.94</v>
      </c>
      <c r="P948" s="146">
        <v>208769.42</v>
      </c>
      <c r="Q948" s="149">
        <v>32118.38</v>
      </c>
      <c r="R948" s="146"/>
      <c r="S948" s="149">
        <v>12649.84</v>
      </c>
      <c r="T948" s="149">
        <f t="shared" si="187"/>
        <v>1618568.5799999998</v>
      </c>
      <c r="U948" s="147" t="s">
        <v>3268</v>
      </c>
      <c r="V948" s="147"/>
      <c r="W948" s="146">
        <v>797313.18</v>
      </c>
      <c r="X948" s="207">
        <v>121942.01</v>
      </c>
    </row>
    <row r="949" spans="1:24" s="95" customFormat="1" ht="45" customHeight="1" x14ac:dyDescent="0.25">
      <c r="A949" s="163">
        <v>7</v>
      </c>
      <c r="B949" s="142" t="s">
        <v>3898</v>
      </c>
      <c r="C949" s="142">
        <v>144465</v>
      </c>
      <c r="D949" s="143" t="s">
        <v>2951</v>
      </c>
      <c r="E949" s="143" t="s">
        <v>2952</v>
      </c>
      <c r="F949" s="143" t="s">
        <v>2549</v>
      </c>
      <c r="G949" s="144">
        <v>44393</v>
      </c>
      <c r="H949" s="144">
        <v>44758</v>
      </c>
      <c r="I949" s="150">
        <v>85</v>
      </c>
      <c r="J949" s="142" t="s">
        <v>580</v>
      </c>
      <c r="K949" s="142" t="s">
        <v>1190</v>
      </c>
      <c r="L949" s="142" t="s">
        <v>2953</v>
      </c>
      <c r="M949" s="142" t="s">
        <v>45</v>
      </c>
      <c r="N949" s="145" t="s">
        <v>1365</v>
      </c>
      <c r="O949" s="146">
        <v>301942.07</v>
      </c>
      <c r="P949" s="146">
        <v>46179.35</v>
      </c>
      <c r="Q949" s="149">
        <v>7104.54</v>
      </c>
      <c r="R949" s="146"/>
      <c r="S949" s="149">
        <v>12649.84</v>
      </c>
      <c r="T949" s="149">
        <f t="shared" si="187"/>
        <v>367875.8</v>
      </c>
      <c r="U949" s="147" t="s">
        <v>541</v>
      </c>
      <c r="V949" s="147" t="s">
        <v>48</v>
      </c>
      <c r="W949" s="146">
        <v>176772.12</v>
      </c>
      <c r="X949" s="207">
        <v>27035.73</v>
      </c>
    </row>
    <row r="950" spans="1:24" s="95" customFormat="1" ht="45" customHeight="1" x14ac:dyDescent="0.25">
      <c r="A950" s="163">
        <v>8</v>
      </c>
      <c r="B950" s="142" t="s">
        <v>3898</v>
      </c>
      <c r="C950" s="142">
        <v>144461</v>
      </c>
      <c r="D950" s="143" t="s">
        <v>3655</v>
      </c>
      <c r="E950" s="143" t="s">
        <v>3656</v>
      </c>
      <c r="F950" s="143" t="s">
        <v>2549</v>
      </c>
      <c r="G950" s="144">
        <v>44461</v>
      </c>
      <c r="H950" s="144">
        <v>45006</v>
      </c>
      <c r="I950" s="150">
        <v>85</v>
      </c>
      <c r="J950" s="142" t="s">
        <v>580</v>
      </c>
      <c r="K950" s="142" t="s">
        <v>1190</v>
      </c>
      <c r="L950" s="142" t="s">
        <v>3657</v>
      </c>
      <c r="M950" s="142" t="s">
        <v>45</v>
      </c>
      <c r="N950" s="145" t="s">
        <v>1365</v>
      </c>
      <c r="O950" s="146">
        <v>7918235.4800000004</v>
      </c>
      <c r="P950" s="146">
        <v>1211024.24</v>
      </c>
      <c r="Q950" s="149">
        <v>186311.43</v>
      </c>
      <c r="R950" s="146"/>
      <c r="S950" s="149">
        <v>12649.84</v>
      </c>
      <c r="T950" s="149">
        <f t="shared" si="187"/>
        <v>9328220.9900000002</v>
      </c>
      <c r="U950" s="147" t="s">
        <v>47</v>
      </c>
      <c r="V950" s="147" t="s">
        <v>48</v>
      </c>
      <c r="W950" s="146">
        <v>0</v>
      </c>
      <c r="X950" s="207">
        <v>0</v>
      </c>
    </row>
    <row r="951" spans="1:24" s="95" customFormat="1" ht="45" customHeight="1" x14ac:dyDescent="0.25">
      <c r="A951" s="163">
        <v>9</v>
      </c>
      <c r="B951" s="142" t="s">
        <v>3898</v>
      </c>
      <c r="C951" s="142">
        <v>144331</v>
      </c>
      <c r="D951" s="143" t="s">
        <v>3658</v>
      </c>
      <c r="E951" s="143" t="s">
        <v>3659</v>
      </c>
      <c r="F951" s="143" t="s">
        <v>2672</v>
      </c>
      <c r="G951" s="144">
        <v>44462</v>
      </c>
      <c r="H951" s="144">
        <v>44735</v>
      </c>
      <c r="I951" s="150">
        <v>85</v>
      </c>
      <c r="J951" s="142" t="s">
        <v>580</v>
      </c>
      <c r="K951" s="142" t="s">
        <v>1190</v>
      </c>
      <c r="L951" s="142" t="s">
        <v>3660</v>
      </c>
      <c r="M951" s="142" t="s">
        <v>45</v>
      </c>
      <c r="N951" s="145" t="s">
        <v>1365</v>
      </c>
      <c r="O951" s="146">
        <v>611772.71</v>
      </c>
      <c r="P951" s="146">
        <v>93565.23</v>
      </c>
      <c r="Q951" s="149">
        <v>14394.66</v>
      </c>
      <c r="R951" s="146"/>
      <c r="S951" s="149">
        <v>6900</v>
      </c>
      <c r="T951" s="149">
        <f t="shared" si="187"/>
        <v>726632.6</v>
      </c>
      <c r="U951" s="147" t="s">
        <v>3268</v>
      </c>
      <c r="V951" s="147" t="s">
        <v>48</v>
      </c>
      <c r="W951" s="146">
        <v>378415.67</v>
      </c>
      <c r="X951" s="207">
        <v>57875.22</v>
      </c>
    </row>
    <row r="952" spans="1:24" s="95" customFormat="1" ht="45" customHeight="1" thickBot="1" x14ac:dyDescent="0.3">
      <c r="A952" s="163">
        <v>10</v>
      </c>
      <c r="B952" s="142" t="s">
        <v>3898</v>
      </c>
      <c r="C952" s="142">
        <v>144111</v>
      </c>
      <c r="D952" s="143" t="s">
        <v>3661</v>
      </c>
      <c r="E952" s="143" t="s">
        <v>3662</v>
      </c>
      <c r="F952" s="143" t="s">
        <v>3663</v>
      </c>
      <c r="G952" s="144">
        <v>44467</v>
      </c>
      <c r="H952" s="144">
        <v>44832</v>
      </c>
      <c r="I952" s="150">
        <v>85</v>
      </c>
      <c r="J952" s="142" t="s">
        <v>580</v>
      </c>
      <c r="K952" s="142" t="s">
        <v>1190</v>
      </c>
      <c r="L952" s="142" t="s">
        <v>3664</v>
      </c>
      <c r="M952" s="142" t="s">
        <v>45</v>
      </c>
      <c r="N952" s="145" t="s">
        <v>1365</v>
      </c>
      <c r="O952" s="146">
        <v>596044.72</v>
      </c>
      <c r="P952" s="146">
        <v>91159.77</v>
      </c>
      <c r="Q952" s="149">
        <v>14024.59</v>
      </c>
      <c r="R952" s="146"/>
      <c r="S952" s="149">
        <v>58670.52</v>
      </c>
      <c r="T952" s="149">
        <f t="shared" si="187"/>
        <v>759899.6</v>
      </c>
      <c r="U952" s="147" t="s">
        <v>541</v>
      </c>
      <c r="V952" s="147" t="s">
        <v>48</v>
      </c>
      <c r="W952" s="146">
        <v>585363.99</v>
      </c>
      <c r="X952" s="207">
        <v>89526.25</v>
      </c>
    </row>
    <row r="953" spans="1:24" s="121" customFormat="1" ht="21" customHeight="1" thickBot="1" x14ac:dyDescent="0.3">
      <c r="A953" s="40" t="s">
        <v>1187</v>
      </c>
      <c r="B953" s="41"/>
      <c r="C953" s="41"/>
      <c r="D953" s="41"/>
      <c r="E953" s="41"/>
      <c r="F953" s="41"/>
      <c r="G953" s="41"/>
      <c r="H953" s="41"/>
      <c r="I953" s="41"/>
      <c r="J953" s="41"/>
      <c r="K953" s="41"/>
      <c r="L953" s="41"/>
      <c r="M953" s="41"/>
      <c r="N953" s="42"/>
      <c r="O953" s="76">
        <f>SUM(O943:O952)</f>
        <v>25698999.050000004</v>
      </c>
      <c r="P953" s="76">
        <f t="shared" ref="P953:X953" si="188">SUM(P943:P952)</f>
        <v>4201290.63</v>
      </c>
      <c r="Q953" s="76">
        <f t="shared" si="188"/>
        <v>1885518.2599999998</v>
      </c>
      <c r="R953" s="76">
        <f t="shared" si="188"/>
        <v>0</v>
      </c>
      <c r="S953" s="76">
        <f t="shared" si="188"/>
        <v>3133031.4799999991</v>
      </c>
      <c r="T953" s="76">
        <f t="shared" si="188"/>
        <v>34918839.420000002</v>
      </c>
      <c r="U953" s="76"/>
      <c r="V953" s="76"/>
      <c r="W953" s="76">
        <f t="shared" si="188"/>
        <v>13788107.27</v>
      </c>
      <c r="X953" s="212">
        <f t="shared" si="188"/>
        <v>2245917.2400000002</v>
      </c>
    </row>
    <row r="954" spans="1:24" s="120" customFormat="1" ht="21" customHeight="1" thickBot="1" x14ac:dyDescent="0.3">
      <c r="A954" s="31" t="s">
        <v>810</v>
      </c>
      <c r="B954" s="32"/>
      <c r="C954" s="32"/>
      <c r="D954" s="32"/>
      <c r="E954" s="32"/>
      <c r="F954" s="32"/>
      <c r="G954" s="32"/>
      <c r="H954" s="32"/>
      <c r="I954" s="32"/>
      <c r="J954" s="32"/>
      <c r="K954" s="32"/>
      <c r="L954" s="32"/>
      <c r="M954" s="32"/>
      <c r="N954" s="32"/>
      <c r="O954" s="32"/>
      <c r="P954" s="32"/>
      <c r="Q954" s="32"/>
      <c r="R954" s="32"/>
      <c r="S954" s="32"/>
      <c r="T954" s="32"/>
      <c r="U954" s="32"/>
      <c r="V954" s="32"/>
      <c r="W954" s="32"/>
      <c r="X954" s="33"/>
    </row>
    <row r="955" spans="1:24" s="95" customFormat="1" ht="45" customHeight="1" x14ac:dyDescent="0.25">
      <c r="A955" s="199">
        <v>1</v>
      </c>
      <c r="B955" s="152" t="s">
        <v>30</v>
      </c>
      <c r="C955" s="152">
        <v>103655</v>
      </c>
      <c r="D955" s="200" t="s">
        <v>812</v>
      </c>
      <c r="E955" s="200" t="s">
        <v>813</v>
      </c>
      <c r="F955" s="200" t="s">
        <v>814</v>
      </c>
      <c r="G955" s="201">
        <v>42618</v>
      </c>
      <c r="H955" s="201">
        <v>43528</v>
      </c>
      <c r="I955" s="202">
        <v>85</v>
      </c>
      <c r="J955" s="152" t="s">
        <v>534</v>
      </c>
      <c r="K955" s="152" t="s">
        <v>815</v>
      </c>
      <c r="L955" s="152" t="s">
        <v>816</v>
      </c>
      <c r="M955" s="152" t="s">
        <v>36</v>
      </c>
      <c r="N955" s="157" t="s">
        <v>37</v>
      </c>
      <c r="O955" s="203">
        <v>30586694.9925</v>
      </c>
      <c r="P955" s="203">
        <v>5397652.0575000001</v>
      </c>
      <c r="Q955" s="146">
        <v>35984347.049999997</v>
      </c>
      <c r="R955" s="146"/>
      <c r="S955" s="146">
        <v>43069193.659999996</v>
      </c>
      <c r="T955" s="146">
        <f t="shared" ref="T955" si="189">SUM(O955:S955)</f>
        <v>115037887.75999999</v>
      </c>
      <c r="U955" s="147" t="s">
        <v>3268</v>
      </c>
      <c r="V955" s="147" t="s">
        <v>64</v>
      </c>
      <c r="W955" s="146">
        <v>29505017.050000001</v>
      </c>
      <c r="X955" s="207">
        <v>5206767.71</v>
      </c>
    </row>
    <row r="956" spans="1:24" s="95" customFormat="1" ht="45" customHeight="1" x14ac:dyDescent="0.25">
      <c r="A956" s="163">
        <v>2</v>
      </c>
      <c r="B956" s="142" t="s">
        <v>30</v>
      </c>
      <c r="C956" s="142">
        <v>121367</v>
      </c>
      <c r="D956" s="143" t="s">
        <v>1139</v>
      </c>
      <c r="E956" s="143" t="s">
        <v>1140</v>
      </c>
      <c r="F956" s="143" t="s">
        <v>1259</v>
      </c>
      <c r="G956" s="144">
        <v>43311</v>
      </c>
      <c r="H956" s="144">
        <v>43676</v>
      </c>
      <c r="I956" s="150">
        <v>85</v>
      </c>
      <c r="J956" s="142" t="s">
        <v>534</v>
      </c>
      <c r="K956" s="142" t="s">
        <v>815</v>
      </c>
      <c r="L956" s="142" t="s">
        <v>816</v>
      </c>
      <c r="M956" s="142" t="s">
        <v>36</v>
      </c>
      <c r="N956" s="145" t="s">
        <v>37</v>
      </c>
      <c r="O956" s="146">
        <v>4922512.42</v>
      </c>
      <c r="P956" s="146">
        <v>868678.66</v>
      </c>
      <c r="Q956" s="146">
        <v>5791191.0899999999</v>
      </c>
      <c r="R956" s="146"/>
      <c r="S956" s="146">
        <v>5344219.49</v>
      </c>
      <c r="T956" s="146">
        <f>SUM(O956:S956)</f>
        <v>16926601.66</v>
      </c>
      <c r="U956" s="147" t="s">
        <v>38</v>
      </c>
      <c r="V956" s="147"/>
      <c r="W956" s="146">
        <v>0</v>
      </c>
      <c r="X956" s="207">
        <v>0</v>
      </c>
    </row>
    <row r="957" spans="1:24" s="95" customFormat="1" ht="45" customHeight="1" x14ac:dyDescent="0.25">
      <c r="A957" s="163">
        <v>3</v>
      </c>
      <c r="B957" s="142" t="s">
        <v>1148</v>
      </c>
      <c r="C957" s="142">
        <v>127134</v>
      </c>
      <c r="D957" s="143" t="s">
        <v>1214</v>
      </c>
      <c r="E957" s="143" t="s">
        <v>1201</v>
      </c>
      <c r="F957" s="143" t="s">
        <v>1215</v>
      </c>
      <c r="G957" s="144">
        <v>43529</v>
      </c>
      <c r="H957" s="144">
        <v>44990</v>
      </c>
      <c r="I957" s="150">
        <v>85</v>
      </c>
      <c r="J957" s="142" t="s">
        <v>534</v>
      </c>
      <c r="K957" s="142" t="s">
        <v>815</v>
      </c>
      <c r="L957" s="142" t="s">
        <v>1216</v>
      </c>
      <c r="M957" s="142" t="s">
        <v>36</v>
      </c>
      <c r="N957" s="145" t="s">
        <v>1049</v>
      </c>
      <c r="O957" s="146">
        <v>7481797.96</v>
      </c>
      <c r="P957" s="146">
        <v>1320317.29</v>
      </c>
      <c r="Q957" s="146">
        <v>993250.04</v>
      </c>
      <c r="R957" s="146"/>
      <c r="S957" s="146">
        <v>1803206.51</v>
      </c>
      <c r="T957" s="146">
        <f>SUM(O957:S957)</f>
        <v>11598571.799999999</v>
      </c>
      <c r="U957" s="147" t="s">
        <v>47</v>
      </c>
      <c r="V957" s="147" t="s">
        <v>48</v>
      </c>
      <c r="W957" s="146">
        <v>3656596.16</v>
      </c>
      <c r="X957" s="207">
        <v>645281.67999999993</v>
      </c>
    </row>
    <row r="958" spans="1:24" s="95" customFormat="1" ht="45" customHeight="1" x14ac:dyDescent="0.25">
      <c r="A958" s="164">
        <v>4</v>
      </c>
      <c r="B958" s="142" t="s">
        <v>1973</v>
      </c>
      <c r="C958" s="142">
        <v>144281</v>
      </c>
      <c r="D958" s="143" t="s">
        <v>2163</v>
      </c>
      <c r="E958" s="143" t="s">
        <v>2164</v>
      </c>
      <c r="F958" s="143" t="s">
        <v>2118</v>
      </c>
      <c r="G958" s="144">
        <v>44312</v>
      </c>
      <c r="H958" s="144">
        <v>44921</v>
      </c>
      <c r="I958" s="150">
        <v>85</v>
      </c>
      <c r="J958" s="142" t="s">
        <v>534</v>
      </c>
      <c r="K958" s="142" t="s">
        <v>815</v>
      </c>
      <c r="L958" s="142" t="s">
        <v>2165</v>
      </c>
      <c r="M958" s="142" t="s">
        <v>45</v>
      </c>
      <c r="N958" s="145" t="s">
        <v>1365</v>
      </c>
      <c r="O958" s="146">
        <v>1792634.33</v>
      </c>
      <c r="P958" s="146">
        <v>316347.24</v>
      </c>
      <c r="Q958" s="149">
        <v>0</v>
      </c>
      <c r="R958" s="146"/>
      <c r="S958" s="149">
        <v>0</v>
      </c>
      <c r="T958" s="149">
        <f>SUM(O958:S958)</f>
        <v>2108981.5700000003</v>
      </c>
      <c r="U958" s="147" t="s">
        <v>47</v>
      </c>
      <c r="V958" s="147" t="s">
        <v>64</v>
      </c>
      <c r="W958" s="146">
        <v>0</v>
      </c>
      <c r="X958" s="207">
        <v>0</v>
      </c>
    </row>
    <row r="959" spans="1:24" s="95" customFormat="1" ht="45" customHeight="1" x14ac:dyDescent="0.25">
      <c r="A959" s="164">
        <v>5</v>
      </c>
      <c r="B959" s="142" t="s">
        <v>3898</v>
      </c>
      <c r="C959" s="142">
        <v>144003</v>
      </c>
      <c r="D959" s="143" t="s">
        <v>2166</v>
      </c>
      <c r="E959" s="143" t="s">
        <v>2167</v>
      </c>
      <c r="F959" s="143" t="s">
        <v>2168</v>
      </c>
      <c r="G959" s="144">
        <v>44312</v>
      </c>
      <c r="H959" s="144">
        <v>44921</v>
      </c>
      <c r="I959" s="150">
        <v>85</v>
      </c>
      <c r="J959" s="142" t="s">
        <v>534</v>
      </c>
      <c r="K959" s="142" t="s">
        <v>815</v>
      </c>
      <c r="L959" s="142" t="s">
        <v>816</v>
      </c>
      <c r="M959" s="142" t="s">
        <v>45</v>
      </c>
      <c r="N959" s="145" t="s">
        <v>1365</v>
      </c>
      <c r="O959" s="146">
        <v>3751850.29</v>
      </c>
      <c r="P959" s="146">
        <v>662301.23</v>
      </c>
      <c r="Q959" s="149">
        <v>0</v>
      </c>
      <c r="R959" s="146"/>
      <c r="S959" s="149">
        <v>0</v>
      </c>
      <c r="T959" s="149">
        <f>SUM(O959:S959)</f>
        <v>4414151.5199999996</v>
      </c>
      <c r="U959" s="147" t="s">
        <v>47</v>
      </c>
      <c r="V959" s="147" t="s">
        <v>48</v>
      </c>
      <c r="W959" s="146">
        <v>0</v>
      </c>
      <c r="X959" s="207">
        <v>0</v>
      </c>
    </row>
    <row r="960" spans="1:24" s="95" customFormat="1" ht="45" customHeight="1" x14ac:dyDescent="0.25">
      <c r="A960" s="164">
        <v>6</v>
      </c>
      <c r="B960" s="142" t="s">
        <v>1973</v>
      </c>
      <c r="C960" s="142">
        <v>144029</v>
      </c>
      <c r="D960" s="143" t="s">
        <v>2169</v>
      </c>
      <c r="E960" s="143" t="s">
        <v>2170</v>
      </c>
      <c r="F960" s="143" t="s">
        <v>2168</v>
      </c>
      <c r="G960" s="144">
        <v>44312</v>
      </c>
      <c r="H960" s="144">
        <v>44921</v>
      </c>
      <c r="I960" s="150">
        <v>85</v>
      </c>
      <c r="J960" s="142" t="s">
        <v>534</v>
      </c>
      <c r="K960" s="142" t="s">
        <v>815</v>
      </c>
      <c r="L960" s="142" t="s">
        <v>2165</v>
      </c>
      <c r="M960" s="142" t="s">
        <v>45</v>
      </c>
      <c r="N960" s="145" t="s">
        <v>1365</v>
      </c>
      <c r="O960" s="146">
        <v>1768791.49</v>
      </c>
      <c r="P960" s="146">
        <v>312139.68</v>
      </c>
      <c r="Q960" s="149">
        <v>0</v>
      </c>
      <c r="R960" s="146"/>
      <c r="S960" s="149">
        <v>0</v>
      </c>
      <c r="T960" s="149">
        <f>SUM(O960:S960)</f>
        <v>2080931.17</v>
      </c>
      <c r="U960" s="147" t="s">
        <v>47</v>
      </c>
      <c r="V960" s="147" t="s">
        <v>48</v>
      </c>
      <c r="W960" s="146">
        <v>0</v>
      </c>
      <c r="X960" s="207">
        <v>0</v>
      </c>
    </row>
    <row r="961" spans="1:24" s="95" customFormat="1" ht="45" customHeight="1" x14ac:dyDescent="0.25">
      <c r="A961" s="164">
        <v>7</v>
      </c>
      <c r="B961" s="142" t="s">
        <v>3898</v>
      </c>
      <c r="C961" s="142">
        <v>144555</v>
      </c>
      <c r="D961" s="143" t="s">
        <v>2446</v>
      </c>
      <c r="E961" s="143" t="s">
        <v>2447</v>
      </c>
      <c r="F961" s="143" t="s">
        <v>2448</v>
      </c>
      <c r="G961" s="144">
        <v>44371</v>
      </c>
      <c r="H961" s="144">
        <v>44675</v>
      </c>
      <c r="I961" s="150">
        <v>85</v>
      </c>
      <c r="J961" s="142" t="s">
        <v>534</v>
      </c>
      <c r="K961" s="142" t="s">
        <v>815</v>
      </c>
      <c r="L961" s="142" t="s">
        <v>2449</v>
      </c>
      <c r="M961" s="142" t="s">
        <v>45</v>
      </c>
      <c r="N961" s="145" t="s">
        <v>1365</v>
      </c>
      <c r="O961" s="146">
        <v>343403.12</v>
      </c>
      <c r="P961" s="146">
        <v>52520.47</v>
      </c>
      <c r="Q961" s="149">
        <v>8080.08</v>
      </c>
      <c r="R961" s="146"/>
      <c r="S961" s="149">
        <v>5950</v>
      </c>
      <c r="T961" s="149">
        <f t="shared" ref="T961:T968" si="190">SUM(O961:S961)</f>
        <v>409953.67</v>
      </c>
      <c r="U961" s="147" t="s">
        <v>3268</v>
      </c>
      <c r="V961" s="147" t="s">
        <v>48</v>
      </c>
      <c r="W961" s="146">
        <v>202263.11</v>
      </c>
      <c r="X961" s="207">
        <v>30934.35</v>
      </c>
    </row>
    <row r="962" spans="1:24" s="95" customFormat="1" ht="45" customHeight="1" x14ac:dyDescent="0.25">
      <c r="A962" s="164">
        <v>8</v>
      </c>
      <c r="B962" s="142" t="s">
        <v>1973</v>
      </c>
      <c r="C962" s="142">
        <v>144525</v>
      </c>
      <c r="D962" s="143" t="s">
        <v>2674</v>
      </c>
      <c r="E962" s="143" t="s">
        <v>2675</v>
      </c>
      <c r="F962" s="143" t="s">
        <v>2676</v>
      </c>
      <c r="G962" s="144">
        <v>44389</v>
      </c>
      <c r="H962" s="144">
        <v>44877</v>
      </c>
      <c r="I962" s="150">
        <v>85</v>
      </c>
      <c r="J962" s="142" t="s">
        <v>534</v>
      </c>
      <c r="K962" s="142" t="s">
        <v>815</v>
      </c>
      <c r="L962" s="142" t="s">
        <v>2677</v>
      </c>
      <c r="M962" s="142" t="s">
        <v>45</v>
      </c>
      <c r="N962" s="145" t="s">
        <v>1365</v>
      </c>
      <c r="O962" s="146">
        <v>256085.58</v>
      </c>
      <c r="P962" s="146">
        <v>45191.57</v>
      </c>
      <c r="Q962" s="149">
        <v>0</v>
      </c>
      <c r="R962" s="146"/>
      <c r="S962" s="149">
        <v>18800</v>
      </c>
      <c r="T962" s="149">
        <f t="shared" si="190"/>
        <v>320077.14999999997</v>
      </c>
      <c r="U962" s="147" t="s">
        <v>47</v>
      </c>
      <c r="V962" s="147" t="s">
        <v>48</v>
      </c>
      <c r="W962" s="146">
        <v>165581.82</v>
      </c>
      <c r="X962" s="207">
        <v>29220.32</v>
      </c>
    </row>
    <row r="963" spans="1:24" s="95" customFormat="1" ht="45" customHeight="1" x14ac:dyDescent="0.25">
      <c r="A963" s="164">
        <v>9</v>
      </c>
      <c r="B963" s="142" t="s">
        <v>3898</v>
      </c>
      <c r="C963" s="142">
        <v>144327</v>
      </c>
      <c r="D963" s="143" t="s">
        <v>2678</v>
      </c>
      <c r="E963" s="143" t="s">
        <v>2679</v>
      </c>
      <c r="F963" s="143" t="s">
        <v>2549</v>
      </c>
      <c r="G963" s="144">
        <v>44392</v>
      </c>
      <c r="H963" s="144">
        <v>44849</v>
      </c>
      <c r="I963" s="150">
        <v>85</v>
      </c>
      <c r="J963" s="142" t="s">
        <v>534</v>
      </c>
      <c r="K963" s="142" t="s">
        <v>815</v>
      </c>
      <c r="L963" s="142" t="s">
        <v>2680</v>
      </c>
      <c r="M963" s="142" t="s">
        <v>45</v>
      </c>
      <c r="N963" s="145" t="s">
        <v>1365</v>
      </c>
      <c r="O963" s="146">
        <v>300442.15999999997</v>
      </c>
      <c r="P963" s="146">
        <v>45949.96</v>
      </c>
      <c r="Q963" s="149">
        <v>7069.24</v>
      </c>
      <c r="R963" s="146"/>
      <c r="S963" s="149">
        <v>6900</v>
      </c>
      <c r="T963" s="149">
        <f t="shared" si="190"/>
        <v>360361.36</v>
      </c>
      <c r="U963" s="147" t="s">
        <v>47</v>
      </c>
      <c r="V963" s="147" t="s">
        <v>48</v>
      </c>
      <c r="W963" s="146">
        <v>225811.20000000001</v>
      </c>
      <c r="X963" s="207">
        <v>34535.83</v>
      </c>
    </row>
    <row r="964" spans="1:24" s="95" customFormat="1" ht="45" customHeight="1" x14ac:dyDescent="0.25">
      <c r="A964" s="164">
        <v>10</v>
      </c>
      <c r="B964" s="142" t="s">
        <v>3898</v>
      </c>
      <c r="C964" s="142">
        <v>145279</v>
      </c>
      <c r="D964" s="143" t="s">
        <v>2681</v>
      </c>
      <c r="E964" s="143" t="s">
        <v>2682</v>
      </c>
      <c r="F964" s="143" t="s">
        <v>2118</v>
      </c>
      <c r="G964" s="144">
        <v>44392</v>
      </c>
      <c r="H964" s="144">
        <v>44910</v>
      </c>
      <c r="I964" s="150">
        <v>85</v>
      </c>
      <c r="J964" s="142" t="s">
        <v>534</v>
      </c>
      <c r="K964" s="142" t="s">
        <v>815</v>
      </c>
      <c r="L964" s="142" t="s">
        <v>2683</v>
      </c>
      <c r="M964" s="142" t="s">
        <v>45</v>
      </c>
      <c r="N964" s="145" t="s">
        <v>1365</v>
      </c>
      <c r="O964" s="146">
        <v>376769.22</v>
      </c>
      <c r="P964" s="146">
        <v>66488.679999999993</v>
      </c>
      <c r="Q964" s="149">
        <v>0</v>
      </c>
      <c r="R964" s="146"/>
      <c r="S964" s="149">
        <v>0</v>
      </c>
      <c r="T964" s="149">
        <f t="shared" si="190"/>
        <v>443257.89999999997</v>
      </c>
      <c r="U964" s="147" t="s">
        <v>47</v>
      </c>
      <c r="V964" s="147" t="s">
        <v>48</v>
      </c>
      <c r="W964" s="146">
        <v>0</v>
      </c>
      <c r="X964" s="207">
        <v>0</v>
      </c>
    </row>
    <row r="965" spans="1:24" s="95" customFormat="1" ht="45" customHeight="1" x14ac:dyDescent="0.25">
      <c r="A965" s="164">
        <v>11</v>
      </c>
      <c r="B965" s="142" t="s">
        <v>3898</v>
      </c>
      <c r="C965" s="142">
        <v>145322</v>
      </c>
      <c r="D965" s="143" t="s">
        <v>2954</v>
      </c>
      <c r="E965" s="143" t="s">
        <v>2955</v>
      </c>
      <c r="F965" s="143" t="s">
        <v>2118</v>
      </c>
      <c r="G965" s="144">
        <v>44396</v>
      </c>
      <c r="H965" s="144">
        <v>44914</v>
      </c>
      <c r="I965" s="150">
        <v>85</v>
      </c>
      <c r="J965" s="142" t="s">
        <v>534</v>
      </c>
      <c r="K965" s="142" t="s">
        <v>815</v>
      </c>
      <c r="L965" s="142" t="s">
        <v>2956</v>
      </c>
      <c r="M965" s="142" t="s">
        <v>45</v>
      </c>
      <c r="N965" s="145" t="s">
        <v>1365</v>
      </c>
      <c r="O965" s="146">
        <v>230665.52</v>
      </c>
      <c r="P965" s="146">
        <v>35383.51</v>
      </c>
      <c r="Q965" s="149">
        <v>5429.6</v>
      </c>
      <c r="R965" s="146"/>
      <c r="S965" s="149">
        <v>0</v>
      </c>
      <c r="T965" s="149">
        <f t="shared" si="190"/>
        <v>271478.62999999995</v>
      </c>
      <c r="U965" s="147" t="s">
        <v>47</v>
      </c>
      <c r="V965" s="147" t="s">
        <v>48</v>
      </c>
      <c r="W965" s="146">
        <v>0</v>
      </c>
      <c r="X965" s="207">
        <v>0</v>
      </c>
    </row>
    <row r="966" spans="1:24" s="95" customFormat="1" ht="45" customHeight="1" x14ac:dyDescent="0.25">
      <c r="A966" s="164">
        <v>12</v>
      </c>
      <c r="B966" s="142" t="s">
        <v>3898</v>
      </c>
      <c r="C966" s="142">
        <v>144256</v>
      </c>
      <c r="D966" s="143" t="s">
        <v>2957</v>
      </c>
      <c r="E966" s="143" t="s">
        <v>2958</v>
      </c>
      <c r="F966" s="143" t="s">
        <v>2959</v>
      </c>
      <c r="G966" s="144">
        <v>44396</v>
      </c>
      <c r="H966" s="144">
        <v>45004</v>
      </c>
      <c r="I966" s="150">
        <v>85</v>
      </c>
      <c r="J966" s="142" t="s">
        <v>534</v>
      </c>
      <c r="K966" s="142" t="s">
        <v>815</v>
      </c>
      <c r="L966" s="142" t="s">
        <v>2960</v>
      </c>
      <c r="M966" s="142" t="s">
        <v>45</v>
      </c>
      <c r="N966" s="145" t="s">
        <v>1365</v>
      </c>
      <c r="O966" s="146">
        <v>774915.67</v>
      </c>
      <c r="P966" s="146">
        <v>118516.49</v>
      </c>
      <c r="Q966" s="149">
        <v>18233.330000000002</v>
      </c>
      <c r="R966" s="146"/>
      <c r="S966" s="149">
        <v>86101.02</v>
      </c>
      <c r="T966" s="149">
        <f t="shared" si="190"/>
        <v>997766.51</v>
      </c>
      <c r="U966" s="147" t="s">
        <v>47</v>
      </c>
      <c r="V966" s="147" t="s">
        <v>48</v>
      </c>
      <c r="W966" s="146">
        <v>0</v>
      </c>
      <c r="X966" s="207">
        <v>0</v>
      </c>
    </row>
    <row r="967" spans="1:24" s="95" customFormat="1" ht="45" customHeight="1" x14ac:dyDescent="0.25">
      <c r="A967" s="164">
        <v>13</v>
      </c>
      <c r="B967" s="142" t="s">
        <v>3898</v>
      </c>
      <c r="C967" s="142">
        <v>145247</v>
      </c>
      <c r="D967" s="143" t="s">
        <v>2961</v>
      </c>
      <c r="E967" s="143" t="s">
        <v>2962</v>
      </c>
      <c r="F967" s="143" t="s">
        <v>2963</v>
      </c>
      <c r="G967" s="144">
        <v>44396</v>
      </c>
      <c r="H967" s="144">
        <v>45004</v>
      </c>
      <c r="I967" s="150">
        <v>85</v>
      </c>
      <c r="J967" s="142" t="s">
        <v>534</v>
      </c>
      <c r="K967" s="142" t="s">
        <v>815</v>
      </c>
      <c r="L967" s="142" t="s">
        <v>2964</v>
      </c>
      <c r="M967" s="142" t="s">
        <v>45</v>
      </c>
      <c r="N967" s="145" t="s">
        <v>1365</v>
      </c>
      <c r="O967" s="146">
        <v>356851.24</v>
      </c>
      <c r="P967" s="146">
        <v>54577.25</v>
      </c>
      <c r="Q967" s="149">
        <v>8396.49</v>
      </c>
      <c r="R967" s="146"/>
      <c r="S967" s="149">
        <v>42840</v>
      </c>
      <c r="T967" s="149">
        <f t="shared" si="190"/>
        <v>462664.98</v>
      </c>
      <c r="U967" s="147" t="s">
        <v>47</v>
      </c>
      <c r="V967" s="147" t="s">
        <v>48</v>
      </c>
      <c r="W967" s="146">
        <v>0</v>
      </c>
      <c r="X967" s="207">
        <v>0</v>
      </c>
    </row>
    <row r="968" spans="1:24" s="95" customFormat="1" ht="45" customHeight="1" x14ac:dyDescent="0.25">
      <c r="A968" s="164">
        <v>14</v>
      </c>
      <c r="B968" s="142" t="s">
        <v>3898</v>
      </c>
      <c r="C968" s="142">
        <v>144338</v>
      </c>
      <c r="D968" s="143" t="s">
        <v>2965</v>
      </c>
      <c r="E968" s="143" t="s">
        <v>2966</v>
      </c>
      <c r="F968" s="143" t="s">
        <v>2664</v>
      </c>
      <c r="G968" s="144">
        <v>44398</v>
      </c>
      <c r="H968" s="144">
        <v>44825</v>
      </c>
      <c r="I968" s="150">
        <v>85</v>
      </c>
      <c r="J968" s="142" t="s">
        <v>534</v>
      </c>
      <c r="K968" s="142" t="s">
        <v>815</v>
      </c>
      <c r="L968" s="142" t="s">
        <v>2967</v>
      </c>
      <c r="M968" s="142" t="s">
        <v>45</v>
      </c>
      <c r="N968" s="145" t="s">
        <v>1365</v>
      </c>
      <c r="O968" s="146">
        <v>340295.92</v>
      </c>
      <c r="P968" s="146">
        <v>52045.25</v>
      </c>
      <c r="Q968" s="149">
        <v>8006.96</v>
      </c>
      <c r="R968" s="146"/>
      <c r="S968" s="149">
        <v>12649.84</v>
      </c>
      <c r="T968" s="149">
        <f t="shared" si="190"/>
        <v>412997.97000000003</v>
      </c>
      <c r="U968" s="147" t="s">
        <v>541</v>
      </c>
      <c r="V968" s="147" t="s">
        <v>48</v>
      </c>
      <c r="W968" s="146">
        <v>210146.67</v>
      </c>
      <c r="X968" s="207">
        <v>32140.07</v>
      </c>
    </row>
    <row r="969" spans="1:24" s="95" customFormat="1" ht="45" customHeight="1" x14ac:dyDescent="0.25">
      <c r="A969" s="164">
        <v>15</v>
      </c>
      <c r="B969" s="142" t="s">
        <v>3898</v>
      </c>
      <c r="C969" s="142">
        <v>145207</v>
      </c>
      <c r="D969" s="143" t="s">
        <v>2968</v>
      </c>
      <c r="E969" s="143" t="s">
        <v>2969</v>
      </c>
      <c r="F969" s="143" t="s">
        <v>2970</v>
      </c>
      <c r="G969" s="144">
        <v>44407</v>
      </c>
      <c r="H969" s="144">
        <v>44895</v>
      </c>
      <c r="I969" s="150">
        <v>85</v>
      </c>
      <c r="J969" s="142" t="s">
        <v>534</v>
      </c>
      <c r="K969" s="142" t="s">
        <v>815</v>
      </c>
      <c r="L969" s="142" t="s">
        <v>2971</v>
      </c>
      <c r="M969" s="142" t="s">
        <v>45</v>
      </c>
      <c r="N969" s="145" t="s">
        <v>1365</v>
      </c>
      <c r="O969" s="146">
        <v>368697.72</v>
      </c>
      <c r="P969" s="146">
        <v>56389.04</v>
      </c>
      <c r="Q969" s="149">
        <v>8675.26</v>
      </c>
      <c r="R969" s="146"/>
      <c r="S969" s="149">
        <v>18800</v>
      </c>
      <c r="T969" s="149">
        <f t="shared" ref="T969:T977" si="191">SUM(O969:S969)</f>
        <v>452562.01999999996</v>
      </c>
      <c r="U969" s="147" t="s">
        <v>47</v>
      </c>
      <c r="V969" s="147" t="s">
        <v>48</v>
      </c>
      <c r="W969" s="146">
        <v>246393.72</v>
      </c>
      <c r="X969" s="207">
        <v>37683.729999999996</v>
      </c>
    </row>
    <row r="970" spans="1:24" s="95" customFormat="1" ht="45" customHeight="1" x14ac:dyDescent="0.25">
      <c r="A970" s="164">
        <v>16</v>
      </c>
      <c r="B970" s="142" t="s">
        <v>3898</v>
      </c>
      <c r="C970" s="142">
        <v>144236</v>
      </c>
      <c r="D970" s="143" t="s">
        <v>3220</v>
      </c>
      <c r="E970" s="143" t="s">
        <v>3221</v>
      </c>
      <c r="F970" s="143" t="s">
        <v>3222</v>
      </c>
      <c r="G970" s="144">
        <v>44413</v>
      </c>
      <c r="H970" s="144">
        <v>44931</v>
      </c>
      <c r="I970" s="150">
        <v>85</v>
      </c>
      <c r="J970" s="142" t="s">
        <v>534</v>
      </c>
      <c r="K970" s="142" t="s">
        <v>815</v>
      </c>
      <c r="L970" s="142" t="s">
        <v>3223</v>
      </c>
      <c r="M970" s="142" t="s">
        <v>45</v>
      </c>
      <c r="N970" s="145" t="s">
        <v>1365</v>
      </c>
      <c r="O970" s="146">
        <v>538102.81999999995</v>
      </c>
      <c r="P970" s="146">
        <v>82298.09</v>
      </c>
      <c r="Q970" s="149">
        <v>12661.23</v>
      </c>
      <c r="R970" s="146"/>
      <c r="S970" s="149">
        <v>56970.06</v>
      </c>
      <c r="T970" s="149">
        <f t="shared" si="191"/>
        <v>690032.2</v>
      </c>
      <c r="U970" s="147" t="s">
        <v>47</v>
      </c>
      <c r="V970" s="147" t="s">
        <v>48</v>
      </c>
      <c r="W970" s="146">
        <v>0</v>
      </c>
      <c r="X970" s="207">
        <v>0</v>
      </c>
    </row>
    <row r="971" spans="1:24" s="95" customFormat="1" ht="45" customHeight="1" x14ac:dyDescent="0.25">
      <c r="A971" s="164">
        <v>17</v>
      </c>
      <c r="B971" s="142" t="s">
        <v>3898</v>
      </c>
      <c r="C971" s="142">
        <v>145520</v>
      </c>
      <c r="D971" s="143" t="s">
        <v>3315</v>
      </c>
      <c r="E971" s="143" t="s">
        <v>3316</v>
      </c>
      <c r="F971" s="143" t="s">
        <v>3317</v>
      </c>
      <c r="G971" s="144">
        <v>44446</v>
      </c>
      <c r="H971" s="144">
        <v>44932</v>
      </c>
      <c r="I971" s="150">
        <v>85</v>
      </c>
      <c r="J971" s="142" t="s">
        <v>534</v>
      </c>
      <c r="K971" s="142" t="s">
        <v>815</v>
      </c>
      <c r="L971" s="142" t="s">
        <v>3318</v>
      </c>
      <c r="M971" s="142" t="s">
        <v>45</v>
      </c>
      <c r="N971" s="145" t="s">
        <v>1365</v>
      </c>
      <c r="O971" s="146">
        <v>457278.71999999997</v>
      </c>
      <c r="P971" s="146">
        <v>69936.73</v>
      </c>
      <c r="Q971" s="149">
        <v>10759.51</v>
      </c>
      <c r="R971" s="146"/>
      <c r="S971" s="149">
        <v>74970</v>
      </c>
      <c r="T971" s="149">
        <f t="shared" si="191"/>
        <v>612944.96</v>
      </c>
      <c r="U971" s="147" t="s">
        <v>47</v>
      </c>
      <c r="V971" s="147" t="s">
        <v>48</v>
      </c>
      <c r="W971" s="146">
        <v>0</v>
      </c>
      <c r="X971" s="207">
        <v>0</v>
      </c>
    </row>
    <row r="972" spans="1:24" s="95" customFormat="1" ht="45" customHeight="1" x14ac:dyDescent="0.25">
      <c r="A972" s="164">
        <v>18</v>
      </c>
      <c r="B972" s="142" t="s">
        <v>3898</v>
      </c>
      <c r="C972" s="142">
        <v>144895</v>
      </c>
      <c r="D972" s="143" t="s">
        <v>3665</v>
      </c>
      <c r="E972" s="143" t="s">
        <v>3666</v>
      </c>
      <c r="F972" s="143" t="s">
        <v>2118</v>
      </c>
      <c r="G972" s="144">
        <v>44461</v>
      </c>
      <c r="H972" s="144">
        <v>45007</v>
      </c>
      <c r="I972" s="150">
        <v>85</v>
      </c>
      <c r="J972" s="142" t="s">
        <v>534</v>
      </c>
      <c r="K972" s="142" t="s">
        <v>815</v>
      </c>
      <c r="L972" s="142" t="s">
        <v>2165</v>
      </c>
      <c r="M972" s="142" t="s">
        <v>45</v>
      </c>
      <c r="N972" s="145" t="s">
        <v>1365</v>
      </c>
      <c r="O972" s="146">
        <v>570730.43999999994</v>
      </c>
      <c r="P972" s="146">
        <v>100717.13</v>
      </c>
      <c r="Q972" s="149">
        <v>0</v>
      </c>
      <c r="R972" s="146"/>
      <c r="S972" s="149">
        <v>0</v>
      </c>
      <c r="T972" s="149">
        <f t="shared" si="191"/>
        <v>671447.57</v>
      </c>
      <c r="U972" s="147" t="s">
        <v>47</v>
      </c>
      <c r="V972" s="147" t="s">
        <v>48</v>
      </c>
      <c r="W972" s="146">
        <v>0</v>
      </c>
      <c r="X972" s="207">
        <v>0</v>
      </c>
    </row>
    <row r="973" spans="1:24" s="95" customFormat="1" ht="45" customHeight="1" x14ac:dyDescent="0.25">
      <c r="A973" s="164">
        <v>19</v>
      </c>
      <c r="B973" s="142" t="s">
        <v>3898</v>
      </c>
      <c r="C973" s="142">
        <v>145586</v>
      </c>
      <c r="D973" s="143" t="s">
        <v>3667</v>
      </c>
      <c r="E973" s="143" t="s">
        <v>3668</v>
      </c>
      <c r="F973" s="143" t="s">
        <v>2118</v>
      </c>
      <c r="G973" s="144">
        <v>44461</v>
      </c>
      <c r="H973" s="144">
        <v>44948</v>
      </c>
      <c r="I973" s="150">
        <v>85</v>
      </c>
      <c r="J973" s="142" t="s">
        <v>534</v>
      </c>
      <c r="K973" s="142" t="s">
        <v>815</v>
      </c>
      <c r="L973" s="142" t="s">
        <v>3669</v>
      </c>
      <c r="M973" s="142" t="s">
        <v>45</v>
      </c>
      <c r="N973" s="145" t="s">
        <v>1365</v>
      </c>
      <c r="O973" s="146">
        <v>278187.89</v>
      </c>
      <c r="P973" s="146">
        <v>42546.38</v>
      </c>
      <c r="Q973" s="149">
        <v>6545.6</v>
      </c>
      <c r="R973" s="146"/>
      <c r="S973" s="149">
        <v>0</v>
      </c>
      <c r="T973" s="149">
        <f t="shared" si="191"/>
        <v>327279.87</v>
      </c>
      <c r="U973" s="147" t="s">
        <v>47</v>
      </c>
      <c r="V973" s="147" t="s">
        <v>64</v>
      </c>
      <c r="W973" s="146">
        <v>0</v>
      </c>
      <c r="X973" s="207">
        <v>0</v>
      </c>
    </row>
    <row r="974" spans="1:24" s="95" customFormat="1" ht="45" customHeight="1" x14ac:dyDescent="0.25">
      <c r="A974" s="164">
        <v>20</v>
      </c>
      <c r="B974" s="142" t="s">
        <v>3898</v>
      </c>
      <c r="C974" s="142">
        <v>144478</v>
      </c>
      <c r="D974" s="143" t="s">
        <v>3670</v>
      </c>
      <c r="E974" s="143" t="s">
        <v>3671</v>
      </c>
      <c r="F974" s="143" t="s">
        <v>3672</v>
      </c>
      <c r="G974" s="144">
        <v>44462</v>
      </c>
      <c r="H974" s="144">
        <v>44827</v>
      </c>
      <c r="I974" s="150">
        <v>85</v>
      </c>
      <c r="J974" s="142" t="s">
        <v>534</v>
      </c>
      <c r="K974" s="142" t="s">
        <v>815</v>
      </c>
      <c r="L974" s="142" t="s">
        <v>3673</v>
      </c>
      <c r="M974" s="142" t="s">
        <v>45</v>
      </c>
      <c r="N974" s="145" t="s">
        <v>1365</v>
      </c>
      <c r="O974" s="146">
        <v>1036972.15</v>
      </c>
      <c r="P974" s="146">
        <v>158595.72</v>
      </c>
      <c r="Q974" s="149">
        <v>24399.360000000001</v>
      </c>
      <c r="R974" s="146"/>
      <c r="S974" s="149">
        <v>54500</v>
      </c>
      <c r="T974" s="149">
        <f t="shared" si="191"/>
        <v>1274467.2300000002</v>
      </c>
      <c r="U974" s="147" t="s">
        <v>541</v>
      </c>
      <c r="V974" s="147"/>
      <c r="W974" s="146">
        <v>0</v>
      </c>
      <c r="X974" s="207">
        <v>0</v>
      </c>
    </row>
    <row r="975" spans="1:24" s="95" customFormat="1" ht="45" customHeight="1" x14ac:dyDescent="0.25">
      <c r="A975" s="164">
        <v>21</v>
      </c>
      <c r="B975" s="142" t="s">
        <v>3898</v>
      </c>
      <c r="C975" s="142">
        <v>144313</v>
      </c>
      <c r="D975" s="143" t="s">
        <v>3674</v>
      </c>
      <c r="E975" s="143" t="s">
        <v>3675</v>
      </c>
      <c r="F975" s="143" t="s">
        <v>2672</v>
      </c>
      <c r="G975" s="144">
        <v>44463</v>
      </c>
      <c r="H975" s="144">
        <v>44736</v>
      </c>
      <c r="I975" s="150">
        <v>85</v>
      </c>
      <c r="J975" s="142" t="s">
        <v>534</v>
      </c>
      <c r="K975" s="142" t="s">
        <v>815</v>
      </c>
      <c r="L975" s="142" t="s">
        <v>3676</v>
      </c>
      <c r="M975" s="142" t="s">
        <v>45</v>
      </c>
      <c r="N975" s="145" t="s">
        <v>1365</v>
      </c>
      <c r="O975" s="146">
        <v>243053.82</v>
      </c>
      <c r="P975" s="146">
        <v>37172.910000000003</v>
      </c>
      <c r="Q975" s="149">
        <v>5718.93</v>
      </c>
      <c r="R975" s="146"/>
      <c r="S975" s="149">
        <v>0</v>
      </c>
      <c r="T975" s="149">
        <f t="shared" si="191"/>
        <v>285945.65999999997</v>
      </c>
      <c r="U975" s="147" t="s">
        <v>3268</v>
      </c>
      <c r="V975" s="147" t="s">
        <v>48</v>
      </c>
      <c r="W975" s="146">
        <v>146624.01</v>
      </c>
      <c r="X975" s="207">
        <v>22424.84</v>
      </c>
    </row>
    <row r="976" spans="1:24" s="95" customFormat="1" ht="45" customHeight="1" x14ac:dyDescent="0.25">
      <c r="A976" s="164">
        <v>22</v>
      </c>
      <c r="B976" s="142" t="s">
        <v>3898</v>
      </c>
      <c r="C976" s="142">
        <v>144374</v>
      </c>
      <c r="D976" s="143" t="s">
        <v>3677</v>
      </c>
      <c r="E976" s="143" t="s">
        <v>3678</v>
      </c>
      <c r="F976" s="143" t="s">
        <v>2672</v>
      </c>
      <c r="G976" s="144">
        <v>44463</v>
      </c>
      <c r="H976" s="144">
        <v>44918</v>
      </c>
      <c r="I976" s="150">
        <v>85</v>
      </c>
      <c r="J976" s="142" t="s">
        <v>534</v>
      </c>
      <c r="K976" s="142" t="s">
        <v>815</v>
      </c>
      <c r="L976" s="142" t="s">
        <v>3679</v>
      </c>
      <c r="M976" s="142" t="s">
        <v>45</v>
      </c>
      <c r="N976" s="145" t="s">
        <v>1365</v>
      </c>
      <c r="O976" s="146">
        <v>1285816.1399999999</v>
      </c>
      <c r="P976" s="146">
        <v>196654.22</v>
      </c>
      <c r="Q976" s="149">
        <v>30254.5</v>
      </c>
      <c r="R976" s="146"/>
      <c r="S976" s="149">
        <v>12649.84</v>
      </c>
      <c r="T976" s="149">
        <f t="shared" si="191"/>
        <v>1525374.7</v>
      </c>
      <c r="U976" s="147" t="s">
        <v>47</v>
      </c>
      <c r="V976" s="147" t="s">
        <v>48</v>
      </c>
      <c r="W976" s="146">
        <v>0</v>
      </c>
      <c r="X976" s="207">
        <v>0</v>
      </c>
    </row>
    <row r="977" spans="1:24" s="95" customFormat="1" ht="45" customHeight="1" x14ac:dyDescent="0.25">
      <c r="A977" s="164">
        <v>23</v>
      </c>
      <c r="B977" s="142" t="s">
        <v>3898</v>
      </c>
      <c r="C977" s="142">
        <v>145727</v>
      </c>
      <c r="D977" s="143" t="s">
        <v>3680</v>
      </c>
      <c r="E977" s="143" t="s">
        <v>3681</v>
      </c>
      <c r="F977" s="143" t="s">
        <v>3682</v>
      </c>
      <c r="G977" s="144">
        <v>44463</v>
      </c>
      <c r="H977" s="144">
        <v>44950</v>
      </c>
      <c r="I977" s="150">
        <v>85</v>
      </c>
      <c r="J977" s="142" t="s">
        <v>534</v>
      </c>
      <c r="K977" s="142" t="s">
        <v>815</v>
      </c>
      <c r="L977" s="142" t="s">
        <v>3683</v>
      </c>
      <c r="M977" s="142" t="s">
        <v>45</v>
      </c>
      <c r="N977" s="145" t="s">
        <v>1365</v>
      </c>
      <c r="O977" s="146">
        <v>276176.15999999997</v>
      </c>
      <c r="P977" s="146">
        <v>42238.7</v>
      </c>
      <c r="Q977" s="149">
        <v>6498.27</v>
      </c>
      <c r="R977" s="146"/>
      <c r="S977" s="149">
        <v>44030</v>
      </c>
      <c r="T977" s="149">
        <f t="shared" si="191"/>
        <v>368943.13</v>
      </c>
      <c r="U977" s="147" t="s">
        <v>47</v>
      </c>
      <c r="V977" s="147" t="s">
        <v>64</v>
      </c>
      <c r="W977" s="146">
        <v>0</v>
      </c>
      <c r="X977" s="207">
        <v>0</v>
      </c>
    </row>
    <row r="978" spans="1:24" s="95" customFormat="1" ht="45" customHeight="1" x14ac:dyDescent="0.25">
      <c r="A978" s="164">
        <v>24</v>
      </c>
      <c r="B978" s="142" t="s">
        <v>3898</v>
      </c>
      <c r="C978" s="142">
        <v>144958</v>
      </c>
      <c r="D978" s="143" t="s">
        <v>3684</v>
      </c>
      <c r="E978" s="143" t="s">
        <v>3685</v>
      </c>
      <c r="F978" s="143" t="s">
        <v>2118</v>
      </c>
      <c r="G978" s="144">
        <v>44463</v>
      </c>
      <c r="H978" s="144">
        <v>45008</v>
      </c>
      <c r="I978" s="150">
        <v>85</v>
      </c>
      <c r="J978" s="142" t="s">
        <v>534</v>
      </c>
      <c r="K978" s="142" t="s">
        <v>815</v>
      </c>
      <c r="L978" s="142" t="s">
        <v>2165</v>
      </c>
      <c r="M978" s="142" t="s">
        <v>45</v>
      </c>
      <c r="N978" s="145" t="s">
        <v>1365</v>
      </c>
      <c r="O978" s="146">
        <v>839313.27</v>
      </c>
      <c r="P978" s="146">
        <v>148114.10999999999</v>
      </c>
      <c r="Q978" s="149">
        <v>0</v>
      </c>
      <c r="R978" s="146"/>
      <c r="S978" s="149">
        <v>0</v>
      </c>
      <c r="T978" s="149">
        <f t="shared" ref="T978" si="192">SUM(O978:S978)</f>
        <v>987427.38</v>
      </c>
      <c r="U978" s="147" t="s">
        <v>47</v>
      </c>
      <c r="V978" s="147" t="s">
        <v>48</v>
      </c>
      <c r="W978" s="146">
        <v>0</v>
      </c>
      <c r="X978" s="207">
        <v>0</v>
      </c>
    </row>
    <row r="979" spans="1:24" s="95" customFormat="1" ht="45" customHeight="1" thickBot="1" x14ac:dyDescent="0.3">
      <c r="A979" s="164">
        <v>25</v>
      </c>
      <c r="B979" s="142" t="s">
        <v>1973</v>
      </c>
      <c r="C979" s="142">
        <v>144560</v>
      </c>
      <c r="D979" s="143" t="s">
        <v>3925</v>
      </c>
      <c r="E979" s="143" t="s">
        <v>3926</v>
      </c>
      <c r="F979" s="143" t="s">
        <v>3927</v>
      </c>
      <c r="G979" s="144">
        <v>44564</v>
      </c>
      <c r="H979" s="144">
        <v>44929</v>
      </c>
      <c r="I979" s="150">
        <v>85</v>
      </c>
      <c r="J979" s="142" t="s">
        <v>534</v>
      </c>
      <c r="K979" s="142" t="s">
        <v>815</v>
      </c>
      <c r="L979" s="142" t="s">
        <v>816</v>
      </c>
      <c r="M979" s="142" t="s">
        <v>45</v>
      </c>
      <c r="N979" s="145" t="s">
        <v>1365</v>
      </c>
      <c r="O979" s="146">
        <v>16193755.82</v>
      </c>
      <c r="P979" s="146">
        <v>2476692.0499999998</v>
      </c>
      <c r="Q979" s="149">
        <v>381029.56</v>
      </c>
      <c r="R979" s="146"/>
      <c r="S979" s="149">
        <v>20000</v>
      </c>
      <c r="T979" s="149">
        <f t="shared" ref="T979" si="193">SUM(O979:S979)</f>
        <v>19071477.43</v>
      </c>
      <c r="U979" s="147" t="s">
        <v>47</v>
      </c>
      <c r="V979" s="147"/>
      <c r="W979" s="146">
        <v>758.62</v>
      </c>
      <c r="X979" s="207">
        <v>116.03</v>
      </c>
    </row>
    <row r="980" spans="1:24" s="121" customFormat="1" ht="21" customHeight="1" thickBot="1" x14ac:dyDescent="0.3">
      <c r="A980" s="40" t="s">
        <v>811</v>
      </c>
      <c r="B980" s="41"/>
      <c r="C980" s="41"/>
      <c r="D980" s="41"/>
      <c r="E980" s="41"/>
      <c r="F980" s="41"/>
      <c r="G980" s="41"/>
      <c r="H980" s="41"/>
      <c r="I980" s="41"/>
      <c r="J980" s="41"/>
      <c r="K980" s="41"/>
      <c r="L980" s="41"/>
      <c r="M980" s="41"/>
      <c r="N980" s="42"/>
      <c r="O980" s="76">
        <f>SUM(O955:O979)</f>
        <v>75371794.862499997</v>
      </c>
      <c r="P980" s="76">
        <f t="shared" ref="P980:X980" si="194">SUM(P955:P979)</f>
        <v>12759464.417500004</v>
      </c>
      <c r="Q980" s="76">
        <f t="shared" si="194"/>
        <v>43310546.100000001</v>
      </c>
      <c r="R980" s="76">
        <f t="shared" si="194"/>
        <v>0</v>
      </c>
      <c r="S980" s="76">
        <f t="shared" si="194"/>
        <v>50671780.420000009</v>
      </c>
      <c r="T980" s="76">
        <f t="shared" si="194"/>
        <v>182113585.79999995</v>
      </c>
      <c r="U980" s="76"/>
      <c r="V980" s="76"/>
      <c r="W980" s="76">
        <f t="shared" si="194"/>
        <v>34359192.359999999</v>
      </c>
      <c r="X980" s="212">
        <f t="shared" si="194"/>
        <v>6039104.5600000005</v>
      </c>
    </row>
    <row r="981" spans="1:24" s="120" customFormat="1" ht="21" customHeight="1" thickBot="1" x14ac:dyDescent="0.3">
      <c r="A981" s="31" t="s">
        <v>849</v>
      </c>
      <c r="B981" s="32"/>
      <c r="C981" s="32"/>
      <c r="D981" s="32"/>
      <c r="E981" s="32"/>
      <c r="F981" s="32"/>
      <c r="G981" s="32"/>
      <c r="H981" s="32"/>
      <c r="I981" s="32"/>
      <c r="J981" s="32"/>
      <c r="K981" s="32"/>
      <c r="L981" s="32"/>
      <c r="M981" s="32"/>
      <c r="N981" s="32"/>
      <c r="O981" s="32"/>
      <c r="P981" s="32"/>
      <c r="Q981" s="32"/>
      <c r="R981" s="32"/>
      <c r="S981" s="32"/>
      <c r="T981" s="32"/>
      <c r="U981" s="32"/>
      <c r="V981" s="32"/>
      <c r="W981" s="32"/>
      <c r="X981" s="33"/>
    </row>
    <row r="982" spans="1:24" s="95" customFormat="1" ht="45" customHeight="1" x14ac:dyDescent="0.25">
      <c r="A982" s="9">
        <v>1</v>
      </c>
      <c r="B982" s="142" t="s">
        <v>30</v>
      </c>
      <c r="C982" s="142">
        <v>103278</v>
      </c>
      <c r="D982" s="143" t="s">
        <v>817</v>
      </c>
      <c r="E982" s="143" t="s">
        <v>818</v>
      </c>
      <c r="F982" s="143" t="s">
        <v>819</v>
      </c>
      <c r="G982" s="144">
        <v>42618</v>
      </c>
      <c r="H982" s="144">
        <v>43044</v>
      </c>
      <c r="I982" s="150">
        <v>85</v>
      </c>
      <c r="J982" s="142" t="s">
        <v>2227</v>
      </c>
      <c r="K982" s="142" t="s">
        <v>820</v>
      </c>
      <c r="L982" s="142" t="s">
        <v>821</v>
      </c>
      <c r="M982" s="142" t="s">
        <v>36</v>
      </c>
      <c r="N982" s="145" t="s">
        <v>37</v>
      </c>
      <c r="O982" s="146">
        <v>4779748.2029999997</v>
      </c>
      <c r="P982" s="146">
        <v>843484.97699999996</v>
      </c>
      <c r="Q982" s="146">
        <v>3748822.12</v>
      </c>
      <c r="R982" s="146"/>
      <c r="S982" s="146">
        <v>4878392.17</v>
      </c>
      <c r="T982" s="146">
        <f t="shared" ref="T982:T994" si="195">SUM(O982:S982)</f>
        <v>14250447.470000001</v>
      </c>
      <c r="U982" s="147" t="s">
        <v>38</v>
      </c>
      <c r="V982" s="147"/>
      <c r="W982" s="146">
        <v>0</v>
      </c>
      <c r="X982" s="207">
        <v>0</v>
      </c>
    </row>
    <row r="983" spans="1:24" s="95" customFormat="1" ht="45" customHeight="1" x14ac:dyDescent="0.25">
      <c r="A983" s="9">
        <v>2</v>
      </c>
      <c r="B983" s="142" t="s">
        <v>30</v>
      </c>
      <c r="C983" s="142">
        <v>103279</v>
      </c>
      <c r="D983" s="143" t="s">
        <v>822</v>
      </c>
      <c r="E983" s="143" t="s">
        <v>823</v>
      </c>
      <c r="F983" s="143" t="s">
        <v>824</v>
      </c>
      <c r="G983" s="144">
        <v>42618</v>
      </c>
      <c r="H983" s="144">
        <v>43348</v>
      </c>
      <c r="I983" s="150">
        <v>85</v>
      </c>
      <c r="J983" s="142" t="s">
        <v>2227</v>
      </c>
      <c r="K983" s="142" t="s">
        <v>820</v>
      </c>
      <c r="L983" s="142" t="s">
        <v>821</v>
      </c>
      <c r="M983" s="142" t="s">
        <v>36</v>
      </c>
      <c r="N983" s="145" t="s">
        <v>37</v>
      </c>
      <c r="O983" s="146">
        <v>17588973.449000001</v>
      </c>
      <c r="P983" s="146">
        <v>3103936.4910000004</v>
      </c>
      <c r="Q983" s="146">
        <v>8868389.9800000004</v>
      </c>
      <c r="R983" s="146"/>
      <c r="S983" s="146">
        <v>13436666.810000001</v>
      </c>
      <c r="T983" s="146">
        <f t="shared" si="195"/>
        <v>42997966.730000004</v>
      </c>
      <c r="U983" s="147" t="s">
        <v>3268</v>
      </c>
      <c r="V983" s="147" t="s">
        <v>77</v>
      </c>
      <c r="W983" s="146">
        <v>17588970</v>
      </c>
      <c r="X983" s="207">
        <v>3103935.89</v>
      </c>
    </row>
    <row r="984" spans="1:24" s="95" customFormat="1" ht="45" customHeight="1" x14ac:dyDescent="0.25">
      <c r="A984" s="9">
        <v>3</v>
      </c>
      <c r="B984" s="142" t="s">
        <v>110</v>
      </c>
      <c r="C984" s="142">
        <v>106101</v>
      </c>
      <c r="D984" s="143" t="s">
        <v>825</v>
      </c>
      <c r="E984" s="143" t="s">
        <v>826</v>
      </c>
      <c r="F984" s="143" t="s">
        <v>827</v>
      </c>
      <c r="G984" s="144">
        <v>42653</v>
      </c>
      <c r="H984" s="144">
        <v>43383</v>
      </c>
      <c r="I984" s="148">
        <v>85</v>
      </c>
      <c r="J984" s="142" t="s">
        <v>2227</v>
      </c>
      <c r="K984" s="142" t="s">
        <v>820</v>
      </c>
      <c r="L984" s="142" t="s">
        <v>828</v>
      </c>
      <c r="M984" s="142" t="s">
        <v>36</v>
      </c>
      <c r="N984" s="145" t="s">
        <v>219</v>
      </c>
      <c r="O984" s="146">
        <v>711917.15149999992</v>
      </c>
      <c r="P984" s="146">
        <v>125632.43850000005</v>
      </c>
      <c r="Q984" s="146">
        <v>93061.07</v>
      </c>
      <c r="R984" s="146"/>
      <c r="S984" s="146">
        <v>120773.53</v>
      </c>
      <c r="T984" s="146">
        <f t="shared" si="195"/>
        <v>1051384.19</v>
      </c>
      <c r="U984" s="147" t="s">
        <v>3268</v>
      </c>
      <c r="V984" s="147" t="s">
        <v>48</v>
      </c>
      <c r="W984" s="146">
        <v>703599.73</v>
      </c>
      <c r="X984" s="207">
        <v>124164.67000000001</v>
      </c>
    </row>
    <row r="985" spans="1:24" s="95" customFormat="1" ht="45" customHeight="1" x14ac:dyDescent="0.25">
      <c r="A985" s="9">
        <v>4</v>
      </c>
      <c r="B985" s="142" t="s">
        <v>118</v>
      </c>
      <c r="C985" s="142">
        <v>105000</v>
      </c>
      <c r="D985" s="143" t="s">
        <v>829</v>
      </c>
      <c r="E985" s="143" t="s">
        <v>830</v>
      </c>
      <c r="F985" s="143" t="s">
        <v>831</v>
      </c>
      <c r="G985" s="144">
        <v>42622</v>
      </c>
      <c r="H985" s="144">
        <v>43352</v>
      </c>
      <c r="I985" s="148">
        <v>85</v>
      </c>
      <c r="J985" s="142" t="s">
        <v>2227</v>
      </c>
      <c r="K985" s="142" t="s">
        <v>820</v>
      </c>
      <c r="L985" s="142" t="s">
        <v>821</v>
      </c>
      <c r="M985" s="142" t="s">
        <v>36</v>
      </c>
      <c r="N985" s="145" t="s">
        <v>219</v>
      </c>
      <c r="O985" s="146">
        <v>5576201.5689999992</v>
      </c>
      <c r="P985" s="146">
        <v>984035.57100000046</v>
      </c>
      <c r="Q985" s="146">
        <v>0</v>
      </c>
      <c r="R985" s="146"/>
      <c r="S985" s="146">
        <v>776748.51</v>
      </c>
      <c r="T985" s="146">
        <f t="shared" si="195"/>
        <v>7336985.6499999994</v>
      </c>
      <c r="U985" s="147" t="s">
        <v>3268</v>
      </c>
      <c r="V985" s="147" t="s">
        <v>48</v>
      </c>
      <c r="W985" s="146">
        <v>4458820.7299999995</v>
      </c>
      <c r="X985" s="207">
        <v>786850.72</v>
      </c>
    </row>
    <row r="986" spans="1:24" s="95" customFormat="1" ht="45" customHeight="1" x14ac:dyDescent="0.25">
      <c r="A986" s="9">
        <v>5</v>
      </c>
      <c r="B986" s="142" t="s">
        <v>185</v>
      </c>
      <c r="C986" s="142">
        <v>119636</v>
      </c>
      <c r="D986" s="143" t="s">
        <v>832</v>
      </c>
      <c r="E986" s="143" t="s">
        <v>833</v>
      </c>
      <c r="F986" s="143" t="s">
        <v>834</v>
      </c>
      <c r="G986" s="144">
        <v>42653</v>
      </c>
      <c r="H986" s="144">
        <v>43383</v>
      </c>
      <c r="I986" s="150">
        <v>85</v>
      </c>
      <c r="J986" s="142" t="s">
        <v>2227</v>
      </c>
      <c r="K986" s="142" t="s">
        <v>820</v>
      </c>
      <c r="L986" s="142" t="s">
        <v>835</v>
      </c>
      <c r="M986" s="142" t="s">
        <v>45</v>
      </c>
      <c r="N986" s="145" t="s">
        <v>188</v>
      </c>
      <c r="O986" s="146">
        <v>4709744.6849999996</v>
      </c>
      <c r="P986" s="146">
        <v>831131.41500000004</v>
      </c>
      <c r="Q986" s="146">
        <v>0</v>
      </c>
      <c r="R986" s="146"/>
      <c r="S986" s="146">
        <v>1548950</v>
      </c>
      <c r="T986" s="146">
        <f t="shared" si="195"/>
        <v>7089826.0999999996</v>
      </c>
      <c r="U986" s="147" t="s">
        <v>3268</v>
      </c>
      <c r="V986" s="147" t="s">
        <v>64</v>
      </c>
      <c r="W986" s="146">
        <v>4650756.5300000012</v>
      </c>
      <c r="X986" s="207">
        <v>820721.73</v>
      </c>
    </row>
    <row r="987" spans="1:24" s="95" customFormat="1" ht="45" customHeight="1" x14ac:dyDescent="0.25">
      <c r="A987" s="9">
        <v>6</v>
      </c>
      <c r="B987" s="142" t="s">
        <v>110</v>
      </c>
      <c r="C987" s="142">
        <v>119849</v>
      </c>
      <c r="D987" s="165" t="s">
        <v>836</v>
      </c>
      <c r="E987" s="165" t="s">
        <v>837</v>
      </c>
      <c r="F987" s="143" t="s">
        <v>838</v>
      </c>
      <c r="G987" s="144">
        <v>43005</v>
      </c>
      <c r="H987" s="144">
        <v>43735</v>
      </c>
      <c r="I987" s="148">
        <v>84.999999701780197</v>
      </c>
      <c r="J987" s="142" t="s">
        <v>2227</v>
      </c>
      <c r="K987" s="142" t="s">
        <v>820</v>
      </c>
      <c r="L987" s="142" t="s">
        <v>821</v>
      </c>
      <c r="M987" s="142" t="s">
        <v>36</v>
      </c>
      <c r="N987" s="145" t="s">
        <v>219</v>
      </c>
      <c r="O987" s="146">
        <v>712561.67</v>
      </c>
      <c r="P987" s="146">
        <v>125746.18</v>
      </c>
      <c r="Q987" s="146">
        <v>93145.35</v>
      </c>
      <c r="R987" s="146"/>
      <c r="S987" s="146">
        <v>159716.85</v>
      </c>
      <c r="T987" s="146">
        <f t="shared" si="195"/>
        <v>1091170.05</v>
      </c>
      <c r="U987" s="147" t="s">
        <v>38</v>
      </c>
      <c r="V987" s="147"/>
      <c r="W987" s="146">
        <v>0</v>
      </c>
      <c r="X987" s="207">
        <v>0</v>
      </c>
    </row>
    <row r="988" spans="1:24" s="95" customFormat="1" ht="45" customHeight="1" x14ac:dyDescent="0.25">
      <c r="A988" s="9">
        <v>7</v>
      </c>
      <c r="B988" s="142" t="s">
        <v>226</v>
      </c>
      <c r="C988" s="142">
        <v>115549</v>
      </c>
      <c r="D988" s="143" t="s">
        <v>839</v>
      </c>
      <c r="E988" s="143" t="s">
        <v>840</v>
      </c>
      <c r="F988" s="143" t="s">
        <v>839</v>
      </c>
      <c r="G988" s="144">
        <v>42880</v>
      </c>
      <c r="H988" s="144">
        <v>43610</v>
      </c>
      <c r="I988" s="148">
        <v>85</v>
      </c>
      <c r="J988" s="142" t="s">
        <v>2227</v>
      </c>
      <c r="K988" s="142" t="s">
        <v>820</v>
      </c>
      <c r="L988" s="142" t="s">
        <v>821</v>
      </c>
      <c r="M988" s="142" t="s">
        <v>36</v>
      </c>
      <c r="N988" s="145" t="s">
        <v>229</v>
      </c>
      <c r="O988" s="149">
        <v>3440127.01</v>
      </c>
      <c r="P988" s="149">
        <v>607081.24</v>
      </c>
      <c r="Q988" s="149">
        <v>2115708</v>
      </c>
      <c r="R988" s="146"/>
      <c r="S988" s="149">
        <v>1170954.0899999999</v>
      </c>
      <c r="T988" s="149">
        <f t="shared" si="195"/>
        <v>7333870.3399999999</v>
      </c>
      <c r="U988" s="147" t="s">
        <v>3268</v>
      </c>
      <c r="V988" s="147"/>
      <c r="W988" s="146">
        <v>3336540.28</v>
      </c>
      <c r="X988" s="207">
        <v>588801.22</v>
      </c>
    </row>
    <row r="989" spans="1:24" s="95" customFormat="1" ht="45" customHeight="1" x14ac:dyDescent="0.25">
      <c r="A989" s="9">
        <v>8</v>
      </c>
      <c r="B989" s="142" t="s">
        <v>226</v>
      </c>
      <c r="C989" s="142">
        <v>116063</v>
      </c>
      <c r="D989" s="143" t="s">
        <v>841</v>
      </c>
      <c r="E989" s="143" t="s">
        <v>842</v>
      </c>
      <c r="F989" s="143" t="s">
        <v>841</v>
      </c>
      <c r="G989" s="144">
        <v>42955</v>
      </c>
      <c r="H989" s="144">
        <v>43685</v>
      </c>
      <c r="I989" s="148">
        <v>85</v>
      </c>
      <c r="J989" s="142" t="s">
        <v>2227</v>
      </c>
      <c r="K989" s="142" t="s">
        <v>820</v>
      </c>
      <c r="L989" s="142" t="s">
        <v>821</v>
      </c>
      <c r="M989" s="142" t="s">
        <v>36</v>
      </c>
      <c r="N989" s="145" t="s">
        <v>229</v>
      </c>
      <c r="O989" s="149">
        <v>2697279.93</v>
      </c>
      <c r="P989" s="149">
        <v>475990.57</v>
      </c>
      <c r="Q989" s="149">
        <v>1065463.5</v>
      </c>
      <c r="R989" s="146"/>
      <c r="S989" s="149">
        <v>826005.96</v>
      </c>
      <c r="T989" s="149">
        <f t="shared" si="195"/>
        <v>5064739.96</v>
      </c>
      <c r="U989" s="147" t="s">
        <v>541</v>
      </c>
      <c r="V989" s="147"/>
      <c r="W989" s="146">
        <v>2618068.4300000002</v>
      </c>
      <c r="X989" s="207">
        <v>462012.07</v>
      </c>
    </row>
    <row r="990" spans="1:24" s="95" customFormat="1" ht="45" customHeight="1" x14ac:dyDescent="0.25">
      <c r="A990" s="9">
        <v>9</v>
      </c>
      <c r="B990" s="142" t="s">
        <v>226</v>
      </c>
      <c r="C990" s="142">
        <v>115607</v>
      </c>
      <c r="D990" s="143" t="s">
        <v>843</v>
      </c>
      <c r="E990" s="143" t="s">
        <v>844</v>
      </c>
      <c r="F990" s="143" t="s">
        <v>843</v>
      </c>
      <c r="G990" s="144">
        <v>42954</v>
      </c>
      <c r="H990" s="144">
        <v>43562</v>
      </c>
      <c r="I990" s="148">
        <v>85</v>
      </c>
      <c r="J990" s="142" t="s">
        <v>2227</v>
      </c>
      <c r="K990" s="142" t="s">
        <v>820</v>
      </c>
      <c r="L990" s="142" t="s">
        <v>821</v>
      </c>
      <c r="M990" s="142" t="s">
        <v>36</v>
      </c>
      <c r="N990" s="145" t="s">
        <v>229</v>
      </c>
      <c r="O990" s="149">
        <v>3345152.8</v>
      </c>
      <c r="P990" s="149">
        <v>590321.07999999996</v>
      </c>
      <c r="Q990" s="149">
        <v>1132968.1100000003</v>
      </c>
      <c r="R990" s="146"/>
      <c r="S990" s="149">
        <v>68622.349999999627</v>
      </c>
      <c r="T990" s="149">
        <f t="shared" si="195"/>
        <v>5137064.34</v>
      </c>
      <c r="U990" s="147" t="s">
        <v>541</v>
      </c>
      <c r="V990" s="147" t="s">
        <v>64</v>
      </c>
      <c r="W990" s="146">
        <v>2941783.01</v>
      </c>
      <c r="X990" s="207">
        <v>519138.19000000006</v>
      </c>
    </row>
    <row r="991" spans="1:24" s="95" customFormat="1" ht="45" customHeight="1" x14ac:dyDescent="0.25">
      <c r="A991" s="9">
        <v>10</v>
      </c>
      <c r="B991" s="142" t="s">
        <v>226</v>
      </c>
      <c r="C991" s="142">
        <v>115793</v>
      </c>
      <c r="D991" s="143" t="s">
        <v>845</v>
      </c>
      <c r="E991" s="143" t="s">
        <v>846</v>
      </c>
      <c r="F991" s="143" t="s">
        <v>845</v>
      </c>
      <c r="G991" s="144">
        <v>43059</v>
      </c>
      <c r="H991" s="144">
        <v>43881</v>
      </c>
      <c r="I991" s="148">
        <v>85</v>
      </c>
      <c r="J991" s="142" t="s">
        <v>2227</v>
      </c>
      <c r="K991" s="142" t="s">
        <v>820</v>
      </c>
      <c r="L991" s="142" t="s">
        <v>821</v>
      </c>
      <c r="M991" s="142" t="s">
        <v>36</v>
      </c>
      <c r="N991" s="145" t="s">
        <v>229</v>
      </c>
      <c r="O991" s="149">
        <v>2460026.65</v>
      </c>
      <c r="P991" s="149">
        <v>434122.35</v>
      </c>
      <c r="Q991" s="149">
        <v>964537.5</v>
      </c>
      <c r="R991" s="146"/>
      <c r="S991" s="149">
        <v>801920.54</v>
      </c>
      <c r="T991" s="149">
        <f t="shared" si="195"/>
        <v>4660607.04</v>
      </c>
      <c r="U991" s="147" t="s">
        <v>541</v>
      </c>
      <c r="V991" s="147" t="s">
        <v>48</v>
      </c>
      <c r="W991" s="146">
        <v>2331325.4900000002</v>
      </c>
      <c r="X991" s="207">
        <v>411410.38</v>
      </c>
    </row>
    <row r="992" spans="1:24" s="95" customFormat="1" ht="45" customHeight="1" x14ac:dyDescent="0.25">
      <c r="A992" s="9">
        <v>11</v>
      </c>
      <c r="B992" s="142" t="s">
        <v>226</v>
      </c>
      <c r="C992" s="142">
        <v>117293</v>
      </c>
      <c r="D992" s="143" t="s">
        <v>847</v>
      </c>
      <c r="E992" s="143" t="s">
        <v>848</v>
      </c>
      <c r="F992" s="143" t="s">
        <v>847</v>
      </c>
      <c r="G992" s="144">
        <v>42915</v>
      </c>
      <c r="H992" s="144">
        <v>44011</v>
      </c>
      <c r="I992" s="148">
        <v>85</v>
      </c>
      <c r="J992" s="142" t="s">
        <v>2227</v>
      </c>
      <c r="K992" s="142" t="s">
        <v>820</v>
      </c>
      <c r="L992" s="142" t="s">
        <v>821</v>
      </c>
      <c r="M992" s="142" t="s">
        <v>36</v>
      </c>
      <c r="N992" s="145" t="s">
        <v>229</v>
      </c>
      <c r="O992" s="149">
        <v>1598080.23</v>
      </c>
      <c r="P992" s="149">
        <v>282014.15999999997</v>
      </c>
      <c r="Q992" s="149">
        <v>1456962.8</v>
      </c>
      <c r="R992" s="146"/>
      <c r="S992" s="149">
        <v>0</v>
      </c>
      <c r="T992" s="149">
        <f t="shared" si="195"/>
        <v>3337057.19</v>
      </c>
      <c r="U992" s="147" t="s">
        <v>541</v>
      </c>
      <c r="V992" s="147" t="s">
        <v>48</v>
      </c>
      <c r="W992" s="146">
        <v>1551548.54</v>
      </c>
      <c r="X992" s="207">
        <v>273802.69</v>
      </c>
    </row>
    <row r="993" spans="1:24" s="95" customFormat="1" ht="45" customHeight="1" x14ac:dyDescent="0.25">
      <c r="A993" s="9">
        <v>12</v>
      </c>
      <c r="B993" s="142" t="s">
        <v>226</v>
      </c>
      <c r="C993" s="142">
        <v>115906</v>
      </c>
      <c r="D993" s="143" t="s">
        <v>1006</v>
      </c>
      <c r="E993" s="143" t="s">
        <v>1007</v>
      </c>
      <c r="F993" s="143" t="s">
        <v>1006</v>
      </c>
      <c r="G993" s="144">
        <v>42951</v>
      </c>
      <c r="H993" s="144">
        <v>43620</v>
      </c>
      <c r="I993" s="148">
        <v>85</v>
      </c>
      <c r="J993" s="142" t="s">
        <v>3304</v>
      </c>
      <c r="K993" s="142" t="s">
        <v>820</v>
      </c>
      <c r="L993" s="142" t="s">
        <v>821</v>
      </c>
      <c r="M993" s="142" t="s">
        <v>36</v>
      </c>
      <c r="N993" s="145" t="s">
        <v>229</v>
      </c>
      <c r="O993" s="149">
        <v>3076224.45</v>
      </c>
      <c r="P993" s="149">
        <v>542863.14</v>
      </c>
      <c r="Q993" s="149">
        <v>769918.06000000052</v>
      </c>
      <c r="R993" s="146"/>
      <c r="S993" s="149">
        <v>183630.81999999937</v>
      </c>
      <c r="T993" s="149">
        <f t="shared" si="195"/>
        <v>4572636.47</v>
      </c>
      <c r="U993" s="147" t="s">
        <v>38</v>
      </c>
      <c r="V993" s="147"/>
      <c r="W993" s="146">
        <v>380380.1</v>
      </c>
      <c r="X993" s="207">
        <v>67125.899999999994</v>
      </c>
    </row>
    <row r="994" spans="1:24" s="95" customFormat="1" ht="45" customHeight="1" x14ac:dyDescent="0.25">
      <c r="A994" s="9">
        <v>13</v>
      </c>
      <c r="B994" s="142" t="s">
        <v>1312</v>
      </c>
      <c r="C994" s="142">
        <v>129052</v>
      </c>
      <c r="D994" s="143" t="s">
        <v>1313</v>
      </c>
      <c r="E994" s="143" t="s">
        <v>1314</v>
      </c>
      <c r="F994" s="143" t="s">
        <v>1315</v>
      </c>
      <c r="G994" s="144">
        <v>43810</v>
      </c>
      <c r="H994" s="144">
        <v>44662</v>
      </c>
      <c r="I994" s="150">
        <v>85</v>
      </c>
      <c r="J994" s="142" t="s">
        <v>3304</v>
      </c>
      <c r="K994" s="142" t="s">
        <v>820</v>
      </c>
      <c r="L994" s="142" t="s">
        <v>821</v>
      </c>
      <c r="M994" s="142" t="s">
        <v>1141</v>
      </c>
      <c r="N994" s="145" t="s">
        <v>229</v>
      </c>
      <c r="O994" s="146">
        <v>13646665</v>
      </c>
      <c r="P994" s="146">
        <v>2408235</v>
      </c>
      <c r="Q994" s="149">
        <v>6655900</v>
      </c>
      <c r="R994" s="146"/>
      <c r="S994" s="149">
        <v>4370625</v>
      </c>
      <c r="T994" s="149">
        <f t="shared" si="195"/>
        <v>27081425</v>
      </c>
      <c r="U994" s="147" t="s">
        <v>541</v>
      </c>
      <c r="V994" s="147" t="s">
        <v>48</v>
      </c>
      <c r="W994" s="146">
        <v>13499411</v>
      </c>
      <c r="X994" s="207">
        <v>2382249</v>
      </c>
    </row>
    <row r="995" spans="1:24" s="95" customFormat="1" ht="45" customHeight="1" x14ac:dyDescent="0.25">
      <c r="A995" s="9">
        <v>14</v>
      </c>
      <c r="B995" s="142" t="s">
        <v>1312</v>
      </c>
      <c r="C995" s="142">
        <v>128998</v>
      </c>
      <c r="D995" s="143" t="s">
        <v>1316</v>
      </c>
      <c r="E995" s="143" t="s">
        <v>1201</v>
      </c>
      <c r="F995" s="143" t="s">
        <v>1317</v>
      </c>
      <c r="G995" s="144">
        <v>43810</v>
      </c>
      <c r="H995" s="144">
        <v>44753</v>
      </c>
      <c r="I995" s="150">
        <v>85</v>
      </c>
      <c r="J995" s="142" t="s">
        <v>3304</v>
      </c>
      <c r="K995" s="142" t="s">
        <v>820</v>
      </c>
      <c r="L995" s="142" t="s">
        <v>821</v>
      </c>
      <c r="M995" s="142" t="s">
        <v>1141</v>
      </c>
      <c r="N995" s="145" t="s">
        <v>229</v>
      </c>
      <c r="O995" s="146">
        <v>13893547.51</v>
      </c>
      <c r="P995" s="146">
        <v>2451802.4900000002</v>
      </c>
      <c r="Q995" s="149">
        <v>6836292.8600000003</v>
      </c>
      <c r="R995" s="146"/>
      <c r="S995" s="149">
        <v>4539910.51</v>
      </c>
      <c r="T995" s="149">
        <f t="shared" ref="T995:T996" si="196">SUM(O995:S995)</f>
        <v>27721553.369999997</v>
      </c>
      <c r="U995" s="147" t="s">
        <v>541</v>
      </c>
      <c r="V995" s="147" t="s">
        <v>48</v>
      </c>
      <c r="W995" s="146">
        <v>13841989.550000001</v>
      </c>
      <c r="X995" s="207">
        <v>2442704.04</v>
      </c>
    </row>
    <row r="996" spans="1:24" s="95" customFormat="1" ht="45" customHeight="1" x14ac:dyDescent="0.25">
      <c r="A996" s="9">
        <v>15</v>
      </c>
      <c r="B996" s="142" t="s">
        <v>1312</v>
      </c>
      <c r="C996" s="142">
        <v>129084</v>
      </c>
      <c r="D996" s="143" t="s">
        <v>1318</v>
      </c>
      <c r="E996" s="143" t="s">
        <v>1319</v>
      </c>
      <c r="F996" s="143" t="s">
        <v>1320</v>
      </c>
      <c r="G996" s="144">
        <v>43810</v>
      </c>
      <c r="H996" s="144">
        <v>44723</v>
      </c>
      <c r="I996" s="150">
        <v>85</v>
      </c>
      <c r="J996" s="142" t="s">
        <v>3304</v>
      </c>
      <c r="K996" s="142" t="s">
        <v>820</v>
      </c>
      <c r="L996" s="142" t="s">
        <v>821</v>
      </c>
      <c r="M996" s="142" t="s">
        <v>1141</v>
      </c>
      <c r="N996" s="145" t="s">
        <v>229</v>
      </c>
      <c r="O996" s="146">
        <v>14384561.9</v>
      </c>
      <c r="P996" s="146">
        <v>2538452.1</v>
      </c>
      <c r="Q996" s="149">
        <v>6788406</v>
      </c>
      <c r="R996" s="146"/>
      <c r="S996" s="149">
        <v>4505169.8</v>
      </c>
      <c r="T996" s="149">
        <f t="shared" si="196"/>
        <v>28216589.800000001</v>
      </c>
      <c r="U996" s="147" t="s">
        <v>541</v>
      </c>
      <c r="V996" s="147" t="s">
        <v>48</v>
      </c>
      <c r="W996" s="146">
        <v>14013552.219999999</v>
      </c>
      <c r="X996" s="207">
        <v>2472979.81</v>
      </c>
    </row>
    <row r="997" spans="1:24" s="95" customFormat="1" ht="45" customHeight="1" x14ac:dyDescent="0.25">
      <c r="A997" s="9">
        <v>16</v>
      </c>
      <c r="B997" s="142" t="s">
        <v>1312</v>
      </c>
      <c r="C997" s="142">
        <v>129020</v>
      </c>
      <c r="D997" s="143" t="s">
        <v>1321</v>
      </c>
      <c r="E997" s="143" t="s">
        <v>1322</v>
      </c>
      <c r="F997" s="143" t="s">
        <v>1323</v>
      </c>
      <c r="G997" s="144">
        <v>43812</v>
      </c>
      <c r="H997" s="144">
        <v>44543</v>
      </c>
      <c r="I997" s="150">
        <v>85</v>
      </c>
      <c r="J997" s="142" t="s">
        <v>3304</v>
      </c>
      <c r="K997" s="142" t="s">
        <v>820</v>
      </c>
      <c r="L997" s="142" t="s">
        <v>821</v>
      </c>
      <c r="M997" s="142" t="s">
        <v>1141</v>
      </c>
      <c r="N997" s="145" t="s">
        <v>229</v>
      </c>
      <c r="O997" s="146">
        <v>14371012.9</v>
      </c>
      <c r="P997" s="146">
        <v>2536061.1</v>
      </c>
      <c r="Q997" s="149">
        <v>6805396</v>
      </c>
      <c r="R997" s="146"/>
      <c r="S997" s="149">
        <v>4505369.3</v>
      </c>
      <c r="T997" s="149">
        <f t="shared" ref="T997" si="197">SUM(O997:S997)</f>
        <v>28217839.300000001</v>
      </c>
      <c r="U997" s="147" t="s">
        <v>541</v>
      </c>
      <c r="V997" s="147" t="s">
        <v>48</v>
      </c>
      <c r="W997" s="146">
        <v>13803366.75</v>
      </c>
      <c r="X997" s="207">
        <v>2435888.25</v>
      </c>
    </row>
    <row r="998" spans="1:24" s="95" customFormat="1" ht="45" customHeight="1" x14ac:dyDescent="0.25">
      <c r="A998" s="9">
        <v>17</v>
      </c>
      <c r="B998" s="142" t="s">
        <v>1312</v>
      </c>
      <c r="C998" s="142">
        <v>129076</v>
      </c>
      <c r="D998" s="143" t="s">
        <v>1338</v>
      </c>
      <c r="E998" s="143" t="s">
        <v>1155</v>
      </c>
      <c r="F998" s="143" t="s">
        <v>1339</v>
      </c>
      <c r="G998" s="144">
        <v>43822</v>
      </c>
      <c r="H998" s="144">
        <v>44734</v>
      </c>
      <c r="I998" s="150">
        <v>85</v>
      </c>
      <c r="J998" s="142" t="s">
        <v>3304</v>
      </c>
      <c r="K998" s="142" t="s">
        <v>820</v>
      </c>
      <c r="L998" s="142" t="s">
        <v>821</v>
      </c>
      <c r="M998" s="142" t="s">
        <v>1141</v>
      </c>
      <c r="N998" s="145" t="s">
        <v>229</v>
      </c>
      <c r="O998" s="146">
        <v>13683958.75</v>
      </c>
      <c r="P998" s="146">
        <v>2414816.25</v>
      </c>
      <c r="Q998" s="149">
        <v>6718475</v>
      </c>
      <c r="R998" s="146"/>
      <c r="S998" s="149">
        <v>4462786</v>
      </c>
      <c r="T998" s="149">
        <f t="shared" ref="T998" si="198">SUM(O998:S998)</f>
        <v>27280036</v>
      </c>
      <c r="U998" s="147" t="s">
        <v>541</v>
      </c>
      <c r="V998" s="147" t="s">
        <v>64</v>
      </c>
      <c r="W998" s="146">
        <v>13618272.200000001</v>
      </c>
      <c r="X998" s="207">
        <v>2403224.5</v>
      </c>
    </row>
    <row r="999" spans="1:24" s="95" customFormat="1" ht="45" customHeight="1" x14ac:dyDescent="0.25">
      <c r="A999" s="9">
        <v>18</v>
      </c>
      <c r="B999" s="142" t="s">
        <v>1312</v>
      </c>
      <c r="C999" s="142">
        <v>129221</v>
      </c>
      <c r="D999" s="143" t="s">
        <v>1340</v>
      </c>
      <c r="E999" s="143" t="s">
        <v>1341</v>
      </c>
      <c r="F999" s="143" t="s">
        <v>1342</v>
      </c>
      <c r="G999" s="144">
        <v>43823</v>
      </c>
      <c r="H999" s="144">
        <v>44567</v>
      </c>
      <c r="I999" s="150">
        <v>85</v>
      </c>
      <c r="J999" s="142" t="s">
        <v>3304</v>
      </c>
      <c r="K999" s="142" t="s">
        <v>820</v>
      </c>
      <c r="L999" s="142" t="s">
        <v>1343</v>
      </c>
      <c r="M999" s="142" t="s">
        <v>1141</v>
      </c>
      <c r="N999" s="145" t="s">
        <v>229</v>
      </c>
      <c r="O999" s="146">
        <v>14561863.4</v>
      </c>
      <c r="P999" s="146">
        <v>2569740.6</v>
      </c>
      <c r="Q999" s="149">
        <v>6869540.2800000003</v>
      </c>
      <c r="R999" s="146"/>
      <c r="S999" s="149">
        <v>4560217.41</v>
      </c>
      <c r="T999" s="149">
        <f t="shared" ref="T999" si="199">SUM(O999:S999)</f>
        <v>28561361.690000001</v>
      </c>
      <c r="U999" s="147" t="s">
        <v>541</v>
      </c>
      <c r="V999" s="147"/>
      <c r="W999" s="146">
        <v>14235568.220000003</v>
      </c>
      <c r="X999" s="207">
        <v>2512159.1099999994</v>
      </c>
    </row>
    <row r="1000" spans="1:24" s="95" customFormat="1" ht="45" customHeight="1" x14ac:dyDescent="0.25">
      <c r="A1000" s="9">
        <v>19</v>
      </c>
      <c r="B1000" s="142" t="s">
        <v>1312</v>
      </c>
      <c r="C1000" s="142">
        <v>129092</v>
      </c>
      <c r="D1000" s="143" t="s">
        <v>1356</v>
      </c>
      <c r="E1000" s="143" t="s">
        <v>1357</v>
      </c>
      <c r="F1000" s="143" t="s">
        <v>1358</v>
      </c>
      <c r="G1000" s="144">
        <v>43853</v>
      </c>
      <c r="H1000" s="144">
        <v>44584</v>
      </c>
      <c r="I1000" s="150">
        <v>85</v>
      </c>
      <c r="J1000" s="142" t="s">
        <v>3304</v>
      </c>
      <c r="K1000" s="142" t="s">
        <v>820</v>
      </c>
      <c r="L1000" s="142" t="s">
        <v>1359</v>
      </c>
      <c r="M1000" s="142" t="s">
        <v>1141</v>
      </c>
      <c r="N1000" s="145" t="s">
        <v>229</v>
      </c>
      <c r="O1000" s="146">
        <v>4042791.52</v>
      </c>
      <c r="P1000" s="146">
        <v>713433.78</v>
      </c>
      <c r="Q1000" s="149">
        <v>1775393.7</v>
      </c>
      <c r="R1000" s="146"/>
      <c r="S1000" s="149">
        <v>830698.81</v>
      </c>
      <c r="T1000" s="149">
        <f t="shared" ref="T1000:T1013" si="200">SUM(O1000:S1000)</f>
        <v>7362317.8100000005</v>
      </c>
      <c r="U1000" s="147" t="s">
        <v>541</v>
      </c>
      <c r="V1000" s="147"/>
      <c r="W1000" s="146">
        <v>3989221.3400000003</v>
      </c>
      <c r="X1000" s="207">
        <v>703980.24</v>
      </c>
    </row>
    <row r="1001" spans="1:24" s="95" customFormat="1" ht="45" customHeight="1" x14ac:dyDescent="0.25">
      <c r="A1001" s="9">
        <v>20</v>
      </c>
      <c r="B1001" s="142" t="s">
        <v>1312</v>
      </c>
      <c r="C1001" s="142">
        <v>129006</v>
      </c>
      <c r="D1001" s="143" t="s">
        <v>1360</v>
      </c>
      <c r="E1001" s="143" t="s">
        <v>1361</v>
      </c>
      <c r="F1001" s="143" t="s">
        <v>1362</v>
      </c>
      <c r="G1001" s="144">
        <v>43857</v>
      </c>
      <c r="H1001" s="144">
        <v>44769</v>
      </c>
      <c r="I1001" s="150">
        <v>85</v>
      </c>
      <c r="J1001" s="142" t="s">
        <v>3304</v>
      </c>
      <c r="K1001" s="142" t="s">
        <v>820</v>
      </c>
      <c r="L1001" s="142" t="s">
        <v>821</v>
      </c>
      <c r="M1001" s="142" t="s">
        <v>1141</v>
      </c>
      <c r="N1001" s="145" t="s">
        <v>229</v>
      </c>
      <c r="O1001" s="146">
        <v>13457728.66</v>
      </c>
      <c r="P1001" s="146">
        <v>2374893.2599999998</v>
      </c>
      <c r="Q1001" s="149">
        <v>6067128.9199999999</v>
      </c>
      <c r="R1001" s="146"/>
      <c r="S1001" s="149">
        <v>2335.0500000000002</v>
      </c>
      <c r="T1001" s="149">
        <f t="shared" si="200"/>
        <v>21902085.890000001</v>
      </c>
      <c r="U1001" s="147" t="s">
        <v>541</v>
      </c>
      <c r="V1001" s="147" t="s">
        <v>48</v>
      </c>
      <c r="W1001" s="146">
        <v>12570074.999999998</v>
      </c>
      <c r="X1001" s="207">
        <v>2218248.5</v>
      </c>
    </row>
    <row r="1002" spans="1:24" s="95" customFormat="1" ht="45" customHeight="1" x14ac:dyDescent="0.25">
      <c r="A1002" s="9">
        <v>21</v>
      </c>
      <c r="B1002" s="142" t="s">
        <v>1312</v>
      </c>
      <c r="C1002" s="142">
        <v>129332</v>
      </c>
      <c r="D1002" s="143" t="s">
        <v>1381</v>
      </c>
      <c r="E1002" s="143" t="s">
        <v>1172</v>
      </c>
      <c r="F1002" s="143" t="s">
        <v>1382</v>
      </c>
      <c r="G1002" s="144">
        <v>43908</v>
      </c>
      <c r="H1002" s="144">
        <v>44669</v>
      </c>
      <c r="I1002" s="150">
        <v>85</v>
      </c>
      <c r="J1002" s="142" t="s">
        <v>3304</v>
      </c>
      <c r="K1002" s="142" t="s">
        <v>820</v>
      </c>
      <c r="L1002" s="142" t="s">
        <v>1383</v>
      </c>
      <c r="M1002" s="142" t="s">
        <v>1141</v>
      </c>
      <c r="N1002" s="145" t="s">
        <v>229</v>
      </c>
      <c r="O1002" s="146">
        <v>13799724.5</v>
      </c>
      <c r="P1002" s="146">
        <v>2435245.5</v>
      </c>
      <c r="Q1002" s="149">
        <v>6901130</v>
      </c>
      <c r="R1002" s="146"/>
      <c r="S1002" s="149">
        <v>5296927</v>
      </c>
      <c r="T1002" s="149">
        <f t="shared" si="200"/>
        <v>28433027</v>
      </c>
      <c r="U1002" s="147" t="s">
        <v>541</v>
      </c>
      <c r="V1002" s="147" t="s">
        <v>48</v>
      </c>
      <c r="W1002" s="146">
        <v>13602255.050000001</v>
      </c>
      <c r="X1002" s="207">
        <v>2400397.9500000002</v>
      </c>
    </row>
    <row r="1003" spans="1:24" s="95" customFormat="1" ht="45" customHeight="1" x14ac:dyDescent="0.25">
      <c r="A1003" s="9">
        <v>22</v>
      </c>
      <c r="B1003" s="142" t="s">
        <v>1312</v>
      </c>
      <c r="C1003" s="142">
        <v>129321</v>
      </c>
      <c r="D1003" s="143" t="s">
        <v>1384</v>
      </c>
      <c r="E1003" s="143" t="s">
        <v>1385</v>
      </c>
      <c r="F1003" s="143" t="s">
        <v>1386</v>
      </c>
      <c r="G1003" s="144">
        <v>43909</v>
      </c>
      <c r="H1003" s="144">
        <v>44639</v>
      </c>
      <c r="I1003" s="150">
        <v>85</v>
      </c>
      <c r="J1003" s="142" t="s">
        <v>3304</v>
      </c>
      <c r="K1003" s="142" t="s">
        <v>820</v>
      </c>
      <c r="L1003" s="142" t="s">
        <v>821</v>
      </c>
      <c r="M1003" s="142" t="s">
        <v>1141</v>
      </c>
      <c r="N1003" s="145" t="s">
        <v>229</v>
      </c>
      <c r="O1003" s="146">
        <v>13822933.75</v>
      </c>
      <c r="P1003" s="146">
        <v>2439341.25</v>
      </c>
      <c r="Q1003" s="149">
        <v>6784975</v>
      </c>
      <c r="R1003" s="146"/>
      <c r="S1003" s="149">
        <v>4506515.75</v>
      </c>
      <c r="T1003" s="149">
        <f t="shared" si="200"/>
        <v>27553765.75</v>
      </c>
      <c r="U1003" s="147" t="s">
        <v>541</v>
      </c>
      <c r="V1003" s="147"/>
      <c r="W1003" s="146">
        <v>13729192.35</v>
      </c>
      <c r="X1003" s="207">
        <v>2422798.65</v>
      </c>
    </row>
    <row r="1004" spans="1:24" s="95" customFormat="1" ht="45" customHeight="1" x14ac:dyDescent="0.25">
      <c r="A1004" s="9">
        <v>23</v>
      </c>
      <c r="B1004" s="142" t="s">
        <v>1312</v>
      </c>
      <c r="C1004" s="142">
        <v>129760</v>
      </c>
      <c r="D1004" s="143" t="s">
        <v>1387</v>
      </c>
      <c r="E1004" s="143" t="s">
        <v>1388</v>
      </c>
      <c r="F1004" s="143" t="s">
        <v>1389</v>
      </c>
      <c r="G1004" s="144">
        <v>43915</v>
      </c>
      <c r="H1004" s="144">
        <v>44645</v>
      </c>
      <c r="I1004" s="150">
        <v>85</v>
      </c>
      <c r="J1004" s="142" t="s">
        <v>3304</v>
      </c>
      <c r="K1004" s="142" t="s">
        <v>820</v>
      </c>
      <c r="L1004" s="142" t="s">
        <v>1390</v>
      </c>
      <c r="M1004" s="142" t="s">
        <v>1141</v>
      </c>
      <c r="N1004" s="145" t="s">
        <v>229</v>
      </c>
      <c r="O1004" s="146">
        <v>13875341.689999999</v>
      </c>
      <c r="P1004" s="146">
        <v>2448589.71</v>
      </c>
      <c r="Q1004" s="149">
        <v>10602037.6</v>
      </c>
      <c r="R1004" s="146"/>
      <c r="S1004" s="149">
        <v>5279202.1100000003</v>
      </c>
      <c r="T1004" s="149">
        <f t="shared" si="200"/>
        <v>32205171.109999999</v>
      </c>
      <c r="U1004" s="147" t="s">
        <v>541</v>
      </c>
      <c r="V1004" s="147"/>
      <c r="W1004" s="146">
        <v>13719722.509999998</v>
      </c>
      <c r="X1004" s="207">
        <v>2421127.4900000002</v>
      </c>
    </row>
    <row r="1005" spans="1:24" s="95" customFormat="1" ht="45" customHeight="1" x14ac:dyDescent="0.25">
      <c r="A1005" s="9">
        <v>24</v>
      </c>
      <c r="B1005" s="142" t="s">
        <v>1312</v>
      </c>
      <c r="C1005" s="142">
        <v>129271</v>
      </c>
      <c r="D1005" s="143" t="s">
        <v>1391</v>
      </c>
      <c r="E1005" s="143" t="s">
        <v>1392</v>
      </c>
      <c r="F1005" s="143" t="s">
        <v>1393</v>
      </c>
      <c r="G1005" s="144">
        <v>43921</v>
      </c>
      <c r="H1005" s="144">
        <v>45016</v>
      </c>
      <c r="I1005" s="150">
        <v>85</v>
      </c>
      <c r="J1005" s="142" t="s">
        <v>3304</v>
      </c>
      <c r="K1005" s="142" t="s">
        <v>820</v>
      </c>
      <c r="L1005" s="142" t="s">
        <v>821</v>
      </c>
      <c r="M1005" s="142" t="s">
        <v>1141</v>
      </c>
      <c r="N1005" s="145" t="s">
        <v>229</v>
      </c>
      <c r="O1005" s="146">
        <v>13599979.77</v>
      </c>
      <c r="P1005" s="146">
        <v>2399996.4300000002</v>
      </c>
      <c r="Q1005" s="149">
        <v>4627491.53</v>
      </c>
      <c r="R1005" s="146"/>
      <c r="S1005" s="149">
        <v>685340.91</v>
      </c>
      <c r="T1005" s="149">
        <f t="shared" si="200"/>
        <v>21312808.640000001</v>
      </c>
      <c r="U1005" s="147" t="s">
        <v>47</v>
      </c>
      <c r="V1005" s="147"/>
      <c r="W1005" s="146">
        <v>11239625.809999999</v>
      </c>
      <c r="X1005" s="207">
        <v>1694827.87</v>
      </c>
    </row>
    <row r="1006" spans="1:24" s="95" customFormat="1" ht="45" customHeight="1" x14ac:dyDescent="0.25">
      <c r="A1006" s="9">
        <v>25</v>
      </c>
      <c r="B1006" s="142" t="s">
        <v>1312</v>
      </c>
      <c r="C1006" s="142">
        <v>130051</v>
      </c>
      <c r="D1006" s="143" t="s">
        <v>1397</v>
      </c>
      <c r="E1006" s="143" t="s">
        <v>1398</v>
      </c>
      <c r="F1006" s="143" t="s">
        <v>1399</v>
      </c>
      <c r="G1006" s="144">
        <v>43922</v>
      </c>
      <c r="H1006" s="144">
        <v>44652</v>
      </c>
      <c r="I1006" s="150">
        <v>85</v>
      </c>
      <c r="J1006" s="142" t="s">
        <v>3304</v>
      </c>
      <c r="K1006" s="142" t="s">
        <v>820</v>
      </c>
      <c r="L1006" s="142" t="s">
        <v>821</v>
      </c>
      <c r="M1006" s="142" t="s">
        <v>1141</v>
      </c>
      <c r="N1006" s="145" t="s">
        <v>229</v>
      </c>
      <c r="O1006" s="146">
        <v>12936799.4</v>
      </c>
      <c r="P1006" s="146">
        <v>2282964.6</v>
      </c>
      <c r="Q1006" s="149">
        <v>6523756</v>
      </c>
      <c r="R1006" s="146"/>
      <c r="S1006" s="149">
        <v>4258777.3</v>
      </c>
      <c r="T1006" s="149">
        <f t="shared" si="200"/>
        <v>26002297.300000001</v>
      </c>
      <c r="U1006" s="147" t="s">
        <v>541</v>
      </c>
      <c r="V1006" s="147"/>
      <c r="W1006" s="146">
        <v>12697528.469999999</v>
      </c>
      <c r="X1006" s="207">
        <v>2240740.3200000003</v>
      </c>
    </row>
    <row r="1007" spans="1:24" s="95" customFormat="1" ht="45" customHeight="1" x14ac:dyDescent="0.25">
      <c r="A1007" s="9">
        <v>26</v>
      </c>
      <c r="B1007" s="142" t="s">
        <v>1312</v>
      </c>
      <c r="C1007" s="142">
        <v>129888</v>
      </c>
      <c r="D1007" s="143" t="s">
        <v>1400</v>
      </c>
      <c r="E1007" s="143" t="s">
        <v>325</v>
      </c>
      <c r="F1007" s="143" t="s">
        <v>1401</v>
      </c>
      <c r="G1007" s="144">
        <v>43927</v>
      </c>
      <c r="H1007" s="144">
        <v>44748</v>
      </c>
      <c r="I1007" s="150">
        <v>85</v>
      </c>
      <c r="J1007" s="142" t="s">
        <v>3304</v>
      </c>
      <c r="K1007" s="142" t="s">
        <v>820</v>
      </c>
      <c r="L1007" s="142" t="s">
        <v>821</v>
      </c>
      <c r="M1007" s="142" t="s">
        <v>1141</v>
      </c>
      <c r="N1007" s="145" t="s">
        <v>229</v>
      </c>
      <c r="O1007" s="146">
        <v>13782482.25</v>
      </c>
      <c r="P1007" s="146">
        <v>2432202.75</v>
      </c>
      <c r="Q1007" s="149">
        <v>6723615</v>
      </c>
      <c r="R1007" s="146"/>
      <c r="S1007" s="149">
        <v>4509436.75</v>
      </c>
      <c r="T1007" s="149">
        <f t="shared" si="200"/>
        <v>27447736.75</v>
      </c>
      <c r="U1007" s="147" t="s">
        <v>541</v>
      </c>
      <c r="V1007" s="147" t="s">
        <v>48</v>
      </c>
      <c r="W1007" s="146">
        <v>10986482.600000001</v>
      </c>
      <c r="X1007" s="207">
        <v>1938791.05</v>
      </c>
    </row>
    <row r="1008" spans="1:24" s="95" customFormat="1" ht="45" customHeight="1" x14ac:dyDescent="0.25">
      <c r="A1008" s="9">
        <v>27</v>
      </c>
      <c r="B1008" s="142" t="s">
        <v>1312</v>
      </c>
      <c r="C1008" s="142">
        <v>130068</v>
      </c>
      <c r="D1008" s="143" t="s">
        <v>1537</v>
      </c>
      <c r="E1008" s="143" t="s">
        <v>1538</v>
      </c>
      <c r="F1008" s="143" t="s">
        <v>1539</v>
      </c>
      <c r="G1008" s="144">
        <v>43986</v>
      </c>
      <c r="H1008" s="144">
        <v>44716</v>
      </c>
      <c r="I1008" s="150">
        <v>85</v>
      </c>
      <c r="J1008" s="142" t="s">
        <v>2227</v>
      </c>
      <c r="K1008" s="142" t="s">
        <v>820</v>
      </c>
      <c r="L1008" s="142" t="s">
        <v>821</v>
      </c>
      <c r="M1008" s="142" t="s">
        <v>36</v>
      </c>
      <c r="N1008" s="145" t="s">
        <v>229</v>
      </c>
      <c r="O1008" s="146">
        <v>13779145.66</v>
      </c>
      <c r="P1008" s="146">
        <v>2431613.94</v>
      </c>
      <c r="Q1008" s="149">
        <v>6755968.4000000004</v>
      </c>
      <c r="R1008" s="146"/>
      <c r="S1008" s="149">
        <v>4491038.07</v>
      </c>
      <c r="T1008" s="149">
        <f t="shared" si="200"/>
        <v>27457766.07</v>
      </c>
      <c r="U1008" s="147" t="s">
        <v>541</v>
      </c>
      <c r="V1008" s="147"/>
      <c r="W1008" s="146">
        <v>13446277.5</v>
      </c>
      <c r="X1008" s="207">
        <v>2372872.5</v>
      </c>
    </row>
    <row r="1009" spans="1:24" s="95" customFormat="1" ht="45" customHeight="1" x14ac:dyDescent="0.25">
      <c r="A1009" s="9">
        <v>28</v>
      </c>
      <c r="B1009" s="142" t="s">
        <v>1312</v>
      </c>
      <c r="C1009" s="142">
        <v>130078</v>
      </c>
      <c r="D1009" s="143" t="s">
        <v>1540</v>
      </c>
      <c r="E1009" s="143" t="s">
        <v>1829</v>
      </c>
      <c r="F1009" s="143" t="s">
        <v>1541</v>
      </c>
      <c r="G1009" s="144">
        <v>43993</v>
      </c>
      <c r="H1009" s="144">
        <v>44723</v>
      </c>
      <c r="I1009" s="150">
        <v>85</v>
      </c>
      <c r="J1009" s="142" t="s">
        <v>2227</v>
      </c>
      <c r="K1009" s="142" t="s">
        <v>820</v>
      </c>
      <c r="L1009" s="142" t="s">
        <v>821</v>
      </c>
      <c r="M1009" s="142" t="s">
        <v>36</v>
      </c>
      <c r="N1009" s="145" t="s">
        <v>229</v>
      </c>
      <c r="O1009" s="146">
        <v>13718651.5</v>
      </c>
      <c r="P1009" s="146">
        <v>2420938.5</v>
      </c>
      <c r="Q1009" s="149">
        <v>6732610</v>
      </c>
      <c r="R1009" s="146"/>
      <c r="S1009" s="149">
        <v>4473226.5</v>
      </c>
      <c r="T1009" s="149">
        <f t="shared" si="200"/>
        <v>27345426.5</v>
      </c>
      <c r="U1009" s="147" t="s">
        <v>541</v>
      </c>
      <c r="V1009" s="147"/>
      <c r="W1009" s="146">
        <v>12932504.35</v>
      </c>
      <c r="X1009" s="207">
        <v>2282206.65</v>
      </c>
    </row>
    <row r="1010" spans="1:24" s="95" customFormat="1" ht="45" customHeight="1" x14ac:dyDescent="0.25">
      <c r="A1010" s="9">
        <v>29</v>
      </c>
      <c r="B1010" s="142" t="s">
        <v>1505</v>
      </c>
      <c r="C1010" s="142">
        <v>122543</v>
      </c>
      <c r="D1010" s="143" t="s">
        <v>1683</v>
      </c>
      <c r="E1010" s="143" t="s">
        <v>1684</v>
      </c>
      <c r="F1010" s="143" t="s">
        <v>1685</v>
      </c>
      <c r="G1010" s="144">
        <v>44000</v>
      </c>
      <c r="H1010" s="144">
        <v>45095</v>
      </c>
      <c r="I1010" s="150">
        <v>85</v>
      </c>
      <c r="J1010" s="142" t="s">
        <v>2227</v>
      </c>
      <c r="K1010" s="142" t="s">
        <v>820</v>
      </c>
      <c r="L1010" s="142" t="s">
        <v>821</v>
      </c>
      <c r="M1010" s="142" t="s">
        <v>36</v>
      </c>
      <c r="N1010" s="145" t="s">
        <v>114</v>
      </c>
      <c r="O1010" s="146">
        <v>14147190.74</v>
      </c>
      <c r="P1010" s="146">
        <v>2496563.06</v>
      </c>
      <c r="Q1010" s="149">
        <v>3621935.2</v>
      </c>
      <c r="R1010" s="146"/>
      <c r="S1010" s="149">
        <v>1828165.14</v>
      </c>
      <c r="T1010" s="149">
        <f t="shared" si="200"/>
        <v>22093854.140000001</v>
      </c>
      <c r="U1010" s="147" t="s">
        <v>47</v>
      </c>
      <c r="V1010" s="147"/>
      <c r="W1010" s="146">
        <v>5004528.169999999</v>
      </c>
      <c r="X1010" s="207">
        <v>799836.39</v>
      </c>
    </row>
    <row r="1011" spans="1:24" s="95" customFormat="1" ht="45" customHeight="1" x14ac:dyDescent="0.25">
      <c r="A1011" s="9">
        <v>30</v>
      </c>
      <c r="B1011" s="142" t="s">
        <v>1312</v>
      </c>
      <c r="C1011" s="142">
        <v>130119</v>
      </c>
      <c r="D1011" s="143" t="s">
        <v>1686</v>
      </c>
      <c r="E1011" s="143" t="s">
        <v>1687</v>
      </c>
      <c r="F1011" s="143" t="s">
        <v>1688</v>
      </c>
      <c r="G1011" s="144">
        <v>44012</v>
      </c>
      <c r="H1011" s="144">
        <v>44834</v>
      </c>
      <c r="I1011" s="150">
        <v>85</v>
      </c>
      <c r="J1011" s="142" t="s">
        <v>2227</v>
      </c>
      <c r="K1011" s="142" t="s">
        <v>820</v>
      </c>
      <c r="L1011" s="142" t="s">
        <v>821</v>
      </c>
      <c r="M1011" s="142" t="s">
        <v>36</v>
      </c>
      <c r="N1011" s="145" t="s">
        <v>229</v>
      </c>
      <c r="O1011" s="146">
        <v>11338494.689999999</v>
      </c>
      <c r="P1011" s="146">
        <v>2000910.83</v>
      </c>
      <c r="Q1011" s="149">
        <v>5026001.5</v>
      </c>
      <c r="R1011" s="146"/>
      <c r="S1011" s="149">
        <v>3009280.39</v>
      </c>
      <c r="T1011" s="149">
        <f t="shared" si="200"/>
        <v>21374687.41</v>
      </c>
      <c r="U1011" s="147" t="s">
        <v>541</v>
      </c>
      <c r="V1011" s="147" t="s">
        <v>3939</v>
      </c>
      <c r="W1011" s="146">
        <v>9677245.75</v>
      </c>
      <c r="X1011" s="207">
        <v>1707749.25</v>
      </c>
    </row>
    <row r="1012" spans="1:24" s="95" customFormat="1" ht="45" customHeight="1" x14ac:dyDescent="0.25">
      <c r="A1012" s="9">
        <v>31</v>
      </c>
      <c r="B1012" s="142" t="s">
        <v>1312</v>
      </c>
      <c r="C1012" s="142">
        <v>128963</v>
      </c>
      <c r="D1012" s="143" t="s">
        <v>1782</v>
      </c>
      <c r="E1012" s="143" t="s">
        <v>1013</v>
      </c>
      <c r="F1012" s="143" t="s">
        <v>1783</v>
      </c>
      <c r="G1012" s="144">
        <v>44018</v>
      </c>
      <c r="H1012" s="144">
        <v>45083</v>
      </c>
      <c r="I1012" s="150">
        <v>85</v>
      </c>
      <c r="J1012" s="142" t="s">
        <v>3319</v>
      </c>
      <c r="K1012" s="142" t="s">
        <v>1784</v>
      </c>
      <c r="L1012" s="142" t="s">
        <v>1785</v>
      </c>
      <c r="M1012" s="142" t="s">
        <v>36</v>
      </c>
      <c r="N1012" s="145" t="s">
        <v>229</v>
      </c>
      <c r="O1012" s="146">
        <v>5273924.9400000004</v>
      </c>
      <c r="P1012" s="146">
        <v>930692.63</v>
      </c>
      <c r="Q1012" s="149">
        <v>2295165.08</v>
      </c>
      <c r="R1012" s="146"/>
      <c r="S1012" s="149">
        <v>489785.53</v>
      </c>
      <c r="T1012" s="149">
        <f t="shared" si="200"/>
        <v>8989568.1799999997</v>
      </c>
      <c r="U1012" s="147" t="s">
        <v>47</v>
      </c>
      <c r="V1012" s="147"/>
      <c r="W1012" s="146">
        <v>2992077.4099999997</v>
      </c>
      <c r="X1012" s="207">
        <v>453174.30999999994</v>
      </c>
    </row>
    <row r="1013" spans="1:24" s="95" customFormat="1" ht="45" customHeight="1" x14ac:dyDescent="0.25">
      <c r="A1013" s="9">
        <v>32</v>
      </c>
      <c r="B1013" s="142" t="s">
        <v>1312</v>
      </c>
      <c r="C1013" s="142">
        <v>129946</v>
      </c>
      <c r="D1013" s="143" t="s">
        <v>1780</v>
      </c>
      <c r="E1013" s="143" t="s">
        <v>120</v>
      </c>
      <c r="F1013" s="143" t="s">
        <v>1781</v>
      </c>
      <c r="G1013" s="144">
        <v>44022</v>
      </c>
      <c r="H1013" s="144">
        <v>45117</v>
      </c>
      <c r="I1013" s="150">
        <v>85</v>
      </c>
      <c r="J1013" s="142" t="s">
        <v>2227</v>
      </c>
      <c r="K1013" s="142" t="s">
        <v>820</v>
      </c>
      <c r="L1013" s="142" t="s">
        <v>821</v>
      </c>
      <c r="M1013" s="142" t="s">
        <v>36</v>
      </c>
      <c r="N1013" s="145" t="s">
        <v>229</v>
      </c>
      <c r="O1013" s="146">
        <v>9214208.0299999993</v>
      </c>
      <c r="P1013" s="146">
        <v>1626036.71</v>
      </c>
      <c r="Q1013" s="149">
        <v>2924213.06</v>
      </c>
      <c r="R1013" s="146"/>
      <c r="S1013" s="149">
        <v>1500838.43</v>
      </c>
      <c r="T1013" s="149">
        <f t="shared" si="200"/>
        <v>15265296.229999999</v>
      </c>
      <c r="U1013" s="147" t="s">
        <v>38</v>
      </c>
      <c r="V1013" s="147"/>
      <c r="W1013" s="146">
        <v>0</v>
      </c>
      <c r="X1013" s="207">
        <v>0</v>
      </c>
    </row>
    <row r="1014" spans="1:24" s="95" customFormat="1" ht="45" customHeight="1" x14ac:dyDescent="0.25">
      <c r="A1014" s="9">
        <v>33</v>
      </c>
      <c r="B1014" s="142" t="s">
        <v>1312</v>
      </c>
      <c r="C1014" s="142">
        <v>129173</v>
      </c>
      <c r="D1014" s="143" t="s">
        <v>1769</v>
      </c>
      <c r="E1014" s="143" t="s">
        <v>1770</v>
      </c>
      <c r="F1014" s="143" t="s">
        <v>1771</v>
      </c>
      <c r="G1014" s="144">
        <v>44041</v>
      </c>
      <c r="H1014" s="144">
        <v>44771</v>
      </c>
      <c r="I1014" s="150">
        <v>85</v>
      </c>
      <c r="J1014" s="142" t="s">
        <v>2227</v>
      </c>
      <c r="K1014" s="142" t="s">
        <v>820</v>
      </c>
      <c r="L1014" s="142" t="s">
        <v>821</v>
      </c>
      <c r="M1014" s="142" t="s">
        <v>36</v>
      </c>
      <c r="N1014" s="145" t="s">
        <v>229</v>
      </c>
      <c r="O1014" s="146">
        <v>11788429.85</v>
      </c>
      <c r="P1014" s="146">
        <v>2080311.15</v>
      </c>
      <c r="Q1014" s="149">
        <v>5897714</v>
      </c>
      <c r="R1014" s="146"/>
      <c r="S1014" s="149">
        <v>3758006.45</v>
      </c>
      <c r="T1014" s="149">
        <f t="shared" ref="T1014" si="201">SUM(O1014:S1014)</f>
        <v>23524461.449999999</v>
      </c>
      <c r="U1014" s="147" t="s">
        <v>541</v>
      </c>
      <c r="V1014" s="147"/>
      <c r="W1014" s="146">
        <v>10884818.49</v>
      </c>
      <c r="X1014" s="207">
        <v>2016640.31</v>
      </c>
    </row>
    <row r="1015" spans="1:24" s="95" customFormat="1" ht="45" customHeight="1" x14ac:dyDescent="0.25">
      <c r="A1015" s="9">
        <v>34</v>
      </c>
      <c r="B1015" s="142" t="s">
        <v>1312</v>
      </c>
      <c r="C1015" s="142">
        <v>129315</v>
      </c>
      <c r="D1015" s="143" t="s">
        <v>1807</v>
      </c>
      <c r="E1015" s="143" t="s">
        <v>1218</v>
      </c>
      <c r="F1015" s="143" t="s">
        <v>1808</v>
      </c>
      <c r="G1015" s="144">
        <v>44047</v>
      </c>
      <c r="H1015" s="144">
        <v>44777</v>
      </c>
      <c r="I1015" s="150">
        <v>85</v>
      </c>
      <c r="J1015" s="142" t="s">
        <v>2227</v>
      </c>
      <c r="K1015" s="142" t="s">
        <v>820</v>
      </c>
      <c r="L1015" s="142" t="s">
        <v>821</v>
      </c>
      <c r="M1015" s="142" t="s">
        <v>36</v>
      </c>
      <c r="N1015" s="145" t="s">
        <v>229</v>
      </c>
      <c r="O1015" s="146">
        <v>13783094.25</v>
      </c>
      <c r="P1015" s="146">
        <v>2432310.75</v>
      </c>
      <c r="Q1015" s="149">
        <v>6889845</v>
      </c>
      <c r="R1015" s="146"/>
      <c r="S1015" s="149">
        <v>4505516.75</v>
      </c>
      <c r="T1015" s="149">
        <f t="shared" ref="T1015:T1018" si="202">SUM(O1015:S1015)</f>
        <v>27610766.75</v>
      </c>
      <c r="U1015" s="147" t="s">
        <v>541</v>
      </c>
      <c r="V1015" s="147"/>
      <c r="W1015" s="146">
        <v>12755584.5</v>
      </c>
      <c r="X1015" s="207">
        <v>2250985.5</v>
      </c>
    </row>
    <row r="1016" spans="1:24" s="95" customFormat="1" ht="45" customHeight="1" x14ac:dyDescent="0.25">
      <c r="A1016" s="9">
        <v>35</v>
      </c>
      <c r="B1016" s="142" t="s">
        <v>1312</v>
      </c>
      <c r="C1016" s="142">
        <v>129880</v>
      </c>
      <c r="D1016" s="143" t="s">
        <v>1848</v>
      </c>
      <c r="E1016" s="143" t="s">
        <v>1849</v>
      </c>
      <c r="F1016" s="143" t="s">
        <v>1850</v>
      </c>
      <c r="G1016" s="144">
        <v>44063</v>
      </c>
      <c r="H1016" s="144">
        <v>44977</v>
      </c>
      <c r="I1016" s="150">
        <v>85</v>
      </c>
      <c r="J1016" s="142" t="s">
        <v>2227</v>
      </c>
      <c r="K1016" s="142" t="s">
        <v>820</v>
      </c>
      <c r="L1016" s="142" t="s">
        <v>1851</v>
      </c>
      <c r="M1016" s="142" t="s">
        <v>36</v>
      </c>
      <c r="N1016" s="145" t="s">
        <v>229</v>
      </c>
      <c r="O1016" s="146">
        <v>5199363.87</v>
      </c>
      <c r="P1016" s="146">
        <v>917534.79</v>
      </c>
      <c r="Q1016" s="149">
        <v>2441472.86</v>
      </c>
      <c r="R1016" s="146"/>
      <c r="S1016" s="149">
        <v>106144.45</v>
      </c>
      <c r="T1016" s="149">
        <f t="shared" si="202"/>
        <v>8664515.9699999988</v>
      </c>
      <c r="U1016" s="147" t="s">
        <v>47</v>
      </c>
      <c r="V1016" s="147"/>
      <c r="W1016" s="146">
        <v>2036025.8099999998</v>
      </c>
      <c r="X1016" s="207">
        <v>359298.65</v>
      </c>
    </row>
    <row r="1017" spans="1:24" s="95" customFormat="1" ht="45" customHeight="1" x14ac:dyDescent="0.25">
      <c r="A1017" s="9">
        <v>36</v>
      </c>
      <c r="B1017" s="142" t="s">
        <v>1505</v>
      </c>
      <c r="C1017" s="142">
        <v>119659</v>
      </c>
      <c r="D1017" s="143" t="s">
        <v>1894</v>
      </c>
      <c r="E1017" s="143" t="s">
        <v>1895</v>
      </c>
      <c r="F1017" s="143" t="s">
        <v>1896</v>
      </c>
      <c r="G1017" s="144">
        <v>44134</v>
      </c>
      <c r="H1017" s="144">
        <v>45229</v>
      </c>
      <c r="I1017" s="150">
        <v>85</v>
      </c>
      <c r="J1017" s="142" t="s">
        <v>2227</v>
      </c>
      <c r="K1017" s="142" t="s">
        <v>1897</v>
      </c>
      <c r="L1017" s="142" t="s">
        <v>821</v>
      </c>
      <c r="M1017" s="142" t="s">
        <v>36</v>
      </c>
      <c r="N1017" s="145" t="s">
        <v>219</v>
      </c>
      <c r="O1017" s="146">
        <v>16616055.220000001</v>
      </c>
      <c r="P1017" s="146">
        <v>2932244.99</v>
      </c>
      <c r="Q1017" s="149">
        <v>12200483.51</v>
      </c>
      <c r="R1017" s="146"/>
      <c r="S1017" s="149">
        <v>5512504.9199999999</v>
      </c>
      <c r="T1017" s="149">
        <f t="shared" si="202"/>
        <v>37261288.640000001</v>
      </c>
      <c r="U1017" s="147" t="s">
        <v>47</v>
      </c>
      <c r="V1017" s="147"/>
      <c r="W1017" s="146">
        <v>900984.33</v>
      </c>
      <c r="X1017" s="207">
        <v>142903.5</v>
      </c>
    </row>
    <row r="1018" spans="1:24" s="95" customFormat="1" ht="45" customHeight="1" x14ac:dyDescent="0.25">
      <c r="A1018" s="9">
        <v>37</v>
      </c>
      <c r="B1018" s="142" t="s">
        <v>1732</v>
      </c>
      <c r="C1018" s="142">
        <v>126867</v>
      </c>
      <c r="D1018" s="143" t="s">
        <v>1898</v>
      </c>
      <c r="E1018" s="143" t="s">
        <v>1899</v>
      </c>
      <c r="F1018" s="143" t="s">
        <v>1900</v>
      </c>
      <c r="G1018" s="144">
        <v>44141</v>
      </c>
      <c r="H1018" s="144">
        <v>45236</v>
      </c>
      <c r="I1018" s="150">
        <v>85</v>
      </c>
      <c r="J1018" s="142" t="s">
        <v>3958</v>
      </c>
      <c r="K1018" s="142" t="s">
        <v>1901</v>
      </c>
      <c r="L1018" s="142" t="s">
        <v>1902</v>
      </c>
      <c r="M1018" s="142" t="s">
        <v>45</v>
      </c>
      <c r="N1018" s="145" t="s">
        <v>188</v>
      </c>
      <c r="O1018" s="146">
        <v>43054459.609999999</v>
      </c>
      <c r="P1018" s="146">
        <v>7597845.8099999996</v>
      </c>
      <c r="Q1018" s="149">
        <v>0</v>
      </c>
      <c r="R1018" s="146"/>
      <c r="S1018" s="149">
        <v>154224</v>
      </c>
      <c r="T1018" s="149">
        <f t="shared" si="202"/>
        <v>50806529.420000002</v>
      </c>
      <c r="U1018" s="147" t="s">
        <v>47</v>
      </c>
      <c r="V1018" s="147"/>
      <c r="W1018" s="146">
        <v>6732379.0899999999</v>
      </c>
      <c r="X1018" s="207">
        <v>813710.86</v>
      </c>
    </row>
    <row r="1019" spans="1:24" s="95" customFormat="1" ht="45" customHeight="1" x14ac:dyDescent="0.25">
      <c r="A1019" s="9">
        <v>38</v>
      </c>
      <c r="B1019" s="142" t="s">
        <v>1973</v>
      </c>
      <c r="C1019" s="142">
        <v>144191</v>
      </c>
      <c r="D1019" s="143" t="s">
        <v>2351</v>
      </c>
      <c r="E1019" s="143" t="s">
        <v>2352</v>
      </c>
      <c r="F1019" s="143" t="s">
        <v>2353</v>
      </c>
      <c r="G1019" s="144">
        <v>44357</v>
      </c>
      <c r="H1019" s="144">
        <v>44571</v>
      </c>
      <c r="I1019" s="150">
        <v>85</v>
      </c>
      <c r="J1019" s="142" t="s">
        <v>2227</v>
      </c>
      <c r="K1019" s="142" t="s">
        <v>820</v>
      </c>
      <c r="L1019" s="142" t="s">
        <v>2354</v>
      </c>
      <c r="M1019" s="142" t="s">
        <v>45</v>
      </c>
      <c r="N1019" s="145" t="s">
        <v>1365</v>
      </c>
      <c r="O1019" s="146">
        <v>395858.74</v>
      </c>
      <c r="P1019" s="146">
        <v>60543.1</v>
      </c>
      <c r="Q1019" s="149">
        <v>9314.32</v>
      </c>
      <c r="R1019" s="146"/>
      <c r="S1019" s="149">
        <v>16900</v>
      </c>
      <c r="T1019" s="149">
        <f t="shared" ref="T1019:T1030" si="203">SUM(O1019:S1019)</f>
        <v>482616.16</v>
      </c>
      <c r="U1019" s="147" t="s">
        <v>541</v>
      </c>
      <c r="V1019" s="147"/>
      <c r="W1019" s="146">
        <v>351921.98000000004</v>
      </c>
      <c r="X1019" s="207">
        <v>53823.350000000006</v>
      </c>
    </row>
    <row r="1020" spans="1:24" s="95" customFormat="1" ht="45" customHeight="1" x14ac:dyDescent="0.25">
      <c r="A1020" s="9">
        <v>39</v>
      </c>
      <c r="B1020" s="142" t="s">
        <v>3898</v>
      </c>
      <c r="C1020" s="142">
        <v>144069</v>
      </c>
      <c r="D1020" s="143" t="s">
        <v>2450</v>
      </c>
      <c r="E1020" s="143" t="s">
        <v>2451</v>
      </c>
      <c r="F1020" s="143" t="s">
        <v>2452</v>
      </c>
      <c r="G1020" s="144">
        <v>44363</v>
      </c>
      <c r="H1020" s="144">
        <v>44728</v>
      </c>
      <c r="I1020" s="150">
        <v>85</v>
      </c>
      <c r="J1020" s="142" t="s">
        <v>2227</v>
      </c>
      <c r="K1020" s="142" t="s">
        <v>820</v>
      </c>
      <c r="L1020" s="142" t="s">
        <v>747</v>
      </c>
      <c r="M1020" s="142" t="s">
        <v>45</v>
      </c>
      <c r="N1020" s="145" t="s">
        <v>1365</v>
      </c>
      <c r="O1020" s="146">
        <v>916801.55</v>
      </c>
      <c r="P1020" s="146">
        <v>140216.71</v>
      </c>
      <c r="Q1020" s="149">
        <v>21571.8</v>
      </c>
      <c r="R1020" s="146"/>
      <c r="S1020" s="149">
        <v>66736.240000000005</v>
      </c>
      <c r="T1020" s="149">
        <f t="shared" si="203"/>
        <v>1145326.3</v>
      </c>
      <c r="U1020" s="147" t="s">
        <v>541</v>
      </c>
      <c r="V1020" s="147"/>
      <c r="W1020" s="146">
        <v>582033.14</v>
      </c>
      <c r="X1020" s="207">
        <v>89016.829999999987</v>
      </c>
    </row>
    <row r="1021" spans="1:24" s="95" customFormat="1" ht="45" customHeight="1" x14ac:dyDescent="0.25">
      <c r="A1021" s="9">
        <v>40</v>
      </c>
      <c r="B1021" s="142" t="s">
        <v>2397</v>
      </c>
      <c r="C1021" s="142">
        <v>143046</v>
      </c>
      <c r="D1021" s="143" t="s">
        <v>2453</v>
      </c>
      <c r="E1021" s="143" t="s">
        <v>2454</v>
      </c>
      <c r="F1021" s="143" t="s">
        <v>2455</v>
      </c>
      <c r="G1021" s="144">
        <v>44371</v>
      </c>
      <c r="H1021" s="144">
        <v>44950</v>
      </c>
      <c r="I1021" s="150">
        <v>85</v>
      </c>
      <c r="J1021" s="142" t="s">
        <v>2227</v>
      </c>
      <c r="K1021" s="142" t="s">
        <v>820</v>
      </c>
      <c r="L1021" s="142" t="s">
        <v>821</v>
      </c>
      <c r="M1021" s="142" t="s">
        <v>36</v>
      </c>
      <c r="N1021" s="145" t="s">
        <v>229</v>
      </c>
      <c r="O1021" s="146">
        <v>5952498.6200000001</v>
      </c>
      <c r="P1021" s="146">
        <v>1050440.92</v>
      </c>
      <c r="Q1021" s="149">
        <v>1385222.16</v>
      </c>
      <c r="R1021" s="146"/>
      <c r="S1021" s="149">
        <v>0</v>
      </c>
      <c r="T1021" s="149">
        <f t="shared" si="203"/>
        <v>8388161.7000000002</v>
      </c>
      <c r="U1021" s="147" t="s">
        <v>47</v>
      </c>
      <c r="V1021" s="147" t="s">
        <v>3939</v>
      </c>
      <c r="W1021" s="146">
        <v>1686898.35</v>
      </c>
      <c r="X1021" s="207">
        <v>297687.95</v>
      </c>
    </row>
    <row r="1022" spans="1:24" s="95" customFormat="1" ht="45" customHeight="1" x14ac:dyDescent="0.25">
      <c r="A1022" s="9">
        <v>41</v>
      </c>
      <c r="B1022" s="142" t="s">
        <v>2397</v>
      </c>
      <c r="C1022" s="142">
        <v>142837</v>
      </c>
      <c r="D1022" s="143" t="s">
        <v>2456</v>
      </c>
      <c r="E1022" s="143" t="s">
        <v>1314</v>
      </c>
      <c r="F1022" s="143" t="s">
        <v>2457</v>
      </c>
      <c r="G1022" s="144">
        <v>44375</v>
      </c>
      <c r="H1022" s="144">
        <v>45107</v>
      </c>
      <c r="I1022" s="150">
        <v>85</v>
      </c>
      <c r="J1022" s="142" t="s">
        <v>2227</v>
      </c>
      <c r="K1022" s="142" t="s">
        <v>820</v>
      </c>
      <c r="L1022" s="142" t="s">
        <v>821</v>
      </c>
      <c r="M1022" s="142" t="s">
        <v>36</v>
      </c>
      <c r="N1022" s="145" t="s">
        <v>229</v>
      </c>
      <c r="O1022" s="146">
        <v>20718076.800000001</v>
      </c>
      <c r="P1022" s="146">
        <v>3656131.2</v>
      </c>
      <c r="Q1022" s="149">
        <v>10327832</v>
      </c>
      <c r="R1022" s="146"/>
      <c r="S1022" s="149">
        <v>6595767.5999999996</v>
      </c>
      <c r="T1022" s="149">
        <f t="shared" si="203"/>
        <v>41297807.600000001</v>
      </c>
      <c r="U1022" s="147" t="s">
        <v>47</v>
      </c>
      <c r="V1022" s="147"/>
      <c r="W1022" s="146">
        <v>14990668</v>
      </c>
      <c r="X1022" s="207">
        <v>2645412</v>
      </c>
    </row>
    <row r="1023" spans="1:24" s="95" customFormat="1" ht="45" customHeight="1" x14ac:dyDescent="0.25">
      <c r="A1023" s="9">
        <v>42</v>
      </c>
      <c r="B1023" s="142" t="s">
        <v>2397</v>
      </c>
      <c r="C1023" s="142">
        <v>142870</v>
      </c>
      <c r="D1023" s="143" t="s">
        <v>2458</v>
      </c>
      <c r="E1023" s="143" t="s">
        <v>2459</v>
      </c>
      <c r="F1023" s="143" t="s">
        <v>2460</v>
      </c>
      <c r="G1023" s="144">
        <v>44376</v>
      </c>
      <c r="H1023" s="144">
        <v>45107</v>
      </c>
      <c r="I1023" s="150">
        <v>85</v>
      </c>
      <c r="J1023" s="142" t="s">
        <v>2227</v>
      </c>
      <c r="K1023" s="142" t="s">
        <v>820</v>
      </c>
      <c r="L1023" s="142" t="s">
        <v>2461</v>
      </c>
      <c r="M1023" s="142" t="s">
        <v>36</v>
      </c>
      <c r="N1023" s="145" t="s">
        <v>229</v>
      </c>
      <c r="O1023" s="146">
        <v>14428546.85</v>
      </c>
      <c r="P1023" s="146">
        <v>2546214.15</v>
      </c>
      <c r="Q1023" s="149">
        <v>7272585</v>
      </c>
      <c r="R1023" s="146"/>
      <c r="S1023" s="149">
        <v>4268899.0999999996</v>
      </c>
      <c r="T1023" s="149">
        <f t="shared" si="203"/>
        <v>28516245.100000001</v>
      </c>
      <c r="U1023" s="147" t="s">
        <v>47</v>
      </c>
      <c r="V1023" s="147"/>
      <c r="W1023" s="146">
        <v>244735.39999999997</v>
      </c>
      <c r="X1023" s="207">
        <v>43188.600000000006</v>
      </c>
    </row>
    <row r="1024" spans="1:24" s="95" customFormat="1" ht="45" customHeight="1" x14ac:dyDescent="0.25">
      <c r="A1024" s="9">
        <v>43</v>
      </c>
      <c r="B1024" s="142" t="s">
        <v>2397</v>
      </c>
      <c r="C1024" s="142">
        <v>142482</v>
      </c>
      <c r="D1024" s="143" t="s">
        <v>2684</v>
      </c>
      <c r="E1024" s="143" t="s">
        <v>2685</v>
      </c>
      <c r="F1024" s="143" t="s">
        <v>2686</v>
      </c>
      <c r="G1024" s="144">
        <v>44378</v>
      </c>
      <c r="H1024" s="144">
        <v>45108</v>
      </c>
      <c r="I1024" s="150">
        <v>85</v>
      </c>
      <c r="J1024" s="142" t="s">
        <v>2227</v>
      </c>
      <c r="K1024" s="142" t="s">
        <v>820</v>
      </c>
      <c r="L1024" s="142" t="s">
        <v>821</v>
      </c>
      <c r="M1024" s="142" t="s">
        <v>36</v>
      </c>
      <c r="N1024" s="145" t="s">
        <v>229</v>
      </c>
      <c r="O1024" s="146">
        <v>20984018</v>
      </c>
      <c r="P1024" s="146">
        <v>3703062</v>
      </c>
      <c r="Q1024" s="149">
        <v>10326450</v>
      </c>
      <c r="R1024" s="146"/>
      <c r="S1024" s="149">
        <v>6801915.7000000002</v>
      </c>
      <c r="T1024" s="149">
        <f t="shared" si="203"/>
        <v>41815445.700000003</v>
      </c>
      <c r="U1024" s="147" t="s">
        <v>47</v>
      </c>
      <c r="V1024" s="147"/>
      <c r="W1024" s="146">
        <v>13209612</v>
      </c>
      <c r="X1024" s="207">
        <v>2331108</v>
      </c>
    </row>
    <row r="1025" spans="1:24" s="95" customFormat="1" ht="45" customHeight="1" x14ac:dyDescent="0.25">
      <c r="A1025" s="9">
        <v>44</v>
      </c>
      <c r="B1025" s="142" t="s">
        <v>2397</v>
      </c>
      <c r="C1025" s="142">
        <v>142764</v>
      </c>
      <c r="D1025" s="143" t="s">
        <v>2687</v>
      </c>
      <c r="E1025" s="143" t="s">
        <v>325</v>
      </c>
      <c r="F1025" s="143" t="s">
        <v>2688</v>
      </c>
      <c r="G1025" s="144">
        <v>44383</v>
      </c>
      <c r="H1025" s="144">
        <v>45113</v>
      </c>
      <c r="I1025" s="150">
        <v>85</v>
      </c>
      <c r="J1025" s="142" t="s">
        <v>2227</v>
      </c>
      <c r="K1025" s="142" t="s">
        <v>820</v>
      </c>
      <c r="L1025" s="142" t="s">
        <v>821</v>
      </c>
      <c r="M1025" s="142" t="s">
        <v>36</v>
      </c>
      <c r="N1025" s="145" t="s">
        <v>229</v>
      </c>
      <c r="O1025" s="146">
        <v>20728087.25</v>
      </c>
      <c r="P1025" s="146">
        <v>3657897.75</v>
      </c>
      <c r="Q1025" s="149">
        <v>10264665</v>
      </c>
      <c r="R1025" s="146"/>
      <c r="S1025" s="149">
        <v>6723091.5</v>
      </c>
      <c r="T1025" s="149">
        <f t="shared" si="203"/>
        <v>41373741.5</v>
      </c>
      <c r="U1025" s="147" t="s">
        <v>47</v>
      </c>
      <c r="V1025" s="147"/>
      <c r="W1025" s="146">
        <v>12850682.5</v>
      </c>
      <c r="X1025" s="207">
        <v>2267767.5</v>
      </c>
    </row>
    <row r="1026" spans="1:24" s="95" customFormat="1" ht="45" customHeight="1" x14ac:dyDescent="0.25">
      <c r="A1026" s="9">
        <v>45</v>
      </c>
      <c r="B1026" s="142" t="s">
        <v>2397</v>
      </c>
      <c r="C1026" s="142">
        <v>142466</v>
      </c>
      <c r="D1026" s="143" t="s">
        <v>2972</v>
      </c>
      <c r="E1026" s="143" t="s">
        <v>1538</v>
      </c>
      <c r="F1026" s="143" t="s">
        <v>2973</v>
      </c>
      <c r="G1026" s="144">
        <v>44393</v>
      </c>
      <c r="H1026" s="144">
        <v>45123</v>
      </c>
      <c r="I1026" s="150">
        <v>85</v>
      </c>
      <c r="J1026" s="142" t="s">
        <v>2227</v>
      </c>
      <c r="K1026" s="142" t="s">
        <v>820</v>
      </c>
      <c r="L1026" s="142" t="s">
        <v>821</v>
      </c>
      <c r="M1026" s="142" t="s">
        <v>36</v>
      </c>
      <c r="N1026" s="145" t="s">
        <v>229</v>
      </c>
      <c r="O1026" s="146">
        <v>20980528.75</v>
      </c>
      <c r="P1026" s="146">
        <v>3702446.25</v>
      </c>
      <c r="Q1026" s="149">
        <v>10330375</v>
      </c>
      <c r="R1026" s="146"/>
      <c r="S1026" s="149">
        <v>6798073.5</v>
      </c>
      <c r="T1026" s="149">
        <f t="shared" si="203"/>
        <v>41811423.5</v>
      </c>
      <c r="U1026" s="147" t="s">
        <v>47</v>
      </c>
      <c r="V1026" s="147"/>
      <c r="W1026" s="146">
        <v>19580723.09</v>
      </c>
      <c r="X1026" s="207">
        <v>3455421.72</v>
      </c>
    </row>
    <row r="1027" spans="1:24" s="95" customFormat="1" ht="45" customHeight="1" x14ac:dyDescent="0.25">
      <c r="A1027" s="9">
        <v>46</v>
      </c>
      <c r="B1027" s="142" t="s">
        <v>3898</v>
      </c>
      <c r="C1027" s="142">
        <v>144266</v>
      </c>
      <c r="D1027" s="143" t="s">
        <v>2974</v>
      </c>
      <c r="E1027" s="143" t="s">
        <v>2975</v>
      </c>
      <c r="F1027" s="143" t="s">
        <v>2976</v>
      </c>
      <c r="G1027" s="144">
        <v>44396</v>
      </c>
      <c r="H1027" s="144">
        <v>44761</v>
      </c>
      <c r="I1027" s="150">
        <v>85</v>
      </c>
      <c r="J1027" s="142" t="s">
        <v>2227</v>
      </c>
      <c r="K1027" s="142" t="s">
        <v>820</v>
      </c>
      <c r="L1027" s="142" t="s">
        <v>2977</v>
      </c>
      <c r="M1027" s="142" t="s">
        <v>45</v>
      </c>
      <c r="N1027" s="145" t="s">
        <v>1365</v>
      </c>
      <c r="O1027" s="146">
        <v>328785.46999999997</v>
      </c>
      <c r="P1027" s="146">
        <v>50284.82</v>
      </c>
      <c r="Q1027" s="149">
        <v>7736.15</v>
      </c>
      <c r="R1027" s="146"/>
      <c r="S1027" s="149">
        <v>12649.84</v>
      </c>
      <c r="T1027" s="149">
        <f t="shared" si="203"/>
        <v>399456.28</v>
      </c>
      <c r="U1027" s="147" t="s">
        <v>541</v>
      </c>
      <c r="V1027" s="147" t="s">
        <v>48</v>
      </c>
      <c r="W1027" s="146">
        <v>195321.1</v>
      </c>
      <c r="X1027" s="207">
        <v>29872.639999999999</v>
      </c>
    </row>
    <row r="1028" spans="1:24" s="95" customFormat="1" ht="45" customHeight="1" x14ac:dyDescent="0.25">
      <c r="A1028" s="9">
        <v>47</v>
      </c>
      <c r="B1028" s="142" t="s">
        <v>3898</v>
      </c>
      <c r="C1028" s="142">
        <v>144409</v>
      </c>
      <c r="D1028" s="143" t="s">
        <v>2978</v>
      </c>
      <c r="E1028" s="143" t="s">
        <v>2979</v>
      </c>
      <c r="F1028" s="143" t="s">
        <v>2980</v>
      </c>
      <c r="G1028" s="144">
        <v>44398</v>
      </c>
      <c r="H1028" s="144">
        <v>44855</v>
      </c>
      <c r="I1028" s="150">
        <v>85</v>
      </c>
      <c r="J1028" s="142" t="s">
        <v>2227</v>
      </c>
      <c r="K1028" s="142" t="s">
        <v>820</v>
      </c>
      <c r="L1028" s="142" t="s">
        <v>2981</v>
      </c>
      <c r="M1028" s="142" t="s">
        <v>45</v>
      </c>
      <c r="N1028" s="145" t="s">
        <v>1365</v>
      </c>
      <c r="O1028" s="146">
        <v>715438.07</v>
      </c>
      <c r="P1028" s="146">
        <v>109419.94</v>
      </c>
      <c r="Q1028" s="149">
        <v>16833.84</v>
      </c>
      <c r="R1028" s="146"/>
      <c r="S1028" s="149">
        <v>12649.84</v>
      </c>
      <c r="T1028" s="149">
        <f t="shared" si="203"/>
        <v>854341.69</v>
      </c>
      <c r="U1028" s="147" t="s">
        <v>47</v>
      </c>
      <c r="V1028" s="147" t="s">
        <v>48</v>
      </c>
      <c r="W1028" s="146">
        <v>0</v>
      </c>
      <c r="X1028" s="207">
        <v>0</v>
      </c>
    </row>
    <row r="1029" spans="1:24" s="95" customFormat="1" ht="45" customHeight="1" x14ac:dyDescent="0.25">
      <c r="A1029" s="9">
        <v>48</v>
      </c>
      <c r="B1029" s="142" t="s">
        <v>1973</v>
      </c>
      <c r="C1029" s="142">
        <v>144584</v>
      </c>
      <c r="D1029" s="143" t="s">
        <v>2982</v>
      </c>
      <c r="E1029" s="143" t="s">
        <v>2983</v>
      </c>
      <c r="F1029" s="143" t="s">
        <v>2984</v>
      </c>
      <c r="G1029" s="144">
        <v>44398</v>
      </c>
      <c r="H1029" s="144">
        <v>44733</v>
      </c>
      <c r="I1029" s="150">
        <v>85</v>
      </c>
      <c r="J1029" s="142" t="s">
        <v>2227</v>
      </c>
      <c r="K1029" s="142" t="s">
        <v>820</v>
      </c>
      <c r="L1029" s="142" t="s">
        <v>2985</v>
      </c>
      <c r="M1029" s="142" t="s">
        <v>45</v>
      </c>
      <c r="N1029" s="145" t="s">
        <v>1365</v>
      </c>
      <c r="O1029" s="146">
        <v>716283.39</v>
      </c>
      <c r="P1029" s="146">
        <v>109549.2</v>
      </c>
      <c r="Q1029" s="149">
        <v>16853.740000000002</v>
      </c>
      <c r="R1029" s="146"/>
      <c r="S1029" s="149">
        <v>18800</v>
      </c>
      <c r="T1029" s="149">
        <f t="shared" si="203"/>
        <v>861486.33</v>
      </c>
      <c r="U1029" s="147" t="s">
        <v>541</v>
      </c>
      <c r="V1029" s="147" t="s">
        <v>48</v>
      </c>
      <c r="W1029" s="146">
        <v>548210.18999999994</v>
      </c>
      <c r="X1029" s="207">
        <v>83843.89</v>
      </c>
    </row>
    <row r="1030" spans="1:24" s="95" customFormat="1" ht="45" customHeight="1" x14ac:dyDescent="0.25">
      <c r="A1030" s="9">
        <v>49</v>
      </c>
      <c r="B1030" s="142" t="s">
        <v>1973</v>
      </c>
      <c r="C1030" s="142">
        <v>150176</v>
      </c>
      <c r="D1030" s="143" t="s">
        <v>2986</v>
      </c>
      <c r="E1030" s="143" t="s">
        <v>2987</v>
      </c>
      <c r="F1030" s="143" t="s">
        <v>2988</v>
      </c>
      <c r="G1030" s="144">
        <v>44404</v>
      </c>
      <c r="H1030" s="144">
        <v>44953</v>
      </c>
      <c r="I1030" s="150">
        <v>85</v>
      </c>
      <c r="J1030" s="142" t="s">
        <v>2227</v>
      </c>
      <c r="K1030" s="142" t="s">
        <v>820</v>
      </c>
      <c r="L1030" s="142" t="s">
        <v>821</v>
      </c>
      <c r="M1030" s="142" t="s">
        <v>45</v>
      </c>
      <c r="N1030" s="145" t="s">
        <v>1365</v>
      </c>
      <c r="O1030" s="146">
        <v>763857.45</v>
      </c>
      <c r="P1030" s="146">
        <v>116825.25</v>
      </c>
      <c r="Q1030" s="149">
        <v>17973.12</v>
      </c>
      <c r="R1030" s="146"/>
      <c r="S1030" s="149">
        <v>0</v>
      </c>
      <c r="T1030" s="149">
        <f t="shared" si="203"/>
        <v>898655.82</v>
      </c>
      <c r="U1030" s="147" t="s">
        <v>47</v>
      </c>
      <c r="V1030" s="147" t="s">
        <v>3939</v>
      </c>
      <c r="W1030" s="146">
        <v>0</v>
      </c>
      <c r="X1030" s="207">
        <v>0</v>
      </c>
    </row>
    <row r="1031" spans="1:24" s="95" customFormat="1" ht="45" customHeight="1" x14ac:dyDescent="0.25">
      <c r="A1031" s="9">
        <v>50</v>
      </c>
      <c r="B1031" s="142" t="s">
        <v>2397</v>
      </c>
      <c r="C1031" s="142">
        <v>143454</v>
      </c>
      <c r="D1031" s="143" t="s">
        <v>3224</v>
      </c>
      <c r="E1031" s="143" t="s">
        <v>3225</v>
      </c>
      <c r="F1031" s="143" t="s">
        <v>3226</v>
      </c>
      <c r="G1031" s="144">
        <v>44421</v>
      </c>
      <c r="H1031" s="144">
        <v>45169</v>
      </c>
      <c r="I1031" s="150">
        <v>85</v>
      </c>
      <c r="J1031" s="142" t="s">
        <v>2227</v>
      </c>
      <c r="K1031" s="142" t="s">
        <v>820</v>
      </c>
      <c r="L1031" s="142" t="s">
        <v>828</v>
      </c>
      <c r="M1031" s="142" t="s">
        <v>36</v>
      </c>
      <c r="N1031" s="145" t="s">
        <v>229</v>
      </c>
      <c r="O1031" s="146">
        <v>16777250.390000001</v>
      </c>
      <c r="P1031" s="146">
        <v>2960691.23</v>
      </c>
      <c r="Q1031" s="149">
        <v>5772692.4400000004</v>
      </c>
      <c r="R1031" s="146"/>
      <c r="S1031" s="149">
        <v>0</v>
      </c>
      <c r="T1031" s="149">
        <f t="shared" ref="T1031:T1034" si="204">SUM(O1031:S1031)</f>
        <v>25510634.060000002</v>
      </c>
      <c r="U1031" s="147" t="s">
        <v>47</v>
      </c>
      <c r="V1031" s="147"/>
      <c r="W1031" s="146">
        <v>7173712.0300000003</v>
      </c>
      <c r="X1031" s="207">
        <v>721464.62000000011</v>
      </c>
    </row>
    <row r="1032" spans="1:24" s="95" customFormat="1" ht="45" customHeight="1" x14ac:dyDescent="0.25">
      <c r="A1032" s="9">
        <v>51</v>
      </c>
      <c r="B1032" s="142" t="s">
        <v>1732</v>
      </c>
      <c r="C1032" s="142">
        <v>127074</v>
      </c>
      <c r="D1032" s="143" t="s">
        <v>3320</v>
      </c>
      <c r="E1032" s="143" t="s">
        <v>1746</v>
      </c>
      <c r="F1032" s="143" t="s">
        <v>3321</v>
      </c>
      <c r="G1032" s="144">
        <v>44447</v>
      </c>
      <c r="H1032" s="144">
        <v>45291</v>
      </c>
      <c r="I1032" s="150">
        <v>85</v>
      </c>
      <c r="J1032" s="142" t="s">
        <v>2227</v>
      </c>
      <c r="K1032" s="142" t="s">
        <v>820</v>
      </c>
      <c r="L1032" s="142" t="s">
        <v>3322</v>
      </c>
      <c r="M1032" s="142" t="s">
        <v>45</v>
      </c>
      <c r="N1032" s="145" t="s">
        <v>188</v>
      </c>
      <c r="O1032" s="146">
        <v>65787432.399999999</v>
      </c>
      <c r="P1032" s="146">
        <v>11609546.859999999</v>
      </c>
      <c r="Q1032" s="149">
        <v>0</v>
      </c>
      <c r="R1032" s="146"/>
      <c r="S1032" s="149">
        <v>5950</v>
      </c>
      <c r="T1032" s="149">
        <f t="shared" si="204"/>
        <v>77402929.25999999</v>
      </c>
      <c r="U1032" s="147" t="s">
        <v>47</v>
      </c>
      <c r="V1032" s="147"/>
      <c r="W1032" s="146">
        <v>7918556.21</v>
      </c>
      <c r="X1032" s="207">
        <v>49703.73</v>
      </c>
    </row>
    <row r="1033" spans="1:24" s="95" customFormat="1" ht="45" customHeight="1" x14ac:dyDescent="0.25">
      <c r="A1033" s="9">
        <v>52</v>
      </c>
      <c r="B1033" s="142" t="s">
        <v>3898</v>
      </c>
      <c r="C1033" s="142">
        <v>144943</v>
      </c>
      <c r="D1033" s="143" t="s">
        <v>3686</v>
      </c>
      <c r="E1033" s="143" t="s">
        <v>3687</v>
      </c>
      <c r="F1033" s="143" t="s">
        <v>3688</v>
      </c>
      <c r="G1033" s="144">
        <v>44461</v>
      </c>
      <c r="H1033" s="144">
        <v>44916</v>
      </c>
      <c r="I1033" s="150">
        <v>85</v>
      </c>
      <c r="J1033" s="142" t="s">
        <v>3304</v>
      </c>
      <c r="K1033" s="142" t="s">
        <v>820</v>
      </c>
      <c r="L1033" s="142" t="s">
        <v>1359</v>
      </c>
      <c r="M1033" s="142" t="s">
        <v>45</v>
      </c>
      <c r="N1033" s="145" t="s">
        <v>1365</v>
      </c>
      <c r="O1033" s="146">
        <v>807793.89</v>
      </c>
      <c r="P1033" s="146">
        <v>123544.95</v>
      </c>
      <c r="Q1033" s="149">
        <v>19006.91</v>
      </c>
      <c r="R1033" s="146"/>
      <c r="S1033" s="149">
        <v>5000</v>
      </c>
      <c r="T1033" s="149">
        <f t="shared" si="204"/>
        <v>955345.75</v>
      </c>
      <c r="U1033" s="147" t="s">
        <v>47</v>
      </c>
      <c r="V1033" s="147" t="s">
        <v>48</v>
      </c>
      <c r="W1033" s="146">
        <v>0</v>
      </c>
      <c r="X1033" s="207">
        <v>0</v>
      </c>
    </row>
    <row r="1034" spans="1:24" s="95" customFormat="1" ht="45" customHeight="1" x14ac:dyDescent="0.25">
      <c r="A1034" s="9">
        <v>53</v>
      </c>
      <c r="B1034" s="142" t="s">
        <v>1505</v>
      </c>
      <c r="C1034" s="142">
        <v>121456</v>
      </c>
      <c r="D1034" s="143" t="s">
        <v>3689</v>
      </c>
      <c r="E1034" s="143" t="s">
        <v>3690</v>
      </c>
      <c r="F1034" s="143" t="s">
        <v>3691</v>
      </c>
      <c r="G1034" s="144">
        <v>44468</v>
      </c>
      <c r="H1034" s="144">
        <v>45291</v>
      </c>
      <c r="I1034" s="150">
        <v>85</v>
      </c>
      <c r="J1034" s="142" t="s">
        <v>2227</v>
      </c>
      <c r="K1034" s="142" t="s">
        <v>820</v>
      </c>
      <c r="L1034" s="142" t="s">
        <v>1383</v>
      </c>
      <c r="M1034" s="142" t="s">
        <v>36</v>
      </c>
      <c r="N1034" s="145" t="s">
        <v>219</v>
      </c>
      <c r="O1034" s="146">
        <v>10138599.49</v>
      </c>
      <c r="P1034" s="146">
        <v>1789164.61</v>
      </c>
      <c r="Q1034" s="149">
        <v>3161401.48</v>
      </c>
      <c r="R1034" s="146"/>
      <c r="S1034" s="149">
        <v>1491140.03</v>
      </c>
      <c r="T1034" s="149">
        <f t="shared" si="204"/>
        <v>16580305.609999999</v>
      </c>
      <c r="U1034" s="147" t="s">
        <v>47</v>
      </c>
      <c r="V1034" s="147"/>
      <c r="W1034" s="146">
        <v>2861516.24</v>
      </c>
      <c r="X1034" s="207">
        <v>376804.98</v>
      </c>
    </row>
    <row r="1035" spans="1:24" s="95" customFormat="1" ht="45" customHeight="1" x14ac:dyDescent="0.25">
      <c r="A1035" s="9">
        <v>54</v>
      </c>
      <c r="B1035" s="142" t="s">
        <v>1505</v>
      </c>
      <c r="C1035" s="142">
        <v>119879</v>
      </c>
      <c r="D1035" s="143" t="s">
        <v>3692</v>
      </c>
      <c r="E1035" s="143" t="s">
        <v>3693</v>
      </c>
      <c r="F1035" s="143" t="s">
        <v>3694</v>
      </c>
      <c r="G1035" s="144">
        <v>44468</v>
      </c>
      <c r="H1035" s="144">
        <v>45198</v>
      </c>
      <c r="I1035" s="150">
        <v>85</v>
      </c>
      <c r="J1035" s="142" t="s">
        <v>2227</v>
      </c>
      <c r="K1035" s="142" t="s">
        <v>820</v>
      </c>
      <c r="L1035" s="142" t="s">
        <v>821</v>
      </c>
      <c r="M1035" s="142" t="s">
        <v>36</v>
      </c>
      <c r="N1035" s="145" t="s">
        <v>219</v>
      </c>
      <c r="O1035" s="146">
        <v>18986431.190000001</v>
      </c>
      <c r="P1035" s="146">
        <v>3350546.66</v>
      </c>
      <c r="Q1035" s="149">
        <v>8602250.5</v>
      </c>
      <c r="R1035" s="146"/>
      <c r="S1035" s="149">
        <v>6325531</v>
      </c>
      <c r="T1035" s="149">
        <f t="shared" ref="T1035" si="205">SUM(O1035:S1035)</f>
        <v>37264759.350000001</v>
      </c>
      <c r="U1035" s="147" t="s">
        <v>47</v>
      </c>
      <c r="V1035" s="147"/>
      <c r="W1035" s="146">
        <v>533804.04</v>
      </c>
      <c r="X1035" s="207">
        <v>94200.71</v>
      </c>
    </row>
    <row r="1036" spans="1:24" s="95" customFormat="1" ht="45" customHeight="1" x14ac:dyDescent="0.25">
      <c r="A1036" s="9">
        <v>55</v>
      </c>
      <c r="B1036" s="142" t="s">
        <v>3898</v>
      </c>
      <c r="C1036" s="142">
        <v>144950</v>
      </c>
      <c r="D1036" s="143" t="s">
        <v>3853</v>
      </c>
      <c r="E1036" s="143" t="s">
        <v>3854</v>
      </c>
      <c r="F1036" s="143" t="s">
        <v>3855</v>
      </c>
      <c r="G1036" s="144">
        <v>44470</v>
      </c>
      <c r="H1036" s="144">
        <v>44926</v>
      </c>
      <c r="I1036" s="150">
        <v>85</v>
      </c>
      <c r="J1036" s="142" t="s">
        <v>2227</v>
      </c>
      <c r="K1036" s="142" t="s">
        <v>820</v>
      </c>
      <c r="L1036" s="142" t="s">
        <v>821</v>
      </c>
      <c r="M1036" s="142" t="s">
        <v>45</v>
      </c>
      <c r="N1036" s="145" t="s">
        <v>1365</v>
      </c>
      <c r="O1036" s="146">
        <v>20648407.16</v>
      </c>
      <c r="P1036" s="146">
        <v>3157991.68</v>
      </c>
      <c r="Q1036" s="149">
        <v>485844.87</v>
      </c>
      <c r="R1036" s="146"/>
      <c r="S1036" s="149">
        <v>0</v>
      </c>
      <c r="T1036" s="149">
        <f t="shared" ref="T1036" si="206">SUM(O1036:S1036)</f>
        <v>24292243.710000001</v>
      </c>
      <c r="U1036" s="147" t="s">
        <v>47</v>
      </c>
      <c r="V1036" s="147" t="s">
        <v>48</v>
      </c>
      <c r="W1036" s="146">
        <v>0</v>
      </c>
      <c r="X1036" s="207">
        <v>0</v>
      </c>
    </row>
    <row r="1037" spans="1:24" s="95" customFormat="1" ht="45" customHeight="1" x14ac:dyDescent="0.25">
      <c r="A1037" s="9">
        <v>56</v>
      </c>
      <c r="B1037" s="142" t="s">
        <v>1505</v>
      </c>
      <c r="C1037" s="142">
        <v>119829</v>
      </c>
      <c r="D1037" s="143" t="s">
        <v>3856</v>
      </c>
      <c r="E1037" s="143" t="s">
        <v>3857</v>
      </c>
      <c r="F1037" s="143" t="s">
        <v>3858</v>
      </c>
      <c r="G1037" s="144">
        <v>44484</v>
      </c>
      <c r="H1037" s="144">
        <v>45291</v>
      </c>
      <c r="I1037" s="150" t="s">
        <v>3859</v>
      </c>
      <c r="J1037" s="142" t="s">
        <v>3495</v>
      </c>
      <c r="K1037" s="142" t="s">
        <v>3860</v>
      </c>
      <c r="L1037" s="142" t="s">
        <v>3861</v>
      </c>
      <c r="M1037" s="142" t="s">
        <v>36</v>
      </c>
      <c r="N1037" s="145" t="s">
        <v>219</v>
      </c>
      <c r="O1037" s="146">
        <v>16900632.600000001</v>
      </c>
      <c r="P1037" s="146">
        <v>2982464.53</v>
      </c>
      <c r="Q1037" s="149">
        <v>5093863.6900000004</v>
      </c>
      <c r="R1037" s="146"/>
      <c r="S1037" s="149">
        <v>2235465.91</v>
      </c>
      <c r="T1037" s="149">
        <f t="shared" ref="T1037" si="207">SUM(O1037:S1037)</f>
        <v>27212426.730000004</v>
      </c>
      <c r="U1037" s="147" t="s">
        <v>47</v>
      </c>
      <c r="V1037" s="147"/>
      <c r="W1037" s="146">
        <v>471473.06</v>
      </c>
      <c r="X1037" s="207">
        <v>34026.94</v>
      </c>
    </row>
    <row r="1038" spans="1:24" s="95" customFormat="1" ht="45" customHeight="1" x14ac:dyDescent="0.25">
      <c r="A1038" s="9">
        <v>57</v>
      </c>
      <c r="B1038" s="142" t="s">
        <v>1505</v>
      </c>
      <c r="C1038" s="142">
        <v>120353</v>
      </c>
      <c r="D1038" s="143" t="s">
        <v>3915</v>
      </c>
      <c r="E1038" s="143" t="s">
        <v>3916</v>
      </c>
      <c r="F1038" s="143" t="s">
        <v>3917</v>
      </c>
      <c r="G1038" s="144">
        <v>44554</v>
      </c>
      <c r="H1038" s="144">
        <v>45284</v>
      </c>
      <c r="I1038" s="150">
        <v>85</v>
      </c>
      <c r="J1038" s="142" t="s">
        <v>2227</v>
      </c>
      <c r="K1038" s="142" t="s">
        <v>820</v>
      </c>
      <c r="L1038" s="142" t="s">
        <v>3918</v>
      </c>
      <c r="M1038" s="142" t="s">
        <v>36</v>
      </c>
      <c r="N1038" s="145" t="s">
        <v>219</v>
      </c>
      <c r="O1038" s="146">
        <v>3853832.24</v>
      </c>
      <c r="P1038" s="146">
        <v>680088.01</v>
      </c>
      <c r="Q1038" s="149">
        <v>1572532.1</v>
      </c>
      <c r="R1038" s="146"/>
      <c r="S1038" s="149">
        <v>1112082.46</v>
      </c>
      <c r="T1038" s="149">
        <f>SUM(O1038:S1038)</f>
        <v>7218534.8099999996</v>
      </c>
      <c r="U1038" s="147" t="s">
        <v>47</v>
      </c>
      <c r="V1038" s="147"/>
      <c r="W1038" s="146">
        <v>472794.67000000004</v>
      </c>
      <c r="X1038" s="207">
        <v>83434.350000000006</v>
      </c>
    </row>
    <row r="1039" spans="1:24" s="95" customFormat="1" ht="45" customHeight="1" thickBot="1" x14ac:dyDescent="0.3">
      <c r="A1039" s="9">
        <v>58</v>
      </c>
      <c r="B1039" s="142" t="s">
        <v>2397</v>
      </c>
      <c r="C1039" s="142">
        <v>142592</v>
      </c>
      <c r="D1039" s="143" t="s">
        <v>3967</v>
      </c>
      <c r="E1039" s="143" t="s">
        <v>3968</v>
      </c>
      <c r="F1039" s="143" t="s">
        <v>3969</v>
      </c>
      <c r="G1039" s="144">
        <v>44757</v>
      </c>
      <c r="H1039" s="144">
        <v>45291</v>
      </c>
      <c r="I1039" s="150">
        <v>85</v>
      </c>
      <c r="J1039" s="142" t="s">
        <v>2227</v>
      </c>
      <c r="K1039" s="142" t="s">
        <v>820</v>
      </c>
      <c r="L1039" s="142" t="s">
        <v>821</v>
      </c>
      <c r="M1039" s="142" t="s">
        <v>36</v>
      </c>
      <c r="N1039" s="145" t="s">
        <v>229</v>
      </c>
      <c r="O1039" s="146">
        <v>4612508.51</v>
      </c>
      <c r="P1039" s="146">
        <v>813972.09</v>
      </c>
      <c r="Q1039" s="149">
        <v>1151411.3999999999</v>
      </c>
      <c r="R1039" s="146"/>
      <c r="S1039" s="149">
        <v>518931.4</v>
      </c>
      <c r="T1039" s="149">
        <f t="shared" ref="T1039" si="208">SUM(O1039:S1039)</f>
        <v>7096823.4000000004</v>
      </c>
      <c r="U1039" s="147" t="s">
        <v>47</v>
      </c>
      <c r="V1039" s="147"/>
      <c r="W1039" s="146">
        <v>0</v>
      </c>
      <c r="X1039" s="207">
        <v>0</v>
      </c>
    </row>
    <row r="1040" spans="1:24" s="121" customFormat="1" ht="21" customHeight="1" thickBot="1" x14ac:dyDescent="0.3">
      <c r="A1040" s="34" t="s">
        <v>850</v>
      </c>
      <c r="B1040" s="35"/>
      <c r="C1040" s="35"/>
      <c r="D1040" s="35"/>
      <c r="E1040" s="35"/>
      <c r="F1040" s="35"/>
      <c r="G1040" s="35"/>
      <c r="H1040" s="35"/>
      <c r="I1040" s="35"/>
      <c r="J1040" s="35"/>
      <c r="K1040" s="35"/>
      <c r="L1040" s="35"/>
      <c r="M1040" s="35"/>
      <c r="N1040" s="36"/>
      <c r="O1040" s="74">
        <f>SUM(O982:O1039)</f>
        <v>658610115.96750009</v>
      </c>
      <c r="P1040" s="74">
        <f t="shared" ref="P1040:X1040" si="209">SUM(P982:P1039)</f>
        <v>115630179.50250001</v>
      </c>
      <c r="Q1040" s="74">
        <f t="shared" si="209"/>
        <v>241630338.51000002</v>
      </c>
      <c r="R1040" s="74">
        <f t="shared" si="209"/>
        <v>0</v>
      </c>
      <c r="S1040" s="74">
        <f t="shared" si="209"/>
        <v>149124008.07999998</v>
      </c>
      <c r="T1040" s="74">
        <f t="shared" si="209"/>
        <v>1164994642.0600004</v>
      </c>
      <c r="U1040" s="74"/>
      <c r="V1040" s="74"/>
      <c r="W1040" s="74">
        <f t="shared" si="209"/>
        <v>377143143.30999994</v>
      </c>
      <c r="X1040" s="209">
        <f t="shared" si="209"/>
        <v>63704235.969999991</v>
      </c>
    </row>
    <row r="1041" spans="1:24" s="120" customFormat="1" ht="21" customHeight="1" thickBot="1" x14ac:dyDescent="0.3">
      <c r="A1041" s="31" t="s">
        <v>1192</v>
      </c>
      <c r="B1041" s="32"/>
      <c r="C1041" s="32"/>
      <c r="D1041" s="32"/>
      <c r="E1041" s="32"/>
      <c r="F1041" s="32"/>
      <c r="G1041" s="32"/>
      <c r="H1041" s="32"/>
      <c r="I1041" s="32"/>
      <c r="J1041" s="32"/>
      <c r="K1041" s="32"/>
      <c r="L1041" s="32"/>
      <c r="M1041" s="32"/>
      <c r="N1041" s="32"/>
      <c r="O1041" s="32"/>
      <c r="P1041" s="32"/>
      <c r="Q1041" s="32"/>
      <c r="R1041" s="32"/>
      <c r="S1041" s="32"/>
      <c r="T1041" s="32"/>
      <c r="U1041" s="32"/>
      <c r="V1041" s="32"/>
      <c r="W1041" s="32"/>
      <c r="X1041" s="33"/>
    </row>
    <row r="1042" spans="1:24" s="95" customFormat="1" ht="45" customHeight="1" x14ac:dyDescent="0.25">
      <c r="A1042" s="164">
        <v>1</v>
      </c>
      <c r="B1042" s="187" t="s">
        <v>1148</v>
      </c>
      <c r="C1042" s="187">
        <v>127132</v>
      </c>
      <c r="D1042" s="188" t="s">
        <v>1194</v>
      </c>
      <c r="E1042" s="188" t="s">
        <v>1172</v>
      </c>
      <c r="F1042" s="188" t="s">
        <v>1195</v>
      </c>
      <c r="G1042" s="189">
        <v>43529</v>
      </c>
      <c r="H1042" s="189">
        <v>44990</v>
      </c>
      <c r="I1042" s="190">
        <v>85</v>
      </c>
      <c r="J1042" s="187" t="s">
        <v>331</v>
      </c>
      <c r="K1042" s="187" t="s">
        <v>1196</v>
      </c>
      <c r="L1042" s="187" t="s">
        <v>1197</v>
      </c>
      <c r="M1042" s="187" t="s">
        <v>36</v>
      </c>
      <c r="N1042" s="191" t="s">
        <v>1049</v>
      </c>
      <c r="O1042" s="192">
        <v>7482385.29</v>
      </c>
      <c r="P1042" s="192">
        <v>1320420.93</v>
      </c>
      <c r="Q1042" s="197">
        <v>1893481.33</v>
      </c>
      <c r="R1042" s="197"/>
      <c r="S1042" s="197">
        <v>3550491.04</v>
      </c>
      <c r="T1042" s="197">
        <f>SUM(O1042:S1042)</f>
        <v>14246778.59</v>
      </c>
      <c r="U1042" s="198" t="s">
        <v>47</v>
      </c>
      <c r="V1042" s="198" t="s">
        <v>48</v>
      </c>
      <c r="W1042" s="197">
        <v>3048388.46</v>
      </c>
      <c r="X1042" s="216">
        <v>629125.91</v>
      </c>
    </row>
    <row r="1043" spans="1:24" s="95" customFormat="1" ht="45" customHeight="1" x14ac:dyDescent="0.25">
      <c r="A1043" s="163">
        <v>2</v>
      </c>
      <c r="B1043" s="142" t="s">
        <v>3898</v>
      </c>
      <c r="C1043" s="142">
        <v>144615</v>
      </c>
      <c r="D1043" s="143" t="s">
        <v>2689</v>
      </c>
      <c r="E1043" s="143" t="s">
        <v>2690</v>
      </c>
      <c r="F1043" s="143" t="s">
        <v>2691</v>
      </c>
      <c r="G1043" s="144">
        <v>44391</v>
      </c>
      <c r="H1043" s="144">
        <v>44756</v>
      </c>
      <c r="I1043" s="150">
        <v>85</v>
      </c>
      <c r="J1043" s="142" t="s">
        <v>331</v>
      </c>
      <c r="K1043" s="142" t="s">
        <v>1196</v>
      </c>
      <c r="L1043" s="142" t="s">
        <v>2692</v>
      </c>
      <c r="M1043" s="142" t="s">
        <v>45</v>
      </c>
      <c r="N1043" s="145" t="s">
        <v>1365</v>
      </c>
      <c r="O1043" s="146">
        <v>174507.28</v>
      </c>
      <c r="P1043" s="146">
        <v>26689.360000000001</v>
      </c>
      <c r="Q1043" s="149">
        <v>4106.05</v>
      </c>
      <c r="R1043" s="146"/>
      <c r="S1043" s="149">
        <v>29750</v>
      </c>
      <c r="T1043" s="149">
        <f>SUM(O1043:S1043)</f>
        <v>235052.69</v>
      </c>
      <c r="U1043" s="147" t="s">
        <v>541</v>
      </c>
      <c r="V1043" s="147" t="s">
        <v>48</v>
      </c>
      <c r="W1043" s="146">
        <v>0</v>
      </c>
      <c r="X1043" s="207">
        <v>0</v>
      </c>
    </row>
    <row r="1044" spans="1:24" s="95" customFormat="1" ht="45" customHeight="1" x14ac:dyDescent="0.25">
      <c r="A1044" s="163">
        <v>3</v>
      </c>
      <c r="B1044" s="142" t="s">
        <v>3898</v>
      </c>
      <c r="C1044" s="142">
        <v>144856</v>
      </c>
      <c r="D1044" s="143" t="s">
        <v>2693</v>
      </c>
      <c r="E1044" s="143" t="s">
        <v>2694</v>
      </c>
      <c r="F1044" s="143" t="s">
        <v>2695</v>
      </c>
      <c r="G1044" s="144">
        <v>44391</v>
      </c>
      <c r="H1044" s="144">
        <v>44756</v>
      </c>
      <c r="I1044" s="150">
        <v>85</v>
      </c>
      <c r="J1044" s="142" t="s">
        <v>331</v>
      </c>
      <c r="K1044" s="142" t="s">
        <v>1196</v>
      </c>
      <c r="L1044" s="142" t="s">
        <v>2696</v>
      </c>
      <c r="M1044" s="142" t="s">
        <v>45</v>
      </c>
      <c r="N1044" s="145" t="s">
        <v>1365</v>
      </c>
      <c r="O1044" s="146">
        <v>494740.7</v>
      </c>
      <c r="P1044" s="146">
        <v>75666.22</v>
      </c>
      <c r="Q1044" s="149">
        <v>11640.96</v>
      </c>
      <c r="R1044" s="146"/>
      <c r="S1044" s="149">
        <v>29750</v>
      </c>
      <c r="T1044" s="149">
        <f t="shared" ref="T1044:T1047" si="210">SUM(O1044:S1044)</f>
        <v>611797.88</v>
      </c>
      <c r="U1044" s="147" t="s">
        <v>541</v>
      </c>
      <c r="V1044" s="147" t="s">
        <v>48</v>
      </c>
      <c r="W1044" s="146">
        <v>359658.02</v>
      </c>
      <c r="X1044" s="207">
        <v>55006.52</v>
      </c>
    </row>
    <row r="1045" spans="1:24" s="95" customFormat="1" ht="45" customHeight="1" x14ac:dyDescent="0.25">
      <c r="A1045" s="163">
        <v>4</v>
      </c>
      <c r="B1045" s="142" t="s">
        <v>3898</v>
      </c>
      <c r="C1045" s="142">
        <v>144852</v>
      </c>
      <c r="D1045" s="143" t="s">
        <v>2989</v>
      </c>
      <c r="E1045" s="143" t="s">
        <v>2990</v>
      </c>
      <c r="F1045" s="143" t="s">
        <v>2991</v>
      </c>
      <c r="G1045" s="144">
        <v>44398</v>
      </c>
      <c r="H1045" s="144">
        <v>44702</v>
      </c>
      <c r="I1045" s="150">
        <v>85</v>
      </c>
      <c r="J1045" s="142" t="s">
        <v>331</v>
      </c>
      <c r="K1045" s="142" t="s">
        <v>1196</v>
      </c>
      <c r="L1045" s="142" t="s">
        <v>2992</v>
      </c>
      <c r="M1045" s="142" t="s">
        <v>45</v>
      </c>
      <c r="N1045" s="145" t="s">
        <v>1365</v>
      </c>
      <c r="O1045" s="146">
        <v>211063.58</v>
      </c>
      <c r="P1045" s="146">
        <v>32280.32</v>
      </c>
      <c r="Q1045" s="149">
        <v>4966.2</v>
      </c>
      <c r="R1045" s="146"/>
      <c r="S1045" s="149">
        <v>30700</v>
      </c>
      <c r="T1045" s="149">
        <f t="shared" si="210"/>
        <v>279010.09999999998</v>
      </c>
      <c r="U1045" s="147" t="s">
        <v>541</v>
      </c>
      <c r="V1045" s="147" t="s">
        <v>48</v>
      </c>
      <c r="W1045" s="146">
        <v>141512.72</v>
      </c>
      <c r="X1045" s="207">
        <v>21643.119999999999</v>
      </c>
    </row>
    <row r="1046" spans="1:24" s="95" customFormat="1" ht="45" customHeight="1" x14ac:dyDescent="0.25">
      <c r="A1046" s="163">
        <v>5</v>
      </c>
      <c r="B1046" s="142" t="s">
        <v>3898</v>
      </c>
      <c r="C1046" s="142">
        <v>144098</v>
      </c>
      <c r="D1046" s="143" t="s">
        <v>2993</v>
      </c>
      <c r="E1046" s="143" t="s">
        <v>2994</v>
      </c>
      <c r="F1046" s="143" t="s">
        <v>2995</v>
      </c>
      <c r="G1046" s="144">
        <v>44399</v>
      </c>
      <c r="H1046" s="144">
        <v>44764</v>
      </c>
      <c r="I1046" s="150">
        <v>85</v>
      </c>
      <c r="J1046" s="142" t="s">
        <v>331</v>
      </c>
      <c r="K1046" s="142" t="s">
        <v>1196</v>
      </c>
      <c r="L1046" s="142" t="s">
        <v>2996</v>
      </c>
      <c r="M1046" s="142" t="s">
        <v>45</v>
      </c>
      <c r="N1046" s="145" t="s">
        <v>1365</v>
      </c>
      <c r="O1046" s="146">
        <v>470003.14</v>
      </c>
      <c r="P1046" s="146">
        <v>71882.83</v>
      </c>
      <c r="Q1046" s="149">
        <v>11058.9</v>
      </c>
      <c r="R1046" s="146"/>
      <c r="S1046" s="149">
        <v>24750</v>
      </c>
      <c r="T1046" s="149">
        <f t="shared" si="210"/>
        <v>577694.87</v>
      </c>
      <c r="U1046" s="147" t="s">
        <v>541</v>
      </c>
      <c r="V1046" s="147" t="s">
        <v>48</v>
      </c>
      <c r="W1046" s="146">
        <v>0</v>
      </c>
      <c r="X1046" s="207">
        <v>0</v>
      </c>
    </row>
    <row r="1047" spans="1:24" s="95" customFormat="1" ht="45" customHeight="1" x14ac:dyDescent="0.25">
      <c r="A1047" s="163">
        <v>6</v>
      </c>
      <c r="B1047" s="142" t="s">
        <v>1973</v>
      </c>
      <c r="C1047" s="142">
        <v>144093</v>
      </c>
      <c r="D1047" s="143" t="s">
        <v>3227</v>
      </c>
      <c r="E1047" s="143" t="s">
        <v>3228</v>
      </c>
      <c r="F1047" s="143" t="s">
        <v>3229</v>
      </c>
      <c r="G1047" s="144">
        <v>44411</v>
      </c>
      <c r="H1047" s="144">
        <v>44595</v>
      </c>
      <c r="I1047" s="150">
        <v>85</v>
      </c>
      <c r="J1047" s="142" t="s">
        <v>331</v>
      </c>
      <c r="K1047" s="142" t="s">
        <v>1196</v>
      </c>
      <c r="L1047" s="142" t="s">
        <v>3230</v>
      </c>
      <c r="M1047" s="142" t="s">
        <v>45</v>
      </c>
      <c r="N1047" s="145" t="s">
        <v>1365</v>
      </c>
      <c r="O1047" s="146">
        <v>625235.36</v>
      </c>
      <c r="P1047" s="146">
        <v>95624.24</v>
      </c>
      <c r="Q1047" s="149">
        <v>14711.42</v>
      </c>
      <c r="R1047" s="146"/>
      <c r="S1047" s="149">
        <v>37064.99</v>
      </c>
      <c r="T1047" s="149">
        <f t="shared" si="210"/>
        <v>772636.01</v>
      </c>
      <c r="U1047" s="147" t="s">
        <v>541</v>
      </c>
      <c r="V1047" s="147"/>
      <c r="W1047" s="146">
        <v>414584.52</v>
      </c>
      <c r="X1047" s="207">
        <v>63407.03</v>
      </c>
    </row>
    <row r="1048" spans="1:24" s="95" customFormat="1" ht="45" customHeight="1" x14ac:dyDescent="0.25">
      <c r="A1048" s="163">
        <v>7</v>
      </c>
      <c r="B1048" s="142" t="s">
        <v>1973</v>
      </c>
      <c r="C1048" s="142">
        <v>144963</v>
      </c>
      <c r="D1048" s="143" t="s">
        <v>3231</v>
      </c>
      <c r="E1048" s="143" t="s">
        <v>3232</v>
      </c>
      <c r="F1048" s="143" t="s">
        <v>3233</v>
      </c>
      <c r="G1048" s="144">
        <v>44414</v>
      </c>
      <c r="H1048" s="144">
        <v>44626</v>
      </c>
      <c r="I1048" s="150">
        <v>85</v>
      </c>
      <c r="J1048" s="142" t="s">
        <v>331</v>
      </c>
      <c r="K1048" s="142" t="s">
        <v>1196</v>
      </c>
      <c r="L1048" s="142" t="s">
        <v>3234</v>
      </c>
      <c r="M1048" s="142" t="s">
        <v>45</v>
      </c>
      <c r="N1048" s="145" t="s">
        <v>1365</v>
      </c>
      <c r="O1048" s="146">
        <v>212795.36</v>
      </c>
      <c r="P1048" s="146">
        <v>32545.18</v>
      </c>
      <c r="Q1048" s="149">
        <v>5006.95</v>
      </c>
      <c r="R1048" s="146"/>
      <c r="S1048" s="149">
        <v>0</v>
      </c>
      <c r="T1048" s="149">
        <f t="shared" ref="T1048:T1049" si="211">SUM(O1048:S1048)</f>
        <v>250347.49</v>
      </c>
      <c r="U1048" s="147" t="s">
        <v>541</v>
      </c>
      <c r="V1048" s="147" t="s">
        <v>48</v>
      </c>
      <c r="W1048" s="146">
        <v>208230.46</v>
      </c>
      <c r="X1048" s="207">
        <v>31847.02</v>
      </c>
    </row>
    <row r="1049" spans="1:24" s="95" customFormat="1" ht="45" customHeight="1" x14ac:dyDescent="0.25">
      <c r="A1049" s="163">
        <v>8</v>
      </c>
      <c r="B1049" s="142" t="s">
        <v>3898</v>
      </c>
      <c r="C1049" s="142">
        <v>145215</v>
      </c>
      <c r="D1049" s="143" t="s">
        <v>3323</v>
      </c>
      <c r="E1049" s="143" t="s">
        <v>3324</v>
      </c>
      <c r="F1049" s="143" t="s">
        <v>3325</v>
      </c>
      <c r="G1049" s="144">
        <v>44448</v>
      </c>
      <c r="H1049" s="144">
        <v>44751</v>
      </c>
      <c r="I1049" s="150">
        <v>85</v>
      </c>
      <c r="J1049" s="142" t="s">
        <v>331</v>
      </c>
      <c r="K1049" s="142" t="s">
        <v>1196</v>
      </c>
      <c r="L1049" s="142" t="s">
        <v>3326</v>
      </c>
      <c r="M1049" s="142" t="s">
        <v>45</v>
      </c>
      <c r="N1049" s="145" t="s">
        <v>1365</v>
      </c>
      <c r="O1049" s="146">
        <v>387823</v>
      </c>
      <c r="P1049" s="146">
        <v>59314.1</v>
      </c>
      <c r="Q1049" s="149">
        <v>9125.25</v>
      </c>
      <c r="R1049" s="146"/>
      <c r="S1049" s="149">
        <v>36861</v>
      </c>
      <c r="T1049" s="149">
        <f t="shared" si="211"/>
        <v>493123.35</v>
      </c>
      <c r="U1049" s="147" t="s">
        <v>541</v>
      </c>
      <c r="V1049" s="147" t="s">
        <v>48</v>
      </c>
      <c r="W1049" s="146">
        <v>80375.91</v>
      </c>
      <c r="X1049" s="207">
        <v>12292.79</v>
      </c>
    </row>
    <row r="1050" spans="1:24" s="95" customFormat="1" ht="45" customHeight="1" thickBot="1" x14ac:dyDescent="0.3">
      <c r="A1050" s="163">
        <v>9</v>
      </c>
      <c r="B1050" s="142" t="s">
        <v>3898</v>
      </c>
      <c r="C1050" s="142">
        <v>144857</v>
      </c>
      <c r="D1050" s="143" t="s">
        <v>3695</v>
      </c>
      <c r="E1050" s="143" t="s">
        <v>3696</v>
      </c>
      <c r="F1050" s="143" t="s">
        <v>3697</v>
      </c>
      <c r="G1050" s="144">
        <v>44463</v>
      </c>
      <c r="H1050" s="144">
        <v>44828</v>
      </c>
      <c r="I1050" s="150">
        <v>85</v>
      </c>
      <c r="J1050" s="142" t="s">
        <v>331</v>
      </c>
      <c r="K1050" s="142" t="s">
        <v>1196</v>
      </c>
      <c r="L1050" s="142" t="s">
        <v>3698</v>
      </c>
      <c r="M1050" s="142" t="s">
        <v>45</v>
      </c>
      <c r="N1050" s="145" t="s">
        <v>1365</v>
      </c>
      <c r="O1050" s="146">
        <v>265021.31</v>
      </c>
      <c r="P1050" s="146">
        <v>40532.67</v>
      </c>
      <c r="Q1050" s="149">
        <v>6235.8</v>
      </c>
      <c r="R1050" s="146"/>
      <c r="S1050" s="149">
        <v>29750</v>
      </c>
      <c r="T1050" s="149">
        <f t="shared" ref="T1050" si="212">SUM(O1050:S1050)</f>
        <v>341539.77999999997</v>
      </c>
      <c r="U1050" s="147" t="s">
        <v>541</v>
      </c>
      <c r="V1050" s="147" t="s">
        <v>48</v>
      </c>
      <c r="W1050" s="146">
        <v>200269.92</v>
      </c>
      <c r="X1050" s="207">
        <v>30629.52</v>
      </c>
    </row>
    <row r="1051" spans="1:24" s="121" customFormat="1" ht="21" customHeight="1" thickBot="1" x14ac:dyDescent="0.3">
      <c r="A1051" s="40" t="s">
        <v>1193</v>
      </c>
      <c r="B1051" s="41"/>
      <c r="C1051" s="41"/>
      <c r="D1051" s="41"/>
      <c r="E1051" s="41"/>
      <c r="F1051" s="41"/>
      <c r="G1051" s="41"/>
      <c r="H1051" s="41"/>
      <c r="I1051" s="41"/>
      <c r="J1051" s="41"/>
      <c r="K1051" s="41"/>
      <c r="L1051" s="41"/>
      <c r="M1051" s="41"/>
      <c r="N1051" s="42"/>
      <c r="O1051" s="76">
        <f>SUM(O1042:O1050)</f>
        <v>10323575.02</v>
      </c>
      <c r="P1051" s="76">
        <f t="shared" ref="P1051:X1051" si="213">SUM(P1042:P1050)</f>
        <v>1754955.85</v>
      </c>
      <c r="Q1051" s="76">
        <f t="shared" si="213"/>
        <v>1960332.8599999999</v>
      </c>
      <c r="R1051" s="76">
        <f t="shared" si="213"/>
        <v>0</v>
      </c>
      <c r="S1051" s="76">
        <f t="shared" si="213"/>
        <v>3769117.0300000003</v>
      </c>
      <c r="T1051" s="76">
        <f t="shared" si="213"/>
        <v>17807980.760000002</v>
      </c>
      <c r="U1051" s="76"/>
      <c r="V1051" s="76"/>
      <c r="W1051" s="76">
        <f t="shared" si="213"/>
        <v>4453020.01</v>
      </c>
      <c r="X1051" s="212">
        <f t="shared" si="213"/>
        <v>843951.91000000015</v>
      </c>
    </row>
    <row r="1052" spans="1:24" s="120" customFormat="1" ht="21" customHeight="1" thickBot="1" x14ac:dyDescent="0.3">
      <c r="A1052" s="31" t="s">
        <v>2171</v>
      </c>
      <c r="B1052" s="32"/>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3"/>
    </row>
    <row r="1053" spans="1:24" s="95" customFormat="1" ht="45" customHeight="1" x14ac:dyDescent="0.25">
      <c r="A1053" s="9">
        <v>1</v>
      </c>
      <c r="B1053" s="142" t="s">
        <v>3898</v>
      </c>
      <c r="C1053" s="142">
        <v>144304</v>
      </c>
      <c r="D1053" s="143" t="s">
        <v>2173</v>
      </c>
      <c r="E1053" s="143" t="s">
        <v>2174</v>
      </c>
      <c r="F1053" s="143" t="s">
        <v>1992</v>
      </c>
      <c r="G1053" s="144">
        <v>44312</v>
      </c>
      <c r="H1053" s="144">
        <v>44860</v>
      </c>
      <c r="I1053" s="150">
        <v>85</v>
      </c>
      <c r="J1053" s="142" t="s">
        <v>331</v>
      </c>
      <c r="K1053" s="142" t="s">
        <v>2175</v>
      </c>
      <c r="L1053" s="142" t="s">
        <v>2176</v>
      </c>
      <c r="M1053" s="142" t="s">
        <v>45</v>
      </c>
      <c r="N1053" s="145" t="s">
        <v>1365</v>
      </c>
      <c r="O1053" s="146">
        <v>610422.86</v>
      </c>
      <c r="P1053" s="146">
        <v>107721.68</v>
      </c>
      <c r="Q1053" s="149">
        <v>0</v>
      </c>
      <c r="R1053" s="146"/>
      <c r="S1053" s="149">
        <v>74350</v>
      </c>
      <c r="T1053" s="149">
        <f>SUM(O1053:S1053)</f>
        <v>792494.54</v>
      </c>
      <c r="U1053" s="147" t="s">
        <v>47</v>
      </c>
      <c r="V1053" s="147" t="s">
        <v>48</v>
      </c>
      <c r="W1053" s="146">
        <v>330000.87</v>
      </c>
      <c r="X1053" s="207">
        <v>58235.44</v>
      </c>
    </row>
    <row r="1054" spans="1:24" s="95" customFormat="1" ht="45" customHeight="1" x14ac:dyDescent="0.25">
      <c r="A1054" s="9">
        <v>2</v>
      </c>
      <c r="B1054" s="142" t="s">
        <v>1973</v>
      </c>
      <c r="C1054" s="142">
        <v>144066</v>
      </c>
      <c r="D1054" s="143" t="s">
        <v>2177</v>
      </c>
      <c r="E1054" s="143" t="s">
        <v>2178</v>
      </c>
      <c r="F1054" s="143" t="s">
        <v>1980</v>
      </c>
      <c r="G1054" s="144">
        <v>44312</v>
      </c>
      <c r="H1054" s="144">
        <v>44677</v>
      </c>
      <c r="I1054" s="150">
        <v>85</v>
      </c>
      <c r="J1054" s="142" t="s">
        <v>331</v>
      </c>
      <c r="K1054" s="142" t="s">
        <v>2175</v>
      </c>
      <c r="L1054" s="142" t="s">
        <v>2179</v>
      </c>
      <c r="M1054" s="142" t="s">
        <v>45</v>
      </c>
      <c r="N1054" s="145" t="s">
        <v>1365</v>
      </c>
      <c r="O1054" s="146">
        <v>466056.34</v>
      </c>
      <c r="P1054" s="146">
        <v>71279.19</v>
      </c>
      <c r="Q1054" s="149">
        <v>10966.03</v>
      </c>
      <c r="R1054" s="146"/>
      <c r="S1054" s="149">
        <v>74350</v>
      </c>
      <c r="T1054" s="149">
        <f>SUM(O1054:S1054)</f>
        <v>622651.56000000006</v>
      </c>
      <c r="U1054" s="147" t="s">
        <v>541</v>
      </c>
      <c r="V1054" s="147"/>
      <c r="W1054" s="146">
        <v>301032.07</v>
      </c>
      <c r="X1054" s="207">
        <v>46040.19</v>
      </c>
    </row>
    <row r="1055" spans="1:24" s="95" customFormat="1" ht="45" customHeight="1" x14ac:dyDescent="0.25">
      <c r="A1055" s="9">
        <v>3</v>
      </c>
      <c r="B1055" s="142" t="s">
        <v>3898</v>
      </c>
      <c r="C1055" s="142">
        <v>144094</v>
      </c>
      <c r="D1055" s="143" t="s">
        <v>2180</v>
      </c>
      <c r="E1055" s="143" t="s">
        <v>2181</v>
      </c>
      <c r="F1055" s="143" t="s">
        <v>2182</v>
      </c>
      <c r="G1055" s="144">
        <v>44312</v>
      </c>
      <c r="H1055" s="144">
        <v>44677</v>
      </c>
      <c r="I1055" s="150">
        <v>85</v>
      </c>
      <c r="J1055" s="142" t="s">
        <v>331</v>
      </c>
      <c r="K1055" s="142" t="s">
        <v>2175</v>
      </c>
      <c r="L1055" s="142" t="s">
        <v>2183</v>
      </c>
      <c r="M1055" s="142" t="s">
        <v>45</v>
      </c>
      <c r="N1055" s="145" t="s">
        <v>1365</v>
      </c>
      <c r="O1055" s="146">
        <v>704294.87</v>
      </c>
      <c r="P1055" s="146">
        <v>107715.69</v>
      </c>
      <c r="Q1055" s="149">
        <v>16571.64</v>
      </c>
      <c r="R1055" s="146"/>
      <c r="S1055" s="149">
        <v>74350</v>
      </c>
      <c r="T1055" s="149">
        <f>SUM(O1055:S1055)</f>
        <v>902932.20000000007</v>
      </c>
      <c r="U1055" s="147" t="s">
        <v>3268</v>
      </c>
      <c r="V1055" s="147"/>
      <c r="W1055" s="146">
        <v>539757.38</v>
      </c>
      <c r="X1055" s="207">
        <v>82551.14</v>
      </c>
    </row>
    <row r="1056" spans="1:24" s="95" customFormat="1" ht="45" customHeight="1" x14ac:dyDescent="0.25">
      <c r="A1056" s="9">
        <v>4</v>
      </c>
      <c r="B1056" s="142" t="s">
        <v>1973</v>
      </c>
      <c r="C1056" s="142">
        <v>144052</v>
      </c>
      <c r="D1056" s="143" t="s">
        <v>2184</v>
      </c>
      <c r="E1056" s="143" t="s">
        <v>2185</v>
      </c>
      <c r="F1056" s="143" t="s">
        <v>2010</v>
      </c>
      <c r="G1056" s="144">
        <v>44312</v>
      </c>
      <c r="H1056" s="144">
        <v>44618</v>
      </c>
      <c r="I1056" s="150">
        <v>85</v>
      </c>
      <c r="J1056" s="142" t="s">
        <v>331</v>
      </c>
      <c r="K1056" s="142" t="s">
        <v>2175</v>
      </c>
      <c r="L1056" s="142" t="s">
        <v>2186</v>
      </c>
      <c r="M1056" s="142" t="s">
        <v>45</v>
      </c>
      <c r="N1056" s="145" t="s">
        <v>1365</v>
      </c>
      <c r="O1056" s="146">
        <v>726874.21</v>
      </c>
      <c r="P1056" s="146">
        <v>111168.98</v>
      </c>
      <c r="Q1056" s="149">
        <v>17102.93</v>
      </c>
      <c r="R1056" s="146"/>
      <c r="S1056" s="149">
        <v>12852</v>
      </c>
      <c r="T1056" s="149">
        <f>SUM(O1056:S1056)</f>
        <v>867998.12</v>
      </c>
      <c r="U1056" s="147" t="s">
        <v>541</v>
      </c>
      <c r="V1056" s="147" t="s">
        <v>48</v>
      </c>
      <c r="W1056" s="146">
        <v>417861.65</v>
      </c>
      <c r="X1056" s="207">
        <v>63908.25</v>
      </c>
    </row>
    <row r="1057" spans="1:24" s="95" customFormat="1" ht="45" customHeight="1" x14ac:dyDescent="0.25">
      <c r="A1057" s="9">
        <v>5</v>
      </c>
      <c r="B1057" s="142" t="s">
        <v>3898</v>
      </c>
      <c r="C1057" s="142">
        <v>144372</v>
      </c>
      <c r="D1057" s="143" t="s">
        <v>2355</v>
      </c>
      <c r="E1057" s="143" t="s">
        <v>2356</v>
      </c>
      <c r="F1057" s="143" t="s">
        <v>2032</v>
      </c>
      <c r="G1057" s="144">
        <v>44361</v>
      </c>
      <c r="H1057" s="144">
        <v>44818</v>
      </c>
      <c r="I1057" s="150">
        <v>85</v>
      </c>
      <c r="J1057" s="142" t="s">
        <v>331</v>
      </c>
      <c r="K1057" s="142" t="s">
        <v>2175</v>
      </c>
      <c r="L1057" s="142" t="s">
        <v>2357</v>
      </c>
      <c r="M1057" s="142" t="s">
        <v>45</v>
      </c>
      <c r="N1057" s="145" t="s">
        <v>1365</v>
      </c>
      <c r="O1057" s="146">
        <v>238431.08</v>
      </c>
      <c r="P1057" s="146">
        <v>42076.07</v>
      </c>
      <c r="Q1057" s="149">
        <v>0</v>
      </c>
      <c r="R1057" s="146"/>
      <c r="S1057" s="149">
        <v>56500</v>
      </c>
      <c r="T1057" s="149">
        <f t="shared" ref="T1057:T1059" si="214">SUM(O1057:S1057)</f>
        <v>337007.14999999997</v>
      </c>
      <c r="U1057" s="147" t="s">
        <v>541</v>
      </c>
      <c r="V1057" s="147"/>
      <c r="W1057" s="146">
        <v>135059.85</v>
      </c>
      <c r="X1057" s="207">
        <v>23834.09</v>
      </c>
    </row>
    <row r="1058" spans="1:24" s="95" customFormat="1" ht="45" customHeight="1" x14ac:dyDescent="0.25">
      <c r="A1058" s="9">
        <v>6</v>
      </c>
      <c r="B1058" s="142" t="s">
        <v>3898</v>
      </c>
      <c r="C1058" s="142">
        <v>144997</v>
      </c>
      <c r="D1058" s="143" t="s">
        <v>2463</v>
      </c>
      <c r="E1058" s="143" t="s">
        <v>2462</v>
      </c>
      <c r="F1058" s="143" t="s">
        <v>2464</v>
      </c>
      <c r="G1058" s="144">
        <v>44371</v>
      </c>
      <c r="H1058" s="144">
        <v>44828</v>
      </c>
      <c r="I1058" s="150">
        <v>85</v>
      </c>
      <c r="J1058" s="142" t="s">
        <v>331</v>
      </c>
      <c r="K1058" s="142" t="s">
        <v>2175</v>
      </c>
      <c r="L1058" s="142" t="s">
        <v>2465</v>
      </c>
      <c r="M1058" s="142" t="s">
        <v>45</v>
      </c>
      <c r="N1058" s="145" t="s">
        <v>1365</v>
      </c>
      <c r="O1058" s="146">
        <v>697541.87</v>
      </c>
      <c r="P1058" s="146">
        <v>106682.87</v>
      </c>
      <c r="Q1058" s="149">
        <v>16412.75</v>
      </c>
      <c r="R1058" s="146"/>
      <c r="S1058" s="149">
        <v>74350</v>
      </c>
      <c r="T1058" s="149">
        <f t="shared" si="214"/>
        <v>894987.49</v>
      </c>
      <c r="U1058" s="147" t="s">
        <v>541</v>
      </c>
      <c r="V1058" s="147" t="s">
        <v>48</v>
      </c>
      <c r="W1058" s="146">
        <v>418559.83</v>
      </c>
      <c r="X1058" s="207">
        <v>64015.03</v>
      </c>
    </row>
    <row r="1059" spans="1:24" s="95" customFormat="1" ht="45" customHeight="1" thickBot="1" x14ac:dyDescent="0.3">
      <c r="A1059" s="9">
        <v>7</v>
      </c>
      <c r="B1059" s="142" t="s">
        <v>3898</v>
      </c>
      <c r="C1059" s="142">
        <v>144935</v>
      </c>
      <c r="D1059" s="143" t="s">
        <v>2466</v>
      </c>
      <c r="E1059" s="143" t="s">
        <v>2467</v>
      </c>
      <c r="F1059" s="143" t="s">
        <v>1980</v>
      </c>
      <c r="G1059" s="144">
        <v>44375</v>
      </c>
      <c r="H1059" s="144">
        <v>44740</v>
      </c>
      <c r="I1059" s="150">
        <v>85</v>
      </c>
      <c r="J1059" s="142" t="s">
        <v>331</v>
      </c>
      <c r="K1059" s="142" t="s">
        <v>2175</v>
      </c>
      <c r="L1059" s="142" t="s">
        <v>2468</v>
      </c>
      <c r="M1059" s="142" t="s">
        <v>45</v>
      </c>
      <c r="N1059" s="145" t="s">
        <v>1365</v>
      </c>
      <c r="O1059" s="146">
        <v>342084.8</v>
      </c>
      <c r="P1059" s="146">
        <v>52318.84</v>
      </c>
      <c r="Q1059" s="149">
        <v>8049.06</v>
      </c>
      <c r="R1059" s="146"/>
      <c r="S1059" s="149">
        <v>66020</v>
      </c>
      <c r="T1059" s="149">
        <f t="shared" si="214"/>
        <v>468472.7</v>
      </c>
      <c r="U1059" s="147" t="s">
        <v>541</v>
      </c>
      <c r="V1059" s="147"/>
      <c r="W1059" s="146">
        <v>209371.84</v>
      </c>
      <c r="X1059" s="207">
        <v>32021.57</v>
      </c>
    </row>
    <row r="1060" spans="1:24" s="121" customFormat="1" ht="21" customHeight="1" thickBot="1" x14ac:dyDescent="0.3">
      <c r="A1060" s="40" t="s">
        <v>2172</v>
      </c>
      <c r="B1060" s="41"/>
      <c r="C1060" s="41"/>
      <c r="D1060" s="41"/>
      <c r="E1060" s="41"/>
      <c r="F1060" s="41"/>
      <c r="G1060" s="41"/>
      <c r="H1060" s="41"/>
      <c r="I1060" s="41"/>
      <c r="J1060" s="41"/>
      <c r="K1060" s="41"/>
      <c r="L1060" s="41"/>
      <c r="M1060" s="41"/>
      <c r="N1060" s="42"/>
      <c r="O1060" s="76">
        <f>SUM(O1053:O1059)</f>
        <v>3785706.03</v>
      </c>
      <c r="P1060" s="76">
        <f t="shared" ref="P1060:X1060" si="215">SUM(P1053:P1059)</f>
        <v>598963.31999999995</v>
      </c>
      <c r="Q1060" s="76">
        <f t="shared" si="215"/>
        <v>69102.41</v>
      </c>
      <c r="R1060" s="76">
        <f t="shared" si="215"/>
        <v>0</v>
      </c>
      <c r="S1060" s="76">
        <f t="shared" si="215"/>
        <v>432772</v>
      </c>
      <c r="T1060" s="76">
        <f t="shared" si="215"/>
        <v>4886543.7600000007</v>
      </c>
      <c r="U1060" s="76"/>
      <c r="V1060" s="76"/>
      <c r="W1060" s="76">
        <f t="shared" si="215"/>
        <v>2351643.4899999998</v>
      </c>
      <c r="X1060" s="212">
        <f t="shared" si="215"/>
        <v>370605.71</v>
      </c>
    </row>
    <row r="1061" spans="1:24" s="120" customFormat="1" ht="21" customHeight="1" thickBot="1" x14ac:dyDescent="0.3">
      <c r="A1061" s="31" t="s">
        <v>851</v>
      </c>
      <c r="B1061" s="32"/>
      <c r="C1061" s="32"/>
      <c r="D1061" s="32"/>
      <c r="E1061" s="32"/>
      <c r="F1061" s="32"/>
      <c r="G1061" s="32"/>
      <c r="H1061" s="32"/>
      <c r="I1061" s="32"/>
      <c r="J1061" s="32"/>
      <c r="K1061" s="32"/>
      <c r="L1061" s="32"/>
      <c r="M1061" s="32"/>
      <c r="N1061" s="32"/>
      <c r="O1061" s="32"/>
      <c r="P1061" s="32"/>
      <c r="Q1061" s="32"/>
      <c r="R1061" s="32"/>
      <c r="S1061" s="32"/>
      <c r="T1061" s="32"/>
      <c r="U1061" s="32"/>
      <c r="V1061" s="32"/>
      <c r="W1061" s="32"/>
      <c r="X1061" s="33"/>
    </row>
    <row r="1062" spans="1:24" s="95" customFormat="1" ht="45" customHeight="1" x14ac:dyDescent="0.25">
      <c r="A1062" s="9">
        <v>1</v>
      </c>
      <c r="B1062" s="142" t="s">
        <v>30</v>
      </c>
      <c r="C1062" s="142">
        <v>104867</v>
      </c>
      <c r="D1062" s="143" t="s">
        <v>853</v>
      </c>
      <c r="E1062" s="143" t="s">
        <v>854</v>
      </c>
      <c r="F1062" s="143" t="s">
        <v>855</v>
      </c>
      <c r="G1062" s="144">
        <v>42622</v>
      </c>
      <c r="H1062" s="144">
        <v>43017</v>
      </c>
      <c r="I1062" s="150">
        <v>85</v>
      </c>
      <c r="J1062" s="142" t="s">
        <v>33</v>
      </c>
      <c r="K1062" s="142" t="s">
        <v>856</v>
      </c>
      <c r="L1062" s="142" t="s">
        <v>856</v>
      </c>
      <c r="M1062" s="142" t="s">
        <v>36</v>
      </c>
      <c r="N1062" s="145" t="s">
        <v>37</v>
      </c>
      <c r="O1062" s="146">
        <v>16261504.172999999</v>
      </c>
      <c r="P1062" s="146">
        <v>2869677.2070000004</v>
      </c>
      <c r="Q1062" s="146">
        <v>8199077.75</v>
      </c>
      <c r="R1062" s="146"/>
      <c r="S1062" s="146">
        <v>13455570.35</v>
      </c>
      <c r="T1062" s="146">
        <f t="shared" ref="T1062:T1070" si="216">SUM(O1062:S1062)</f>
        <v>40785829.479999997</v>
      </c>
      <c r="U1062" s="147" t="s">
        <v>541</v>
      </c>
      <c r="V1062" s="147" t="s">
        <v>77</v>
      </c>
      <c r="W1062" s="146">
        <v>16009371.51</v>
      </c>
      <c r="X1062" s="207">
        <v>2825183.2</v>
      </c>
    </row>
    <row r="1063" spans="1:24" s="95" customFormat="1" ht="45" customHeight="1" x14ac:dyDescent="0.25">
      <c r="A1063" s="9">
        <v>2</v>
      </c>
      <c r="B1063" s="142" t="s">
        <v>39</v>
      </c>
      <c r="C1063" s="142">
        <v>103050</v>
      </c>
      <c r="D1063" s="143" t="s">
        <v>857</v>
      </c>
      <c r="E1063" s="143" t="s">
        <v>858</v>
      </c>
      <c r="F1063" s="143" t="s">
        <v>859</v>
      </c>
      <c r="G1063" s="144">
        <v>42621</v>
      </c>
      <c r="H1063" s="144">
        <v>44082</v>
      </c>
      <c r="I1063" s="150">
        <v>84.435339999999997</v>
      </c>
      <c r="J1063" s="142" t="s">
        <v>33</v>
      </c>
      <c r="K1063" s="142" t="s">
        <v>856</v>
      </c>
      <c r="L1063" s="142" t="s">
        <v>856</v>
      </c>
      <c r="M1063" s="142" t="s">
        <v>45</v>
      </c>
      <c r="N1063" s="145" t="s">
        <v>46</v>
      </c>
      <c r="O1063" s="146">
        <v>7108271.0323360004</v>
      </c>
      <c r="P1063" s="146">
        <v>1309861.4076639991</v>
      </c>
      <c r="Q1063" s="146">
        <v>0</v>
      </c>
      <c r="R1063" s="146"/>
      <c r="S1063" s="146">
        <v>423650.79</v>
      </c>
      <c r="T1063" s="146">
        <f t="shared" si="216"/>
        <v>8841783.2299999986</v>
      </c>
      <c r="U1063" s="147" t="s">
        <v>541</v>
      </c>
      <c r="V1063" s="147" t="s">
        <v>132</v>
      </c>
      <c r="W1063" s="146">
        <v>6862582.5599999996</v>
      </c>
      <c r="X1063" s="207">
        <v>1264715.77</v>
      </c>
    </row>
    <row r="1064" spans="1:24" s="95" customFormat="1" ht="45" customHeight="1" x14ac:dyDescent="0.25">
      <c r="A1064" s="9">
        <v>3</v>
      </c>
      <c r="B1064" s="142" t="s">
        <v>39</v>
      </c>
      <c r="C1064" s="142">
        <v>103107</v>
      </c>
      <c r="D1064" s="143" t="s">
        <v>860</v>
      </c>
      <c r="E1064" s="143" t="s">
        <v>858</v>
      </c>
      <c r="F1064" s="143" t="s">
        <v>861</v>
      </c>
      <c r="G1064" s="144">
        <v>42621</v>
      </c>
      <c r="H1064" s="144">
        <v>44227</v>
      </c>
      <c r="I1064" s="150">
        <v>84.435339999999997</v>
      </c>
      <c r="J1064" s="142" t="s">
        <v>33</v>
      </c>
      <c r="K1064" s="142" t="s">
        <v>856</v>
      </c>
      <c r="L1064" s="142" t="s">
        <v>856</v>
      </c>
      <c r="M1064" s="142" t="s">
        <v>45</v>
      </c>
      <c r="N1064" s="145" t="s">
        <v>46</v>
      </c>
      <c r="O1064" s="146">
        <v>6947187.3353160005</v>
      </c>
      <c r="P1064" s="146">
        <v>1280178.0546839992</v>
      </c>
      <c r="Q1064" s="146">
        <v>0</v>
      </c>
      <c r="R1064" s="146"/>
      <c r="S1064" s="146">
        <v>698573.03</v>
      </c>
      <c r="T1064" s="146">
        <f t="shared" si="216"/>
        <v>8925938.4199999999</v>
      </c>
      <c r="U1064" s="147" t="s">
        <v>541</v>
      </c>
      <c r="V1064" s="147" t="s">
        <v>128</v>
      </c>
      <c r="W1064" s="146">
        <v>6848693.2499999991</v>
      </c>
      <c r="X1064" s="207">
        <v>1262237.3800000001</v>
      </c>
    </row>
    <row r="1065" spans="1:24" s="95" customFormat="1" ht="45" customHeight="1" x14ac:dyDescent="0.25">
      <c r="A1065" s="9">
        <v>4</v>
      </c>
      <c r="B1065" s="142" t="s">
        <v>110</v>
      </c>
      <c r="C1065" s="142">
        <v>104961</v>
      </c>
      <c r="D1065" s="143" t="s">
        <v>862</v>
      </c>
      <c r="E1065" s="143" t="s">
        <v>863</v>
      </c>
      <c r="F1065" s="143" t="s">
        <v>864</v>
      </c>
      <c r="G1065" s="144">
        <v>42622</v>
      </c>
      <c r="H1065" s="144">
        <v>43290</v>
      </c>
      <c r="I1065" s="148">
        <v>85</v>
      </c>
      <c r="J1065" s="142" t="s">
        <v>33</v>
      </c>
      <c r="K1065" s="142" t="s">
        <v>856</v>
      </c>
      <c r="L1065" s="142" t="s">
        <v>865</v>
      </c>
      <c r="M1065" s="142" t="s">
        <v>36</v>
      </c>
      <c r="N1065" s="145" t="s">
        <v>219</v>
      </c>
      <c r="O1065" s="146">
        <v>697401.92249999999</v>
      </c>
      <c r="P1065" s="146">
        <v>123070.92749999999</v>
      </c>
      <c r="Q1065" s="146">
        <v>91163.65</v>
      </c>
      <c r="R1065" s="146"/>
      <c r="S1065" s="146">
        <v>33129</v>
      </c>
      <c r="T1065" s="146">
        <f t="shared" si="216"/>
        <v>944765.5</v>
      </c>
      <c r="U1065" s="147" t="s">
        <v>541</v>
      </c>
      <c r="V1065" s="147" t="s">
        <v>89</v>
      </c>
      <c r="W1065" s="146">
        <v>671753.93</v>
      </c>
      <c r="X1065" s="207">
        <v>118544.82</v>
      </c>
    </row>
    <row r="1066" spans="1:24" s="95" customFormat="1" ht="45" customHeight="1" x14ac:dyDescent="0.25">
      <c r="A1066" s="9">
        <v>5</v>
      </c>
      <c r="B1066" s="142" t="s">
        <v>118</v>
      </c>
      <c r="C1066" s="142">
        <v>104965</v>
      </c>
      <c r="D1066" s="143" t="s">
        <v>866</v>
      </c>
      <c r="E1066" s="143" t="s">
        <v>867</v>
      </c>
      <c r="F1066" s="143" t="s">
        <v>868</v>
      </c>
      <c r="G1066" s="144">
        <v>42636</v>
      </c>
      <c r="H1066" s="144">
        <v>43366</v>
      </c>
      <c r="I1066" s="148">
        <v>85</v>
      </c>
      <c r="J1066" s="142" t="s">
        <v>33</v>
      </c>
      <c r="K1066" s="142" t="s">
        <v>856</v>
      </c>
      <c r="L1066" s="142" t="s">
        <v>865</v>
      </c>
      <c r="M1066" s="142" t="s">
        <v>36</v>
      </c>
      <c r="N1066" s="145" t="s">
        <v>219</v>
      </c>
      <c r="O1066" s="146">
        <v>5611298.7999999998</v>
      </c>
      <c r="P1066" s="146">
        <v>990229.20000000019</v>
      </c>
      <c r="Q1066" s="146">
        <v>0</v>
      </c>
      <c r="R1066" s="146"/>
      <c r="S1066" s="146">
        <v>48817.599999999999</v>
      </c>
      <c r="T1066" s="146">
        <f t="shared" si="216"/>
        <v>6650345.5999999996</v>
      </c>
      <c r="U1066" s="147" t="s">
        <v>541</v>
      </c>
      <c r="V1066" s="147" t="s">
        <v>132</v>
      </c>
      <c r="W1066" s="146">
        <v>5409677.5199999996</v>
      </c>
      <c r="X1066" s="207">
        <v>954648.96</v>
      </c>
    </row>
    <row r="1067" spans="1:24" s="95" customFormat="1" ht="45" customHeight="1" x14ac:dyDescent="0.25">
      <c r="A1067" s="9">
        <v>6</v>
      </c>
      <c r="B1067" s="142" t="s">
        <v>110</v>
      </c>
      <c r="C1067" s="142">
        <v>113257</v>
      </c>
      <c r="D1067" s="143" t="s">
        <v>869</v>
      </c>
      <c r="E1067" s="143" t="s">
        <v>870</v>
      </c>
      <c r="F1067" s="143" t="s">
        <v>871</v>
      </c>
      <c r="G1067" s="144">
        <v>43005</v>
      </c>
      <c r="H1067" s="144">
        <v>43612</v>
      </c>
      <c r="I1067" s="148">
        <v>85.000000595370992</v>
      </c>
      <c r="J1067" s="142" t="s">
        <v>33</v>
      </c>
      <c r="K1067" s="142" t="s">
        <v>856</v>
      </c>
      <c r="L1067" s="142" t="s">
        <v>856</v>
      </c>
      <c r="M1067" s="142" t="s">
        <v>36</v>
      </c>
      <c r="N1067" s="145" t="s">
        <v>219</v>
      </c>
      <c r="O1067" s="146">
        <v>713840.63</v>
      </c>
      <c r="P1067" s="146">
        <v>125971.87</v>
      </c>
      <c r="Q1067" s="146">
        <v>93312.5</v>
      </c>
      <c r="R1067" s="146"/>
      <c r="S1067" s="146">
        <v>137941.75</v>
      </c>
      <c r="T1067" s="146">
        <f t="shared" si="216"/>
        <v>1071066.75</v>
      </c>
      <c r="U1067" s="147" t="s">
        <v>541</v>
      </c>
      <c r="V1067" s="147" t="s">
        <v>64</v>
      </c>
      <c r="W1067" s="146">
        <v>713058.40999999992</v>
      </c>
      <c r="X1067" s="207">
        <v>125833.83000000002</v>
      </c>
    </row>
    <row r="1068" spans="1:24" s="95" customFormat="1" ht="45" customHeight="1" x14ac:dyDescent="0.25">
      <c r="A1068" s="9">
        <v>7</v>
      </c>
      <c r="B1068" s="142" t="s">
        <v>226</v>
      </c>
      <c r="C1068" s="142">
        <v>115649</v>
      </c>
      <c r="D1068" s="143" t="s">
        <v>872</v>
      </c>
      <c r="E1068" s="143" t="s">
        <v>873</v>
      </c>
      <c r="F1068" s="143" t="s">
        <v>872</v>
      </c>
      <c r="G1068" s="144">
        <v>42914</v>
      </c>
      <c r="H1068" s="144">
        <v>43705</v>
      </c>
      <c r="I1068" s="148">
        <v>85</v>
      </c>
      <c r="J1068" s="142" t="s">
        <v>33</v>
      </c>
      <c r="K1068" s="142" t="s">
        <v>856</v>
      </c>
      <c r="L1068" s="142" t="s">
        <v>856</v>
      </c>
      <c r="M1068" s="142" t="s">
        <v>36</v>
      </c>
      <c r="N1068" s="145" t="s">
        <v>229</v>
      </c>
      <c r="O1068" s="149">
        <v>2730867.25</v>
      </c>
      <c r="P1068" s="149">
        <v>481917.75</v>
      </c>
      <c r="Q1068" s="149">
        <v>2588000</v>
      </c>
      <c r="R1068" s="146"/>
      <c r="S1068" s="149">
        <v>180704</v>
      </c>
      <c r="T1068" s="149">
        <f t="shared" si="216"/>
        <v>5981489</v>
      </c>
      <c r="U1068" s="147" t="s">
        <v>541</v>
      </c>
      <c r="V1068" s="147"/>
      <c r="W1068" s="146">
        <v>2638587.4800000004</v>
      </c>
      <c r="X1068" s="207">
        <v>465633.07000000007</v>
      </c>
    </row>
    <row r="1069" spans="1:24" s="95" customFormat="1" ht="45" customHeight="1" x14ac:dyDescent="0.25">
      <c r="A1069" s="9">
        <v>8</v>
      </c>
      <c r="B1069" s="142" t="s">
        <v>226</v>
      </c>
      <c r="C1069" s="142"/>
      <c r="D1069" s="143" t="s">
        <v>874</v>
      </c>
      <c r="E1069" s="143" t="s">
        <v>875</v>
      </c>
      <c r="F1069" s="143" t="s">
        <v>874</v>
      </c>
      <c r="G1069" s="144">
        <v>42880</v>
      </c>
      <c r="H1069" s="144">
        <v>43794</v>
      </c>
      <c r="I1069" s="148">
        <v>85</v>
      </c>
      <c r="J1069" s="142" t="s">
        <v>33</v>
      </c>
      <c r="K1069" s="142" t="s">
        <v>856</v>
      </c>
      <c r="L1069" s="142" t="s">
        <v>856</v>
      </c>
      <c r="M1069" s="142" t="s">
        <v>36</v>
      </c>
      <c r="N1069" s="145" t="s">
        <v>229</v>
      </c>
      <c r="O1069" s="149">
        <v>1649702.37</v>
      </c>
      <c r="P1069" s="149">
        <v>291123.95</v>
      </c>
      <c r="Q1069" s="149">
        <v>758731.28</v>
      </c>
      <c r="R1069" s="146"/>
      <c r="S1069" s="149">
        <v>441370.10999999987</v>
      </c>
      <c r="T1069" s="149">
        <f t="shared" si="216"/>
        <v>3140927.71</v>
      </c>
      <c r="U1069" s="147" t="s">
        <v>38</v>
      </c>
      <c r="V1069" s="147"/>
      <c r="W1069" s="146">
        <v>0</v>
      </c>
      <c r="X1069" s="207">
        <v>0</v>
      </c>
    </row>
    <row r="1070" spans="1:24" s="95" customFormat="1" ht="45" customHeight="1" x14ac:dyDescent="0.25">
      <c r="A1070" s="9">
        <v>9</v>
      </c>
      <c r="B1070" s="142" t="s">
        <v>30</v>
      </c>
      <c r="C1070" s="142">
        <v>121359</v>
      </c>
      <c r="D1070" s="143" t="s">
        <v>1078</v>
      </c>
      <c r="E1070" s="143" t="s">
        <v>1079</v>
      </c>
      <c r="F1070" s="143" t="s">
        <v>1080</v>
      </c>
      <c r="G1070" s="144">
        <v>43238</v>
      </c>
      <c r="H1070" s="144">
        <v>43695</v>
      </c>
      <c r="I1070" s="148">
        <v>85</v>
      </c>
      <c r="J1070" s="142" t="s">
        <v>33</v>
      </c>
      <c r="K1070" s="142" t="s">
        <v>856</v>
      </c>
      <c r="L1070" s="142" t="s">
        <v>856</v>
      </c>
      <c r="M1070" s="142" t="s">
        <v>36</v>
      </c>
      <c r="N1070" s="145" t="s">
        <v>37</v>
      </c>
      <c r="O1070" s="149">
        <v>7846338.4100000001</v>
      </c>
      <c r="P1070" s="149">
        <v>1384647.95</v>
      </c>
      <c r="Q1070" s="149">
        <v>9230986.3599999994</v>
      </c>
      <c r="R1070" s="146"/>
      <c r="S1070" s="149">
        <v>8152148.7300000004</v>
      </c>
      <c r="T1070" s="149">
        <f t="shared" si="216"/>
        <v>26614121.449999999</v>
      </c>
      <c r="U1070" s="147" t="s">
        <v>541</v>
      </c>
      <c r="V1070" s="147"/>
      <c r="W1070" s="146">
        <v>7846338.4100000001</v>
      </c>
      <c r="X1070" s="207">
        <v>1384647.95</v>
      </c>
    </row>
    <row r="1071" spans="1:24" s="95" customFormat="1" ht="45" customHeight="1" x14ac:dyDescent="0.25">
      <c r="A1071" s="9">
        <v>10</v>
      </c>
      <c r="B1071" s="142" t="s">
        <v>1148</v>
      </c>
      <c r="C1071" s="142">
        <v>126955</v>
      </c>
      <c r="D1071" s="143" t="s">
        <v>1154</v>
      </c>
      <c r="E1071" s="143" t="s">
        <v>1155</v>
      </c>
      <c r="F1071" s="143" t="s">
        <v>1156</v>
      </c>
      <c r="G1071" s="144">
        <v>43469</v>
      </c>
      <c r="H1071" s="144">
        <v>44930</v>
      </c>
      <c r="I1071" s="148">
        <v>85</v>
      </c>
      <c r="J1071" s="142" t="s">
        <v>33</v>
      </c>
      <c r="K1071" s="142" t="s">
        <v>856</v>
      </c>
      <c r="L1071" s="142" t="s">
        <v>1157</v>
      </c>
      <c r="M1071" s="142" t="s">
        <v>36</v>
      </c>
      <c r="N1071" s="145" t="s">
        <v>1049</v>
      </c>
      <c r="O1071" s="149">
        <v>7482384.9500000002</v>
      </c>
      <c r="P1071" s="149">
        <v>1320420.8799999999</v>
      </c>
      <c r="Q1071" s="149">
        <v>1870909.9299999997</v>
      </c>
      <c r="R1071" s="146"/>
      <c r="S1071" s="149">
        <v>3160034.7000000011</v>
      </c>
      <c r="T1071" s="149">
        <f t="shared" ref="T1071" si="217">SUM(O1071:S1071)</f>
        <v>13833750.460000001</v>
      </c>
      <c r="U1071" s="147" t="s">
        <v>47</v>
      </c>
      <c r="V1071" s="147" t="s">
        <v>77</v>
      </c>
      <c r="W1071" s="146">
        <v>4932994.7100000009</v>
      </c>
      <c r="X1071" s="207">
        <v>870528.4800000001</v>
      </c>
    </row>
    <row r="1072" spans="1:24" s="95" customFormat="1" ht="45" customHeight="1" x14ac:dyDescent="0.25">
      <c r="A1072" s="9">
        <v>11</v>
      </c>
      <c r="B1072" s="142" t="s">
        <v>1312</v>
      </c>
      <c r="C1072" s="142">
        <v>129511</v>
      </c>
      <c r="D1072" s="143" t="s">
        <v>1871</v>
      </c>
      <c r="E1072" s="143" t="s">
        <v>1872</v>
      </c>
      <c r="F1072" s="143" t="s">
        <v>1873</v>
      </c>
      <c r="G1072" s="144">
        <v>44084</v>
      </c>
      <c r="H1072" s="144">
        <v>45178</v>
      </c>
      <c r="I1072" s="150">
        <v>85</v>
      </c>
      <c r="J1072" s="142" t="s">
        <v>33</v>
      </c>
      <c r="K1072" s="142" t="s">
        <v>856</v>
      </c>
      <c r="L1072" s="142" t="s">
        <v>856</v>
      </c>
      <c r="M1072" s="142" t="s">
        <v>36</v>
      </c>
      <c r="N1072" s="145" t="s">
        <v>229</v>
      </c>
      <c r="O1072" s="146">
        <v>9398739.9100000001</v>
      </c>
      <c r="P1072" s="146">
        <v>1658601.17</v>
      </c>
      <c r="Q1072" s="149">
        <v>3462206.64</v>
      </c>
      <c r="R1072" s="146"/>
      <c r="S1072" s="149">
        <v>1541387.7</v>
      </c>
      <c r="T1072" s="149">
        <f t="shared" ref="T1072" si="218">SUM(O1072:S1072)</f>
        <v>16060935.42</v>
      </c>
      <c r="U1072" s="147" t="s">
        <v>47</v>
      </c>
      <c r="V1072" s="147" t="s">
        <v>48</v>
      </c>
      <c r="W1072" s="146">
        <v>4433139.9399999995</v>
      </c>
      <c r="X1072" s="207">
        <v>739253.75000000012</v>
      </c>
    </row>
    <row r="1073" spans="1:24" s="95" customFormat="1" ht="45" customHeight="1" x14ac:dyDescent="0.25">
      <c r="A1073" s="9">
        <v>12</v>
      </c>
      <c r="B1073" s="142" t="s">
        <v>1312</v>
      </c>
      <c r="C1073" s="142">
        <v>130044</v>
      </c>
      <c r="D1073" s="143" t="s">
        <v>1887</v>
      </c>
      <c r="E1073" s="143" t="s">
        <v>1888</v>
      </c>
      <c r="F1073" s="143" t="s">
        <v>1889</v>
      </c>
      <c r="G1073" s="144">
        <v>44117</v>
      </c>
      <c r="H1073" s="144">
        <v>45230</v>
      </c>
      <c r="I1073" s="150">
        <v>85</v>
      </c>
      <c r="J1073" s="142" t="s">
        <v>33</v>
      </c>
      <c r="K1073" s="142" t="s">
        <v>856</v>
      </c>
      <c r="L1073" s="142" t="s">
        <v>856</v>
      </c>
      <c r="M1073" s="142" t="s">
        <v>36</v>
      </c>
      <c r="N1073" s="145" t="s">
        <v>229</v>
      </c>
      <c r="O1073" s="146">
        <v>4383684.12</v>
      </c>
      <c r="P1073" s="146">
        <v>773591.31</v>
      </c>
      <c r="Q1073" s="149">
        <v>1022121.33</v>
      </c>
      <c r="R1073" s="146"/>
      <c r="S1073" s="149">
        <v>841307.01</v>
      </c>
      <c r="T1073" s="149">
        <f>SUM(O1073:S1073)</f>
        <v>7020703.7699999996</v>
      </c>
      <c r="U1073" s="147" t="s">
        <v>47</v>
      </c>
      <c r="V1073" s="147" t="s">
        <v>48</v>
      </c>
      <c r="W1073" s="146">
        <v>3327937.87</v>
      </c>
      <c r="X1073" s="207">
        <v>587283.15999999992</v>
      </c>
    </row>
    <row r="1074" spans="1:24" s="95" customFormat="1" ht="45" customHeight="1" x14ac:dyDescent="0.25">
      <c r="A1074" s="9">
        <v>13</v>
      </c>
      <c r="B1074" s="142" t="s">
        <v>3898</v>
      </c>
      <c r="C1074" s="142">
        <v>144289</v>
      </c>
      <c r="D1074" s="143" t="s">
        <v>2997</v>
      </c>
      <c r="E1074" s="143" t="s">
        <v>2998</v>
      </c>
      <c r="F1074" s="143" t="s">
        <v>2672</v>
      </c>
      <c r="G1074" s="144">
        <v>44398</v>
      </c>
      <c r="H1074" s="144">
        <v>44763</v>
      </c>
      <c r="I1074" s="150">
        <v>85</v>
      </c>
      <c r="J1074" s="142" t="s">
        <v>33</v>
      </c>
      <c r="K1074" s="142" t="s">
        <v>856</v>
      </c>
      <c r="L1074" s="142" t="s">
        <v>2999</v>
      </c>
      <c r="M1074" s="142" t="s">
        <v>45</v>
      </c>
      <c r="N1074" s="145" t="s">
        <v>1365</v>
      </c>
      <c r="O1074" s="146">
        <v>306072.76</v>
      </c>
      <c r="P1074" s="146">
        <v>46811.12</v>
      </c>
      <c r="Q1074" s="149">
        <v>7201.72</v>
      </c>
      <c r="R1074" s="146"/>
      <c r="S1074" s="149">
        <v>12649.84</v>
      </c>
      <c r="T1074" s="149">
        <f t="shared" ref="T1074:T1078" si="219">SUM(O1074:S1074)</f>
        <v>372735.44</v>
      </c>
      <c r="U1074" s="147" t="s">
        <v>541</v>
      </c>
      <c r="V1074" s="147" t="s">
        <v>48</v>
      </c>
      <c r="W1074" s="146">
        <v>196946.13</v>
      </c>
      <c r="X1074" s="207">
        <v>30121.17</v>
      </c>
    </row>
    <row r="1075" spans="1:24" s="95" customFormat="1" ht="45" customHeight="1" x14ac:dyDescent="0.25">
      <c r="A1075" s="9">
        <v>14</v>
      </c>
      <c r="B1075" s="142" t="s">
        <v>3898</v>
      </c>
      <c r="C1075" s="142">
        <v>145253</v>
      </c>
      <c r="D1075" s="143" t="s">
        <v>3000</v>
      </c>
      <c r="E1075" s="143" t="s">
        <v>3001</v>
      </c>
      <c r="F1075" s="143" t="s">
        <v>3002</v>
      </c>
      <c r="G1075" s="144">
        <v>44399</v>
      </c>
      <c r="H1075" s="144">
        <v>44764</v>
      </c>
      <c r="I1075" s="150">
        <v>85</v>
      </c>
      <c r="J1075" s="142" t="s">
        <v>33</v>
      </c>
      <c r="K1075" s="142" t="s">
        <v>856</v>
      </c>
      <c r="L1075" s="142" t="s">
        <v>3003</v>
      </c>
      <c r="M1075" s="142" t="s">
        <v>45</v>
      </c>
      <c r="N1075" s="145" t="s">
        <v>1365</v>
      </c>
      <c r="O1075" s="146">
        <v>157133.31</v>
      </c>
      <c r="P1075" s="146">
        <v>24032.15</v>
      </c>
      <c r="Q1075" s="149">
        <v>3697.26</v>
      </c>
      <c r="R1075" s="146"/>
      <c r="S1075" s="149">
        <v>88415</v>
      </c>
      <c r="T1075" s="149">
        <f t="shared" si="219"/>
        <v>273277.71999999997</v>
      </c>
      <c r="U1075" s="147" t="s">
        <v>541</v>
      </c>
      <c r="V1075" s="147"/>
      <c r="W1075" s="146">
        <v>147400.41999999998</v>
      </c>
      <c r="X1075" s="207">
        <v>22543.59</v>
      </c>
    </row>
    <row r="1076" spans="1:24" s="95" customFormat="1" ht="45" customHeight="1" x14ac:dyDescent="0.25">
      <c r="A1076" s="9">
        <v>15</v>
      </c>
      <c r="B1076" s="142" t="s">
        <v>1973</v>
      </c>
      <c r="C1076" s="142">
        <v>145081</v>
      </c>
      <c r="D1076" s="143" t="s">
        <v>3004</v>
      </c>
      <c r="E1076" s="143" t="s">
        <v>3005</v>
      </c>
      <c r="F1076" s="143" t="s">
        <v>3002</v>
      </c>
      <c r="G1076" s="144">
        <v>44405</v>
      </c>
      <c r="H1076" s="144">
        <v>44770</v>
      </c>
      <c r="I1076" s="150">
        <v>85</v>
      </c>
      <c r="J1076" s="142" t="s">
        <v>33</v>
      </c>
      <c r="K1076" s="142" t="s">
        <v>856</v>
      </c>
      <c r="L1076" s="142" t="s">
        <v>3006</v>
      </c>
      <c r="M1076" s="142" t="s">
        <v>45</v>
      </c>
      <c r="N1076" s="145" t="s">
        <v>1365</v>
      </c>
      <c r="O1076" s="146">
        <v>611350.76</v>
      </c>
      <c r="P1076" s="146">
        <v>93500.68</v>
      </c>
      <c r="Q1076" s="149">
        <v>14384.74</v>
      </c>
      <c r="R1076" s="146"/>
      <c r="S1076" s="149">
        <v>88415.11</v>
      </c>
      <c r="T1076" s="149">
        <f t="shared" si="219"/>
        <v>807651.28999999992</v>
      </c>
      <c r="U1076" s="147" t="s">
        <v>541</v>
      </c>
      <c r="V1076" s="147" t="s">
        <v>48</v>
      </c>
      <c r="W1076" s="146">
        <v>233688.64</v>
      </c>
      <c r="X1076" s="207">
        <v>35740.61</v>
      </c>
    </row>
    <row r="1077" spans="1:24" s="95" customFormat="1" ht="45" customHeight="1" x14ac:dyDescent="0.25">
      <c r="A1077" s="9">
        <v>16</v>
      </c>
      <c r="B1077" s="142" t="s">
        <v>1973</v>
      </c>
      <c r="C1077" s="142">
        <v>144108</v>
      </c>
      <c r="D1077" s="143" t="s">
        <v>3007</v>
      </c>
      <c r="E1077" s="143" t="s">
        <v>3008</v>
      </c>
      <c r="F1077" s="143" t="s">
        <v>3009</v>
      </c>
      <c r="G1077" s="144">
        <v>44405</v>
      </c>
      <c r="H1077" s="144">
        <v>44589</v>
      </c>
      <c r="I1077" s="150">
        <v>85</v>
      </c>
      <c r="J1077" s="142" t="s">
        <v>33</v>
      </c>
      <c r="K1077" s="142" t="s">
        <v>856</v>
      </c>
      <c r="L1077" s="142" t="s">
        <v>3010</v>
      </c>
      <c r="M1077" s="142" t="s">
        <v>45</v>
      </c>
      <c r="N1077" s="145" t="s">
        <v>1365</v>
      </c>
      <c r="O1077" s="146">
        <v>516801.37</v>
      </c>
      <c r="P1077" s="146">
        <v>91200.24</v>
      </c>
      <c r="Q1077" s="149">
        <v>0</v>
      </c>
      <c r="R1077" s="146"/>
      <c r="S1077" s="149">
        <v>79928.17</v>
      </c>
      <c r="T1077" s="149">
        <f t="shared" si="219"/>
        <v>687929.78</v>
      </c>
      <c r="U1077" s="147" t="s">
        <v>541</v>
      </c>
      <c r="V1077" s="147"/>
      <c r="W1077" s="146">
        <v>222566.36</v>
      </c>
      <c r="X1077" s="207">
        <v>39276.42</v>
      </c>
    </row>
    <row r="1078" spans="1:24" s="95" customFormat="1" ht="45" customHeight="1" x14ac:dyDescent="0.25">
      <c r="A1078" s="9">
        <v>17</v>
      </c>
      <c r="B1078" s="142" t="s">
        <v>1973</v>
      </c>
      <c r="C1078" s="142">
        <v>149674</v>
      </c>
      <c r="D1078" s="143" t="s">
        <v>3011</v>
      </c>
      <c r="E1078" s="143" t="s">
        <v>3012</v>
      </c>
      <c r="F1078" s="143" t="s">
        <v>3013</v>
      </c>
      <c r="G1078" s="144">
        <v>44406</v>
      </c>
      <c r="H1078" s="144">
        <v>44924</v>
      </c>
      <c r="I1078" s="150">
        <v>85</v>
      </c>
      <c r="J1078" s="142" t="s">
        <v>33</v>
      </c>
      <c r="K1078" s="142" t="s">
        <v>856</v>
      </c>
      <c r="L1078" s="142" t="s">
        <v>856</v>
      </c>
      <c r="M1078" s="142" t="s">
        <v>45</v>
      </c>
      <c r="N1078" s="145" t="s">
        <v>1365</v>
      </c>
      <c r="O1078" s="146">
        <v>936699.83</v>
      </c>
      <c r="P1078" s="146">
        <v>143259.97</v>
      </c>
      <c r="Q1078" s="149">
        <v>22040</v>
      </c>
      <c r="R1078" s="146"/>
      <c r="S1078" s="149">
        <v>0</v>
      </c>
      <c r="T1078" s="149">
        <f t="shared" si="219"/>
        <v>1101999.8</v>
      </c>
      <c r="U1078" s="147" t="s">
        <v>47</v>
      </c>
      <c r="V1078" s="147" t="s">
        <v>48</v>
      </c>
      <c r="W1078" s="146">
        <v>913943.56</v>
      </c>
      <c r="X1078" s="207">
        <v>139779.6</v>
      </c>
    </row>
    <row r="1079" spans="1:24" s="95" customFormat="1" ht="45" customHeight="1" x14ac:dyDescent="0.25">
      <c r="A1079" s="9">
        <v>18</v>
      </c>
      <c r="B1079" s="142" t="s">
        <v>3898</v>
      </c>
      <c r="C1079" s="142">
        <v>144589</v>
      </c>
      <c r="D1079" s="143" t="s">
        <v>3235</v>
      </c>
      <c r="E1079" s="143" t="s">
        <v>3236</v>
      </c>
      <c r="F1079" s="143" t="s">
        <v>3237</v>
      </c>
      <c r="G1079" s="144">
        <v>44412</v>
      </c>
      <c r="H1079" s="144">
        <v>44777</v>
      </c>
      <c r="I1079" s="150">
        <v>85</v>
      </c>
      <c r="J1079" s="142" t="s">
        <v>33</v>
      </c>
      <c r="K1079" s="142" t="s">
        <v>856</v>
      </c>
      <c r="L1079" s="142" t="s">
        <v>3238</v>
      </c>
      <c r="M1079" s="142" t="s">
        <v>45</v>
      </c>
      <c r="N1079" s="145" t="s">
        <v>1365</v>
      </c>
      <c r="O1079" s="146">
        <v>337133.31</v>
      </c>
      <c r="P1079" s="146">
        <v>51561.56</v>
      </c>
      <c r="Q1079" s="149">
        <v>7932.55</v>
      </c>
      <c r="R1079" s="146"/>
      <c r="S1079" s="149">
        <v>88415</v>
      </c>
      <c r="T1079" s="149">
        <f t="shared" ref="T1079:T1087" si="220">SUM(O1079:S1079)</f>
        <v>485042.42</v>
      </c>
      <c r="U1079" s="147" t="s">
        <v>541</v>
      </c>
      <c r="V1079" s="147"/>
      <c r="W1079" s="146">
        <v>248668.85999999996</v>
      </c>
      <c r="X1079" s="207">
        <v>38031.699999999997</v>
      </c>
    </row>
    <row r="1080" spans="1:24" s="95" customFormat="1" ht="45" customHeight="1" x14ac:dyDescent="0.25">
      <c r="A1080" s="9">
        <v>19</v>
      </c>
      <c r="B1080" s="142" t="s">
        <v>3898</v>
      </c>
      <c r="C1080" s="142">
        <v>144784</v>
      </c>
      <c r="D1080" s="143" t="s">
        <v>3699</v>
      </c>
      <c r="E1080" s="143" t="s">
        <v>3700</v>
      </c>
      <c r="F1080" s="143" t="s">
        <v>3002</v>
      </c>
      <c r="G1080" s="144">
        <v>44461</v>
      </c>
      <c r="H1080" s="144">
        <v>44826</v>
      </c>
      <c r="I1080" s="150">
        <v>85</v>
      </c>
      <c r="J1080" s="142" t="s">
        <v>33</v>
      </c>
      <c r="K1080" s="142" t="s">
        <v>856</v>
      </c>
      <c r="L1080" s="142" t="s">
        <v>3701</v>
      </c>
      <c r="M1080" s="142" t="s">
        <v>45</v>
      </c>
      <c r="N1080" s="145" t="s">
        <v>1365</v>
      </c>
      <c r="O1080" s="146">
        <v>981144.11</v>
      </c>
      <c r="P1080" s="146">
        <v>150057.32</v>
      </c>
      <c r="Q1080" s="149">
        <v>23085.75</v>
      </c>
      <c r="R1080" s="146"/>
      <c r="S1080" s="149">
        <v>88415</v>
      </c>
      <c r="T1080" s="149">
        <f t="shared" si="220"/>
        <v>1242702.18</v>
      </c>
      <c r="U1080" s="147" t="s">
        <v>541</v>
      </c>
      <c r="V1080" s="147"/>
      <c r="W1080" s="146">
        <v>0</v>
      </c>
      <c r="X1080" s="207">
        <v>0</v>
      </c>
    </row>
    <row r="1081" spans="1:24" s="95" customFormat="1" ht="45" customHeight="1" x14ac:dyDescent="0.25">
      <c r="A1081" s="9">
        <v>20</v>
      </c>
      <c r="B1081" s="142" t="s">
        <v>3898</v>
      </c>
      <c r="C1081" s="142">
        <v>144765</v>
      </c>
      <c r="D1081" s="143" t="s">
        <v>3702</v>
      </c>
      <c r="E1081" s="143" t="s">
        <v>3703</v>
      </c>
      <c r="F1081" s="143" t="s">
        <v>3704</v>
      </c>
      <c r="G1081" s="144">
        <v>44461</v>
      </c>
      <c r="H1081" s="144">
        <v>44673</v>
      </c>
      <c r="I1081" s="150">
        <v>85</v>
      </c>
      <c r="J1081" s="142" t="s">
        <v>33</v>
      </c>
      <c r="K1081" s="142" t="s">
        <v>856</v>
      </c>
      <c r="L1081" s="142" t="s">
        <v>856</v>
      </c>
      <c r="M1081" s="142" t="s">
        <v>45</v>
      </c>
      <c r="N1081" s="145" t="s">
        <v>1365</v>
      </c>
      <c r="O1081" s="146">
        <v>134150.84</v>
      </c>
      <c r="P1081" s="146">
        <v>23673.68</v>
      </c>
      <c r="Q1081" s="149">
        <v>0</v>
      </c>
      <c r="R1081" s="146"/>
      <c r="S1081" s="149">
        <v>0</v>
      </c>
      <c r="T1081" s="149">
        <f t="shared" si="220"/>
        <v>157824.51999999999</v>
      </c>
      <c r="U1081" s="147" t="s">
        <v>541</v>
      </c>
      <c r="V1081" s="147"/>
      <c r="W1081" s="146">
        <v>133528.71</v>
      </c>
      <c r="X1081" s="207">
        <v>23563.89</v>
      </c>
    </row>
    <row r="1082" spans="1:24" s="95" customFormat="1" ht="45" customHeight="1" x14ac:dyDescent="0.25">
      <c r="A1082" s="9">
        <v>21</v>
      </c>
      <c r="B1082" s="142" t="s">
        <v>3898</v>
      </c>
      <c r="C1082" s="142">
        <v>144473</v>
      </c>
      <c r="D1082" s="143" t="s">
        <v>3705</v>
      </c>
      <c r="E1082" s="143" t="s">
        <v>3706</v>
      </c>
      <c r="F1082" s="143" t="s">
        <v>2549</v>
      </c>
      <c r="G1082" s="144">
        <v>44461</v>
      </c>
      <c r="H1082" s="144">
        <v>44978</v>
      </c>
      <c r="I1082" s="150">
        <v>85</v>
      </c>
      <c r="J1082" s="142" t="s">
        <v>33</v>
      </c>
      <c r="K1082" s="142" t="s">
        <v>856</v>
      </c>
      <c r="L1082" s="142" t="s">
        <v>3707</v>
      </c>
      <c r="M1082" s="142" t="s">
        <v>45</v>
      </c>
      <c r="N1082" s="145" t="s">
        <v>1365</v>
      </c>
      <c r="O1082" s="146">
        <v>295404.69</v>
      </c>
      <c r="P1082" s="146">
        <v>45179.519999999997</v>
      </c>
      <c r="Q1082" s="149">
        <v>6950.71</v>
      </c>
      <c r="R1082" s="146"/>
      <c r="S1082" s="149">
        <v>6900</v>
      </c>
      <c r="T1082" s="149">
        <f t="shared" si="220"/>
        <v>354434.92000000004</v>
      </c>
      <c r="U1082" s="147" t="s">
        <v>47</v>
      </c>
      <c r="V1082" s="147" t="s">
        <v>48</v>
      </c>
      <c r="W1082" s="146">
        <v>0</v>
      </c>
      <c r="X1082" s="207">
        <v>0</v>
      </c>
    </row>
    <row r="1083" spans="1:24" s="95" customFormat="1" ht="45" customHeight="1" x14ac:dyDescent="0.25">
      <c r="A1083" s="9">
        <v>22</v>
      </c>
      <c r="B1083" s="142" t="s">
        <v>3898</v>
      </c>
      <c r="C1083" s="142">
        <v>144041</v>
      </c>
      <c r="D1083" s="143" t="s">
        <v>3708</v>
      </c>
      <c r="E1083" s="143" t="s">
        <v>3709</v>
      </c>
      <c r="F1083" s="143" t="s">
        <v>3710</v>
      </c>
      <c r="G1083" s="144">
        <v>44462</v>
      </c>
      <c r="H1083" s="144">
        <v>44674</v>
      </c>
      <c r="I1083" s="150">
        <v>85</v>
      </c>
      <c r="J1083" s="142" t="s">
        <v>33</v>
      </c>
      <c r="K1083" s="142" t="s">
        <v>856</v>
      </c>
      <c r="L1083" s="142" t="s">
        <v>856</v>
      </c>
      <c r="M1083" s="142" t="s">
        <v>45</v>
      </c>
      <c r="N1083" s="145" t="s">
        <v>1365</v>
      </c>
      <c r="O1083" s="146">
        <v>96489.42</v>
      </c>
      <c r="P1083" s="146">
        <v>17027.55</v>
      </c>
      <c r="Q1083" s="149">
        <v>0</v>
      </c>
      <c r="R1083" s="146"/>
      <c r="S1083" s="149">
        <v>0</v>
      </c>
      <c r="T1083" s="149">
        <f t="shared" si="220"/>
        <v>113516.97</v>
      </c>
      <c r="U1083" s="147" t="s">
        <v>541</v>
      </c>
      <c r="V1083" s="147" t="s">
        <v>48</v>
      </c>
      <c r="W1083" s="146">
        <v>89273.77</v>
      </c>
      <c r="X1083" s="207">
        <v>15754.2</v>
      </c>
    </row>
    <row r="1084" spans="1:24" s="95" customFormat="1" ht="45" customHeight="1" x14ac:dyDescent="0.25">
      <c r="A1084" s="9">
        <v>23</v>
      </c>
      <c r="B1084" s="142" t="s">
        <v>3898</v>
      </c>
      <c r="C1084" s="142">
        <v>144071</v>
      </c>
      <c r="D1084" s="143" t="s">
        <v>3711</v>
      </c>
      <c r="E1084" s="143" t="s">
        <v>3712</v>
      </c>
      <c r="F1084" s="143" t="s">
        <v>3713</v>
      </c>
      <c r="G1084" s="144">
        <v>44462</v>
      </c>
      <c r="H1084" s="144">
        <v>44834</v>
      </c>
      <c r="I1084" s="150">
        <v>85</v>
      </c>
      <c r="J1084" s="142" t="s">
        <v>33</v>
      </c>
      <c r="K1084" s="142" t="s">
        <v>856</v>
      </c>
      <c r="L1084" s="142" t="s">
        <v>3714</v>
      </c>
      <c r="M1084" s="142" t="s">
        <v>45</v>
      </c>
      <c r="N1084" s="145" t="s">
        <v>1365</v>
      </c>
      <c r="O1084" s="146">
        <v>826429.4</v>
      </c>
      <c r="P1084" s="146">
        <v>145840.48000000001</v>
      </c>
      <c r="Q1084" s="149">
        <v>0</v>
      </c>
      <c r="R1084" s="146"/>
      <c r="S1084" s="149">
        <v>88415</v>
      </c>
      <c r="T1084" s="149">
        <f t="shared" si="220"/>
        <v>1060684.8799999999</v>
      </c>
      <c r="U1084" s="147" t="s">
        <v>541</v>
      </c>
      <c r="V1084" s="147"/>
      <c r="W1084" s="146">
        <v>586657.06000000006</v>
      </c>
      <c r="X1084" s="207">
        <v>103527.71</v>
      </c>
    </row>
    <row r="1085" spans="1:24" s="95" customFormat="1" ht="45" customHeight="1" x14ac:dyDescent="0.25">
      <c r="A1085" s="9">
        <v>24</v>
      </c>
      <c r="B1085" s="142" t="s">
        <v>3898</v>
      </c>
      <c r="C1085" s="142">
        <v>144339</v>
      </c>
      <c r="D1085" s="143" t="s">
        <v>3715</v>
      </c>
      <c r="E1085" s="143" t="s">
        <v>3716</v>
      </c>
      <c r="F1085" s="143" t="s">
        <v>2672</v>
      </c>
      <c r="G1085" s="144">
        <v>44463</v>
      </c>
      <c r="H1085" s="144">
        <v>44830</v>
      </c>
      <c r="I1085" s="150">
        <v>85</v>
      </c>
      <c r="J1085" s="142" t="s">
        <v>33</v>
      </c>
      <c r="K1085" s="142" t="s">
        <v>856</v>
      </c>
      <c r="L1085" s="142" t="s">
        <v>3717</v>
      </c>
      <c r="M1085" s="142" t="s">
        <v>45</v>
      </c>
      <c r="N1085" s="145" t="s">
        <v>1365</v>
      </c>
      <c r="O1085" s="146">
        <v>752813.86</v>
      </c>
      <c r="P1085" s="146">
        <v>115136.22</v>
      </c>
      <c r="Q1085" s="149">
        <v>17713.28</v>
      </c>
      <c r="R1085" s="146"/>
      <c r="S1085" s="149">
        <v>6900</v>
      </c>
      <c r="T1085" s="149">
        <f t="shared" si="220"/>
        <v>892563.36</v>
      </c>
      <c r="U1085" s="147" t="s">
        <v>541</v>
      </c>
      <c r="V1085" s="147"/>
      <c r="W1085" s="146">
        <v>526767.59</v>
      </c>
      <c r="X1085" s="207">
        <v>80564.45</v>
      </c>
    </row>
    <row r="1086" spans="1:24" s="95" customFormat="1" ht="45" customHeight="1" x14ac:dyDescent="0.25">
      <c r="A1086" s="9">
        <v>25</v>
      </c>
      <c r="B1086" s="142" t="s">
        <v>3898</v>
      </c>
      <c r="C1086" s="142">
        <v>144226</v>
      </c>
      <c r="D1086" s="143" t="s">
        <v>3718</v>
      </c>
      <c r="E1086" s="143" t="s">
        <v>3719</v>
      </c>
      <c r="F1086" s="143" t="s">
        <v>3720</v>
      </c>
      <c r="G1086" s="144">
        <v>44467</v>
      </c>
      <c r="H1086" s="144">
        <v>44620</v>
      </c>
      <c r="I1086" s="150">
        <v>85</v>
      </c>
      <c r="J1086" s="142" t="s">
        <v>33</v>
      </c>
      <c r="K1086" s="142" t="s">
        <v>856</v>
      </c>
      <c r="L1086" s="142" t="s">
        <v>856</v>
      </c>
      <c r="M1086" s="142" t="s">
        <v>45</v>
      </c>
      <c r="N1086" s="145" t="s">
        <v>1365</v>
      </c>
      <c r="O1086" s="146">
        <v>125740.6</v>
      </c>
      <c r="P1086" s="146">
        <v>22189.51</v>
      </c>
      <c r="Q1086" s="149">
        <v>0</v>
      </c>
      <c r="R1086" s="146"/>
      <c r="S1086" s="149">
        <v>0</v>
      </c>
      <c r="T1086" s="149">
        <f t="shared" si="220"/>
        <v>147930.11000000002</v>
      </c>
      <c r="U1086" s="147" t="s">
        <v>541</v>
      </c>
      <c r="V1086" s="147"/>
      <c r="W1086" s="146">
        <v>125010.36</v>
      </c>
      <c r="X1086" s="207">
        <v>22060.65</v>
      </c>
    </row>
    <row r="1087" spans="1:24" s="95" customFormat="1" ht="45" customHeight="1" x14ac:dyDescent="0.25">
      <c r="A1087" s="9">
        <v>26</v>
      </c>
      <c r="B1087" s="142" t="s">
        <v>3898</v>
      </c>
      <c r="C1087" s="142">
        <v>144673</v>
      </c>
      <c r="D1087" s="143" t="s">
        <v>3721</v>
      </c>
      <c r="E1087" s="143" t="s">
        <v>3722</v>
      </c>
      <c r="F1087" s="143" t="s">
        <v>3723</v>
      </c>
      <c r="G1087" s="144">
        <v>44468</v>
      </c>
      <c r="H1087" s="144">
        <v>44835</v>
      </c>
      <c r="I1087" s="150">
        <v>85</v>
      </c>
      <c r="J1087" s="142" t="s">
        <v>33</v>
      </c>
      <c r="K1087" s="142" t="s">
        <v>856</v>
      </c>
      <c r="L1087" s="142" t="s">
        <v>865</v>
      </c>
      <c r="M1087" s="142" t="s">
        <v>45</v>
      </c>
      <c r="N1087" s="145" t="s">
        <v>1365</v>
      </c>
      <c r="O1087" s="146">
        <v>10130417.810000001</v>
      </c>
      <c r="P1087" s="146">
        <v>1549362.87</v>
      </c>
      <c r="Q1087" s="149">
        <v>238357.92</v>
      </c>
      <c r="R1087" s="146"/>
      <c r="S1087" s="149">
        <v>32485</v>
      </c>
      <c r="T1087" s="149">
        <f t="shared" si="220"/>
        <v>11950623.6</v>
      </c>
      <c r="U1087" s="147" t="s">
        <v>47</v>
      </c>
      <c r="V1087" s="147"/>
      <c r="W1087" s="146">
        <v>5806685.0300000003</v>
      </c>
      <c r="X1087" s="207">
        <v>888081.33</v>
      </c>
    </row>
    <row r="1088" spans="1:24" s="95" customFormat="1" ht="45" customHeight="1" x14ac:dyDescent="0.25">
      <c r="A1088" s="9">
        <v>27</v>
      </c>
      <c r="B1088" s="142" t="s">
        <v>1505</v>
      </c>
      <c r="C1088" s="142">
        <v>120994</v>
      </c>
      <c r="D1088" s="143" t="s">
        <v>3724</v>
      </c>
      <c r="E1088" s="143" t="s">
        <v>3725</v>
      </c>
      <c r="F1088" s="143" t="s">
        <v>3726</v>
      </c>
      <c r="G1088" s="144">
        <v>44469</v>
      </c>
      <c r="H1088" s="144">
        <v>45291</v>
      </c>
      <c r="I1088" s="150">
        <v>85</v>
      </c>
      <c r="J1088" s="142" t="s">
        <v>33</v>
      </c>
      <c r="K1088" s="142" t="s">
        <v>856</v>
      </c>
      <c r="L1088" s="142" t="s">
        <v>865</v>
      </c>
      <c r="M1088" s="142" t="s">
        <v>36</v>
      </c>
      <c r="N1088" s="145" t="s">
        <v>219</v>
      </c>
      <c r="O1088" s="146">
        <v>17253300</v>
      </c>
      <c r="P1088" s="146">
        <v>3044700</v>
      </c>
      <c r="Q1088" s="149">
        <v>6782000</v>
      </c>
      <c r="R1088" s="146"/>
      <c r="S1088" s="149">
        <v>99700</v>
      </c>
      <c r="T1088" s="149">
        <f t="shared" ref="T1088:T1091" si="221">SUM(O1088:S1088)</f>
        <v>27179700</v>
      </c>
      <c r="U1088" s="147" t="s">
        <v>47</v>
      </c>
      <c r="V1088" s="147"/>
      <c r="W1088" s="146">
        <v>5807251.1899999995</v>
      </c>
      <c r="X1088" s="207">
        <v>1024809.04</v>
      </c>
    </row>
    <row r="1089" spans="1:24" s="95" customFormat="1" ht="45" customHeight="1" x14ac:dyDescent="0.25">
      <c r="A1089" s="9">
        <v>28</v>
      </c>
      <c r="B1089" s="142" t="s">
        <v>3898</v>
      </c>
      <c r="C1089" s="142">
        <v>145376</v>
      </c>
      <c r="D1089" s="143" t="s">
        <v>3862</v>
      </c>
      <c r="E1089" s="143" t="s">
        <v>3863</v>
      </c>
      <c r="F1089" s="143" t="s">
        <v>3002</v>
      </c>
      <c r="G1089" s="144">
        <v>44470</v>
      </c>
      <c r="H1089" s="144">
        <v>44835</v>
      </c>
      <c r="I1089" s="150">
        <v>85</v>
      </c>
      <c r="J1089" s="142" t="s">
        <v>33</v>
      </c>
      <c r="K1089" s="142" t="s">
        <v>856</v>
      </c>
      <c r="L1089" s="142" t="s">
        <v>3864</v>
      </c>
      <c r="M1089" s="142" t="s">
        <v>45</v>
      </c>
      <c r="N1089" s="145" t="s">
        <v>1365</v>
      </c>
      <c r="O1089" s="146">
        <v>617479.03</v>
      </c>
      <c r="P1089" s="146">
        <v>94438.13</v>
      </c>
      <c r="Q1089" s="149">
        <v>14528.75</v>
      </c>
      <c r="R1089" s="146"/>
      <c r="S1089" s="149">
        <v>88415</v>
      </c>
      <c r="T1089" s="149">
        <f t="shared" si="221"/>
        <v>814860.91</v>
      </c>
      <c r="U1089" s="147" t="s">
        <v>47</v>
      </c>
      <c r="V1089" s="147"/>
      <c r="W1089" s="146">
        <v>399781.19</v>
      </c>
      <c r="X1089" s="207">
        <v>61143.16</v>
      </c>
    </row>
    <row r="1090" spans="1:24" s="95" customFormat="1" ht="45" customHeight="1" x14ac:dyDescent="0.25">
      <c r="A1090" s="9">
        <v>29</v>
      </c>
      <c r="B1090" s="142" t="s">
        <v>2397</v>
      </c>
      <c r="C1090" s="142">
        <v>142661</v>
      </c>
      <c r="D1090" s="143" t="s">
        <v>3995</v>
      </c>
      <c r="E1090" s="143" t="s">
        <v>3996</v>
      </c>
      <c r="F1090" s="143" t="s">
        <v>3997</v>
      </c>
      <c r="G1090" s="144">
        <v>44764</v>
      </c>
      <c r="H1090" s="144">
        <v>45291</v>
      </c>
      <c r="I1090" s="150">
        <v>85</v>
      </c>
      <c r="J1090" s="142" t="s">
        <v>33</v>
      </c>
      <c r="K1090" s="142" t="s">
        <v>856</v>
      </c>
      <c r="L1090" s="142" t="s">
        <v>856</v>
      </c>
      <c r="M1090" s="142" t="s">
        <v>36</v>
      </c>
      <c r="N1090" s="145" t="s">
        <v>229</v>
      </c>
      <c r="O1090" s="146">
        <v>7044933.7599999998</v>
      </c>
      <c r="P1090" s="146">
        <v>1243223.6100000001</v>
      </c>
      <c r="Q1090" s="149">
        <v>1683433.9</v>
      </c>
      <c r="R1090" s="146"/>
      <c r="S1090" s="149">
        <v>2956630.09</v>
      </c>
      <c r="T1090" s="149">
        <f t="shared" si="221"/>
        <v>12928221.359999999</v>
      </c>
      <c r="U1090" s="147" t="s">
        <v>47</v>
      </c>
      <c r="V1090" s="147"/>
      <c r="W1090" s="146">
        <v>0</v>
      </c>
      <c r="X1090" s="207">
        <v>0</v>
      </c>
    </row>
    <row r="1091" spans="1:24" s="95" customFormat="1" ht="45" customHeight="1" thickBot="1" x14ac:dyDescent="0.3">
      <c r="A1091" s="9">
        <v>30</v>
      </c>
      <c r="B1091" s="142" t="s">
        <v>2397</v>
      </c>
      <c r="C1091" s="142">
        <v>142909</v>
      </c>
      <c r="D1091" s="143" t="s">
        <v>3998</v>
      </c>
      <c r="E1091" s="143" t="s">
        <v>3999</v>
      </c>
      <c r="F1091" s="143" t="s">
        <v>4000</v>
      </c>
      <c r="G1091" s="144">
        <v>44764</v>
      </c>
      <c r="H1091" s="144">
        <v>45281</v>
      </c>
      <c r="I1091" s="150">
        <v>85</v>
      </c>
      <c r="J1091" s="142" t="s">
        <v>33</v>
      </c>
      <c r="K1091" s="142" t="s">
        <v>856</v>
      </c>
      <c r="L1091" s="142" t="s">
        <v>856</v>
      </c>
      <c r="M1091" s="142" t="s">
        <v>36</v>
      </c>
      <c r="N1091" s="145" t="s">
        <v>229</v>
      </c>
      <c r="O1091" s="146">
        <v>4882430.57</v>
      </c>
      <c r="P1091" s="146">
        <v>861605.39</v>
      </c>
      <c r="Q1091" s="149">
        <v>1599186.32</v>
      </c>
      <c r="R1091" s="146"/>
      <c r="S1091" s="149">
        <v>120834.08</v>
      </c>
      <c r="T1091" s="149">
        <f t="shared" si="221"/>
        <v>7464056.3600000003</v>
      </c>
      <c r="U1091" s="147" t="s">
        <v>47</v>
      </c>
      <c r="V1091" s="147"/>
      <c r="W1091" s="146">
        <v>0</v>
      </c>
      <c r="X1091" s="207">
        <v>0</v>
      </c>
    </row>
    <row r="1092" spans="1:24" s="121" customFormat="1" ht="21" customHeight="1" thickBot="1" x14ac:dyDescent="0.3">
      <c r="A1092" s="40" t="s">
        <v>852</v>
      </c>
      <c r="B1092" s="41"/>
      <c r="C1092" s="41"/>
      <c r="D1092" s="41"/>
      <c r="E1092" s="41"/>
      <c r="F1092" s="41"/>
      <c r="G1092" s="41"/>
      <c r="H1092" s="41"/>
      <c r="I1092" s="41"/>
      <c r="J1092" s="41"/>
      <c r="K1092" s="41"/>
      <c r="L1092" s="41"/>
      <c r="M1092" s="41"/>
      <c r="N1092" s="42"/>
      <c r="O1092" s="76">
        <f>SUM(O1062:O1091)</f>
        <v>116837146.33315203</v>
      </c>
      <c r="P1092" s="76">
        <f t="shared" ref="P1092:X1092" si="222">SUM(P1062:P1091)</f>
        <v>20372091.676847998</v>
      </c>
      <c r="Q1092" s="76">
        <f t="shared" si="222"/>
        <v>37737022.340000004</v>
      </c>
      <c r="R1092" s="76">
        <f t="shared" si="222"/>
        <v>0</v>
      </c>
      <c r="S1092" s="76">
        <f t="shared" si="222"/>
        <v>32961152.060000002</v>
      </c>
      <c r="T1092" s="76">
        <f t="shared" si="222"/>
        <v>207907412.41000003</v>
      </c>
      <c r="U1092" s="76"/>
      <c r="V1092" s="76"/>
      <c r="W1092" s="76">
        <f t="shared" si="222"/>
        <v>75132304.459999993</v>
      </c>
      <c r="X1092" s="212">
        <f t="shared" si="222"/>
        <v>13123507.890000001</v>
      </c>
    </row>
    <row r="1093" spans="1:24" s="120" customFormat="1" ht="21" customHeight="1" thickBot="1" x14ac:dyDescent="0.3">
      <c r="A1093" s="31" t="s">
        <v>881</v>
      </c>
      <c r="B1093" s="32"/>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3"/>
    </row>
    <row r="1094" spans="1:24" s="95" customFormat="1" ht="45" customHeight="1" x14ac:dyDescent="0.25">
      <c r="A1094" s="9">
        <v>1</v>
      </c>
      <c r="B1094" s="142" t="s">
        <v>110</v>
      </c>
      <c r="C1094" s="142">
        <v>106413</v>
      </c>
      <c r="D1094" s="143" t="s">
        <v>876</v>
      </c>
      <c r="E1094" s="143" t="s">
        <v>877</v>
      </c>
      <c r="F1094" s="143" t="s">
        <v>878</v>
      </c>
      <c r="G1094" s="144">
        <v>42636</v>
      </c>
      <c r="H1094" s="144">
        <v>43457</v>
      </c>
      <c r="I1094" s="148">
        <v>85</v>
      </c>
      <c r="J1094" s="142" t="s">
        <v>580</v>
      </c>
      <c r="K1094" s="142" t="s">
        <v>879</v>
      </c>
      <c r="L1094" s="142" t="s">
        <v>880</v>
      </c>
      <c r="M1094" s="142" t="s">
        <v>36</v>
      </c>
      <c r="N1094" s="145" t="s">
        <v>219</v>
      </c>
      <c r="O1094" s="146">
        <v>713998.402</v>
      </c>
      <c r="P1094" s="146">
        <v>125999.71799999999</v>
      </c>
      <c r="Q1094" s="146">
        <v>93333.13</v>
      </c>
      <c r="R1094" s="146"/>
      <c r="S1094" s="146">
        <v>87599.6</v>
      </c>
      <c r="T1094" s="146">
        <f t="shared" ref="T1094" si="223">SUM(O1094:S1094)</f>
        <v>1020930.85</v>
      </c>
      <c r="U1094" s="147" t="s">
        <v>541</v>
      </c>
      <c r="V1094" s="147" t="s">
        <v>48</v>
      </c>
      <c r="W1094" s="146">
        <v>305940.13</v>
      </c>
      <c r="X1094" s="207">
        <v>53989.43</v>
      </c>
    </row>
    <row r="1095" spans="1:24" s="95" customFormat="1" ht="45" customHeight="1" x14ac:dyDescent="0.25">
      <c r="A1095" s="9">
        <v>2</v>
      </c>
      <c r="B1095" s="142" t="s">
        <v>39</v>
      </c>
      <c r="C1095" s="142">
        <v>105065</v>
      </c>
      <c r="D1095" s="143" t="s">
        <v>944</v>
      </c>
      <c r="E1095" s="143" t="s">
        <v>945</v>
      </c>
      <c r="F1095" s="143" t="s">
        <v>946</v>
      </c>
      <c r="G1095" s="144">
        <v>42629</v>
      </c>
      <c r="H1095" s="144">
        <v>44455</v>
      </c>
      <c r="I1095" s="150">
        <v>84.435339999999997</v>
      </c>
      <c r="J1095" s="142" t="s">
        <v>580</v>
      </c>
      <c r="K1095" s="142" t="s">
        <v>879</v>
      </c>
      <c r="L1095" s="142" t="s">
        <v>879</v>
      </c>
      <c r="M1095" s="142" t="s">
        <v>45</v>
      </c>
      <c r="N1095" s="145" t="s">
        <v>46</v>
      </c>
      <c r="O1095" s="146">
        <v>7073724.7000000002</v>
      </c>
      <c r="P1095" s="146">
        <v>1303495.46</v>
      </c>
      <c r="Q1095" s="146">
        <v>0</v>
      </c>
      <c r="R1095" s="146"/>
      <c r="S1095" s="146">
        <v>954317.84</v>
      </c>
      <c r="T1095" s="146">
        <f>SUM(O1095:S1095)</f>
        <v>9331538</v>
      </c>
      <c r="U1095" s="147" t="s">
        <v>541</v>
      </c>
      <c r="V1095" s="147" t="s">
        <v>64</v>
      </c>
      <c r="W1095" s="146">
        <v>6339204.8600000013</v>
      </c>
      <c r="X1095" s="207">
        <v>1168388.2500000002</v>
      </c>
    </row>
    <row r="1096" spans="1:24" s="95" customFormat="1" ht="45" customHeight="1" x14ac:dyDescent="0.25">
      <c r="A1096" s="9">
        <v>3</v>
      </c>
      <c r="B1096" s="142" t="s">
        <v>148</v>
      </c>
      <c r="C1096" s="142">
        <v>119722</v>
      </c>
      <c r="D1096" s="143" t="s">
        <v>1119</v>
      </c>
      <c r="E1096" s="143" t="s">
        <v>945</v>
      </c>
      <c r="F1096" s="143" t="s">
        <v>1120</v>
      </c>
      <c r="G1096" s="144">
        <v>43264</v>
      </c>
      <c r="H1096" s="144">
        <v>45089</v>
      </c>
      <c r="I1096" s="150">
        <v>83.72</v>
      </c>
      <c r="J1096" s="142" t="s">
        <v>580</v>
      </c>
      <c r="K1096" s="142" t="s">
        <v>879</v>
      </c>
      <c r="L1096" s="142" t="s">
        <v>879</v>
      </c>
      <c r="M1096" s="142" t="s">
        <v>45</v>
      </c>
      <c r="N1096" s="145" t="s">
        <v>152</v>
      </c>
      <c r="O1096" s="146">
        <v>11300630.25</v>
      </c>
      <c r="P1096" s="146">
        <v>2197494.75</v>
      </c>
      <c r="Q1096" s="146">
        <v>1875000</v>
      </c>
      <c r="R1096" s="146"/>
      <c r="S1096" s="146">
        <v>30000</v>
      </c>
      <c r="T1096" s="146">
        <f>SUM(O1096:S1096)</f>
        <v>15403125</v>
      </c>
      <c r="U1096" s="147" t="s">
        <v>47</v>
      </c>
      <c r="V1096" s="147" t="s">
        <v>64</v>
      </c>
      <c r="W1096" s="146">
        <v>6951770.9399999995</v>
      </c>
      <c r="X1096" s="207">
        <v>1349669.9699999997</v>
      </c>
    </row>
    <row r="1097" spans="1:24" s="95" customFormat="1" ht="45" customHeight="1" x14ac:dyDescent="0.25">
      <c r="A1097" s="9">
        <v>4</v>
      </c>
      <c r="B1097" s="142" t="s">
        <v>1973</v>
      </c>
      <c r="C1097" s="142">
        <v>144454</v>
      </c>
      <c r="D1097" s="143" t="s">
        <v>2208</v>
      </c>
      <c r="E1097" s="143" t="s">
        <v>2209</v>
      </c>
      <c r="F1097" s="143" t="s">
        <v>2210</v>
      </c>
      <c r="G1097" s="144">
        <v>44347</v>
      </c>
      <c r="H1097" s="144">
        <v>44681</v>
      </c>
      <c r="I1097" s="150">
        <v>85</v>
      </c>
      <c r="J1097" s="142" t="s">
        <v>580</v>
      </c>
      <c r="K1097" s="142" t="s">
        <v>879</v>
      </c>
      <c r="L1097" s="142" t="s">
        <v>2211</v>
      </c>
      <c r="M1097" s="142" t="s">
        <v>45</v>
      </c>
      <c r="N1097" s="145" t="s">
        <v>1365</v>
      </c>
      <c r="O1097" s="146">
        <v>1086705.52</v>
      </c>
      <c r="P1097" s="146">
        <v>166204.46</v>
      </c>
      <c r="Q1097" s="149">
        <v>25567.11</v>
      </c>
      <c r="R1097" s="146"/>
      <c r="S1097" s="149">
        <v>41601.410000000003</v>
      </c>
      <c r="T1097" s="149">
        <f t="shared" ref="T1097:T1107" si="224">SUM(O1097:S1097)</f>
        <v>1320078.5</v>
      </c>
      <c r="U1097" s="147" t="s">
        <v>541</v>
      </c>
      <c r="V1097" s="147" t="s">
        <v>48</v>
      </c>
      <c r="W1097" s="146">
        <v>458569.93999999994</v>
      </c>
      <c r="X1097" s="207">
        <v>70135.06</v>
      </c>
    </row>
    <row r="1098" spans="1:24" s="95" customFormat="1" ht="45" customHeight="1" x14ac:dyDescent="0.25">
      <c r="A1098" s="9">
        <v>5</v>
      </c>
      <c r="B1098" s="142" t="s">
        <v>3898</v>
      </c>
      <c r="C1098" s="142">
        <v>144047</v>
      </c>
      <c r="D1098" s="143" t="s">
        <v>2358</v>
      </c>
      <c r="E1098" s="143" t="s">
        <v>2359</v>
      </c>
      <c r="F1098" s="143" t="s">
        <v>2360</v>
      </c>
      <c r="G1098" s="144">
        <v>44357</v>
      </c>
      <c r="H1098" s="144">
        <v>44722</v>
      </c>
      <c r="I1098" s="150">
        <v>85</v>
      </c>
      <c r="J1098" s="142" t="s">
        <v>580</v>
      </c>
      <c r="K1098" s="142" t="s">
        <v>879</v>
      </c>
      <c r="L1098" s="142" t="s">
        <v>2361</v>
      </c>
      <c r="M1098" s="142" t="s">
        <v>45</v>
      </c>
      <c r="N1098" s="145" t="s">
        <v>1365</v>
      </c>
      <c r="O1098" s="146">
        <v>8000940.7800000003</v>
      </c>
      <c r="P1098" s="146">
        <v>1223673.29</v>
      </c>
      <c r="Q1098" s="149">
        <v>188257.43</v>
      </c>
      <c r="R1098" s="146"/>
      <c r="S1098" s="149">
        <v>46715</v>
      </c>
      <c r="T1098" s="149">
        <f t="shared" si="224"/>
        <v>9459586.5</v>
      </c>
      <c r="U1098" s="147" t="s">
        <v>541</v>
      </c>
      <c r="V1098" s="147" t="s">
        <v>48</v>
      </c>
      <c r="W1098" s="146">
        <v>4606014.18</v>
      </c>
      <c r="X1098" s="207">
        <v>704449.21</v>
      </c>
    </row>
    <row r="1099" spans="1:24" s="95" customFormat="1" ht="45" customHeight="1" x14ac:dyDescent="0.25">
      <c r="A1099" s="9">
        <v>6</v>
      </c>
      <c r="B1099" s="142" t="s">
        <v>1973</v>
      </c>
      <c r="C1099" s="142">
        <v>144091</v>
      </c>
      <c r="D1099" s="143" t="s">
        <v>2469</v>
      </c>
      <c r="E1099" s="143" t="s">
        <v>2470</v>
      </c>
      <c r="F1099" s="143" t="s">
        <v>2471</v>
      </c>
      <c r="G1099" s="144">
        <v>44376</v>
      </c>
      <c r="H1099" s="144">
        <v>44773</v>
      </c>
      <c r="I1099" s="150">
        <v>85</v>
      </c>
      <c r="J1099" s="142" t="s">
        <v>580</v>
      </c>
      <c r="K1099" s="142" t="s">
        <v>879</v>
      </c>
      <c r="L1099" s="142" t="s">
        <v>2472</v>
      </c>
      <c r="M1099" s="142" t="s">
        <v>45</v>
      </c>
      <c r="N1099" s="145" t="s">
        <v>1365</v>
      </c>
      <c r="O1099" s="146">
        <v>594802.35</v>
      </c>
      <c r="P1099" s="146">
        <v>104965.11</v>
      </c>
      <c r="Q1099" s="149">
        <v>0</v>
      </c>
      <c r="R1099" s="146"/>
      <c r="S1099" s="149">
        <v>0</v>
      </c>
      <c r="T1099" s="149">
        <f t="shared" si="224"/>
        <v>699767.46</v>
      </c>
      <c r="U1099" s="147" t="s">
        <v>541</v>
      </c>
      <c r="V1099" s="147" t="s">
        <v>48</v>
      </c>
      <c r="W1099" s="146">
        <v>372772.59</v>
      </c>
      <c r="X1099" s="207">
        <v>65783.39</v>
      </c>
    </row>
    <row r="1100" spans="1:24" s="95" customFormat="1" ht="45" customHeight="1" x14ac:dyDescent="0.25">
      <c r="A1100" s="9">
        <v>7</v>
      </c>
      <c r="B1100" s="142" t="s">
        <v>3898</v>
      </c>
      <c r="C1100" s="142">
        <v>145301</v>
      </c>
      <c r="D1100" s="143" t="s">
        <v>2697</v>
      </c>
      <c r="E1100" s="143" t="s">
        <v>2698</v>
      </c>
      <c r="F1100" s="143" t="s">
        <v>2699</v>
      </c>
      <c r="G1100" s="144">
        <v>44384</v>
      </c>
      <c r="H1100" s="144">
        <v>44749</v>
      </c>
      <c r="I1100" s="150">
        <v>85</v>
      </c>
      <c r="J1100" s="142" t="s">
        <v>580</v>
      </c>
      <c r="K1100" s="142" t="s">
        <v>879</v>
      </c>
      <c r="L1100" s="142" t="s">
        <v>2700</v>
      </c>
      <c r="M1100" s="142" t="s">
        <v>45</v>
      </c>
      <c r="N1100" s="145" t="s">
        <v>1365</v>
      </c>
      <c r="O1100" s="146">
        <v>495313.44</v>
      </c>
      <c r="P1100" s="146">
        <v>75753.81</v>
      </c>
      <c r="Q1100" s="149">
        <v>11654.44</v>
      </c>
      <c r="R1100" s="146"/>
      <c r="S1100" s="149">
        <v>107100</v>
      </c>
      <c r="T1100" s="149">
        <f t="shared" si="224"/>
        <v>689821.69</v>
      </c>
      <c r="U1100" s="147" t="s">
        <v>541</v>
      </c>
      <c r="V1100" s="147" t="s">
        <v>48</v>
      </c>
      <c r="W1100" s="146">
        <v>0</v>
      </c>
      <c r="X1100" s="207">
        <v>0</v>
      </c>
    </row>
    <row r="1101" spans="1:24" s="95" customFormat="1" ht="45" customHeight="1" x14ac:dyDescent="0.25">
      <c r="A1101" s="9">
        <v>8</v>
      </c>
      <c r="B1101" s="142" t="s">
        <v>1973</v>
      </c>
      <c r="C1101" s="142">
        <v>144739</v>
      </c>
      <c r="D1101" s="143" t="s">
        <v>2701</v>
      </c>
      <c r="E1101" s="143" t="s">
        <v>2702</v>
      </c>
      <c r="F1101" s="143" t="s">
        <v>2322</v>
      </c>
      <c r="G1101" s="144">
        <v>44390</v>
      </c>
      <c r="H1101" s="144">
        <v>44755</v>
      </c>
      <c r="I1101" s="150">
        <v>85</v>
      </c>
      <c r="J1101" s="142" t="s">
        <v>580</v>
      </c>
      <c r="K1101" s="142" t="s">
        <v>879</v>
      </c>
      <c r="L1101" s="142" t="s">
        <v>2703</v>
      </c>
      <c r="M1101" s="142" t="s">
        <v>45</v>
      </c>
      <c r="N1101" s="145" t="s">
        <v>1365</v>
      </c>
      <c r="O1101" s="146">
        <v>735416.01</v>
      </c>
      <c r="P1101" s="146">
        <v>112475.39</v>
      </c>
      <c r="Q1101" s="149">
        <v>17303.91</v>
      </c>
      <c r="R1101" s="146"/>
      <c r="S1101" s="149">
        <v>45917.1</v>
      </c>
      <c r="T1101" s="149">
        <f t="shared" si="224"/>
        <v>911112.41</v>
      </c>
      <c r="U1101" s="147" t="s">
        <v>541</v>
      </c>
      <c r="V1101" s="147" t="s">
        <v>48</v>
      </c>
      <c r="W1101" s="146">
        <v>424998.86000000004</v>
      </c>
      <c r="X1101" s="207">
        <v>64999.82</v>
      </c>
    </row>
    <row r="1102" spans="1:24" s="95" customFormat="1" ht="45" customHeight="1" x14ac:dyDescent="0.25">
      <c r="A1102" s="9">
        <v>9</v>
      </c>
      <c r="B1102" s="142" t="s">
        <v>3898</v>
      </c>
      <c r="C1102" s="142">
        <v>145197</v>
      </c>
      <c r="D1102" s="143" t="s">
        <v>2704</v>
      </c>
      <c r="E1102" s="143" t="s">
        <v>2705</v>
      </c>
      <c r="F1102" s="143" t="s">
        <v>2706</v>
      </c>
      <c r="G1102" s="144">
        <v>44392</v>
      </c>
      <c r="H1102" s="144">
        <v>44849</v>
      </c>
      <c r="I1102" s="150">
        <v>85</v>
      </c>
      <c r="J1102" s="142" t="s">
        <v>580</v>
      </c>
      <c r="K1102" s="142" t="s">
        <v>879</v>
      </c>
      <c r="L1102" s="142" t="s">
        <v>2707</v>
      </c>
      <c r="M1102" s="142" t="s">
        <v>45</v>
      </c>
      <c r="N1102" s="145" t="s">
        <v>1365</v>
      </c>
      <c r="O1102" s="146">
        <v>1951855.55</v>
      </c>
      <c r="P1102" s="146">
        <v>298519.09000000003</v>
      </c>
      <c r="Q1102" s="149">
        <v>45926.01</v>
      </c>
      <c r="R1102" s="146"/>
      <c r="S1102" s="149">
        <v>84480.48</v>
      </c>
      <c r="T1102" s="149">
        <f t="shared" si="224"/>
        <v>2380781.13</v>
      </c>
      <c r="U1102" s="147" t="s">
        <v>47</v>
      </c>
      <c r="V1102" s="147" t="s">
        <v>3939</v>
      </c>
      <c r="W1102" s="146">
        <v>705428.24</v>
      </c>
      <c r="X1102" s="207">
        <v>107889.03</v>
      </c>
    </row>
    <row r="1103" spans="1:24" s="95" customFormat="1" ht="45" customHeight="1" x14ac:dyDescent="0.25">
      <c r="A1103" s="9">
        <v>10</v>
      </c>
      <c r="B1103" s="142" t="s">
        <v>3898</v>
      </c>
      <c r="C1103" s="142">
        <v>145112</v>
      </c>
      <c r="D1103" s="143" t="s">
        <v>2708</v>
      </c>
      <c r="E1103" s="143" t="s">
        <v>2709</v>
      </c>
      <c r="F1103" s="143" t="s">
        <v>2710</v>
      </c>
      <c r="G1103" s="144">
        <v>44392</v>
      </c>
      <c r="H1103" s="144">
        <v>44849</v>
      </c>
      <c r="I1103" s="150">
        <v>85</v>
      </c>
      <c r="J1103" s="142" t="s">
        <v>580</v>
      </c>
      <c r="K1103" s="142" t="s">
        <v>879</v>
      </c>
      <c r="L1103" s="142" t="s">
        <v>2711</v>
      </c>
      <c r="M1103" s="142" t="s">
        <v>45</v>
      </c>
      <c r="N1103" s="145" t="s">
        <v>1365</v>
      </c>
      <c r="O1103" s="146">
        <v>653548.11</v>
      </c>
      <c r="P1103" s="146">
        <v>99954.41</v>
      </c>
      <c r="Q1103" s="149">
        <v>15377.6</v>
      </c>
      <c r="R1103" s="146"/>
      <c r="S1103" s="149">
        <v>73840.69</v>
      </c>
      <c r="T1103" s="149">
        <f t="shared" si="224"/>
        <v>842720.81</v>
      </c>
      <c r="U1103" s="147" t="s">
        <v>47</v>
      </c>
      <c r="V1103" s="147" t="s">
        <v>48</v>
      </c>
      <c r="W1103" s="146">
        <v>51841.66</v>
      </c>
      <c r="X1103" s="207">
        <v>7928.73</v>
      </c>
    </row>
    <row r="1104" spans="1:24" s="95" customFormat="1" ht="45" customHeight="1" x14ac:dyDescent="0.25">
      <c r="A1104" s="9">
        <v>11</v>
      </c>
      <c r="B1104" s="142" t="s">
        <v>3898</v>
      </c>
      <c r="C1104" s="142">
        <v>144032</v>
      </c>
      <c r="D1104" s="143" t="s">
        <v>2712</v>
      </c>
      <c r="E1104" s="143" t="s">
        <v>2713</v>
      </c>
      <c r="F1104" s="143" t="s">
        <v>2714</v>
      </c>
      <c r="G1104" s="144">
        <v>44392</v>
      </c>
      <c r="H1104" s="144">
        <v>44880</v>
      </c>
      <c r="I1104" s="150">
        <v>85</v>
      </c>
      <c r="J1104" s="142" t="s">
        <v>580</v>
      </c>
      <c r="K1104" s="142" t="s">
        <v>879</v>
      </c>
      <c r="L1104" s="142" t="s">
        <v>816</v>
      </c>
      <c r="M1104" s="142" t="s">
        <v>45</v>
      </c>
      <c r="N1104" s="145" t="s">
        <v>1365</v>
      </c>
      <c r="O1104" s="146">
        <v>1510777.17</v>
      </c>
      <c r="P1104" s="146">
        <v>231060.03</v>
      </c>
      <c r="Q1104" s="149">
        <v>35547.699999999997</v>
      </c>
      <c r="R1104" s="146"/>
      <c r="S1104" s="149">
        <v>20040</v>
      </c>
      <c r="T1104" s="149">
        <f t="shared" si="224"/>
        <v>1797424.9</v>
      </c>
      <c r="U1104" s="147" t="s">
        <v>47</v>
      </c>
      <c r="V1104" s="147" t="s">
        <v>48</v>
      </c>
      <c r="W1104" s="146">
        <v>975647.03</v>
      </c>
      <c r="X1104" s="207">
        <v>149216.6</v>
      </c>
    </row>
    <row r="1105" spans="1:24" s="95" customFormat="1" ht="45" customHeight="1" x14ac:dyDescent="0.25">
      <c r="A1105" s="9">
        <v>12</v>
      </c>
      <c r="B1105" s="142" t="s">
        <v>1973</v>
      </c>
      <c r="C1105" s="142">
        <v>145258</v>
      </c>
      <c r="D1105" s="143" t="s">
        <v>3014</v>
      </c>
      <c r="E1105" s="143" t="s">
        <v>3015</v>
      </c>
      <c r="F1105" s="143" t="s">
        <v>3016</v>
      </c>
      <c r="G1105" s="144">
        <v>44398</v>
      </c>
      <c r="H1105" s="144">
        <v>44794</v>
      </c>
      <c r="I1105" s="150">
        <v>85</v>
      </c>
      <c r="J1105" s="142" t="s">
        <v>580</v>
      </c>
      <c r="K1105" s="142" t="s">
        <v>879</v>
      </c>
      <c r="L1105" s="142" t="s">
        <v>3017</v>
      </c>
      <c r="M1105" s="142" t="s">
        <v>45</v>
      </c>
      <c r="N1105" s="145" t="s">
        <v>1365</v>
      </c>
      <c r="O1105" s="146">
        <v>908391.62</v>
      </c>
      <c r="P1105" s="146">
        <v>138930.47</v>
      </c>
      <c r="Q1105" s="149">
        <v>21373.93</v>
      </c>
      <c r="R1105" s="146"/>
      <c r="S1105" s="149">
        <v>47600</v>
      </c>
      <c r="T1105" s="149">
        <f t="shared" si="224"/>
        <v>1116296.02</v>
      </c>
      <c r="U1105" s="147" t="s">
        <v>541</v>
      </c>
      <c r="V1105" s="147" t="s">
        <v>3939</v>
      </c>
      <c r="W1105" s="146">
        <v>626004.12</v>
      </c>
      <c r="X1105" s="207">
        <v>95197.18</v>
      </c>
    </row>
    <row r="1106" spans="1:24" s="95" customFormat="1" ht="45" customHeight="1" x14ac:dyDescent="0.25">
      <c r="A1106" s="9">
        <v>13</v>
      </c>
      <c r="B1106" s="142" t="s">
        <v>1973</v>
      </c>
      <c r="C1106" s="142">
        <v>144129</v>
      </c>
      <c r="D1106" s="143" t="s">
        <v>3018</v>
      </c>
      <c r="E1106" s="143" t="s">
        <v>3019</v>
      </c>
      <c r="F1106" s="143" t="s">
        <v>3020</v>
      </c>
      <c r="G1106" s="144">
        <v>44407</v>
      </c>
      <c r="H1106" s="144">
        <v>44772</v>
      </c>
      <c r="I1106" s="150">
        <v>85</v>
      </c>
      <c r="J1106" s="142" t="s">
        <v>580</v>
      </c>
      <c r="K1106" s="142" t="s">
        <v>879</v>
      </c>
      <c r="L1106" s="142" t="s">
        <v>3021</v>
      </c>
      <c r="M1106" s="142" t="s">
        <v>45</v>
      </c>
      <c r="N1106" s="145" t="s">
        <v>1365</v>
      </c>
      <c r="O1106" s="146">
        <v>603179.63</v>
      </c>
      <c r="P1106" s="146">
        <v>92251</v>
      </c>
      <c r="Q1106" s="149">
        <v>14192.47</v>
      </c>
      <c r="R1106" s="146"/>
      <c r="S1106" s="149">
        <v>28320</v>
      </c>
      <c r="T1106" s="149">
        <f t="shared" si="224"/>
        <v>737943.1</v>
      </c>
      <c r="U1106" s="147" t="s">
        <v>541</v>
      </c>
      <c r="V1106" s="147" t="s">
        <v>48</v>
      </c>
      <c r="W1106" s="146">
        <v>321121.42</v>
      </c>
      <c r="X1106" s="207">
        <v>49112.68</v>
      </c>
    </row>
    <row r="1107" spans="1:24" s="95" customFormat="1" ht="45" customHeight="1" x14ac:dyDescent="0.25">
      <c r="A1107" s="9">
        <v>14</v>
      </c>
      <c r="B1107" s="142" t="s">
        <v>1973</v>
      </c>
      <c r="C1107" s="142">
        <v>145038</v>
      </c>
      <c r="D1107" s="143" t="s">
        <v>3239</v>
      </c>
      <c r="E1107" s="143" t="s">
        <v>3240</v>
      </c>
      <c r="F1107" s="143" t="s">
        <v>3241</v>
      </c>
      <c r="G1107" s="144">
        <v>44410</v>
      </c>
      <c r="H1107" s="144">
        <v>44775</v>
      </c>
      <c r="I1107" s="150">
        <v>85</v>
      </c>
      <c r="J1107" s="142" t="s">
        <v>580</v>
      </c>
      <c r="K1107" s="142" t="s">
        <v>879</v>
      </c>
      <c r="L1107" s="142" t="s">
        <v>879</v>
      </c>
      <c r="M1107" s="142" t="s">
        <v>45</v>
      </c>
      <c r="N1107" s="145" t="s">
        <v>1365</v>
      </c>
      <c r="O1107" s="146">
        <v>1047292.69</v>
      </c>
      <c r="P1107" s="146">
        <v>160174.18</v>
      </c>
      <c r="Q1107" s="149">
        <v>24642.18</v>
      </c>
      <c r="R1107" s="146"/>
      <c r="S1107" s="149">
        <v>0</v>
      </c>
      <c r="T1107" s="149">
        <f t="shared" si="224"/>
        <v>1232109.0499999998</v>
      </c>
      <c r="U1107" s="147" t="s">
        <v>541</v>
      </c>
      <c r="V1107" s="147"/>
      <c r="W1107" s="146">
        <v>696719.42</v>
      </c>
      <c r="X1107" s="207">
        <v>106557.09000000001</v>
      </c>
    </row>
    <row r="1108" spans="1:24" s="95" customFormat="1" ht="45" customHeight="1" x14ac:dyDescent="0.25">
      <c r="A1108" s="9">
        <v>15</v>
      </c>
      <c r="B1108" s="142" t="s">
        <v>1973</v>
      </c>
      <c r="C1108" s="142">
        <v>144658</v>
      </c>
      <c r="D1108" s="143" t="s">
        <v>3242</v>
      </c>
      <c r="E1108" s="143" t="s">
        <v>3243</v>
      </c>
      <c r="F1108" s="143" t="s">
        <v>3244</v>
      </c>
      <c r="G1108" s="144">
        <v>44420</v>
      </c>
      <c r="H1108" s="144">
        <v>44877</v>
      </c>
      <c r="I1108" s="150">
        <v>85</v>
      </c>
      <c r="J1108" s="142" t="s">
        <v>580</v>
      </c>
      <c r="K1108" s="142" t="s">
        <v>879</v>
      </c>
      <c r="L1108" s="142" t="s">
        <v>3245</v>
      </c>
      <c r="M1108" s="142" t="s">
        <v>45</v>
      </c>
      <c r="N1108" s="145" t="s">
        <v>1365</v>
      </c>
      <c r="O1108" s="146">
        <v>892247.06</v>
      </c>
      <c r="P1108" s="146">
        <v>136461.32</v>
      </c>
      <c r="Q1108" s="149">
        <v>20994.05</v>
      </c>
      <c r="R1108" s="146"/>
      <c r="S1108" s="149">
        <v>54500</v>
      </c>
      <c r="T1108" s="149">
        <f t="shared" ref="T1108:T1111" si="225">SUM(O1108:S1108)</f>
        <v>1104202.4300000002</v>
      </c>
      <c r="U1108" s="147" t="s">
        <v>47</v>
      </c>
      <c r="V1108" s="147" t="s">
        <v>48</v>
      </c>
      <c r="W1108" s="146">
        <v>756765.45</v>
      </c>
      <c r="X1108" s="207">
        <v>115740.6</v>
      </c>
    </row>
    <row r="1109" spans="1:24" s="95" customFormat="1" ht="45" customHeight="1" x14ac:dyDescent="0.25">
      <c r="A1109" s="9">
        <v>16</v>
      </c>
      <c r="B1109" s="142" t="s">
        <v>1410</v>
      </c>
      <c r="C1109" s="142">
        <v>124530</v>
      </c>
      <c r="D1109" s="143" t="s">
        <v>3327</v>
      </c>
      <c r="E1109" s="143" t="s">
        <v>3240</v>
      </c>
      <c r="F1109" s="143" t="s">
        <v>3328</v>
      </c>
      <c r="G1109" s="144">
        <v>44440</v>
      </c>
      <c r="H1109" s="144">
        <v>44985</v>
      </c>
      <c r="I1109" s="150">
        <v>85</v>
      </c>
      <c r="J1109" s="142" t="s">
        <v>580</v>
      </c>
      <c r="K1109" s="142" t="s">
        <v>879</v>
      </c>
      <c r="L1109" s="142" t="s">
        <v>879</v>
      </c>
      <c r="M1109" s="142" t="s">
        <v>45</v>
      </c>
      <c r="N1109" s="145" t="s">
        <v>188</v>
      </c>
      <c r="O1109" s="146">
        <v>4232856.38</v>
      </c>
      <c r="P1109" s="146">
        <v>746974.64500000002</v>
      </c>
      <c r="Q1109" s="149">
        <v>0</v>
      </c>
      <c r="R1109" s="146"/>
      <c r="S1109" s="149">
        <v>11900</v>
      </c>
      <c r="T1109" s="149">
        <f t="shared" si="225"/>
        <v>4991731.0250000004</v>
      </c>
      <c r="U1109" s="147" t="s">
        <v>47</v>
      </c>
      <c r="V1109" s="147"/>
      <c r="W1109" s="146">
        <v>132108.99</v>
      </c>
      <c r="X1109" s="207">
        <v>21455.91</v>
      </c>
    </row>
    <row r="1110" spans="1:24" s="95" customFormat="1" ht="45" customHeight="1" x14ac:dyDescent="0.25">
      <c r="A1110" s="9">
        <v>17</v>
      </c>
      <c r="B1110" s="142" t="s">
        <v>3898</v>
      </c>
      <c r="C1110" s="142">
        <v>144616</v>
      </c>
      <c r="D1110" s="143" t="s">
        <v>3329</v>
      </c>
      <c r="E1110" s="143" t="s">
        <v>3330</v>
      </c>
      <c r="F1110" s="143" t="s">
        <v>2322</v>
      </c>
      <c r="G1110" s="144">
        <v>44449</v>
      </c>
      <c r="H1110" s="144">
        <v>44819</v>
      </c>
      <c r="I1110" s="150">
        <v>85</v>
      </c>
      <c r="J1110" s="142" t="s">
        <v>580</v>
      </c>
      <c r="K1110" s="142" t="s">
        <v>879</v>
      </c>
      <c r="L1110" s="142" t="s">
        <v>3331</v>
      </c>
      <c r="M1110" s="142" t="s">
        <v>45</v>
      </c>
      <c r="N1110" s="145" t="s">
        <v>1365</v>
      </c>
      <c r="O1110" s="146">
        <v>1084433.6399999999</v>
      </c>
      <c r="P1110" s="146">
        <v>165854.57</v>
      </c>
      <c r="Q1110" s="149">
        <v>25516.080000000002</v>
      </c>
      <c r="R1110" s="146"/>
      <c r="S1110" s="149">
        <v>46019.6</v>
      </c>
      <c r="T1110" s="149">
        <f t="shared" si="225"/>
        <v>1321823.8900000001</v>
      </c>
      <c r="U1110" s="147" t="s">
        <v>541</v>
      </c>
      <c r="V1110" s="147"/>
      <c r="W1110" s="146">
        <v>0</v>
      </c>
      <c r="X1110" s="207">
        <v>0</v>
      </c>
    </row>
    <row r="1111" spans="1:24" s="95" customFormat="1" ht="45" customHeight="1" x14ac:dyDescent="0.25">
      <c r="A1111" s="9">
        <v>18</v>
      </c>
      <c r="B1111" s="142" t="s">
        <v>3898</v>
      </c>
      <c r="C1111" s="142">
        <v>144073</v>
      </c>
      <c r="D1111" s="143" t="s">
        <v>3332</v>
      </c>
      <c r="E1111" s="143" t="s">
        <v>3333</v>
      </c>
      <c r="F1111" s="143" t="s">
        <v>3334</v>
      </c>
      <c r="G1111" s="144">
        <v>44449</v>
      </c>
      <c r="H1111" s="144">
        <v>44814</v>
      </c>
      <c r="I1111" s="150">
        <v>85</v>
      </c>
      <c r="J1111" s="142" t="s">
        <v>580</v>
      </c>
      <c r="K1111" s="142" t="s">
        <v>879</v>
      </c>
      <c r="L1111" s="142" t="s">
        <v>3335</v>
      </c>
      <c r="M1111" s="142" t="s">
        <v>45</v>
      </c>
      <c r="N1111" s="145" t="s">
        <v>1365</v>
      </c>
      <c r="O1111" s="146">
        <v>2833538.22</v>
      </c>
      <c r="P1111" s="146">
        <v>433364.66</v>
      </c>
      <c r="Q1111" s="149">
        <v>66671.490000000005</v>
      </c>
      <c r="R1111" s="146"/>
      <c r="S1111" s="149">
        <v>183662.87</v>
      </c>
      <c r="T1111" s="149">
        <f t="shared" si="225"/>
        <v>3517237.2400000007</v>
      </c>
      <c r="U1111" s="147" t="s">
        <v>541</v>
      </c>
      <c r="V1111" s="147" t="s">
        <v>48</v>
      </c>
      <c r="W1111" s="146">
        <v>0</v>
      </c>
      <c r="X1111" s="207">
        <v>0</v>
      </c>
    </row>
    <row r="1112" spans="1:24" s="95" customFormat="1" ht="45" customHeight="1" x14ac:dyDescent="0.25">
      <c r="A1112" s="9">
        <v>19</v>
      </c>
      <c r="B1112" s="142" t="s">
        <v>3898</v>
      </c>
      <c r="C1112" s="142">
        <v>144123</v>
      </c>
      <c r="D1112" s="143" t="s">
        <v>3336</v>
      </c>
      <c r="E1112" s="143" t="s">
        <v>3337</v>
      </c>
      <c r="F1112" s="143" t="s">
        <v>3338</v>
      </c>
      <c r="G1112" s="144">
        <v>44449</v>
      </c>
      <c r="H1112" s="144">
        <v>44752</v>
      </c>
      <c r="I1112" s="150">
        <v>85</v>
      </c>
      <c r="J1112" s="142" t="s">
        <v>580</v>
      </c>
      <c r="K1112" s="142" t="s">
        <v>879</v>
      </c>
      <c r="L1112" s="142" t="s">
        <v>3339</v>
      </c>
      <c r="M1112" s="142" t="s">
        <v>45</v>
      </c>
      <c r="N1112" s="145" t="s">
        <v>1365</v>
      </c>
      <c r="O1112" s="146">
        <v>70400.149999999994</v>
      </c>
      <c r="P1112" s="146">
        <v>10767.08</v>
      </c>
      <c r="Q1112" s="149">
        <v>1656.48</v>
      </c>
      <c r="R1112" s="146"/>
      <c r="S1112" s="149">
        <v>41471.599999999999</v>
      </c>
      <c r="T1112" s="149">
        <f t="shared" ref="T1112:T1115" si="226">SUM(O1112:S1112)</f>
        <v>124295.31</v>
      </c>
      <c r="U1112" s="147" t="s">
        <v>541</v>
      </c>
      <c r="V1112" s="147" t="s">
        <v>48</v>
      </c>
      <c r="W1112" s="146">
        <v>68363.149999999994</v>
      </c>
      <c r="X1112" s="207">
        <v>10455.540000000001</v>
      </c>
    </row>
    <row r="1113" spans="1:24" s="95" customFormat="1" ht="45" customHeight="1" x14ac:dyDescent="0.25">
      <c r="A1113" s="9">
        <v>20</v>
      </c>
      <c r="B1113" s="142" t="s">
        <v>3898</v>
      </c>
      <c r="C1113" s="142">
        <v>144353</v>
      </c>
      <c r="D1113" s="143" t="s">
        <v>3727</v>
      </c>
      <c r="E1113" s="143" t="s">
        <v>3728</v>
      </c>
      <c r="F1113" s="143" t="s">
        <v>3729</v>
      </c>
      <c r="G1113" s="144">
        <v>44462</v>
      </c>
      <c r="H1113" s="144">
        <v>44827</v>
      </c>
      <c r="I1113" s="150">
        <v>85</v>
      </c>
      <c r="J1113" s="142" t="s">
        <v>580</v>
      </c>
      <c r="K1113" s="142" t="s">
        <v>879</v>
      </c>
      <c r="L1113" s="142" t="s">
        <v>2472</v>
      </c>
      <c r="M1113" s="142" t="s">
        <v>45</v>
      </c>
      <c r="N1113" s="145" t="s">
        <v>1365</v>
      </c>
      <c r="O1113" s="146">
        <v>1031439.17</v>
      </c>
      <c r="P1113" s="146">
        <v>182018.68</v>
      </c>
      <c r="Q1113" s="149">
        <v>0</v>
      </c>
      <c r="R1113" s="146"/>
      <c r="S1113" s="149">
        <v>54500</v>
      </c>
      <c r="T1113" s="149">
        <f t="shared" si="226"/>
        <v>1267957.8500000001</v>
      </c>
      <c r="U1113" s="147" t="s">
        <v>541</v>
      </c>
      <c r="V1113" s="147"/>
      <c r="W1113" s="146">
        <v>102853.69</v>
      </c>
      <c r="X1113" s="207">
        <v>18146.310000000001</v>
      </c>
    </row>
    <row r="1114" spans="1:24" s="95" customFormat="1" ht="45" customHeight="1" x14ac:dyDescent="0.25">
      <c r="A1114" s="9">
        <v>21</v>
      </c>
      <c r="B1114" s="142" t="s">
        <v>3898</v>
      </c>
      <c r="C1114" s="142">
        <v>144920</v>
      </c>
      <c r="D1114" s="143" t="s">
        <v>3730</v>
      </c>
      <c r="E1114" s="143" t="s">
        <v>3731</v>
      </c>
      <c r="F1114" s="143" t="s">
        <v>3732</v>
      </c>
      <c r="G1114" s="144">
        <v>44463</v>
      </c>
      <c r="H1114" s="144">
        <v>44919</v>
      </c>
      <c r="I1114" s="150">
        <v>85</v>
      </c>
      <c r="J1114" s="142" t="s">
        <v>580</v>
      </c>
      <c r="K1114" s="142" t="s">
        <v>879</v>
      </c>
      <c r="L1114" s="142" t="s">
        <v>2472</v>
      </c>
      <c r="M1114" s="142" t="s">
        <v>45</v>
      </c>
      <c r="N1114" s="145" t="s">
        <v>1365</v>
      </c>
      <c r="O1114" s="146">
        <v>1616167.9</v>
      </c>
      <c r="P1114" s="146">
        <v>285206.09999999998</v>
      </c>
      <c r="Q1114" s="149">
        <v>0</v>
      </c>
      <c r="R1114" s="146"/>
      <c r="S1114" s="149">
        <v>54500</v>
      </c>
      <c r="T1114" s="149">
        <f t="shared" si="226"/>
        <v>1955874</v>
      </c>
      <c r="U1114" s="147" t="s">
        <v>47</v>
      </c>
      <c r="V1114" s="147" t="s">
        <v>64</v>
      </c>
      <c r="W1114" s="146">
        <v>0</v>
      </c>
      <c r="X1114" s="207">
        <v>0</v>
      </c>
    </row>
    <row r="1115" spans="1:24" s="95" customFormat="1" ht="45" customHeight="1" thickBot="1" x14ac:dyDescent="0.3">
      <c r="A1115" s="9">
        <v>22</v>
      </c>
      <c r="B1115" s="142" t="s">
        <v>3898</v>
      </c>
      <c r="C1115" s="142">
        <v>144257</v>
      </c>
      <c r="D1115" s="143" t="s">
        <v>3733</v>
      </c>
      <c r="E1115" s="143" t="s">
        <v>3734</v>
      </c>
      <c r="F1115" s="143" t="s">
        <v>3735</v>
      </c>
      <c r="G1115" s="144">
        <v>44463</v>
      </c>
      <c r="H1115" s="144">
        <v>44918</v>
      </c>
      <c r="I1115" s="150">
        <v>85</v>
      </c>
      <c r="J1115" s="142" t="s">
        <v>580</v>
      </c>
      <c r="K1115" s="142" t="s">
        <v>879</v>
      </c>
      <c r="L1115" s="142" t="s">
        <v>2472</v>
      </c>
      <c r="M1115" s="142" t="s">
        <v>45</v>
      </c>
      <c r="N1115" s="145" t="s">
        <v>1365</v>
      </c>
      <c r="O1115" s="146">
        <v>1665178.52</v>
      </c>
      <c r="P1115" s="146">
        <v>293855.03000000003</v>
      </c>
      <c r="Q1115" s="149">
        <v>0</v>
      </c>
      <c r="R1115" s="146"/>
      <c r="S1115" s="149">
        <v>54500</v>
      </c>
      <c r="T1115" s="149">
        <f t="shared" si="226"/>
        <v>2013533.55</v>
      </c>
      <c r="U1115" s="147" t="s">
        <v>47</v>
      </c>
      <c r="V1115" s="147" t="s">
        <v>48</v>
      </c>
      <c r="W1115" s="146">
        <v>0</v>
      </c>
      <c r="X1115" s="207">
        <v>0</v>
      </c>
    </row>
    <row r="1116" spans="1:24" s="121" customFormat="1" ht="21" customHeight="1" thickBot="1" x14ac:dyDescent="0.3">
      <c r="A1116" s="40" t="s">
        <v>882</v>
      </c>
      <c r="B1116" s="41"/>
      <c r="C1116" s="41"/>
      <c r="D1116" s="41"/>
      <c r="E1116" s="41"/>
      <c r="F1116" s="41"/>
      <c r="G1116" s="41"/>
      <c r="H1116" s="41"/>
      <c r="I1116" s="41"/>
      <c r="J1116" s="41"/>
      <c r="K1116" s="41"/>
      <c r="L1116" s="41"/>
      <c r="M1116" s="41"/>
      <c r="N1116" s="42"/>
      <c r="O1116" s="76">
        <f>SUM(O1094:O1115)</f>
        <v>50102837.262000009</v>
      </c>
      <c r="P1116" s="76">
        <f t="shared" ref="P1116:X1116" si="227">SUM(P1094:P1115)</f>
        <v>8585453.2529999986</v>
      </c>
      <c r="Q1116" s="76">
        <f t="shared" si="227"/>
        <v>2483014.0100000007</v>
      </c>
      <c r="R1116" s="76">
        <f t="shared" si="227"/>
        <v>0</v>
      </c>
      <c r="S1116" s="76">
        <f t="shared" si="227"/>
        <v>2068586.19</v>
      </c>
      <c r="T1116" s="76">
        <f t="shared" si="227"/>
        <v>63239890.715000004</v>
      </c>
      <c r="U1116" s="76"/>
      <c r="V1116" s="76"/>
      <c r="W1116" s="76">
        <f t="shared" si="227"/>
        <v>23896124.669999998</v>
      </c>
      <c r="X1116" s="212">
        <f t="shared" si="227"/>
        <v>4159114.8000000003</v>
      </c>
    </row>
    <row r="1117" spans="1:24" s="120" customFormat="1" ht="21" customHeight="1" thickBot="1" x14ac:dyDescent="0.3">
      <c r="A1117" s="31" t="s">
        <v>883</v>
      </c>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3"/>
    </row>
    <row r="1118" spans="1:24" s="95" customFormat="1" ht="45" customHeight="1" x14ac:dyDescent="0.25">
      <c r="A1118" s="9">
        <v>1</v>
      </c>
      <c r="B1118" s="142" t="s">
        <v>226</v>
      </c>
      <c r="C1118" s="142">
        <v>115918</v>
      </c>
      <c r="D1118" s="143" t="s">
        <v>885</v>
      </c>
      <c r="E1118" s="143" t="s">
        <v>886</v>
      </c>
      <c r="F1118" s="143" t="s">
        <v>885</v>
      </c>
      <c r="G1118" s="144">
        <v>42949</v>
      </c>
      <c r="H1118" s="144">
        <v>43679</v>
      </c>
      <c r="I1118" s="148">
        <v>85</v>
      </c>
      <c r="J1118" s="142" t="s">
        <v>534</v>
      </c>
      <c r="K1118" s="142" t="s">
        <v>887</v>
      </c>
      <c r="L1118" s="142" t="s">
        <v>888</v>
      </c>
      <c r="M1118" s="142" t="s">
        <v>36</v>
      </c>
      <c r="N1118" s="145" t="s">
        <v>229</v>
      </c>
      <c r="O1118" s="149">
        <v>1056071.1200000001</v>
      </c>
      <c r="P1118" s="149">
        <v>186365.49</v>
      </c>
      <c r="Q1118" s="149">
        <v>399589.45999999996</v>
      </c>
      <c r="R1118" s="146"/>
      <c r="S1118" s="149">
        <v>87154.479999999981</v>
      </c>
      <c r="T1118" s="149">
        <f t="shared" ref="T1118" si="228">SUM(O1118:S1118)</f>
        <v>1729180.55</v>
      </c>
      <c r="U1118" s="147" t="s">
        <v>541</v>
      </c>
      <c r="V1118" s="147"/>
      <c r="W1118" s="146">
        <v>1010154.63</v>
      </c>
      <c r="X1118" s="207">
        <v>178262.58</v>
      </c>
    </row>
    <row r="1119" spans="1:24" s="95" customFormat="1" ht="45" customHeight="1" x14ac:dyDescent="0.25">
      <c r="A1119" s="9">
        <v>2</v>
      </c>
      <c r="B1119" s="142" t="s">
        <v>3898</v>
      </c>
      <c r="C1119" s="142">
        <v>144480</v>
      </c>
      <c r="D1119" s="143" t="s">
        <v>3736</v>
      </c>
      <c r="E1119" s="143" t="s">
        <v>3737</v>
      </c>
      <c r="F1119" s="143" t="s">
        <v>3738</v>
      </c>
      <c r="G1119" s="144">
        <v>44463</v>
      </c>
      <c r="H1119" s="144">
        <v>44736</v>
      </c>
      <c r="I1119" s="150">
        <v>85</v>
      </c>
      <c r="J1119" s="142" t="s">
        <v>2227</v>
      </c>
      <c r="K1119" s="142" t="s">
        <v>887</v>
      </c>
      <c r="L1119" s="142" t="s">
        <v>3739</v>
      </c>
      <c r="M1119" s="142" t="s">
        <v>45</v>
      </c>
      <c r="N1119" s="145" t="s">
        <v>1365</v>
      </c>
      <c r="O1119" s="146">
        <v>301598.7</v>
      </c>
      <c r="P1119" s="146">
        <v>46126.86</v>
      </c>
      <c r="Q1119" s="149">
        <v>7096.44</v>
      </c>
      <c r="R1119" s="146"/>
      <c r="S1119" s="149">
        <v>10950</v>
      </c>
      <c r="T1119" s="149">
        <f>SUM(O1119:S1119)</f>
        <v>365772</v>
      </c>
      <c r="U1119" s="147" t="s">
        <v>541</v>
      </c>
      <c r="V1119" s="147" t="s">
        <v>48</v>
      </c>
      <c r="W1119" s="146">
        <v>185232.08</v>
      </c>
      <c r="X1119" s="207">
        <v>28329.61</v>
      </c>
    </row>
    <row r="1120" spans="1:24" s="95" customFormat="1" ht="45" customHeight="1" thickBot="1" x14ac:dyDescent="0.3">
      <c r="A1120" s="9">
        <v>3</v>
      </c>
      <c r="B1120" s="142" t="s">
        <v>1505</v>
      </c>
      <c r="C1120" s="142">
        <v>120138</v>
      </c>
      <c r="D1120" s="143" t="s">
        <v>3959</v>
      </c>
      <c r="E1120" s="143" t="s">
        <v>3960</v>
      </c>
      <c r="F1120" s="143" t="s">
        <v>3961</v>
      </c>
      <c r="G1120" s="144">
        <v>44705</v>
      </c>
      <c r="H1120" s="144">
        <v>45291</v>
      </c>
      <c r="I1120" s="150">
        <v>85</v>
      </c>
      <c r="J1120" s="142" t="s">
        <v>2227</v>
      </c>
      <c r="K1120" s="142" t="s">
        <v>887</v>
      </c>
      <c r="L1120" s="142" t="s">
        <v>3962</v>
      </c>
      <c r="M1120" s="142" t="s">
        <v>45</v>
      </c>
      <c r="N1120" s="145" t="s">
        <v>219</v>
      </c>
      <c r="O1120" s="146">
        <v>4854104.0599999996</v>
      </c>
      <c r="P1120" s="146">
        <v>856606.6</v>
      </c>
      <c r="Q1120" s="149">
        <v>2612697.37</v>
      </c>
      <c r="R1120" s="146"/>
      <c r="S1120" s="149">
        <v>3338672.9</v>
      </c>
      <c r="T1120" s="149">
        <f t="shared" ref="T1120" si="229">SUM(O1120:S1120)</f>
        <v>11662080.93</v>
      </c>
      <c r="U1120" s="147" t="s">
        <v>47</v>
      </c>
      <c r="V1120" s="147"/>
      <c r="W1120" s="146">
        <v>0</v>
      </c>
      <c r="X1120" s="207">
        <v>0</v>
      </c>
    </row>
    <row r="1121" spans="1:24" s="121" customFormat="1" ht="21" customHeight="1" thickBot="1" x14ac:dyDescent="0.3">
      <c r="A1121" s="34" t="s">
        <v>884</v>
      </c>
      <c r="B1121" s="35"/>
      <c r="C1121" s="35"/>
      <c r="D1121" s="35"/>
      <c r="E1121" s="35"/>
      <c r="F1121" s="35"/>
      <c r="G1121" s="35"/>
      <c r="H1121" s="35"/>
      <c r="I1121" s="35"/>
      <c r="J1121" s="35"/>
      <c r="K1121" s="35"/>
      <c r="L1121" s="35"/>
      <c r="M1121" s="35"/>
      <c r="N1121" s="36"/>
      <c r="O1121" s="74">
        <f>SUM(O1118:O1120)</f>
        <v>6211773.8799999999</v>
      </c>
      <c r="P1121" s="74">
        <f t="shared" ref="P1121:X1121" si="230">SUM(P1118:P1120)</f>
        <v>1089098.95</v>
      </c>
      <c r="Q1121" s="74">
        <f t="shared" si="230"/>
        <v>3019383.27</v>
      </c>
      <c r="R1121" s="74">
        <f t="shared" si="230"/>
        <v>0</v>
      </c>
      <c r="S1121" s="74">
        <f t="shared" si="230"/>
        <v>3436777.38</v>
      </c>
      <c r="T1121" s="74">
        <f t="shared" si="230"/>
        <v>13757033.48</v>
      </c>
      <c r="U1121" s="74"/>
      <c r="V1121" s="74"/>
      <c r="W1121" s="74">
        <f t="shared" si="230"/>
        <v>1195386.71</v>
      </c>
      <c r="X1121" s="209">
        <f t="shared" si="230"/>
        <v>206592.19</v>
      </c>
    </row>
    <row r="1122" spans="1:24" s="120" customFormat="1" ht="21" customHeight="1" thickBot="1" x14ac:dyDescent="0.3">
      <c r="A1122" s="31" t="s">
        <v>889</v>
      </c>
      <c r="B1122" s="32"/>
      <c r="C1122" s="32"/>
      <c r="D1122" s="32"/>
      <c r="E1122" s="32"/>
      <c r="F1122" s="32"/>
      <c r="G1122" s="32"/>
      <c r="H1122" s="32"/>
      <c r="I1122" s="32"/>
      <c r="J1122" s="32"/>
      <c r="K1122" s="32"/>
      <c r="L1122" s="32"/>
      <c r="M1122" s="32"/>
      <c r="N1122" s="32"/>
      <c r="O1122" s="32"/>
      <c r="P1122" s="32"/>
      <c r="Q1122" s="32"/>
      <c r="R1122" s="32"/>
      <c r="S1122" s="32"/>
      <c r="T1122" s="32"/>
      <c r="U1122" s="32"/>
      <c r="V1122" s="32"/>
      <c r="W1122" s="32"/>
      <c r="X1122" s="33"/>
    </row>
    <row r="1123" spans="1:24" s="95" customFormat="1" ht="45" customHeight="1" x14ac:dyDescent="0.25">
      <c r="A1123" s="9">
        <v>1</v>
      </c>
      <c r="B1123" s="142" t="s">
        <v>39</v>
      </c>
      <c r="C1123" s="142">
        <v>103662</v>
      </c>
      <c r="D1123" s="143" t="s">
        <v>891</v>
      </c>
      <c r="E1123" s="143" t="s">
        <v>892</v>
      </c>
      <c r="F1123" s="143" t="s">
        <v>893</v>
      </c>
      <c r="G1123" s="144">
        <v>42614</v>
      </c>
      <c r="H1123" s="144">
        <v>44165</v>
      </c>
      <c r="I1123" s="150">
        <v>84.435339999999997</v>
      </c>
      <c r="J1123" s="142" t="s">
        <v>43</v>
      </c>
      <c r="K1123" s="142" t="s">
        <v>894</v>
      </c>
      <c r="L1123" s="142" t="s">
        <v>895</v>
      </c>
      <c r="M1123" s="142" t="s">
        <v>45</v>
      </c>
      <c r="N1123" s="145" t="s">
        <v>46</v>
      </c>
      <c r="O1123" s="146">
        <v>7172246.8970080009</v>
      </c>
      <c r="P1123" s="146">
        <v>1321650.4229919994</v>
      </c>
      <c r="Q1123" s="146">
        <v>0</v>
      </c>
      <c r="R1123" s="146"/>
      <c r="S1123" s="146">
        <v>416634.54</v>
      </c>
      <c r="T1123" s="146">
        <f t="shared" ref="T1123:T1133" si="231">SUM(O1123:S1123)</f>
        <v>8910531.8599999994</v>
      </c>
      <c r="U1123" s="147" t="s">
        <v>541</v>
      </c>
      <c r="V1123" s="147" t="s">
        <v>89</v>
      </c>
      <c r="W1123" s="146">
        <v>6913872.7799999993</v>
      </c>
      <c r="X1123" s="207">
        <v>1274265.27</v>
      </c>
    </row>
    <row r="1124" spans="1:24" s="95" customFormat="1" ht="45" customHeight="1" x14ac:dyDescent="0.25">
      <c r="A1124" s="9">
        <v>2</v>
      </c>
      <c r="B1124" s="142" t="s">
        <v>39</v>
      </c>
      <c r="C1124" s="142">
        <v>104852</v>
      </c>
      <c r="D1124" s="143" t="s">
        <v>896</v>
      </c>
      <c r="E1124" s="143" t="s">
        <v>897</v>
      </c>
      <c r="F1124" s="143" t="s">
        <v>898</v>
      </c>
      <c r="G1124" s="144">
        <v>42622</v>
      </c>
      <c r="H1124" s="144">
        <v>43898</v>
      </c>
      <c r="I1124" s="150">
        <v>84.435339999999997</v>
      </c>
      <c r="J1124" s="142" t="s">
        <v>43</v>
      </c>
      <c r="K1124" s="142" t="s">
        <v>894</v>
      </c>
      <c r="L1124" s="142" t="s">
        <v>895</v>
      </c>
      <c r="M1124" s="142" t="s">
        <v>45</v>
      </c>
      <c r="N1124" s="145" t="s">
        <v>46</v>
      </c>
      <c r="O1124" s="146">
        <v>7119077.435548</v>
      </c>
      <c r="P1124" s="146">
        <v>1311852.7344519999</v>
      </c>
      <c r="Q1124" s="146">
        <v>0</v>
      </c>
      <c r="R1124" s="146"/>
      <c r="S1124" s="146">
        <v>329174.87</v>
      </c>
      <c r="T1124" s="146">
        <f t="shared" si="231"/>
        <v>8760105.0399999991</v>
      </c>
      <c r="U1124" s="147" t="s">
        <v>541</v>
      </c>
      <c r="V1124" s="147" t="s">
        <v>89</v>
      </c>
      <c r="W1124" s="146">
        <v>5486605.54</v>
      </c>
      <c r="X1124" s="207">
        <v>1011388.8700000001</v>
      </c>
    </row>
    <row r="1125" spans="1:24" s="95" customFormat="1" ht="45" customHeight="1" x14ac:dyDescent="0.25">
      <c r="A1125" s="9">
        <v>3</v>
      </c>
      <c r="B1125" s="142" t="s">
        <v>39</v>
      </c>
      <c r="C1125" s="142">
        <v>103663</v>
      </c>
      <c r="D1125" s="143" t="s">
        <v>899</v>
      </c>
      <c r="E1125" s="143" t="s">
        <v>892</v>
      </c>
      <c r="F1125" s="143" t="s">
        <v>900</v>
      </c>
      <c r="G1125" s="144">
        <v>42622</v>
      </c>
      <c r="H1125" s="144">
        <v>44174</v>
      </c>
      <c r="I1125" s="150">
        <v>84.435339999999997</v>
      </c>
      <c r="J1125" s="142" t="s">
        <v>43</v>
      </c>
      <c r="K1125" s="142" t="s">
        <v>894</v>
      </c>
      <c r="L1125" s="142" t="s">
        <v>895</v>
      </c>
      <c r="M1125" s="142" t="s">
        <v>45</v>
      </c>
      <c r="N1125" s="145" t="s">
        <v>46</v>
      </c>
      <c r="O1125" s="146">
        <v>7158493.96844</v>
      </c>
      <c r="P1125" s="146">
        <v>1319116.1315599997</v>
      </c>
      <c r="Q1125" s="146">
        <v>0</v>
      </c>
      <c r="R1125" s="146"/>
      <c r="S1125" s="146">
        <v>425655.12</v>
      </c>
      <c r="T1125" s="146">
        <f t="shared" si="231"/>
        <v>8903265.2199999988</v>
      </c>
      <c r="U1125" s="147" t="s">
        <v>541</v>
      </c>
      <c r="V1125" s="147" t="s">
        <v>89</v>
      </c>
      <c r="W1125" s="146">
        <v>7080426.879999999</v>
      </c>
      <c r="X1125" s="207">
        <v>1304968.2599999998</v>
      </c>
    </row>
    <row r="1126" spans="1:24" s="95" customFormat="1" ht="45" customHeight="1" x14ac:dyDescent="0.25">
      <c r="A1126" s="9">
        <v>4</v>
      </c>
      <c r="B1126" s="142" t="s">
        <v>110</v>
      </c>
      <c r="C1126" s="142">
        <v>105343</v>
      </c>
      <c r="D1126" s="143" t="s">
        <v>901</v>
      </c>
      <c r="E1126" s="143" t="s">
        <v>902</v>
      </c>
      <c r="F1126" s="143" t="s">
        <v>903</v>
      </c>
      <c r="G1126" s="144">
        <v>42629</v>
      </c>
      <c r="H1126" s="144">
        <v>43450</v>
      </c>
      <c r="I1126" s="148">
        <v>85</v>
      </c>
      <c r="J1126" s="142" t="s">
        <v>43</v>
      </c>
      <c r="K1126" s="142" t="s">
        <v>894</v>
      </c>
      <c r="L1126" s="142" t="s">
        <v>895</v>
      </c>
      <c r="M1126" s="142" t="s">
        <v>36</v>
      </c>
      <c r="N1126" s="145" t="s">
        <v>219</v>
      </c>
      <c r="O1126" s="146">
        <v>713501.9</v>
      </c>
      <c r="P1126" s="146">
        <v>125912.1</v>
      </c>
      <c r="Q1126" s="146">
        <v>93268</v>
      </c>
      <c r="R1126" s="146"/>
      <c r="S1126" s="146">
        <v>194183</v>
      </c>
      <c r="T1126" s="146">
        <f t="shared" si="231"/>
        <v>1126865</v>
      </c>
      <c r="U1126" s="147" t="s">
        <v>541</v>
      </c>
      <c r="V1126" s="147" t="s">
        <v>132</v>
      </c>
      <c r="W1126" s="146">
        <v>713501.24999999977</v>
      </c>
      <c r="X1126" s="207">
        <v>125911.96</v>
      </c>
    </row>
    <row r="1127" spans="1:24" s="95" customFormat="1" ht="45" customHeight="1" x14ac:dyDescent="0.25">
      <c r="A1127" s="9">
        <v>5</v>
      </c>
      <c r="B1127" s="142" t="s">
        <v>110</v>
      </c>
      <c r="C1127" s="142">
        <v>104917</v>
      </c>
      <c r="D1127" s="143" t="s">
        <v>904</v>
      </c>
      <c r="E1127" s="143" t="s">
        <v>905</v>
      </c>
      <c r="F1127" s="143" t="s">
        <v>906</v>
      </c>
      <c r="G1127" s="144">
        <v>42629</v>
      </c>
      <c r="H1127" s="144">
        <v>43450</v>
      </c>
      <c r="I1127" s="148">
        <v>85</v>
      </c>
      <c r="J1127" s="142" t="s">
        <v>43</v>
      </c>
      <c r="K1127" s="142" t="s">
        <v>894</v>
      </c>
      <c r="L1127" s="142" t="s">
        <v>907</v>
      </c>
      <c r="M1127" s="142" t="s">
        <v>36</v>
      </c>
      <c r="N1127" s="145" t="s">
        <v>219</v>
      </c>
      <c r="O1127" s="146">
        <v>710499.79</v>
      </c>
      <c r="P1127" s="146">
        <v>125382.32</v>
      </c>
      <c r="Q1127" s="146">
        <v>92875.79</v>
      </c>
      <c r="R1127" s="146"/>
      <c r="S1127" s="146">
        <v>77224</v>
      </c>
      <c r="T1127" s="146">
        <f t="shared" si="231"/>
        <v>1005981.9000000001</v>
      </c>
      <c r="U1127" s="147" t="s">
        <v>541</v>
      </c>
      <c r="V1127" s="147" t="s">
        <v>89</v>
      </c>
      <c r="W1127" s="146">
        <v>617767.24</v>
      </c>
      <c r="X1127" s="207">
        <v>110071.69999999998</v>
      </c>
    </row>
    <row r="1128" spans="1:24" s="95" customFormat="1" ht="45" customHeight="1" x14ac:dyDescent="0.25">
      <c r="A1128" s="9">
        <v>6</v>
      </c>
      <c r="B1128" s="142" t="s">
        <v>110</v>
      </c>
      <c r="C1128" s="142">
        <v>105429</v>
      </c>
      <c r="D1128" s="143" t="s">
        <v>908</v>
      </c>
      <c r="E1128" s="143" t="s">
        <v>909</v>
      </c>
      <c r="F1128" s="143" t="s">
        <v>910</v>
      </c>
      <c r="G1128" s="144">
        <v>42640</v>
      </c>
      <c r="H1128" s="144">
        <v>43370</v>
      </c>
      <c r="I1128" s="148">
        <v>85</v>
      </c>
      <c r="J1128" s="142" t="s">
        <v>43</v>
      </c>
      <c r="K1128" s="142" t="s">
        <v>894</v>
      </c>
      <c r="L1128" s="142" t="s">
        <v>907</v>
      </c>
      <c r="M1128" s="142" t="s">
        <v>36</v>
      </c>
      <c r="N1128" s="145" t="s">
        <v>219</v>
      </c>
      <c r="O1128" s="146">
        <v>710631.45</v>
      </c>
      <c r="P1128" s="146">
        <v>125405.55000000005</v>
      </c>
      <c r="Q1128" s="146">
        <v>92893</v>
      </c>
      <c r="R1128" s="146"/>
      <c r="S1128" s="146">
        <v>67593.279999999999</v>
      </c>
      <c r="T1128" s="146">
        <f t="shared" si="231"/>
        <v>996523.28</v>
      </c>
      <c r="U1128" s="147" t="s">
        <v>541</v>
      </c>
      <c r="V1128" s="147" t="s">
        <v>64</v>
      </c>
      <c r="W1128" s="146">
        <v>30173.93</v>
      </c>
      <c r="X1128" s="207">
        <v>5562.27</v>
      </c>
    </row>
    <row r="1129" spans="1:24" s="95" customFormat="1" ht="45" customHeight="1" x14ac:dyDescent="0.25">
      <c r="A1129" s="9">
        <v>7</v>
      </c>
      <c r="B1129" s="142" t="s">
        <v>110</v>
      </c>
      <c r="C1129" s="142">
        <v>112660</v>
      </c>
      <c r="D1129" s="143" t="s">
        <v>911</v>
      </c>
      <c r="E1129" s="143" t="s">
        <v>912</v>
      </c>
      <c r="F1129" s="143" t="s">
        <v>913</v>
      </c>
      <c r="G1129" s="144">
        <v>43025</v>
      </c>
      <c r="H1129" s="144">
        <v>43390</v>
      </c>
      <c r="I1129" s="148">
        <v>85</v>
      </c>
      <c r="J1129" s="142" t="s">
        <v>43</v>
      </c>
      <c r="K1129" s="142" t="s">
        <v>894</v>
      </c>
      <c r="L1129" s="142" t="s">
        <v>895</v>
      </c>
      <c r="M1129" s="142" t="s">
        <v>36</v>
      </c>
      <c r="N1129" s="145" t="s">
        <v>219</v>
      </c>
      <c r="O1129" s="146">
        <v>641177.1</v>
      </c>
      <c r="P1129" s="146">
        <v>113148.9</v>
      </c>
      <c r="Q1129" s="146">
        <v>83814</v>
      </c>
      <c r="R1129" s="146"/>
      <c r="S1129" s="146">
        <v>341836.1</v>
      </c>
      <c r="T1129" s="146">
        <f t="shared" si="231"/>
        <v>1179976.1000000001</v>
      </c>
      <c r="U1129" s="147" t="s">
        <v>541</v>
      </c>
      <c r="V1129" s="147" t="s">
        <v>48</v>
      </c>
      <c r="W1129" s="146">
        <v>542279.59</v>
      </c>
      <c r="X1129" s="207">
        <v>95696.4</v>
      </c>
    </row>
    <row r="1130" spans="1:24" s="95" customFormat="1" ht="45" customHeight="1" x14ac:dyDescent="0.25">
      <c r="A1130" s="9">
        <v>8</v>
      </c>
      <c r="B1130" s="142" t="s">
        <v>110</v>
      </c>
      <c r="C1130" s="142">
        <v>124126</v>
      </c>
      <c r="D1130" s="143" t="s">
        <v>914</v>
      </c>
      <c r="E1130" s="143" t="s">
        <v>915</v>
      </c>
      <c r="F1130" s="143" t="s">
        <v>914</v>
      </c>
      <c r="G1130" s="144">
        <v>43195</v>
      </c>
      <c r="H1130" s="144">
        <v>43926</v>
      </c>
      <c r="I1130" s="148">
        <v>85</v>
      </c>
      <c r="J1130" s="142" t="s">
        <v>43</v>
      </c>
      <c r="K1130" s="142" t="s">
        <v>894</v>
      </c>
      <c r="L1130" s="142" t="s">
        <v>895</v>
      </c>
      <c r="M1130" s="142" t="s">
        <v>36</v>
      </c>
      <c r="N1130" s="145" t="s">
        <v>219</v>
      </c>
      <c r="O1130" s="146">
        <v>696280.46649999998</v>
      </c>
      <c r="P1130" s="146">
        <v>122873.0235</v>
      </c>
      <c r="Q1130" s="146">
        <v>91017.07</v>
      </c>
      <c r="R1130" s="146"/>
      <c r="S1130" s="146">
        <v>70240.460000000006</v>
      </c>
      <c r="T1130" s="146">
        <f t="shared" si="231"/>
        <v>980411.02</v>
      </c>
      <c r="U1130" s="147" t="s">
        <v>541</v>
      </c>
      <c r="V1130" s="147"/>
      <c r="W1130" s="146">
        <v>692636.20000000019</v>
      </c>
      <c r="X1130" s="207">
        <v>177852.90999999997</v>
      </c>
    </row>
    <row r="1131" spans="1:24" s="95" customFormat="1" ht="45" customHeight="1" x14ac:dyDescent="0.25">
      <c r="A1131" s="9">
        <v>9</v>
      </c>
      <c r="B1131" s="142" t="s">
        <v>110</v>
      </c>
      <c r="C1131" s="142">
        <v>124024</v>
      </c>
      <c r="D1131" s="143" t="s">
        <v>916</v>
      </c>
      <c r="E1131" s="143" t="s">
        <v>917</v>
      </c>
      <c r="F1131" s="143" t="s">
        <v>916</v>
      </c>
      <c r="G1131" s="144">
        <v>43195</v>
      </c>
      <c r="H1131" s="144">
        <v>43926</v>
      </c>
      <c r="I1131" s="148">
        <v>85</v>
      </c>
      <c r="J1131" s="142" t="s">
        <v>43</v>
      </c>
      <c r="K1131" s="142" t="s">
        <v>894</v>
      </c>
      <c r="L1131" s="142" t="s">
        <v>895</v>
      </c>
      <c r="M1131" s="142" t="s">
        <v>36</v>
      </c>
      <c r="N1131" s="204" t="s">
        <v>219</v>
      </c>
      <c r="O1131" s="146">
        <v>701394.58499999996</v>
      </c>
      <c r="P1131" s="146">
        <v>123775.51499999998</v>
      </c>
      <c r="Q1131" s="146">
        <v>91685.58</v>
      </c>
      <c r="R1131" s="146"/>
      <c r="S1131" s="146">
        <v>50997.74</v>
      </c>
      <c r="T1131" s="146">
        <f t="shared" si="231"/>
        <v>967853.41999999993</v>
      </c>
      <c r="U1131" s="147" t="s">
        <v>541</v>
      </c>
      <c r="V1131" s="147"/>
      <c r="W1131" s="146">
        <v>600459.98</v>
      </c>
      <c r="X1131" s="207">
        <v>105963.52000000002</v>
      </c>
    </row>
    <row r="1132" spans="1:24" s="95" customFormat="1" ht="45" customHeight="1" x14ac:dyDescent="0.25">
      <c r="A1132" s="9">
        <v>10</v>
      </c>
      <c r="B1132" s="142" t="s">
        <v>226</v>
      </c>
      <c r="C1132" s="142">
        <v>115599</v>
      </c>
      <c r="D1132" s="143" t="s">
        <v>918</v>
      </c>
      <c r="E1132" s="143" t="s">
        <v>919</v>
      </c>
      <c r="F1132" s="143" t="s">
        <v>918</v>
      </c>
      <c r="G1132" s="144">
        <v>42951</v>
      </c>
      <c r="H1132" s="144">
        <v>44108</v>
      </c>
      <c r="I1132" s="148">
        <v>85</v>
      </c>
      <c r="J1132" s="142" t="s">
        <v>43</v>
      </c>
      <c r="K1132" s="142" t="s">
        <v>894</v>
      </c>
      <c r="L1132" s="142" t="s">
        <v>895</v>
      </c>
      <c r="M1132" s="142" t="s">
        <v>36</v>
      </c>
      <c r="N1132" s="145" t="s">
        <v>229</v>
      </c>
      <c r="O1132" s="149">
        <v>1353242.5</v>
      </c>
      <c r="P1132" s="149">
        <v>238807.5</v>
      </c>
      <c r="Q1132" s="149">
        <v>1212245</v>
      </c>
      <c r="R1132" s="146"/>
      <c r="S1132" s="149">
        <v>158183.54999999981</v>
      </c>
      <c r="T1132" s="149">
        <f t="shared" si="231"/>
        <v>2962478.55</v>
      </c>
      <c r="U1132" s="147" t="s">
        <v>541</v>
      </c>
      <c r="V1132" s="147"/>
      <c r="W1132" s="146">
        <v>1127044.69</v>
      </c>
      <c r="X1132" s="207">
        <v>198890.23</v>
      </c>
    </row>
    <row r="1133" spans="1:24" s="95" customFormat="1" ht="45" customHeight="1" x14ac:dyDescent="0.25">
      <c r="A1133" s="9">
        <v>11</v>
      </c>
      <c r="B1133" s="142" t="s">
        <v>226</v>
      </c>
      <c r="C1133" s="142">
        <v>115697</v>
      </c>
      <c r="D1133" s="143" t="s">
        <v>920</v>
      </c>
      <c r="E1133" s="143" t="s">
        <v>921</v>
      </c>
      <c r="F1133" s="143" t="s">
        <v>920</v>
      </c>
      <c r="G1133" s="144">
        <v>42950</v>
      </c>
      <c r="H1133" s="144">
        <v>44046</v>
      </c>
      <c r="I1133" s="148">
        <v>85</v>
      </c>
      <c r="J1133" s="142" t="s">
        <v>43</v>
      </c>
      <c r="K1133" s="142" t="s">
        <v>894</v>
      </c>
      <c r="L1133" s="142" t="s">
        <v>922</v>
      </c>
      <c r="M1133" s="142" t="s">
        <v>36</v>
      </c>
      <c r="N1133" s="145" t="s">
        <v>229</v>
      </c>
      <c r="O1133" s="149">
        <v>466957.7</v>
      </c>
      <c r="P1133" s="149">
        <v>82404.3</v>
      </c>
      <c r="Q1133" s="149">
        <v>432868</v>
      </c>
      <c r="R1133" s="146"/>
      <c r="S1133" s="149">
        <v>68728.699999999953</v>
      </c>
      <c r="T1133" s="149">
        <f t="shared" si="231"/>
        <v>1050958.7</v>
      </c>
      <c r="U1133" s="147" t="s">
        <v>38</v>
      </c>
      <c r="V1133" s="147"/>
      <c r="W1133" s="146">
        <v>0</v>
      </c>
      <c r="X1133" s="207">
        <v>0</v>
      </c>
    </row>
    <row r="1134" spans="1:24" s="95" customFormat="1" ht="45" customHeight="1" x14ac:dyDescent="0.25">
      <c r="A1134" s="9">
        <v>12</v>
      </c>
      <c r="B1134" s="142" t="s">
        <v>1148</v>
      </c>
      <c r="C1134" s="142">
        <v>127139</v>
      </c>
      <c r="D1134" s="143" t="s">
        <v>1272</v>
      </c>
      <c r="E1134" s="143" t="s">
        <v>1201</v>
      </c>
      <c r="F1134" s="143" t="s">
        <v>1273</v>
      </c>
      <c r="G1134" s="144">
        <v>43658</v>
      </c>
      <c r="H1134" s="144">
        <v>45119</v>
      </c>
      <c r="I1134" s="148">
        <v>85</v>
      </c>
      <c r="J1134" s="142" t="s">
        <v>43</v>
      </c>
      <c r="K1134" s="142" t="s">
        <v>1274</v>
      </c>
      <c r="L1134" s="142" t="s">
        <v>1275</v>
      </c>
      <c r="M1134" s="142" t="s">
        <v>36</v>
      </c>
      <c r="N1134" s="145" t="s">
        <v>1049</v>
      </c>
      <c r="O1134" s="149">
        <v>7480389.6200000001</v>
      </c>
      <c r="P1134" s="149">
        <v>1320068.75</v>
      </c>
      <c r="Q1134" s="149">
        <v>1010532.93</v>
      </c>
      <c r="R1134" s="146"/>
      <c r="S1134" s="149">
        <v>2621832.69</v>
      </c>
      <c r="T1134" s="149">
        <f t="shared" ref="T1134:T1137" si="232">SUM(O1134:S1134)</f>
        <v>12432823.99</v>
      </c>
      <c r="U1134" s="147" t="s">
        <v>47</v>
      </c>
      <c r="V1134" s="147" t="s">
        <v>3939</v>
      </c>
      <c r="W1134" s="146">
        <v>3230246.1500000004</v>
      </c>
      <c r="X1134" s="207">
        <v>570043.45000000007</v>
      </c>
    </row>
    <row r="1135" spans="1:24" s="95" customFormat="1" ht="45" customHeight="1" x14ac:dyDescent="0.25">
      <c r="A1135" s="9">
        <v>13</v>
      </c>
      <c r="B1135" s="142" t="s">
        <v>1312</v>
      </c>
      <c r="C1135" s="142">
        <v>129950</v>
      </c>
      <c r="D1135" s="143" t="s">
        <v>1430</v>
      </c>
      <c r="E1135" s="143" t="s">
        <v>1431</v>
      </c>
      <c r="F1135" s="143" t="s">
        <v>1432</v>
      </c>
      <c r="G1135" s="144">
        <v>43923</v>
      </c>
      <c r="H1135" s="144">
        <v>44928</v>
      </c>
      <c r="I1135" s="150">
        <v>85</v>
      </c>
      <c r="J1135" s="142" t="s">
        <v>43</v>
      </c>
      <c r="K1135" s="142" t="s">
        <v>894</v>
      </c>
      <c r="L1135" s="142" t="s">
        <v>895</v>
      </c>
      <c r="M1135" s="142" t="s">
        <v>1141</v>
      </c>
      <c r="N1135" s="145" t="s">
        <v>229</v>
      </c>
      <c r="O1135" s="146">
        <v>14016992.199999999</v>
      </c>
      <c r="P1135" s="146">
        <v>2473586.85</v>
      </c>
      <c r="Q1135" s="149">
        <v>10503696.949999999</v>
      </c>
      <c r="R1135" s="146"/>
      <c r="S1135" s="149">
        <v>3884608.52</v>
      </c>
      <c r="T1135" s="149">
        <f t="shared" si="232"/>
        <v>30878884.52</v>
      </c>
      <c r="U1135" s="147" t="s">
        <v>47</v>
      </c>
      <c r="V1135" s="147"/>
      <c r="W1135" s="146">
        <v>8372323.1999999993</v>
      </c>
      <c r="X1135" s="207">
        <v>1477468.7999999998</v>
      </c>
    </row>
    <row r="1136" spans="1:24" s="95" customFormat="1" ht="45" customHeight="1" x14ac:dyDescent="0.25">
      <c r="A1136" s="9">
        <v>14</v>
      </c>
      <c r="B1136" s="142" t="s">
        <v>1410</v>
      </c>
      <c r="C1136" s="142">
        <v>123466</v>
      </c>
      <c r="D1136" s="143" t="s">
        <v>1476</v>
      </c>
      <c r="E1136" s="143" t="s">
        <v>1477</v>
      </c>
      <c r="F1136" s="143" t="s">
        <v>1478</v>
      </c>
      <c r="G1136" s="144">
        <v>43942</v>
      </c>
      <c r="H1136" s="144">
        <v>44672</v>
      </c>
      <c r="I1136" s="150">
        <v>85</v>
      </c>
      <c r="J1136" s="142" t="s">
        <v>43</v>
      </c>
      <c r="K1136" s="142" t="s">
        <v>894</v>
      </c>
      <c r="L1136" s="142" t="s">
        <v>895</v>
      </c>
      <c r="M1136" s="142" t="s">
        <v>45</v>
      </c>
      <c r="N1136" s="145" t="s">
        <v>188</v>
      </c>
      <c r="O1136" s="146">
        <v>3257630.1</v>
      </c>
      <c r="P1136" s="146">
        <v>574875.9</v>
      </c>
      <c r="Q1136" s="149">
        <v>0</v>
      </c>
      <c r="R1136" s="146"/>
      <c r="S1136" s="149">
        <v>218735</v>
      </c>
      <c r="T1136" s="149">
        <f t="shared" si="232"/>
        <v>4051241</v>
      </c>
      <c r="U1136" s="147" t="s">
        <v>1852</v>
      </c>
      <c r="V1136" s="147"/>
      <c r="W1136" s="146">
        <v>2200585.4500000002</v>
      </c>
      <c r="X1136" s="207">
        <v>388338.61</v>
      </c>
    </row>
    <row r="1137" spans="1:24" s="95" customFormat="1" ht="45" customHeight="1" x14ac:dyDescent="0.25">
      <c r="A1137" s="9">
        <v>15</v>
      </c>
      <c r="B1137" s="142" t="s">
        <v>1410</v>
      </c>
      <c r="C1137" s="142">
        <v>124562</v>
      </c>
      <c r="D1137" s="143" t="s">
        <v>1479</v>
      </c>
      <c r="E1137" s="143" t="s">
        <v>1480</v>
      </c>
      <c r="F1137" s="143" t="s">
        <v>1481</v>
      </c>
      <c r="G1137" s="144">
        <v>43945</v>
      </c>
      <c r="H1137" s="144">
        <v>44735</v>
      </c>
      <c r="I1137" s="150">
        <v>85</v>
      </c>
      <c r="J1137" s="142" t="s">
        <v>43</v>
      </c>
      <c r="K1137" s="142" t="s">
        <v>894</v>
      </c>
      <c r="L1137" s="142" t="s">
        <v>895</v>
      </c>
      <c r="M1137" s="142" t="s">
        <v>45</v>
      </c>
      <c r="N1137" s="145" t="s">
        <v>188</v>
      </c>
      <c r="O1137" s="146">
        <v>4123656.52</v>
      </c>
      <c r="P1137" s="146">
        <v>727704.09</v>
      </c>
      <c r="Q1137" s="149">
        <v>0</v>
      </c>
      <c r="R1137" s="146"/>
      <c r="S1137" s="149">
        <v>844219.93</v>
      </c>
      <c r="T1137" s="149">
        <f t="shared" si="232"/>
        <v>5695580.54</v>
      </c>
      <c r="U1137" s="147" t="s">
        <v>1852</v>
      </c>
      <c r="V1137" s="147" t="s">
        <v>64</v>
      </c>
      <c r="W1137" s="146">
        <v>3061540.93</v>
      </c>
      <c r="X1137" s="207">
        <v>540271.92000000004</v>
      </c>
    </row>
    <row r="1138" spans="1:24" s="95" customFormat="1" ht="45" customHeight="1" x14ac:dyDescent="0.25">
      <c r="A1138" s="9">
        <v>16</v>
      </c>
      <c r="B1138" s="142" t="s">
        <v>1414</v>
      </c>
      <c r="C1138" s="142">
        <v>108173</v>
      </c>
      <c r="D1138" s="143" t="s">
        <v>1482</v>
      </c>
      <c r="E1138" s="143" t="s">
        <v>1480</v>
      </c>
      <c r="F1138" s="143" t="s">
        <v>1483</v>
      </c>
      <c r="G1138" s="144">
        <v>43951</v>
      </c>
      <c r="H1138" s="144">
        <v>45137</v>
      </c>
      <c r="I1138" s="150">
        <v>85</v>
      </c>
      <c r="J1138" s="142" t="s">
        <v>43</v>
      </c>
      <c r="K1138" s="142" t="s">
        <v>894</v>
      </c>
      <c r="L1138" s="142" t="s">
        <v>895</v>
      </c>
      <c r="M1138" s="142" t="s">
        <v>45</v>
      </c>
      <c r="N1138" s="145" t="s">
        <v>46</v>
      </c>
      <c r="O1138" s="146">
        <v>2494765.2999999998</v>
      </c>
      <c r="P1138" s="146">
        <v>440252.7</v>
      </c>
      <c r="Q1138" s="149">
        <v>0</v>
      </c>
      <c r="R1138" s="146"/>
      <c r="S1138" s="149">
        <v>4500</v>
      </c>
      <c r="T1138" s="149">
        <f t="shared" ref="T1138" si="233">SUM(O1138:S1138)</f>
        <v>2939518</v>
      </c>
      <c r="U1138" s="147" t="s">
        <v>47</v>
      </c>
      <c r="V1138" s="147" t="s">
        <v>1302</v>
      </c>
      <c r="W1138" s="146">
        <v>1488069.19</v>
      </c>
      <c r="X1138" s="207">
        <v>210806</v>
      </c>
    </row>
    <row r="1139" spans="1:24" s="95" customFormat="1" ht="45" customHeight="1" x14ac:dyDescent="0.25">
      <c r="A1139" s="9">
        <v>17</v>
      </c>
      <c r="B1139" s="142" t="s">
        <v>1312</v>
      </c>
      <c r="C1139" s="142">
        <v>129970</v>
      </c>
      <c r="D1139" s="143" t="s">
        <v>1692</v>
      </c>
      <c r="E1139" s="143" t="s">
        <v>1693</v>
      </c>
      <c r="F1139" s="143" t="s">
        <v>1694</v>
      </c>
      <c r="G1139" s="144">
        <v>44001</v>
      </c>
      <c r="H1139" s="144">
        <v>44914</v>
      </c>
      <c r="I1139" s="150">
        <v>85</v>
      </c>
      <c r="J1139" s="142" t="s">
        <v>43</v>
      </c>
      <c r="K1139" s="142" t="s">
        <v>894</v>
      </c>
      <c r="L1139" s="142" t="s">
        <v>895</v>
      </c>
      <c r="M1139" s="142" t="s">
        <v>36</v>
      </c>
      <c r="N1139" s="145" t="s">
        <v>229</v>
      </c>
      <c r="O1139" s="146">
        <v>4138832.45</v>
      </c>
      <c r="P1139" s="146">
        <v>730382.17</v>
      </c>
      <c r="Q1139" s="149">
        <v>1697572.23</v>
      </c>
      <c r="R1139" s="146"/>
      <c r="S1139" s="149">
        <v>0</v>
      </c>
      <c r="T1139" s="149">
        <f t="shared" ref="T1139:T1141" si="234">SUM(O1139:S1139)</f>
        <v>6566786.8499999996</v>
      </c>
      <c r="U1139" s="147" t="s">
        <v>47</v>
      </c>
      <c r="V1139" s="147" t="s">
        <v>3939</v>
      </c>
      <c r="W1139" s="146">
        <v>3217267.67</v>
      </c>
      <c r="X1139" s="207">
        <v>567753.1100000001</v>
      </c>
    </row>
    <row r="1140" spans="1:24" s="95" customFormat="1" ht="45" customHeight="1" x14ac:dyDescent="0.25">
      <c r="A1140" s="9">
        <v>18</v>
      </c>
      <c r="B1140" s="142" t="s">
        <v>1542</v>
      </c>
      <c r="C1140" s="142">
        <v>119412</v>
      </c>
      <c r="D1140" s="143" t="s">
        <v>1755</v>
      </c>
      <c r="E1140" s="143" t="s">
        <v>1756</v>
      </c>
      <c r="F1140" s="143" t="s">
        <v>1757</v>
      </c>
      <c r="G1140" s="144">
        <v>44018</v>
      </c>
      <c r="H1140" s="144">
        <v>44840</v>
      </c>
      <c r="I1140" s="150">
        <v>85</v>
      </c>
      <c r="J1140" s="142" t="s">
        <v>43</v>
      </c>
      <c r="K1140" s="142" t="s">
        <v>894</v>
      </c>
      <c r="L1140" s="142" t="s">
        <v>1758</v>
      </c>
      <c r="M1140" s="142" t="s">
        <v>36</v>
      </c>
      <c r="N1140" s="145" t="s">
        <v>219</v>
      </c>
      <c r="O1140" s="146">
        <v>479834.33</v>
      </c>
      <c r="P1140" s="146">
        <v>84676.65</v>
      </c>
      <c r="Q1140" s="149">
        <v>76623.070000000007</v>
      </c>
      <c r="R1140" s="146"/>
      <c r="S1140" s="149">
        <v>172990</v>
      </c>
      <c r="T1140" s="149">
        <f t="shared" si="234"/>
        <v>814124.05</v>
      </c>
      <c r="U1140" s="147" t="s">
        <v>47</v>
      </c>
      <c r="V1140" s="147" t="s">
        <v>3939</v>
      </c>
      <c r="W1140" s="146">
        <v>111070.26</v>
      </c>
      <c r="X1140" s="207">
        <v>19600.66</v>
      </c>
    </row>
    <row r="1141" spans="1:24" s="95" customFormat="1" ht="45" customHeight="1" x14ac:dyDescent="0.25">
      <c r="A1141" s="9">
        <v>19</v>
      </c>
      <c r="B1141" s="142" t="s">
        <v>1732</v>
      </c>
      <c r="C1141" s="142">
        <v>127952</v>
      </c>
      <c r="D1141" s="143" t="s">
        <v>1759</v>
      </c>
      <c r="E1141" s="143" t="s">
        <v>1760</v>
      </c>
      <c r="F1141" s="143" t="s">
        <v>1761</v>
      </c>
      <c r="G1141" s="144">
        <v>44032</v>
      </c>
      <c r="H1141" s="144">
        <v>45291</v>
      </c>
      <c r="I1141" s="150">
        <v>85</v>
      </c>
      <c r="J1141" s="142" t="s">
        <v>43</v>
      </c>
      <c r="K1141" s="142" t="s">
        <v>894</v>
      </c>
      <c r="L1141" s="142" t="s">
        <v>895</v>
      </c>
      <c r="M1141" s="142" t="s">
        <v>45</v>
      </c>
      <c r="N1141" s="145" t="s">
        <v>188</v>
      </c>
      <c r="O1141" s="146">
        <v>36090656.289999999</v>
      </c>
      <c r="P1141" s="146">
        <v>6368939.3200000003</v>
      </c>
      <c r="Q1141" s="149">
        <v>0</v>
      </c>
      <c r="R1141" s="146"/>
      <c r="S1141" s="149">
        <v>128304</v>
      </c>
      <c r="T1141" s="149">
        <f t="shared" si="234"/>
        <v>42587899.609999999</v>
      </c>
      <c r="U1141" s="147" t="s">
        <v>47</v>
      </c>
      <c r="V1141" s="147"/>
      <c r="W1141" s="146">
        <v>2158980.3600000003</v>
      </c>
      <c r="X1141" s="207">
        <v>0</v>
      </c>
    </row>
    <row r="1142" spans="1:24" s="95" customFormat="1" ht="45" customHeight="1" x14ac:dyDescent="0.25">
      <c r="A1142" s="9">
        <v>20</v>
      </c>
      <c r="B1142" s="142" t="s">
        <v>1542</v>
      </c>
      <c r="C1142" s="142">
        <v>109913</v>
      </c>
      <c r="D1142" s="143" t="s">
        <v>1879</v>
      </c>
      <c r="E1142" s="143" t="s">
        <v>1880</v>
      </c>
      <c r="F1142" s="143" t="s">
        <v>1881</v>
      </c>
      <c r="G1142" s="144">
        <v>44097</v>
      </c>
      <c r="H1142" s="144">
        <v>44674</v>
      </c>
      <c r="I1142" s="150">
        <v>85</v>
      </c>
      <c r="J1142" s="142" t="s">
        <v>43</v>
      </c>
      <c r="K1142" s="142" t="s">
        <v>894</v>
      </c>
      <c r="L1142" s="142" t="s">
        <v>1882</v>
      </c>
      <c r="M1142" s="142" t="s">
        <v>36</v>
      </c>
      <c r="N1142" s="145" t="s">
        <v>219</v>
      </c>
      <c r="O1142" s="146">
        <v>713939.65</v>
      </c>
      <c r="P1142" s="146">
        <v>125989.36</v>
      </c>
      <c r="Q1142" s="149">
        <v>93325.45</v>
      </c>
      <c r="R1142" s="146"/>
      <c r="S1142" s="149">
        <v>44156.800000000003</v>
      </c>
      <c r="T1142" s="149">
        <f t="shared" ref="T1142:T1149" si="235">SUM(O1142:S1142)</f>
        <v>977411.26</v>
      </c>
      <c r="U1142" s="147" t="s">
        <v>1852</v>
      </c>
      <c r="V1142" s="147"/>
      <c r="W1142" s="146">
        <v>600816.6399999999</v>
      </c>
      <c r="X1142" s="207">
        <v>106026.48</v>
      </c>
    </row>
    <row r="1143" spans="1:24" s="95" customFormat="1" ht="45" customHeight="1" x14ac:dyDescent="0.25">
      <c r="A1143" s="9">
        <v>21</v>
      </c>
      <c r="B1143" s="142" t="s">
        <v>1973</v>
      </c>
      <c r="C1143" s="142">
        <v>144101</v>
      </c>
      <c r="D1143" s="143" t="s">
        <v>2187</v>
      </c>
      <c r="E1143" s="143" t="s">
        <v>2188</v>
      </c>
      <c r="F1143" s="143" t="s">
        <v>2189</v>
      </c>
      <c r="G1143" s="144">
        <v>44312</v>
      </c>
      <c r="H1143" s="144">
        <v>44677</v>
      </c>
      <c r="I1143" s="150">
        <v>85</v>
      </c>
      <c r="J1143" s="142" t="s">
        <v>43</v>
      </c>
      <c r="K1143" s="142" t="s">
        <v>894</v>
      </c>
      <c r="L1143" s="142" t="s">
        <v>2190</v>
      </c>
      <c r="M1143" s="142" t="s">
        <v>45</v>
      </c>
      <c r="N1143" s="145" t="s">
        <v>1365</v>
      </c>
      <c r="O1143" s="146">
        <v>874936.69</v>
      </c>
      <c r="P1143" s="146">
        <v>133813.84</v>
      </c>
      <c r="Q1143" s="149">
        <v>20586.75</v>
      </c>
      <c r="R1143" s="146"/>
      <c r="S1143" s="149">
        <v>53310</v>
      </c>
      <c r="T1143" s="149">
        <f t="shared" si="235"/>
        <v>1082647.2799999998</v>
      </c>
      <c r="U1143" s="147" t="s">
        <v>541</v>
      </c>
      <c r="V1143" s="147"/>
      <c r="W1143" s="146">
        <v>478232.79</v>
      </c>
      <c r="X1143" s="207">
        <v>73141.48</v>
      </c>
    </row>
    <row r="1144" spans="1:24" s="95" customFormat="1" ht="45" customHeight="1" x14ac:dyDescent="0.25">
      <c r="A1144" s="9">
        <v>22</v>
      </c>
      <c r="B1144" s="142" t="s">
        <v>1973</v>
      </c>
      <c r="C1144" s="142">
        <v>144104</v>
      </c>
      <c r="D1144" s="143" t="s">
        <v>2191</v>
      </c>
      <c r="E1144" s="143" t="s">
        <v>2192</v>
      </c>
      <c r="F1144" s="143" t="s">
        <v>2193</v>
      </c>
      <c r="G1144" s="144">
        <v>44312</v>
      </c>
      <c r="H1144" s="144">
        <v>44677</v>
      </c>
      <c r="I1144" s="150">
        <v>85</v>
      </c>
      <c r="J1144" s="142" t="s">
        <v>43</v>
      </c>
      <c r="K1144" s="142" t="s">
        <v>894</v>
      </c>
      <c r="L1144" s="142" t="s">
        <v>2194</v>
      </c>
      <c r="M1144" s="142" t="s">
        <v>45</v>
      </c>
      <c r="N1144" s="145" t="s">
        <v>1365</v>
      </c>
      <c r="O1144" s="146">
        <v>1013816.61</v>
      </c>
      <c r="P1144" s="146">
        <v>155054.31</v>
      </c>
      <c r="Q1144" s="149">
        <v>23854.5</v>
      </c>
      <c r="R1144" s="146"/>
      <c r="S1144" s="149">
        <v>53310</v>
      </c>
      <c r="T1144" s="149">
        <f t="shared" si="235"/>
        <v>1246035.42</v>
      </c>
      <c r="U1144" s="147" t="s">
        <v>541</v>
      </c>
      <c r="V1144" s="147"/>
      <c r="W1144" s="146">
        <v>518938.76</v>
      </c>
      <c r="X1144" s="207">
        <v>79367.11</v>
      </c>
    </row>
    <row r="1145" spans="1:24" s="95" customFormat="1" ht="45" customHeight="1" x14ac:dyDescent="0.25">
      <c r="A1145" s="9">
        <v>23</v>
      </c>
      <c r="B1145" s="142" t="s">
        <v>1973</v>
      </c>
      <c r="C1145" s="142">
        <v>144057</v>
      </c>
      <c r="D1145" s="143" t="s">
        <v>2362</v>
      </c>
      <c r="E1145" s="143" t="s">
        <v>2363</v>
      </c>
      <c r="F1145" s="143" t="s">
        <v>2364</v>
      </c>
      <c r="G1145" s="144">
        <v>44350</v>
      </c>
      <c r="H1145" s="144">
        <v>44898</v>
      </c>
      <c r="I1145" s="150">
        <v>85</v>
      </c>
      <c r="J1145" s="142" t="s">
        <v>43</v>
      </c>
      <c r="K1145" s="142" t="s">
        <v>894</v>
      </c>
      <c r="L1145" s="142" t="s">
        <v>2365</v>
      </c>
      <c r="M1145" s="142" t="s">
        <v>45</v>
      </c>
      <c r="N1145" s="145" t="s">
        <v>1365</v>
      </c>
      <c r="O1145" s="146">
        <v>141482.79</v>
      </c>
      <c r="P1145" s="146">
        <v>21638.55</v>
      </c>
      <c r="Q1145" s="149">
        <v>3329.01</v>
      </c>
      <c r="R1145" s="146"/>
      <c r="S1145" s="149">
        <v>17610</v>
      </c>
      <c r="T1145" s="149">
        <f t="shared" si="235"/>
        <v>184060.35</v>
      </c>
      <c r="U1145" s="147" t="s">
        <v>47</v>
      </c>
      <c r="V1145" s="147" t="s">
        <v>48</v>
      </c>
      <c r="W1145" s="146">
        <v>5741.49</v>
      </c>
      <c r="X1145" s="207">
        <v>878.11</v>
      </c>
    </row>
    <row r="1146" spans="1:24" s="95" customFormat="1" ht="45" customHeight="1" x14ac:dyDescent="0.25">
      <c r="A1146" s="9">
        <v>24</v>
      </c>
      <c r="B1146" s="142" t="s">
        <v>1973</v>
      </c>
      <c r="C1146" s="142">
        <v>144273</v>
      </c>
      <c r="D1146" s="143" t="s">
        <v>2473</v>
      </c>
      <c r="E1146" s="143" t="s">
        <v>2474</v>
      </c>
      <c r="F1146" s="143" t="s">
        <v>2475</v>
      </c>
      <c r="G1146" s="144">
        <v>44363</v>
      </c>
      <c r="H1146" s="144">
        <v>44820</v>
      </c>
      <c r="I1146" s="150">
        <v>85</v>
      </c>
      <c r="J1146" s="142" t="s">
        <v>43</v>
      </c>
      <c r="K1146" s="142" t="s">
        <v>894</v>
      </c>
      <c r="L1146" s="142" t="s">
        <v>2476</v>
      </c>
      <c r="M1146" s="142" t="s">
        <v>45</v>
      </c>
      <c r="N1146" s="145" t="s">
        <v>1365</v>
      </c>
      <c r="O1146" s="146">
        <v>514138.86</v>
      </c>
      <c r="P1146" s="146">
        <v>78633</v>
      </c>
      <c r="Q1146" s="149">
        <v>12097.39</v>
      </c>
      <c r="R1146" s="146"/>
      <c r="S1146" s="149">
        <v>47360</v>
      </c>
      <c r="T1146" s="149">
        <f t="shared" si="235"/>
        <v>652229.25</v>
      </c>
      <c r="U1146" s="147" t="s">
        <v>541</v>
      </c>
      <c r="V1146" s="147" t="s">
        <v>3939</v>
      </c>
      <c r="W1146" s="146">
        <v>295592.94</v>
      </c>
      <c r="X1146" s="207">
        <v>45208.33</v>
      </c>
    </row>
    <row r="1147" spans="1:24" s="95" customFormat="1" ht="45" customHeight="1" x14ac:dyDescent="0.25">
      <c r="A1147" s="9">
        <v>25</v>
      </c>
      <c r="B1147" s="142" t="s">
        <v>1973</v>
      </c>
      <c r="C1147" s="142">
        <v>144292</v>
      </c>
      <c r="D1147" s="143" t="s">
        <v>2477</v>
      </c>
      <c r="E1147" s="143" t="s">
        <v>2478</v>
      </c>
      <c r="F1147" s="143" t="s">
        <v>2479</v>
      </c>
      <c r="G1147" s="144">
        <v>44364</v>
      </c>
      <c r="H1147" s="144">
        <v>44729</v>
      </c>
      <c r="I1147" s="150">
        <v>85</v>
      </c>
      <c r="J1147" s="142" t="s">
        <v>43</v>
      </c>
      <c r="K1147" s="142" t="s">
        <v>894</v>
      </c>
      <c r="L1147" s="142" t="s">
        <v>2480</v>
      </c>
      <c r="M1147" s="142" t="s">
        <v>45</v>
      </c>
      <c r="N1147" s="145" t="s">
        <v>1365</v>
      </c>
      <c r="O1147" s="146">
        <v>142049.85</v>
      </c>
      <c r="P1147" s="146">
        <v>21725.27</v>
      </c>
      <c r="Q1147" s="149">
        <v>3342.35</v>
      </c>
      <c r="R1147" s="146"/>
      <c r="S1147" s="149">
        <v>18800</v>
      </c>
      <c r="T1147" s="149">
        <f t="shared" si="235"/>
        <v>185917.47</v>
      </c>
      <c r="U1147" s="147" t="s">
        <v>541</v>
      </c>
      <c r="V1147" s="147"/>
      <c r="W1147" s="146">
        <v>128727.4</v>
      </c>
      <c r="X1147" s="207">
        <v>19687.72</v>
      </c>
    </row>
    <row r="1148" spans="1:24" s="95" customFormat="1" ht="45" customHeight="1" x14ac:dyDescent="0.25">
      <c r="A1148" s="9">
        <v>26</v>
      </c>
      <c r="B1148" s="142" t="s">
        <v>1973</v>
      </c>
      <c r="C1148" s="142">
        <v>144322</v>
      </c>
      <c r="D1148" s="143" t="s">
        <v>2481</v>
      </c>
      <c r="E1148" s="143" t="s">
        <v>2482</v>
      </c>
      <c r="F1148" s="143" t="s">
        <v>2483</v>
      </c>
      <c r="G1148" s="144">
        <v>44365</v>
      </c>
      <c r="H1148" s="144">
        <v>44730</v>
      </c>
      <c r="I1148" s="150">
        <v>85</v>
      </c>
      <c r="J1148" s="142" t="s">
        <v>43</v>
      </c>
      <c r="K1148" s="142" t="s">
        <v>894</v>
      </c>
      <c r="L1148" s="142" t="s">
        <v>2484</v>
      </c>
      <c r="M1148" s="142" t="s">
        <v>45</v>
      </c>
      <c r="N1148" s="145" t="s">
        <v>1365</v>
      </c>
      <c r="O1148" s="146">
        <v>141482.79</v>
      </c>
      <c r="P1148" s="146">
        <v>21638.55</v>
      </c>
      <c r="Q1148" s="149">
        <v>3329.01</v>
      </c>
      <c r="R1148" s="146"/>
      <c r="S1148" s="149">
        <v>17610</v>
      </c>
      <c r="T1148" s="149">
        <f t="shared" si="235"/>
        <v>184060.35</v>
      </c>
      <c r="U1148" s="147" t="s">
        <v>541</v>
      </c>
      <c r="V1148" s="147"/>
      <c r="W1148" s="146">
        <v>113065.86</v>
      </c>
      <c r="X1148" s="207">
        <v>17292.43</v>
      </c>
    </row>
    <row r="1149" spans="1:24" s="95" customFormat="1" ht="45" customHeight="1" x14ac:dyDescent="0.25">
      <c r="A1149" s="9">
        <v>27</v>
      </c>
      <c r="B1149" s="142" t="s">
        <v>1973</v>
      </c>
      <c r="C1149" s="142">
        <v>144315</v>
      </c>
      <c r="D1149" s="143" t="s">
        <v>2485</v>
      </c>
      <c r="E1149" s="143" t="s">
        <v>2486</v>
      </c>
      <c r="F1149" s="143" t="s">
        <v>2487</v>
      </c>
      <c r="G1149" s="144">
        <v>44370</v>
      </c>
      <c r="H1149" s="144">
        <v>44918</v>
      </c>
      <c r="I1149" s="150">
        <v>85</v>
      </c>
      <c r="J1149" s="142" t="s">
        <v>43</v>
      </c>
      <c r="K1149" s="142" t="s">
        <v>894</v>
      </c>
      <c r="L1149" s="142" t="s">
        <v>2488</v>
      </c>
      <c r="M1149" s="142" t="s">
        <v>45</v>
      </c>
      <c r="N1149" s="145" t="s">
        <v>1365</v>
      </c>
      <c r="O1149" s="146">
        <v>941419.2</v>
      </c>
      <c r="P1149" s="146">
        <v>143981.76000000001</v>
      </c>
      <c r="Q1149" s="149">
        <v>22151.040000000001</v>
      </c>
      <c r="R1149" s="146"/>
      <c r="S1149" s="149">
        <v>64020</v>
      </c>
      <c r="T1149" s="149">
        <f t="shared" si="235"/>
        <v>1171572</v>
      </c>
      <c r="U1149" s="147" t="s">
        <v>47</v>
      </c>
      <c r="V1149" s="147" t="s">
        <v>48</v>
      </c>
      <c r="W1149" s="146">
        <v>5100</v>
      </c>
      <c r="X1149" s="207">
        <v>780</v>
      </c>
    </row>
    <row r="1150" spans="1:24" s="95" customFormat="1" ht="45" customHeight="1" x14ac:dyDescent="0.25">
      <c r="A1150" s="9">
        <v>28</v>
      </c>
      <c r="B1150" s="142" t="s">
        <v>3898</v>
      </c>
      <c r="C1150" s="142">
        <v>145016</v>
      </c>
      <c r="D1150" s="143" t="s">
        <v>3022</v>
      </c>
      <c r="E1150" s="143" t="s">
        <v>3023</v>
      </c>
      <c r="F1150" s="143" t="s">
        <v>3024</v>
      </c>
      <c r="G1150" s="144">
        <v>44389</v>
      </c>
      <c r="H1150" s="144">
        <v>44846</v>
      </c>
      <c r="I1150" s="150">
        <v>85</v>
      </c>
      <c r="J1150" s="142" t="s">
        <v>43</v>
      </c>
      <c r="K1150" s="142" t="s">
        <v>894</v>
      </c>
      <c r="L1150" s="142" t="s">
        <v>907</v>
      </c>
      <c r="M1150" s="142" t="s">
        <v>45</v>
      </c>
      <c r="N1150" s="145" t="s">
        <v>1365</v>
      </c>
      <c r="O1150" s="146">
        <v>892725.08</v>
      </c>
      <c r="P1150" s="146">
        <v>136534.20000000001</v>
      </c>
      <c r="Q1150" s="149">
        <v>21005.52</v>
      </c>
      <c r="R1150" s="146"/>
      <c r="S1150" s="149">
        <v>0</v>
      </c>
      <c r="T1150" s="149">
        <f t="shared" ref="T1150:T1151" si="236">SUM(O1150:S1150)</f>
        <v>1050264.8</v>
      </c>
      <c r="U1150" s="147" t="s">
        <v>47</v>
      </c>
      <c r="V1150" s="147" t="s">
        <v>48</v>
      </c>
      <c r="W1150" s="146">
        <v>0</v>
      </c>
      <c r="X1150" s="207">
        <v>0</v>
      </c>
    </row>
    <row r="1151" spans="1:24" s="95" customFormat="1" ht="45" customHeight="1" x14ac:dyDescent="0.25">
      <c r="A1151" s="9">
        <v>29</v>
      </c>
      <c r="B1151" s="142" t="s">
        <v>1973</v>
      </c>
      <c r="C1151" s="142">
        <v>149725</v>
      </c>
      <c r="D1151" s="143" t="s">
        <v>3246</v>
      </c>
      <c r="E1151" s="143" t="s">
        <v>1480</v>
      </c>
      <c r="F1151" s="143" t="s">
        <v>3247</v>
      </c>
      <c r="G1151" s="144">
        <v>44410</v>
      </c>
      <c r="H1151" s="144">
        <v>44806</v>
      </c>
      <c r="I1151" s="150">
        <v>85</v>
      </c>
      <c r="J1151" s="142" t="s">
        <v>43</v>
      </c>
      <c r="K1151" s="142" t="s">
        <v>894</v>
      </c>
      <c r="L1151" s="142" t="s">
        <v>895</v>
      </c>
      <c r="M1151" s="142" t="s">
        <v>45</v>
      </c>
      <c r="N1151" s="145" t="s">
        <v>1365</v>
      </c>
      <c r="O1151" s="146">
        <v>674935.62</v>
      </c>
      <c r="P1151" s="146">
        <v>103225.44</v>
      </c>
      <c r="Q1151" s="149">
        <v>15880.84</v>
      </c>
      <c r="R1151" s="146"/>
      <c r="S1151" s="149">
        <v>0</v>
      </c>
      <c r="T1151" s="149">
        <f t="shared" si="236"/>
        <v>794041.9</v>
      </c>
      <c r="U1151" s="147" t="s">
        <v>541</v>
      </c>
      <c r="V1151" s="147" t="s">
        <v>48</v>
      </c>
      <c r="W1151" s="146">
        <v>0</v>
      </c>
      <c r="X1151" s="207">
        <v>0</v>
      </c>
    </row>
    <row r="1152" spans="1:24" s="95" customFormat="1" ht="45" customHeight="1" x14ac:dyDescent="0.25">
      <c r="A1152" s="9">
        <v>30</v>
      </c>
      <c r="B1152" s="142" t="s">
        <v>1973</v>
      </c>
      <c r="C1152" s="142">
        <v>148345</v>
      </c>
      <c r="D1152" s="143" t="s">
        <v>3248</v>
      </c>
      <c r="E1152" s="143" t="s">
        <v>1477</v>
      </c>
      <c r="F1152" s="143" t="s">
        <v>3249</v>
      </c>
      <c r="G1152" s="144">
        <v>44420</v>
      </c>
      <c r="H1152" s="144">
        <v>44785</v>
      </c>
      <c r="I1152" s="150">
        <v>85</v>
      </c>
      <c r="J1152" s="142" t="s">
        <v>43</v>
      </c>
      <c r="K1152" s="142" t="s">
        <v>3250</v>
      </c>
      <c r="L1152" s="142" t="s">
        <v>3251</v>
      </c>
      <c r="M1152" s="142" t="s">
        <v>45</v>
      </c>
      <c r="N1152" s="145" t="s">
        <v>1365</v>
      </c>
      <c r="O1152" s="146">
        <v>1856680.74</v>
      </c>
      <c r="P1152" s="146">
        <v>283962.93</v>
      </c>
      <c r="Q1152" s="149">
        <v>43686.61</v>
      </c>
      <c r="R1152" s="146"/>
      <c r="S1152" s="149">
        <v>0</v>
      </c>
      <c r="T1152" s="149">
        <f t="shared" ref="T1152:T1155" si="237">SUM(O1152:S1152)</f>
        <v>2184330.2799999998</v>
      </c>
      <c r="U1152" s="147" t="s">
        <v>541</v>
      </c>
      <c r="V1152" s="147"/>
      <c r="W1152" s="146">
        <v>1759894.26</v>
      </c>
      <c r="X1152" s="207">
        <v>269160.28999999998</v>
      </c>
    </row>
    <row r="1153" spans="1:24" s="95" customFormat="1" ht="45" customHeight="1" x14ac:dyDescent="0.25">
      <c r="A1153" s="9">
        <v>31</v>
      </c>
      <c r="B1153" s="142" t="s">
        <v>3898</v>
      </c>
      <c r="C1153" s="142">
        <v>144134</v>
      </c>
      <c r="D1153" s="143" t="s">
        <v>3740</v>
      </c>
      <c r="E1153" s="143" t="s">
        <v>3741</v>
      </c>
      <c r="F1153" s="143" t="s">
        <v>3742</v>
      </c>
      <c r="G1153" s="144">
        <v>44461</v>
      </c>
      <c r="H1153" s="144">
        <v>44826</v>
      </c>
      <c r="I1153" s="150">
        <v>85</v>
      </c>
      <c r="J1153" s="142" t="s">
        <v>43</v>
      </c>
      <c r="K1153" s="142" t="s">
        <v>894</v>
      </c>
      <c r="L1153" s="142" t="s">
        <v>3743</v>
      </c>
      <c r="M1153" s="142" t="s">
        <v>45</v>
      </c>
      <c r="N1153" s="145" t="s">
        <v>1365</v>
      </c>
      <c r="O1153" s="146">
        <v>960766.76</v>
      </c>
      <c r="P1153" s="146">
        <v>146940.81</v>
      </c>
      <c r="Q1153" s="149">
        <v>22606.26</v>
      </c>
      <c r="R1153" s="146"/>
      <c r="S1153" s="149">
        <v>5000</v>
      </c>
      <c r="T1153" s="149">
        <f t="shared" si="237"/>
        <v>1135313.83</v>
      </c>
      <c r="U1153" s="147" t="s">
        <v>541</v>
      </c>
      <c r="V1153" s="147"/>
      <c r="W1153" s="146">
        <v>0</v>
      </c>
      <c r="X1153" s="207">
        <v>0</v>
      </c>
    </row>
    <row r="1154" spans="1:24" s="95" customFormat="1" ht="45" customHeight="1" x14ac:dyDescent="0.25">
      <c r="A1154" s="9">
        <v>32</v>
      </c>
      <c r="B1154" s="142" t="s">
        <v>3898</v>
      </c>
      <c r="C1154" s="142">
        <v>144507</v>
      </c>
      <c r="D1154" s="143" t="s">
        <v>3744</v>
      </c>
      <c r="E1154" s="143" t="s">
        <v>3745</v>
      </c>
      <c r="F1154" s="143" t="s">
        <v>3746</v>
      </c>
      <c r="G1154" s="144">
        <v>44462</v>
      </c>
      <c r="H1154" s="144">
        <v>45008</v>
      </c>
      <c r="I1154" s="150">
        <v>85</v>
      </c>
      <c r="J1154" s="142" t="s">
        <v>43</v>
      </c>
      <c r="K1154" s="142" t="s">
        <v>894</v>
      </c>
      <c r="L1154" s="142" t="s">
        <v>3747</v>
      </c>
      <c r="M1154" s="142" t="s">
        <v>45</v>
      </c>
      <c r="N1154" s="145" t="s">
        <v>1365</v>
      </c>
      <c r="O1154" s="146">
        <v>2399264.92</v>
      </c>
      <c r="P1154" s="146">
        <v>366946.4</v>
      </c>
      <c r="Q1154" s="149">
        <v>56453.29</v>
      </c>
      <c r="R1154" s="146"/>
      <c r="S1154" s="149">
        <v>92580</v>
      </c>
      <c r="T1154" s="149">
        <f t="shared" si="237"/>
        <v>2915244.61</v>
      </c>
      <c r="U1154" s="147" t="s">
        <v>47</v>
      </c>
      <c r="V1154" s="147" t="s">
        <v>48</v>
      </c>
      <c r="W1154" s="146">
        <v>5079.43</v>
      </c>
      <c r="X1154" s="207">
        <v>776.85</v>
      </c>
    </row>
    <row r="1155" spans="1:24" s="95" customFormat="1" ht="45" customHeight="1" x14ac:dyDescent="0.25">
      <c r="A1155" s="9">
        <v>33</v>
      </c>
      <c r="B1155" s="142" t="s">
        <v>1732</v>
      </c>
      <c r="C1155" s="142">
        <v>126084</v>
      </c>
      <c r="D1155" s="143" t="s">
        <v>3748</v>
      </c>
      <c r="E1155" s="143" t="s">
        <v>3749</v>
      </c>
      <c r="F1155" s="143" t="s">
        <v>3750</v>
      </c>
      <c r="G1155" s="144">
        <v>44466</v>
      </c>
      <c r="H1155" s="144">
        <v>45291</v>
      </c>
      <c r="I1155" s="150">
        <v>85</v>
      </c>
      <c r="J1155" s="142" t="s">
        <v>43</v>
      </c>
      <c r="K1155" s="142" t="s">
        <v>894</v>
      </c>
      <c r="L1155" s="142" t="s">
        <v>895</v>
      </c>
      <c r="M1155" s="142" t="s">
        <v>45</v>
      </c>
      <c r="N1155" s="145" t="s">
        <v>188</v>
      </c>
      <c r="O1155" s="146">
        <v>20589510.879999999</v>
      </c>
      <c r="P1155" s="146">
        <v>3633443.09</v>
      </c>
      <c r="Q1155" s="149">
        <v>0</v>
      </c>
      <c r="R1155" s="146"/>
      <c r="S1155" s="149">
        <v>16506.97</v>
      </c>
      <c r="T1155" s="149">
        <f t="shared" si="237"/>
        <v>24239460.939999998</v>
      </c>
      <c r="U1155" s="147" t="s">
        <v>47</v>
      </c>
      <c r="V1155" s="147"/>
      <c r="W1155" s="146">
        <v>426687.81000000006</v>
      </c>
      <c r="X1155" s="207">
        <v>75297.84</v>
      </c>
    </row>
    <row r="1156" spans="1:24" s="95" customFormat="1" ht="45" customHeight="1" x14ac:dyDescent="0.25">
      <c r="A1156" s="9">
        <v>34</v>
      </c>
      <c r="B1156" s="142" t="s">
        <v>3898</v>
      </c>
      <c r="C1156" s="142">
        <v>144423</v>
      </c>
      <c r="D1156" s="143" t="s">
        <v>3751</v>
      </c>
      <c r="E1156" s="143" t="s">
        <v>3752</v>
      </c>
      <c r="F1156" s="143" t="s">
        <v>3753</v>
      </c>
      <c r="G1156" s="144">
        <v>44467</v>
      </c>
      <c r="H1156" s="144">
        <v>44832</v>
      </c>
      <c r="I1156" s="150">
        <v>85</v>
      </c>
      <c r="J1156" s="142" t="s">
        <v>43</v>
      </c>
      <c r="K1156" s="142" t="s">
        <v>894</v>
      </c>
      <c r="L1156" s="142" t="s">
        <v>1758</v>
      </c>
      <c r="M1156" s="142" t="s">
        <v>45</v>
      </c>
      <c r="N1156" s="145" t="s">
        <v>1365</v>
      </c>
      <c r="O1156" s="146">
        <v>352929.53</v>
      </c>
      <c r="P1156" s="146">
        <v>62281.68</v>
      </c>
      <c r="Q1156" s="149">
        <v>0</v>
      </c>
      <c r="R1156" s="146"/>
      <c r="S1156" s="149">
        <v>0</v>
      </c>
      <c r="T1156" s="149">
        <f t="shared" ref="T1156:T1157" si="238">SUM(O1156:S1156)</f>
        <v>415211.21</v>
      </c>
      <c r="U1156" s="147" t="s">
        <v>541</v>
      </c>
      <c r="V1156" s="147" t="s">
        <v>48</v>
      </c>
      <c r="W1156" s="146">
        <v>0</v>
      </c>
      <c r="X1156" s="207">
        <v>0</v>
      </c>
    </row>
    <row r="1157" spans="1:24" s="95" customFormat="1" ht="45" customHeight="1" x14ac:dyDescent="0.25">
      <c r="A1157" s="9">
        <v>35</v>
      </c>
      <c r="B1157" s="142" t="s">
        <v>1505</v>
      </c>
      <c r="C1157" s="142">
        <v>120725</v>
      </c>
      <c r="D1157" s="143" t="s">
        <v>3865</v>
      </c>
      <c r="E1157" s="143" t="s">
        <v>3866</v>
      </c>
      <c r="F1157" s="143" t="s">
        <v>3867</v>
      </c>
      <c r="G1157" s="144">
        <v>44480</v>
      </c>
      <c r="H1157" s="144">
        <v>45291</v>
      </c>
      <c r="I1157" s="150">
        <v>85</v>
      </c>
      <c r="J1157" s="142" t="s">
        <v>43</v>
      </c>
      <c r="K1157" s="142" t="s">
        <v>894</v>
      </c>
      <c r="L1157" s="142" t="s">
        <v>3868</v>
      </c>
      <c r="M1157" s="142" t="s">
        <v>36</v>
      </c>
      <c r="N1157" s="145" t="s">
        <v>219</v>
      </c>
      <c r="O1157" s="146">
        <v>6130161.75</v>
      </c>
      <c r="P1157" s="146">
        <v>1081793.25</v>
      </c>
      <c r="Q1157" s="149">
        <v>2878587.5</v>
      </c>
      <c r="R1157" s="146"/>
      <c r="S1157" s="149">
        <v>229527.5</v>
      </c>
      <c r="T1157" s="149">
        <f t="shared" si="238"/>
        <v>10320070</v>
      </c>
      <c r="U1157" s="147" t="s">
        <v>47</v>
      </c>
      <c r="V1157" s="147"/>
      <c r="W1157" s="146">
        <v>992981.8600000001</v>
      </c>
      <c r="X1157" s="207">
        <v>175232.08</v>
      </c>
    </row>
    <row r="1158" spans="1:24" s="95" customFormat="1" ht="45" customHeight="1" thickBot="1" x14ac:dyDescent="0.3">
      <c r="A1158" s="9">
        <v>36</v>
      </c>
      <c r="B1158" s="142" t="s">
        <v>3899</v>
      </c>
      <c r="C1158" s="142">
        <v>138692</v>
      </c>
      <c r="D1158" s="143" t="s">
        <v>3900</v>
      </c>
      <c r="E1158" s="143" t="s">
        <v>3901</v>
      </c>
      <c r="F1158" s="143" t="s">
        <v>3902</v>
      </c>
      <c r="G1158" s="144">
        <v>44540</v>
      </c>
      <c r="H1158" s="144">
        <v>45291</v>
      </c>
      <c r="I1158" s="150">
        <v>85</v>
      </c>
      <c r="J1158" s="142" t="s">
        <v>43</v>
      </c>
      <c r="K1158" s="142" t="s">
        <v>894</v>
      </c>
      <c r="L1158" s="142" t="s">
        <v>895</v>
      </c>
      <c r="M1158" s="142" t="s">
        <v>1141</v>
      </c>
      <c r="N1158" s="145" t="s">
        <v>37</v>
      </c>
      <c r="O1158" s="146">
        <v>2932447.9</v>
      </c>
      <c r="P1158" s="146">
        <v>517490.8</v>
      </c>
      <c r="Q1158" s="149">
        <v>1834409.76</v>
      </c>
      <c r="R1158" s="146"/>
      <c r="S1158" s="149">
        <v>924519.09</v>
      </c>
      <c r="T1158" s="149">
        <f t="shared" ref="T1158" si="239">SUM(O1158:S1158)</f>
        <v>6208867.5499999998</v>
      </c>
      <c r="U1158" s="147" t="s">
        <v>47</v>
      </c>
      <c r="V1158" s="147"/>
      <c r="W1158" s="146">
        <v>36864.93</v>
      </c>
      <c r="X1158" s="207">
        <v>6505.57</v>
      </c>
    </row>
    <row r="1159" spans="1:24" s="121" customFormat="1" ht="21" customHeight="1" thickBot="1" x14ac:dyDescent="0.3">
      <c r="A1159" s="34" t="s">
        <v>890</v>
      </c>
      <c r="B1159" s="35"/>
      <c r="C1159" s="35"/>
      <c r="D1159" s="35"/>
      <c r="E1159" s="35"/>
      <c r="F1159" s="35"/>
      <c r="G1159" s="35"/>
      <c r="H1159" s="35"/>
      <c r="I1159" s="35"/>
      <c r="J1159" s="35"/>
      <c r="K1159" s="35"/>
      <c r="L1159" s="35"/>
      <c r="M1159" s="35"/>
      <c r="N1159" s="36"/>
      <c r="O1159" s="74">
        <f>SUM(O1123:O1158)</f>
        <v>140798950.222496</v>
      </c>
      <c r="P1159" s="74">
        <f t="shared" ref="P1159:X1159" si="240">SUM(P1123:P1158)</f>
        <v>24765908.167503998</v>
      </c>
      <c r="Q1159" s="74">
        <f t="shared" si="240"/>
        <v>20533736.899999999</v>
      </c>
      <c r="R1159" s="74">
        <f t="shared" si="240"/>
        <v>0</v>
      </c>
      <c r="S1159" s="74">
        <f t="shared" si="240"/>
        <v>11659951.859999999</v>
      </c>
      <c r="T1159" s="74">
        <f t="shared" si="240"/>
        <v>197758547.15000001</v>
      </c>
      <c r="U1159" s="74"/>
      <c r="V1159" s="74"/>
      <c r="W1159" s="74">
        <f t="shared" si="240"/>
        <v>53012575.459999986</v>
      </c>
      <c r="X1159" s="209">
        <f t="shared" si="240"/>
        <v>9054208.2300000004</v>
      </c>
    </row>
    <row r="1160" spans="1:24" s="120" customFormat="1" ht="21" customHeight="1" thickBot="1" x14ac:dyDescent="0.3">
      <c r="A1160" s="31" t="s">
        <v>923</v>
      </c>
      <c r="B1160" s="32"/>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3"/>
    </row>
    <row r="1161" spans="1:24" s="95" customFormat="1" ht="45" customHeight="1" x14ac:dyDescent="0.25">
      <c r="A1161" s="199">
        <v>1</v>
      </c>
      <c r="B1161" s="152" t="s">
        <v>30</v>
      </c>
      <c r="C1161" s="152">
        <v>103867</v>
      </c>
      <c r="D1161" s="200" t="s">
        <v>925</v>
      </c>
      <c r="E1161" s="200" t="s">
        <v>926</v>
      </c>
      <c r="F1161" s="200" t="s">
        <v>1069</v>
      </c>
      <c r="G1161" s="201">
        <v>42621</v>
      </c>
      <c r="H1161" s="201">
        <v>43532</v>
      </c>
      <c r="I1161" s="202">
        <v>85</v>
      </c>
      <c r="J1161" s="152" t="s">
        <v>349</v>
      </c>
      <c r="K1161" s="152" t="s">
        <v>927</v>
      </c>
      <c r="L1161" s="152" t="s">
        <v>927</v>
      </c>
      <c r="M1161" s="152" t="s">
        <v>36</v>
      </c>
      <c r="N1161" s="157" t="s">
        <v>37</v>
      </c>
      <c r="O1161" s="203">
        <v>5366049.932</v>
      </c>
      <c r="P1161" s="203">
        <v>946949.9879999999</v>
      </c>
      <c r="Q1161" s="203">
        <v>6312999.9199999999</v>
      </c>
      <c r="R1161" s="203"/>
      <c r="S1161" s="203">
        <v>7489358.0700000003</v>
      </c>
      <c r="T1161" s="203">
        <f t="shared" ref="T1161" si="241">SUM(O1161:S1161)</f>
        <v>20115357.91</v>
      </c>
      <c r="U1161" s="205" t="s">
        <v>541</v>
      </c>
      <c r="V1161" s="205" t="s">
        <v>77</v>
      </c>
      <c r="W1161" s="203">
        <v>5241094.47</v>
      </c>
      <c r="X1161" s="206">
        <v>924899.02</v>
      </c>
    </row>
    <row r="1162" spans="1:24" s="95" customFormat="1" ht="45" customHeight="1" x14ac:dyDescent="0.25">
      <c r="A1162" s="163">
        <v>2</v>
      </c>
      <c r="B1162" s="142" t="s">
        <v>1148</v>
      </c>
      <c r="C1162" s="142">
        <v>126651</v>
      </c>
      <c r="D1162" s="143" t="s">
        <v>1149</v>
      </c>
      <c r="E1162" s="143" t="s">
        <v>1150</v>
      </c>
      <c r="F1162" s="143" t="s">
        <v>1151</v>
      </c>
      <c r="G1162" s="144">
        <v>43469</v>
      </c>
      <c r="H1162" s="144">
        <v>44561</v>
      </c>
      <c r="I1162" s="150">
        <v>85</v>
      </c>
      <c r="J1162" s="142" t="s">
        <v>349</v>
      </c>
      <c r="K1162" s="142" t="s">
        <v>1152</v>
      </c>
      <c r="L1162" s="142" t="s">
        <v>1153</v>
      </c>
      <c r="M1162" s="142" t="s">
        <v>36</v>
      </c>
      <c r="N1162" s="145" t="s">
        <v>1049</v>
      </c>
      <c r="O1162" s="146">
        <v>6842194.4400000004</v>
      </c>
      <c r="P1162" s="146">
        <v>1207446.06</v>
      </c>
      <c r="Q1162" s="149">
        <v>894404.5</v>
      </c>
      <c r="R1162" s="146"/>
      <c r="S1162" s="149">
        <v>1625564.3800000004</v>
      </c>
      <c r="T1162" s="149">
        <f>SUM(O1162:S1162)</f>
        <v>10569609.380000001</v>
      </c>
      <c r="U1162" s="147" t="s">
        <v>541</v>
      </c>
      <c r="V1162" s="147" t="s">
        <v>89</v>
      </c>
      <c r="W1162" s="146">
        <v>6056685.6399999997</v>
      </c>
      <c r="X1162" s="207">
        <v>1068826.8500000001</v>
      </c>
    </row>
    <row r="1163" spans="1:24" s="95" customFormat="1" ht="45" customHeight="1" x14ac:dyDescent="0.25">
      <c r="A1163" s="163">
        <v>3</v>
      </c>
      <c r="B1163" s="142" t="s">
        <v>1695</v>
      </c>
      <c r="C1163" s="142">
        <v>121884</v>
      </c>
      <c r="D1163" s="143" t="s">
        <v>1696</v>
      </c>
      <c r="E1163" s="143" t="s">
        <v>1155</v>
      </c>
      <c r="F1163" s="143" t="s">
        <v>1697</v>
      </c>
      <c r="G1163" s="144">
        <v>44007</v>
      </c>
      <c r="H1163" s="144">
        <v>45102</v>
      </c>
      <c r="I1163" s="150">
        <v>85</v>
      </c>
      <c r="J1163" s="142" t="s">
        <v>349</v>
      </c>
      <c r="K1163" s="142" t="s">
        <v>927</v>
      </c>
      <c r="L1163" s="142" t="s">
        <v>927</v>
      </c>
      <c r="M1163" s="142" t="s">
        <v>36</v>
      </c>
      <c r="N1163" s="145" t="s">
        <v>114</v>
      </c>
      <c r="O1163" s="146">
        <v>17662024.210000001</v>
      </c>
      <c r="P1163" s="146">
        <v>3116827.8</v>
      </c>
      <c r="Q1163" s="149">
        <v>6261889.5499999998</v>
      </c>
      <c r="R1163" s="146"/>
      <c r="S1163" s="149">
        <v>2044918.62</v>
      </c>
      <c r="T1163" s="149">
        <f>SUM(O1163:S1163)</f>
        <v>29085660.180000003</v>
      </c>
      <c r="U1163" s="147" t="s">
        <v>47</v>
      </c>
      <c r="V1163" s="147"/>
      <c r="W1163" s="146">
        <v>6295609.5200000005</v>
      </c>
      <c r="X1163" s="207">
        <v>1110989.8799999999</v>
      </c>
    </row>
    <row r="1164" spans="1:24" s="95" customFormat="1" ht="45" customHeight="1" x14ac:dyDescent="0.25">
      <c r="A1164" s="163">
        <v>4</v>
      </c>
      <c r="B1164" s="142" t="s">
        <v>1695</v>
      </c>
      <c r="C1164" s="142">
        <v>121915</v>
      </c>
      <c r="D1164" s="143" t="s">
        <v>1698</v>
      </c>
      <c r="E1164" s="143" t="s">
        <v>1699</v>
      </c>
      <c r="F1164" s="143" t="s">
        <v>1700</v>
      </c>
      <c r="G1164" s="144">
        <v>44008</v>
      </c>
      <c r="H1164" s="144">
        <v>44341</v>
      </c>
      <c r="I1164" s="150">
        <v>85</v>
      </c>
      <c r="J1164" s="142" t="s">
        <v>349</v>
      </c>
      <c r="K1164" s="142" t="s">
        <v>927</v>
      </c>
      <c r="L1164" s="142" t="s">
        <v>1701</v>
      </c>
      <c r="M1164" s="142" t="s">
        <v>36</v>
      </c>
      <c r="N1164" s="145" t="s">
        <v>114</v>
      </c>
      <c r="O1164" s="146">
        <v>12657146.390000001</v>
      </c>
      <c r="P1164" s="146">
        <v>2233614.0099999998</v>
      </c>
      <c r="Q1164" s="149">
        <v>14667286.93</v>
      </c>
      <c r="R1164" s="146"/>
      <c r="S1164" s="149">
        <v>17254647.739999998</v>
      </c>
      <c r="T1164" s="149">
        <f>SUM(O1164:S1164)</f>
        <v>46812695.069999993</v>
      </c>
      <c r="U1164" s="147" t="s">
        <v>38</v>
      </c>
      <c r="V1164" s="147"/>
      <c r="W1164" s="146">
        <v>0</v>
      </c>
      <c r="X1164" s="207">
        <v>0</v>
      </c>
    </row>
    <row r="1165" spans="1:24" s="95" customFormat="1" ht="45" customHeight="1" x14ac:dyDescent="0.25">
      <c r="A1165" s="163">
        <v>5</v>
      </c>
      <c r="B1165" s="142" t="s">
        <v>1906</v>
      </c>
      <c r="C1165" s="142">
        <v>139648</v>
      </c>
      <c r="D1165" s="143" t="s">
        <v>1907</v>
      </c>
      <c r="E1165" s="143" t="s">
        <v>1908</v>
      </c>
      <c r="F1165" s="143" t="s">
        <v>1909</v>
      </c>
      <c r="G1165" s="144">
        <v>44169</v>
      </c>
      <c r="H1165" s="144">
        <v>44929</v>
      </c>
      <c r="I1165" s="150">
        <v>85</v>
      </c>
      <c r="J1165" s="142" t="s">
        <v>1910</v>
      </c>
      <c r="K1165" s="142" t="s">
        <v>1911</v>
      </c>
      <c r="L1165" s="142" t="s">
        <v>1912</v>
      </c>
      <c r="M1165" s="142" t="s">
        <v>45</v>
      </c>
      <c r="N1165" s="145" t="s">
        <v>188</v>
      </c>
      <c r="O1165" s="146">
        <v>19214820.210000001</v>
      </c>
      <c r="P1165" s="146">
        <v>3390850.49</v>
      </c>
      <c r="Q1165" s="149">
        <v>0</v>
      </c>
      <c r="R1165" s="146"/>
      <c r="S1165" s="149">
        <v>0</v>
      </c>
      <c r="T1165" s="149">
        <f t="shared" ref="T1165:T1168" si="242">SUM(O1165:S1165)</f>
        <v>22605670.700000003</v>
      </c>
      <c r="U1165" s="147" t="s">
        <v>47</v>
      </c>
      <c r="V1165" s="147" t="s">
        <v>89</v>
      </c>
      <c r="W1165" s="146">
        <v>10406121.550000001</v>
      </c>
      <c r="X1165" s="207">
        <v>1400945.61</v>
      </c>
    </row>
    <row r="1166" spans="1:24" s="95" customFormat="1" ht="45" customHeight="1" x14ac:dyDescent="0.25">
      <c r="A1166" s="163">
        <v>6</v>
      </c>
      <c r="B1166" s="142" t="s">
        <v>1695</v>
      </c>
      <c r="C1166" s="142">
        <v>123346</v>
      </c>
      <c r="D1166" s="143" t="s">
        <v>1940</v>
      </c>
      <c r="E1166" s="143" t="s">
        <v>1941</v>
      </c>
      <c r="F1166" s="143" t="s">
        <v>1942</v>
      </c>
      <c r="G1166" s="144">
        <v>44223</v>
      </c>
      <c r="H1166" s="144">
        <v>45134</v>
      </c>
      <c r="I1166" s="150">
        <v>85</v>
      </c>
      <c r="J1166" s="142" t="s">
        <v>3350</v>
      </c>
      <c r="K1166" s="142" t="s">
        <v>1943</v>
      </c>
      <c r="L1166" s="142" t="s">
        <v>1944</v>
      </c>
      <c r="M1166" s="142" t="s">
        <v>36</v>
      </c>
      <c r="N1166" s="145" t="s">
        <v>219</v>
      </c>
      <c r="O1166" s="146">
        <v>11395531.689999999</v>
      </c>
      <c r="P1166" s="146">
        <v>2010976.18</v>
      </c>
      <c r="Q1166" s="149">
        <v>3978030.13</v>
      </c>
      <c r="R1166" s="146"/>
      <c r="S1166" s="149">
        <v>1337574.42</v>
      </c>
      <c r="T1166" s="149">
        <f t="shared" si="242"/>
        <v>18722112.420000002</v>
      </c>
      <c r="U1166" s="147" t="s">
        <v>47</v>
      </c>
      <c r="V1166" s="147"/>
      <c r="W1166" s="146">
        <v>2169236.9500000002</v>
      </c>
      <c r="X1166" s="207">
        <v>186715.75</v>
      </c>
    </row>
    <row r="1167" spans="1:24" s="95" customFormat="1" ht="45" customHeight="1" x14ac:dyDescent="0.25">
      <c r="A1167" s="164">
        <v>7</v>
      </c>
      <c r="B1167" s="142" t="s">
        <v>1695</v>
      </c>
      <c r="C1167" s="142">
        <v>121117</v>
      </c>
      <c r="D1167" s="143" t="s">
        <v>1963</v>
      </c>
      <c r="E1167" s="143" t="s">
        <v>1699</v>
      </c>
      <c r="F1167" s="143" t="s">
        <v>1964</v>
      </c>
      <c r="G1167" s="144">
        <v>44273</v>
      </c>
      <c r="H1167" s="144">
        <v>45291</v>
      </c>
      <c r="I1167" s="150">
        <v>85</v>
      </c>
      <c r="J1167" s="142" t="s">
        <v>349</v>
      </c>
      <c r="K1167" s="142" t="s">
        <v>927</v>
      </c>
      <c r="L1167" s="142" t="s">
        <v>1965</v>
      </c>
      <c r="M1167" s="142" t="s">
        <v>36</v>
      </c>
      <c r="N1167" s="145" t="s">
        <v>219</v>
      </c>
      <c r="O1167" s="146">
        <v>19124992.989999998</v>
      </c>
      <c r="P1167" s="146">
        <v>3374998.76</v>
      </c>
      <c r="Q1167" s="149">
        <v>14817168.23</v>
      </c>
      <c r="R1167" s="146"/>
      <c r="S1167" s="149">
        <v>7320382.4699999997</v>
      </c>
      <c r="T1167" s="149">
        <f t="shared" si="242"/>
        <v>44637542.450000003</v>
      </c>
      <c r="U1167" s="147" t="s">
        <v>47</v>
      </c>
      <c r="V1167" s="147"/>
      <c r="W1167" s="146">
        <v>13918779.73</v>
      </c>
      <c r="X1167" s="207">
        <v>2456255.23</v>
      </c>
    </row>
    <row r="1168" spans="1:24" s="95" customFormat="1" ht="45" customHeight="1" x14ac:dyDescent="0.25">
      <c r="A1168" s="164">
        <v>8</v>
      </c>
      <c r="B1168" s="142" t="s">
        <v>1973</v>
      </c>
      <c r="C1168" s="142">
        <v>144585</v>
      </c>
      <c r="D1168" s="143" t="s">
        <v>2366</v>
      </c>
      <c r="E1168" s="143" t="s">
        <v>2367</v>
      </c>
      <c r="F1168" s="143" t="s">
        <v>2368</v>
      </c>
      <c r="G1168" s="144">
        <v>44349</v>
      </c>
      <c r="H1168" s="144">
        <v>44806</v>
      </c>
      <c r="I1168" s="150">
        <v>85</v>
      </c>
      <c r="J1168" s="142" t="s">
        <v>349</v>
      </c>
      <c r="K1168" s="142" t="s">
        <v>927</v>
      </c>
      <c r="L1168" s="142" t="s">
        <v>2369</v>
      </c>
      <c r="M1168" s="142" t="s">
        <v>45</v>
      </c>
      <c r="N1168" s="145" t="s">
        <v>1365</v>
      </c>
      <c r="O1168" s="146">
        <v>407449.77</v>
      </c>
      <c r="P1168" s="146">
        <v>71902.89</v>
      </c>
      <c r="Q1168" s="149">
        <v>0</v>
      </c>
      <c r="R1168" s="146"/>
      <c r="S1168" s="149">
        <v>13000</v>
      </c>
      <c r="T1168" s="149">
        <f t="shared" si="242"/>
        <v>492352.66000000003</v>
      </c>
      <c r="U1168" s="147" t="s">
        <v>541</v>
      </c>
      <c r="V1168" s="147" t="s">
        <v>48</v>
      </c>
      <c r="W1168" s="146">
        <v>261284.07</v>
      </c>
      <c r="X1168" s="207">
        <v>46108.95</v>
      </c>
    </row>
    <row r="1169" spans="1:24" s="95" customFormat="1" ht="45" customHeight="1" x14ac:dyDescent="0.25">
      <c r="A1169" s="164">
        <v>9</v>
      </c>
      <c r="B1169" s="142" t="s">
        <v>1973</v>
      </c>
      <c r="C1169" s="142">
        <v>144182</v>
      </c>
      <c r="D1169" s="143" t="s">
        <v>2489</v>
      </c>
      <c r="E1169" s="143" t="s">
        <v>2490</v>
      </c>
      <c r="F1169" s="143" t="s">
        <v>2491</v>
      </c>
      <c r="G1169" s="144">
        <v>44364</v>
      </c>
      <c r="H1169" s="144">
        <v>44790</v>
      </c>
      <c r="I1169" s="150">
        <v>85</v>
      </c>
      <c r="J1169" s="142" t="s">
        <v>349</v>
      </c>
      <c r="K1169" s="142" t="s">
        <v>927</v>
      </c>
      <c r="L1169" s="142" t="s">
        <v>2492</v>
      </c>
      <c r="M1169" s="142" t="s">
        <v>45</v>
      </c>
      <c r="N1169" s="145" t="s">
        <v>1365</v>
      </c>
      <c r="O1169" s="146">
        <v>454332.03</v>
      </c>
      <c r="P1169" s="146">
        <v>80176.240000000005</v>
      </c>
      <c r="Q1169" s="149">
        <v>0</v>
      </c>
      <c r="R1169" s="146"/>
      <c r="S1169" s="149">
        <v>13000</v>
      </c>
      <c r="T1169" s="149">
        <f>SUM(O1169:S1169)</f>
        <v>547508.27</v>
      </c>
      <c r="U1169" s="147" t="s">
        <v>541</v>
      </c>
      <c r="V1169" s="147" t="s">
        <v>48</v>
      </c>
      <c r="W1169" s="146">
        <v>303172.32</v>
      </c>
      <c r="X1169" s="207">
        <v>53501</v>
      </c>
    </row>
    <row r="1170" spans="1:24" s="95" customFormat="1" ht="45" customHeight="1" x14ac:dyDescent="0.25">
      <c r="A1170" s="164">
        <v>10</v>
      </c>
      <c r="B1170" s="142" t="s">
        <v>1973</v>
      </c>
      <c r="C1170" s="142">
        <v>144185</v>
      </c>
      <c r="D1170" s="143" t="s">
        <v>2493</v>
      </c>
      <c r="E1170" s="143" t="s">
        <v>2494</v>
      </c>
      <c r="F1170" s="143" t="s">
        <v>2495</v>
      </c>
      <c r="G1170" s="144">
        <v>44370</v>
      </c>
      <c r="H1170" s="144">
        <v>44704</v>
      </c>
      <c r="I1170" s="150">
        <v>85</v>
      </c>
      <c r="J1170" s="142" t="s">
        <v>349</v>
      </c>
      <c r="K1170" s="142" t="s">
        <v>927</v>
      </c>
      <c r="L1170" s="142" t="s">
        <v>2496</v>
      </c>
      <c r="M1170" s="142" t="s">
        <v>45</v>
      </c>
      <c r="N1170" s="145" t="s">
        <v>1365</v>
      </c>
      <c r="O1170" s="146">
        <v>459165.02</v>
      </c>
      <c r="P1170" s="146">
        <v>70225.23</v>
      </c>
      <c r="Q1170" s="149">
        <v>10803.89</v>
      </c>
      <c r="R1170" s="146"/>
      <c r="S1170" s="149">
        <v>36650</v>
      </c>
      <c r="T1170" s="149">
        <f t="shared" ref="T1170:T1171" si="243">SUM(O1170:S1170)</f>
        <v>576844.14</v>
      </c>
      <c r="U1170" s="147" t="s">
        <v>541</v>
      </c>
      <c r="V1170" s="147"/>
      <c r="W1170" s="146">
        <v>304417.7</v>
      </c>
      <c r="X1170" s="207">
        <v>46557.99</v>
      </c>
    </row>
    <row r="1171" spans="1:24" s="95" customFormat="1" ht="45" customHeight="1" x14ac:dyDescent="0.25">
      <c r="A1171" s="164">
        <v>11</v>
      </c>
      <c r="B1171" s="142" t="s">
        <v>3898</v>
      </c>
      <c r="C1171" s="142">
        <v>144873</v>
      </c>
      <c r="D1171" s="143" t="s">
        <v>2715</v>
      </c>
      <c r="E1171" s="143" t="s">
        <v>2716</v>
      </c>
      <c r="F1171" s="143" t="s">
        <v>2717</v>
      </c>
      <c r="G1171" s="144">
        <v>44391</v>
      </c>
      <c r="H1171" s="144">
        <v>44848</v>
      </c>
      <c r="I1171" s="150">
        <v>85</v>
      </c>
      <c r="J1171" s="142" t="s">
        <v>349</v>
      </c>
      <c r="K1171" s="142" t="s">
        <v>927</v>
      </c>
      <c r="L1171" s="142" t="s">
        <v>2718</v>
      </c>
      <c r="M1171" s="142" t="s">
        <v>45</v>
      </c>
      <c r="N1171" s="145" t="s">
        <v>1365</v>
      </c>
      <c r="O1171" s="146">
        <v>392869.91</v>
      </c>
      <c r="P1171" s="146">
        <v>69329.98</v>
      </c>
      <c r="Q1171" s="149">
        <v>0</v>
      </c>
      <c r="R1171" s="146"/>
      <c r="S1171" s="149">
        <v>13000</v>
      </c>
      <c r="T1171" s="149">
        <f t="shared" si="243"/>
        <v>475199.88999999996</v>
      </c>
      <c r="U1171" s="147" t="s">
        <v>47</v>
      </c>
      <c r="V1171" s="147" t="s">
        <v>48</v>
      </c>
      <c r="W1171" s="146">
        <v>254125.19</v>
      </c>
      <c r="X1171" s="207">
        <v>44845.62</v>
      </c>
    </row>
    <row r="1172" spans="1:24" s="95" customFormat="1" ht="45" customHeight="1" x14ac:dyDescent="0.25">
      <c r="A1172" s="164">
        <v>12</v>
      </c>
      <c r="B1172" s="142" t="s">
        <v>3898</v>
      </c>
      <c r="C1172" s="142">
        <v>144696</v>
      </c>
      <c r="D1172" s="143" t="s">
        <v>3025</v>
      </c>
      <c r="E1172" s="143" t="s">
        <v>3026</v>
      </c>
      <c r="F1172" s="143" t="s">
        <v>3027</v>
      </c>
      <c r="G1172" s="144">
        <v>44406</v>
      </c>
      <c r="H1172" s="144">
        <v>44833</v>
      </c>
      <c r="I1172" s="150">
        <v>85</v>
      </c>
      <c r="J1172" s="142" t="s">
        <v>349</v>
      </c>
      <c r="K1172" s="142" t="s">
        <v>927</v>
      </c>
      <c r="L1172" s="142" t="s">
        <v>3028</v>
      </c>
      <c r="M1172" s="142" t="s">
        <v>45</v>
      </c>
      <c r="N1172" s="145" t="s">
        <v>1365</v>
      </c>
      <c r="O1172" s="146">
        <v>452613.21</v>
      </c>
      <c r="P1172" s="146">
        <v>69223.19</v>
      </c>
      <c r="Q1172" s="149">
        <v>10649.73</v>
      </c>
      <c r="R1172" s="146"/>
      <c r="S1172" s="149">
        <v>42602</v>
      </c>
      <c r="T1172" s="149">
        <f t="shared" ref="T1172" si="244">SUM(O1172:S1172)</f>
        <v>575088.13</v>
      </c>
      <c r="U1172" s="147" t="s">
        <v>541</v>
      </c>
      <c r="V1172" s="147" t="s">
        <v>48</v>
      </c>
      <c r="W1172" s="146">
        <v>315022.52</v>
      </c>
      <c r="X1172" s="207">
        <v>48179.91</v>
      </c>
    </row>
    <row r="1173" spans="1:24" s="95" customFormat="1" ht="45" customHeight="1" x14ac:dyDescent="0.25">
      <c r="A1173" s="164">
        <v>13</v>
      </c>
      <c r="B1173" s="142" t="s">
        <v>1973</v>
      </c>
      <c r="C1173" s="142">
        <v>144260</v>
      </c>
      <c r="D1173" s="143" t="s">
        <v>3252</v>
      </c>
      <c r="E1173" s="143" t="s">
        <v>3253</v>
      </c>
      <c r="F1173" s="143" t="s">
        <v>3254</v>
      </c>
      <c r="G1173" s="144">
        <v>44414</v>
      </c>
      <c r="H1173" s="144">
        <v>44735</v>
      </c>
      <c r="I1173" s="150">
        <v>85</v>
      </c>
      <c r="J1173" s="142" t="s">
        <v>349</v>
      </c>
      <c r="K1173" s="142" t="s">
        <v>927</v>
      </c>
      <c r="L1173" s="142" t="s">
        <v>3255</v>
      </c>
      <c r="M1173" s="142" t="s">
        <v>45</v>
      </c>
      <c r="N1173" s="145" t="s">
        <v>1365</v>
      </c>
      <c r="O1173" s="146">
        <v>237534.21</v>
      </c>
      <c r="P1173" s="146">
        <v>36328.75</v>
      </c>
      <c r="Q1173" s="149">
        <v>5589.05</v>
      </c>
      <c r="R1173" s="146"/>
      <c r="S1173" s="149">
        <v>1190</v>
      </c>
      <c r="T1173" s="149">
        <f t="shared" ref="T1173" si="245">SUM(O1173:S1173)</f>
        <v>280642.00999999995</v>
      </c>
      <c r="U1173" s="147" t="s">
        <v>541</v>
      </c>
      <c r="V1173" s="147" t="s">
        <v>48</v>
      </c>
      <c r="W1173" s="146">
        <v>177839.91</v>
      </c>
      <c r="X1173" s="207">
        <v>27199.03</v>
      </c>
    </row>
    <row r="1174" spans="1:24" s="95" customFormat="1" ht="45" customHeight="1" thickBot="1" x14ac:dyDescent="0.3">
      <c r="A1174" s="164">
        <v>14</v>
      </c>
      <c r="B1174" s="142" t="s">
        <v>3898</v>
      </c>
      <c r="C1174" s="142">
        <v>144278</v>
      </c>
      <c r="D1174" s="143" t="s">
        <v>3754</v>
      </c>
      <c r="E1174" s="143" t="s">
        <v>3755</v>
      </c>
      <c r="F1174" s="143" t="s">
        <v>3539</v>
      </c>
      <c r="G1174" s="144">
        <v>44461</v>
      </c>
      <c r="H1174" s="144">
        <v>44830</v>
      </c>
      <c r="I1174" s="150">
        <v>85</v>
      </c>
      <c r="J1174" s="142" t="s">
        <v>349</v>
      </c>
      <c r="K1174" s="142" t="s">
        <v>927</v>
      </c>
      <c r="L1174" s="142" t="s">
        <v>3756</v>
      </c>
      <c r="M1174" s="142" t="s">
        <v>45</v>
      </c>
      <c r="N1174" s="145" t="s">
        <v>1365</v>
      </c>
      <c r="O1174" s="146">
        <v>208691.3</v>
      </c>
      <c r="P1174" s="146">
        <v>31917.49</v>
      </c>
      <c r="Q1174" s="149">
        <v>4910.38</v>
      </c>
      <c r="R1174" s="146"/>
      <c r="S1174" s="149">
        <v>6900</v>
      </c>
      <c r="T1174" s="149">
        <f t="shared" ref="T1174" si="246">SUM(O1174:S1174)</f>
        <v>252419.16999999998</v>
      </c>
      <c r="U1174" s="147" t="s">
        <v>541</v>
      </c>
      <c r="V1174" s="147"/>
      <c r="W1174" s="146">
        <v>0</v>
      </c>
      <c r="X1174" s="207">
        <v>0</v>
      </c>
    </row>
    <row r="1175" spans="1:24" s="121" customFormat="1" ht="25.5" customHeight="1" thickBot="1" x14ac:dyDescent="0.3">
      <c r="A1175" s="34" t="s">
        <v>924</v>
      </c>
      <c r="B1175" s="35"/>
      <c r="C1175" s="35"/>
      <c r="D1175" s="35"/>
      <c r="E1175" s="35"/>
      <c r="F1175" s="35"/>
      <c r="G1175" s="35"/>
      <c r="H1175" s="35"/>
      <c r="I1175" s="35"/>
      <c r="J1175" s="35"/>
      <c r="K1175" s="35"/>
      <c r="L1175" s="35"/>
      <c r="M1175" s="35"/>
      <c r="N1175" s="36"/>
      <c r="O1175" s="74">
        <f>SUM(O1161:O1174)</f>
        <v>94875415.311999977</v>
      </c>
      <c r="P1175" s="74">
        <f t="shared" ref="P1175:X1175" si="247">SUM(P1161:P1174)</f>
        <v>16710767.058</v>
      </c>
      <c r="Q1175" s="74">
        <f t="shared" si="247"/>
        <v>46963732.309999995</v>
      </c>
      <c r="R1175" s="74">
        <f t="shared" si="247"/>
        <v>0</v>
      </c>
      <c r="S1175" s="74">
        <f t="shared" si="247"/>
        <v>37198787.699999996</v>
      </c>
      <c r="T1175" s="74">
        <f t="shared" si="247"/>
        <v>195748702.37999997</v>
      </c>
      <c r="U1175" s="74"/>
      <c r="V1175" s="74"/>
      <c r="W1175" s="74">
        <f t="shared" si="247"/>
        <v>45703389.57</v>
      </c>
      <c r="X1175" s="209">
        <f t="shared" si="247"/>
        <v>7415024.8400000008</v>
      </c>
    </row>
    <row r="1176" spans="1:24" s="120" customFormat="1" ht="21" customHeight="1" thickBot="1" x14ac:dyDescent="0.3">
      <c r="A1176" s="31" t="s">
        <v>928</v>
      </c>
      <c r="B1176" s="32"/>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3"/>
    </row>
    <row r="1177" spans="1:24" s="120" customFormat="1" ht="45" customHeight="1" x14ac:dyDescent="0.25">
      <c r="A1177" s="9">
        <v>1</v>
      </c>
      <c r="B1177" s="142" t="s">
        <v>39</v>
      </c>
      <c r="C1177" s="142">
        <v>104958</v>
      </c>
      <c r="D1177" s="143" t="s">
        <v>930</v>
      </c>
      <c r="E1177" s="143" t="s">
        <v>931</v>
      </c>
      <c r="F1177" s="143" t="s">
        <v>932</v>
      </c>
      <c r="G1177" s="144">
        <v>42629</v>
      </c>
      <c r="H1177" s="144">
        <v>43724</v>
      </c>
      <c r="I1177" s="150">
        <v>84.435339999999997</v>
      </c>
      <c r="J1177" s="142" t="s">
        <v>534</v>
      </c>
      <c r="K1177" s="142" t="s">
        <v>933</v>
      </c>
      <c r="L1177" s="142" t="s">
        <v>1752</v>
      </c>
      <c r="M1177" s="142" t="s">
        <v>45</v>
      </c>
      <c r="N1177" s="145" t="s">
        <v>46</v>
      </c>
      <c r="O1177" s="146">
        <v>7126030.9299999997</v>
      </c>
      <c r="P1177" s="146">
        <v>1313134.07</v>
      </c>
      <c r="Q1177" s="146">
        <v>0</v>
      </c>
      <c r="R1177" s="146"/>
      <c r="S1177" s="146">
        <v>78484</v>
      </c>
      <c r="T1177" s="146">
        <f t="shared" ref="T1177:T1178" si="248">SUM(O1177:S1177)</f>
        <v>8517649</v>
      </c>
      <c r="U1177" s="147" t="s">
        <v>541</v>
      </c>
      <c r="V1177" s="147" t="s">
        <v>132</v>
      </c>
      <c r="W1177" s="146">
        <v>6002845.6100000003</v>
      </c>
      <c r="X1177" s="207">
        <v>1106201.3800000001</v>
      </c>
    </row>
    <row r="1178" spans="1:24" s="120" customFormat="1" ht="45" customHeight="1" x14ac:dyDescent="0.25">
      <c r="A1178" s="9">
        <v>2</v>
      </c>
      <c r="B1178" s="142" t="s">
        <v>1732</v>
      </c>
      <c r="C1178" s="142">
        <v>127931</v>
      </c>
      <c r="D1178" s="143" t="s">
        <v>1753</v>
      </c>
      <c r="E1178" s="143" t="s">
        <v>1750</v>
      </c>
      <c r="F1178" s="143" t="s">
        <v>1754</v>
      </c>
      <c r="G1178" s="144">
        <v>44018</v>
      </c>
      <c r="H1178" s="144">
        <v>45291</v>
      </c>
      <c r="I1178" s="150">
        <v>85</v>
      </c>
      <c r="J1178" s="142" t="s">
        <v>534</v>
      </c>
      <c r="K1178" s="142" t="s">
        <v>933</v>
      </c>
      <c r="L1178" s="142" t="s">
        <v>1752</v>
      </c>
      <c r="M1178" s="142" t="s">
        <v>45</v>
      </c>
      <c r="N1178" s="145" t="s">
        <v>188</v>
      </c>
      <c r="O1178" s="146">
        <v>69692891.950000003</v>
      </c>
      <c r="P1178" s="146">
        <v>12298745.619999999</v>
      </c>
      <c r="Q1178" s="149">
        <v>0</v>
      </c>
      <c r="R1178" s="146"/>
      <c r="S1178" s="149">
        <v>251316.63</v>
      </c>
      <c r="T1178" s="149">
        <f t="shared" si="248"/>
        <v>82242954.200000003</v>
      </c>
      <c r="U1178" s="147" t="s">
        <v>47</v>
      </c>
      <c r="V1178" s="147"/>
      <c r="W1178" s="146">
        <v>2575311.2600000002</v>
      </c>
      <c r="X1178" s="207">
        <v>454466.67999999993</v>
      </c>
    </row>
    <row r="1179" spans="1:24" s="95" customFormat="1" ht="45" customHeight="1" x14ac:dyDescent="0.25">
      <c r="A1179" s="9">
        <v>3</v>
      </c>
      <c r="B1179" s="142" t="s">
        <v>1732</v>
      </c>
      <c r="C1179" s="142">
        <v>127318</v>
      </c>
      <c r="D1179" s="143" t="s">
        <v>1749</v>
      </c>
      <c r="E1179" s="143" t="s">
        <v>1750</v>
      </c>
      <c r="F1179" s="143" t="s">
        <v>1751</v>
      </c>
      <c r="G1179" s="144">
        <v>44018</v>
      </c>
      <c r="H1179" s="144">
        <v>44900</v>
      </c>
      <c r="I1179" s="150">
        <v>85</v>
      </c>
      <c r="J1179" s="142" t="s">
        <v>534</v>
      </c>
      <c r="K1179" s="142" t="s">
        <v>933</v>
      </c>
      <c r="L1179" s="142" t="s">
        <v>1752</v>
      </c>
      <c r="M1179" s="142" t="s">
        <v>45</v>
      </c>
      <c r="N1179" s="145" t="s">
        <v>188</v>
      </c>
      <c r="O1179" s="146">
        <v>23910317.670000002</v>
      </c>
      <c r="P1179" s="146">
        <v>4219467.83</v>
      </c>
      <c r="Q1179" s="149">
        <v>0</v>
      </c>
      <c r="R1179" s="146"/>
      <c r="S1179" s="149">
        <v>179085.19</v>
      </c>
      <c r="T1179" s="149">
        <f t="shared" ref="T1179:T1192" si="249">SUM(O1179:S1179)</f>
        <v>28308870.690000001</v>
      </c>
      <c r="U1179" s="147" t="s">
        <v>47</v>
      </c>
      <c r="V1179" s="147" t="s">
        <v>48</v>
      </c>
      <c r="W1179" s="146">
        <v>10616610.070000002</v>
      </c>
      <c r="X1179" s="207">
        <v>1873519.4099999997</v>
      </c>
    </row>
    <row r="1180" spans="1:24" s="120" customFormat="1" ht="45" customHeight="1" x14ac:dyDescent="0.25">
      <c r="A1180" s="9">
        <v>4</v>
      </c>
      <c r="B1180" s="142" t="s">
        <v>1973</v>
      </c>
      <c r="C1180" s="142">
        <v>145439</v>
      </c>
      <c r="D1180" s="143" t="s">
        <v>3029</v>
      </c>
      <c r="E1180" s="143" t="s">
        <v>3030</v>
      </c>
      <c r="F1180" s="143" t="s">
        <v>3031</v>
      </c>
      <c r="G1180" s="144">
        <v>44393</v>
      </c>
      <c r="H1180" s="144">
        <v>44850</v>
      </c>
      <c r="I1180" s="150">
        <v>85</v>
      </c>
      <c r="J1180" s="142" t="s">
        <v>534</v>
      </c>
      <c r="K1180" s="142" t="s">
        <v>933</v>
      </c>
      <c r="L1180" s="142" t="s">
        <v>3032</v>
      </c>
      <c r="M1180" s="142" t="s">
        <v>45</v>
      </c>
      <c r="N1180" s="145" t="s">
        <v>1365</v>
      </c>
      <c r="O1180" s="146">
        <v>334240.15000000002</v>
      </c>
      <c r="P1180" s="146">
        <v>58983.55</v>
      </c>
      <c r="Q1180" s="149">
        <v>0</v>
      </c>
      <c r="R1180" s="146"/>
      <c r="S1180" s="149">
        <v>14280</v>
      </c>
      <c r="T1180" s="149">
        <f t="shared" si="249"/>
        <v>407503.7</v>
      </c>
      <c r="U1180" s="147" t="s">
        <v>47</v>
      </c>
      <c r="V1180" s="147" t="s">
        <v>48</v>
      </c>
      <c r="W1180" s="146">
        <v>0</v>
      </c>
      <c r="X1180" s="207">
        <v>0</v>
      </c>
    </row>
    <row r="1181" spans="1:24" s="120" customFormat="1" ht="45" customHeight="1" x14ac:dyDescent="0.25">
      <c r="A1181" s="9">
        <v>5</v>
      </c>
      <c r="B1181" s="142" t="s">
        <v>1973</v>
      </c>
      <c r="C1181" s="142">
        <v>145145</v>
      </c>
      <c r="D1181" s="143" t="s">
        <v>3033</v>
      </c>
      <c r="E1181" s="143" t="s">
        <v>3034</v>
      </c>
      <c r="F1181" s="143" t="s">
        <v>3035</v>
      </c>
      <c r="G1181" s="144">
        <v>44396</v>
      </c>
      <c r="H1181" s="144">
        <v>44853</v>
      </c>
      <c r="I1181" s="150">
        <v>85</v>
      </c>
      <c r="J1181" s="142" t="s">
        <v>534</v>
      </c>
      <c r="K1181" s="142" t="s">
        <v>933</v>
      </c>
      <c r="L1181" s="142" t="s">
        <v>3036</v>
      </c>
      <c r="M1181" s="142" t="s">
        <v>45</v>
      </c>
      <c r="N1181" s="145" t="s">
        <v>1365</v>
      </c>
      <c r="O1181" s="146">
        <v>215474.6</v>
      </c>
      <c r="P1181" s="146">
        <v>38024.92</v>
      </c>
      <c r="Q1181" s="149">
        <v>0</v>
      </c>
      <c r="R1181" s="146"/>
      <c r="S1181" s="149">
        <v>14280</v>
      </c>
      <c r="T1181" s="149">
        <f t="shared" si="249"/>
        <v>267779.52</v>
      </c>
      <c r="U1181" s="147" t="s">
        <v>47</v>
      </c>
      <c r="V1181" s="147" t="s">
        <v>48</v>
      </c>
      <c r="W1181" s="146">
        <v>0</v>
      </c>
      <c r="X1181" s="207">
        <v>0</v>
      </c>
    </row>
    <row r="1182" spans="1:24" s="120" customFormat="1" ht="45" customHeight="1" x14ac:dyDescent="0.25">
      <c r="A1182" s="9">
        <v>6</v>
      </c>
      <c r="B1182" s="142" t="s">
        <v>1973</v>
      </c>
      <c r="C1182" s="142">
        <v>144880</v>
      </c>
      <c r="D1182" s="143" t="s">
        <v>3037</v>
      </c>
      <c r="E1182" s="143" t="s">
        <v>3038</v>
      </c>
      <c r="F1182" s="143" t="s">
        <v>3039</v>
      </c>
      <c r="G1182" s="144">
        <v>44396</v>
      </c>
      <c r="H1182" s="144">
        <v>44761</v>
      </c>
      <c r="I1182" s="150">
        <v>85</v>
      </c>
      <c r="J1182" s="142" t="s">
        <v>534</v>
      </c>
      <c r="K1182" s="142" t="s">
        <v>933</v>
      </c>
      <c r="L1182" s="142" t="s">
        <v>3040</v>
      </c>
      <c r="M1182" s="142" t="s">
        <v>45</v>
      </c>
      <c r="N1182" s="145" t="s">
        <v>1365</v>
      </c>
      <c r="O1182" s="146">
        <v>276293.42</v>
      </c>
      <c r="P1182" s="146">
        <v>48757.67</v>
      </c>
      <c r="Q1182" s="149">
        <v>0</v>
      </c>
      <c r="R1182" s="146"/>
      <c r="S1182" s="149">
        <v>14280</v>
      </c>
      <c r="T1182" s="149">
        <f t="shared" si="249"/>
        <v>339331.08999999997</v>
      </c>
      <c r="U1182" s="147" t="s">
        <v>541</v>
      </c>
      <c r="V1182" s="147" t="s">
        <v>48</v>
      </c>
      <c r="W1182" s="146">
        <v>247184.78</v>
      </c>
      <c r="X1182" s="207">
        <v>43620.85</v>
      </c>
    </row>
    <row r="1183" spans="1:24" s="120" customFormat="1" ht="45" customHeight="1" x14ac:dyDescent="0.25">
      <c r="A1183" s="9">
        <v>7</v>
      </c>
      <c r="B1183" s="142" t="s">
        <v>3898</v>
      </c>
      <c r="C1183" s="142">
        <v>144125</v>
      </c>
      <c r="D1183" s="143" t="s">
        <v>3041</v>
      </c>
      <c r="E1183" s="143" t="s">
        <v>3042</v>
      </c>
      <c r="F1183" s="143" t="s">
        <v>3043</v>
      </c>
      <c r="G1183" s="144">
        <v>44398</v>
      </c>
      <c r="H1183" s="144">
        <v>44763</v>
      </c>
      <c r="I1183" s="150">
        <v>85</v>
      </c>
      <c r="J1183" s="142" t="s">
        <v>534</v>
      </c>
      <c r="K1183" s="142" t="s">
        <v>933</v>
      </c>
      <c r="L1183" s="142" t="s">
        <v>3044</v>
      </c>
      <c r="M1183" s="142" t="s">
        <v>45</v>
      </c>
      <c r="N1183" s="145" t="s">
        <v>1365</v>
      </c>
      <c r="O1183" s="146">
        <v>681675.51</v>
      </c>
      <c r="P1183" s="146">
        <v>120295.67999999999</v>
      </c>
      <c r="Q1183" s="149">
        <v>0</v>
      </c>
      <c r="R1183" s="146"/>
      <c r="S1183" s="149">
        <v>36650</v>
      </c>
      <c r="T1183" s="149">
        <f t="shared" si="249"/>
        <v>838621.19</v>
      </c>
      <c r="U1183" s="147" t="s">
        <v>541</v>
      </c>
      <c r="V1183" s="147" t="s">
        <v>48</v>
      </c>
      <c r="W1183" s="146">
        <v>462910.45</v>
      </c>
      <c r="X1183" s="207">
        <v>81690.080000000002</v>
      </c>
    </row>
    <row r="1184" spans="1:24" s="120" customFormat="1" ht="45" customHeight="1" x14ac:dyDescent="0.25">
      <c r="A1184" s="9">
        <v>8</v>
      </c>
      <c r="B1184" s="142" t="s">
        <v>3898</v>
      </c>
      <c r="C1184" s="142">
        <v>145089</v>
      </c>
      <c r="D1184" s="143" t="s">
        <v>3045</v>
      </c>
      <c r="E1184" s="143" t="s">
        <v>3046</v>
      </c>
      <c r="F1184" s="143" t="s">
        <v>3047</v>
      </c>
      <c r="G1184" s="144">
        <v>44399</v>
      </c>
      <c r="H1184" s="144">
        <v>44764</v>
      </c>
      <c r="I1184" s="150">
        <v>85</v>
      </c>
      <c r="J1184" s="142" t="s">
        <v>534</v>
      </c>
      <c r="K1184" s="142" t="s">
        <v>933</v>
      </c>
      <c r="L1184" s="142" t="s">
        <v>3048</v>
      </c>
      <c r="M1184" s="142" t="s">
        <v>45</v>
      </c>
      <c r="N1184" s="145" t="s">
        <v>1365</v>
      </c>
      <c r="O1184" s="146">
        <v>431308.86</v>
      </c>
      <c r="P1184" s="146">
        <v>76113.33</v>
      </c>
      <c r="Q1184" s="149">
        <v>0</v>
      </c>
      <c r="R1184" s="146"/>
      <c r="S1184" s="149">
        <v>14280</v>
      </c>
      <c r="T1184" s="149">
        <f t="shared" si="249"/>
        <v>521702.19</v>
      </c>
      <c r="U1184" s="147" t="s">
        <v>541</v>
      </c>
      <c r="V1184" s="147" t="s">
        <v>48</v>
      </c>
      <c r="W1184" s="146">
        <v>285147.24</v>
      </c>
      <c r="X1184" s="207">
        <v>50320.1</v>
      </c>
    </row>
    <row r="1185" spans="1:24" s="120" customFormat="1" ht="45" customHeight="1" x14ac:dyDescent="0.25">
      <c r="A1185" s="9">
        <v>9</v>
      </c>
      <c r="B1185" s="142" t="s">
        <v>3898</v>
      </c>
      <c r="C1185" s="142">
        <v>144630</v>
      </c>
      <c r="D1185" s="143" t="s">
        <v>3049</v>
      </c>
      <c r="E1185" s="143" t="s">
        <v>3050</v>
      </c>
      <c r="F1185" s="143" t="s">
        <v>3051</v>
      </c>
      <c r="G1185" s="144">
        <v>44399</v>
      </c>
      <c r="H1185" s="144">
        <v>44734</v>
      </c>
      <c r="I1185" s="150">
        <v>85</v>
      </c>
      <c r="J1185" s="142" t="s">
        <v>534</v>
      </c>
      <c r="K1185" s="142" t="s">
        <v>933</v>
      </c>
      <c r="L1185" s="142" t="s">
        <v>3052</v>
      </c>
      <c r="M1185" s="142" t="s">
        <v>45</v>
      </c>
      <c r="N1185" s="145" t="s">
        <v>1365</v>
      </c>
      <c r="O1185" s="146">
        <v>132298.26</v>
      </c>
      <c r="P1185" s="146">
        <v>23346.74</v>
      </c>
      <c r="Q1185" s="149">
        <v>0</v>
      </c>
      <c r="R1185" s="146"/>
      <c r="S1185" s="149">
        <v>14280</v>
      </c>
      <c r="T1185" s="149">
        <f t="shared" si="249"/>
        <v>169925</v>
      </c>
      <c r="U1185" s="147" t="s">
        <v>541</v>
      </c>
      <c r="V1185" s="147" t="s">
        <v>48</v>
      </c>
      <c r="W1185" s="146">
        <v>126093.35</v>
      </c>
      <c r="X1185" s="207">
        <v>22251.759999999998</v>
      </c>
    </row>
    <row r="1186" spans="1:24" s="120" customFormat="1" ht="45" customHeight="1" x14ac:dyDescent="0.25">
      <c r="A1186" s="9">
        <v>10</v>
      </c>
      <c r="B1186" s="142" t="s">
        <v>3898</v>
      </c>
      <c r="C1186" s="142">
        <v>145109</v>
      </c>
      <c r="D1186" s="143" t="s">
        <v>3053</v>
      </c>
      <c r="E1186" s="143" t="s">
        <v>3054</v>
      </c>
      <c r="F1186" s="143" t="s">
        <v>3055</v>
      </c>
      <c r="G1186" s="144">
        <v>44399</v>
      </c>
      <c r="H1186" s="144">
        <v>44856</v>
      </c>
      <c r="I1186" s="150">
        <v>85</v>
      </c>
      <c r="J1186" s="142" t="s">
        <v>349</v>
      </c>
      <c r="K1186" s="142" t="s">
        <v>933</v>
      </c>
      <c r="L1186" s="142" t="s">
        <v>3056</v>
      </c>
      <c r="M1186" s="142" t="s">
        <v>45</v>
      </c>
      <c r="N1186" s="145" t="s">
        <v>1365</v>
      </c>
      <c r="O1186" s="146">
        <v>366674.51</v>
      </c>
      <c r="P1186" s="146">
        <v>64707.27</v>
      </c>
      <c r="Q1186" s="149">
        <v>0</v>
      </c>
      <c r="R1186" s="146"/>
      <c r="S1186" s="149">
        <v>14280</v>
      </c>
      <c r="T1186" s="149">
        <f t="shared" si="249"/>
        <v>445661.78</v>
      </c>
      <c r="U1186" s="147" t="s">
        <v>47</v>
      </c>
      <c r="V1186" s="147" t="s">
        <v>48</v>
      </c>
      <c r="W1186" s="146">
        <v>0</v>
      </c>
      <c r="X1186" s="207">
        <v>0</v>
      </c>
    </row>
    <row r="1187" spans="1:24" s="120" customFormat="1" ht="45" customHeight="1" x14ac:dyDescent="0.25">
      <c r="A1187" s="9">
        <v>11</v>
      </c>
      <c r="B1187" s="142" t="s">
        <v>3898</v>
      </c>
      <c r="C1187" s="142">
        <v>144455</v>
      </c>
      <c r="D1187" s="143" t="s">
        <v>3057</v>
      </c>
      <c r="E1187" s="143" t="s">
        <v>3058</v>
      </c>
      <c r="F1187" s="143" t="s">
        <v>3059</v>
      </c>
      <c r="G1187" s="144">
        <v>44405</v>
      </c>
      <c r="H1187" s="144">
        <v>44832</v>
      </c>
      <c r="I1187" s="150">
        <v>85</v>
      </c>
      <c r="J1187" s="142" t="s">
        <v>534</v>
      </c>
      <c r="K1187" s="142" t="s">
        <v>933</v>
      </c>
      <c r="L1187" s="142" t="s">
        <v>3060</v>
      </c>
      <c r="M1187" s="142" t="s">
        <v>45</v>
      </c>
      <c r="N1187" s="145" t="s">
        <v>1365</v>
      </c>
      <c r="O1187" s="146">
        <v>528963.47</v>
      </c>
      <c r="P1187" s="146">
        <v>93346.48</v>
      </c>
      <c r="Q1187" s="149">
        <v>0</v>
      </c>
      <c r="R1187" s="146"/>
      <c r="S1187" s="149">
        <v>36650</v>
      </c>
      <c r="T1187" s="149">
        <f t="shared" si="249"/>
        <v>658959.94999999995</v>
      </c>
      <c r="U1187" s="147" t="s">
        <v>541</v>
      </c>
      <c r="V1187" s="147" t="s">
        <v>48</v>
      </c>
      <c r="W1187" s="146">
        <v>282032.37</v>
      </c>
      <c r="X1187" s="207">
        <v>49770.42</v>
      </c>
    </row>
    <row r="1188" spans="1:24" s="120" customFormat="1" ht="45" customHeight="1" x14ac:dyDescent="0.25">
      <c r="A1188" s="9">
        <v>12</v>
      </c>
      <c r="B1188" s="142" t="s">
        <v>3898</v>
      </c>
      <c r="C1188" s="142">
        <v>144902</v>
      </c>
      <c r="D1188" s="143" t="s">
        <v>3061</v>
      </c>
      <c r="E1188" s="143" t="s">
        <v>3062</v>
      </c>
      <c r="F1188" s="143" t="s">
        <v>3063</v>
      </c>
      <c r="G1188" s="144">
        <v>44405</v>
      </c>
      <c r="H1188" s="144">
        <v>44862</v>
      </c>
      <c r="I1188" s="150">
        <v>85</v>
      </c>
      <c r="J1188" s="142" t="s">
        <v>534</v>
      </c>
      <c r="K1188" s="142" t="s">
        <v>933</v>
      </c>
      <c r="L1188" s="142" t="s">
        <v>3064</v>
      </c>
      <c r="M1188" s="142" t="s">
        <v>45</v>
      </c>
      <c r="N1188" s="145" t="s">
        <v>1365</v>
      </c>
      <c r="O1188" s="146">
        <v>274762.99</v>
      </c>
      <c r="P1188" s="146">
        <v>48487.6</v>
      </c>
      <c r="Q1188" s="149">
        <v>0</v>
      </c>
      <c r="R1188" s="146"/>
      <c r="S1188" s="149">
        <v>15470</v>
      </c>
      <c r="T1188" s="149">
        <f t="shared" si="249"/>
        <v>338720.58999999997</v>
      </c>
      <c r="U1188" s="147" t="s">
        <v>47</v>
      </c>
      <c r="V1188" s="147" t="s">
        <v>48</v>
      </c>
      <c r="W1188" s="146">
        <v>187403.39</v>
      </c>
      <c r="X1188" s="207">
        <v>33071.199999999997</v>
      </c>
    </row>
    <row r="1189" spans="1:24" s="120" customFormat="1" ht="45" customHeight="1" x14ac:dyDescent="0.25">
      <c r="A1189" s="9">
        <v>13</v>
      </c>
      <c r="B1189" s="142" t="s">
        <v>1973</v>
      </c>
      <c r="C1189" s="142">
        <v>144946</v>
      </c>
      <c r="D1189" s="143" t="s">
        <v>3065</v>
      </c>
      <c r="E1189" s="143" t="s">
        <v>3066</v>
      </c>
      <c r="F1189" s="143" t="s">
        <v>3067</v>
      </c>
      <c r="G1189" s="144">
        <v>44406</v>
      </c>
      <c r="H1189" s="144">
        <v>44771</v>
      </c>
      <c r="I1189" s="150">
        <v>85</v>
      </c>
      <c r="J1189" s="142" t="s">
        <v>534</v>
      </c>
      <c r="K1189" s="142" t="s">
        <v>933</v>
      </c>
      <c r="L1189" s="142" t="s">
        <v>3068</v>
      </c>
      <c r="M1189" s="142" t="s">
        <v>45</v>
      </c>
      <c r="N1189" s="145" t="s">
        <v>1365</v>
      </c>
      <c r="O1189" s="146">
        <v>360563.02</v>
      </c>
      <c r="P1189" s="146">
        <v>63628.76</v>
      </c>
      <c r="Q1189" s="149">
        <v>0</v>
      </c>
      <c r="R1189" s="146"/>
      <c r="S1189" s="149">
        <v>30700</v>
      </c>
      <c r="T1189" s="149">
        <f t="shared" si="249"/>
        <v>454891.78</v>
      </c>
      <c r="U1189" s="147" t="s">
        <v>541</v>
      </c>
      <c r="V1189" s="147" t="s">
        <v>48</v>
      </c>
      <c r="W1189" s="146">
        <v>184275.16</v>
      </c>
      <c r="X1189" s="207">
        <v>32519.14</v>
      </c>
    </row>
    <row r="1190" spans="1:24" s="95" customFormat="1" ht="45" customHeight="1" x14ac:dyDescent="0.25">
      <c r="A1190" s="9">
        <v>14</v>
      </c>
      <c r="B1190" s="142" t="s">
        <v>3898</v>
      </c>
      <c r="C1190" s="142">
        <v>144893</v>
      </c>
      <c r="D1190" s="143" t="s">
        <v>3069</v>
      </c>
      <c r="E1190" s="143" t="s">
        <v>3070</v>
      </c>
      <c r="F1190" s="143" t="s">
        <v>3071</v>
      </c>
      <c r="G1190" s="144">
        <v>44407</v>
      </c>
      <c r="H1190" s="144">
        <v>44772</v>
      </c>
      <c r="I1190" s="150">
        <v>85</v>
      </c>
      <c r="J1190" s="142" t="s">
        <v>534</v>
      </c>
      <c r="K1190" s="142" t="s">
        <v>933</v>
      </c>
      <c r="L1190" s="142" t="s">
        <v>3072</v>
      </c>
      <c r="M1190" s="142" t="s">
        <v>45</v>
      </c>
      <c r="N1190" s="145" t="s">
        <v>1365</v>
      </c>
      <c r="O1190" s="146">
        <v>480684.94</v>
      </c>
      <c r="P1190" s="146">
        <v>84826.76</v>
      </c>
      <c r="Q1190" s="149">
        <v>0</v>
      </c>
      <c r="R1190" s="146"/>
      <c r="S1190" s="149">
        <v>14280</v>
      </c>
      <c r="T1190" s="149">
        <f t="shared" si="249"/>
        <v>579791.69999999995</v>
      </c>
      <c r="U1190" s="147" t="s">
        <v>541</v>
      </c>
      <c r="V1190" s="147" t="s">
        <v>48</v>
      </c>
      <c r="W1190" s="146">
        <v>437955.09</v>
      </c>
      <c r="X1190" s="207">
        <v>77286.2</v>
      </c>
    </row>
    <row r="1191" spans="1:24" s="120" customFormat="1" ht="45" customHeight="1" x14ac:dyDescent="0.25">
      <c r="A1191" s="9">
        <v>15</v>
      </c>
      <c r="B1191" s="142" t="s">
        <v>3898</v>
      </c>
      <c r="C1191" s="142">
        <v>144547</v>
      </c>
      <c r="D1191" s="143" t="s">
        <v>3256</v>
      </c>
      <c r="E1191" s="143" t="s">
        <v>3257</v>
      </c>
      <c r="F1191" s="143" t="s">
        <v>3258</v>
      </c>
      <c r="G1191" s="144">
        <v>44411</v>
      </c>
      <c r="H1191" s="144">
        <v>44868</v>
      </c>
      <c r="I1191" s="150">
        <v>85</v>
      </c>
      <c r="J1191" s="142" t="s">
        <v>534</v>
      </c>
      <c r="K1191" s="142" t="s">
        <v>933</v>
      </c>
      <c r="L1191" s="142" t="s">
        <v>3259</v>
      </c>
      <c r="M1191" s="142" t="s">
        <v>45</v>
      </c>
      <c r="N1191" s="145" t="s">
        <v>1365</v>
      </c>
      <c r="O1191" s="146">
        <v>311205.95</v>
      </c>
      <c r="P1191" s="146">
        <v>54918.7</v>
      </c>
      <c r="Q1191" s="149">
        <v>0</v>
      </c>
      <c r="R1191" s="146"/>
      <c r="S1191" s="149">
        <v>14280</v>
      </c>
      <c r="T1191" s="149">
        <f t="shared" si="249"/>
        <v>380404.65</v>
      </c>
      <c r="U1191" s="147" t="s">
        <v>47</v>
      </c>
      <c r="V1191" s="147" t="s">
        <v>48</v>
      </c>
      <c r="W1191" s="146">
        <v>0</v>
      </c>
      <c r="X1191" s="207">
        <v>0</v>
      </c>
    </row>
    <row r="1192" spans="1:24" s="120" customFormat="1" ht="45" customHeight="1" x14ac:dyDescent="0.25">
      <c r="A1192" s="9">
        <v>16</v>
      </c>
      <c r="B1192" s="142" t="s">
        <v>3898</v>
      </c>
      <c r="C1192" s="142">
        <v>144205</v>
      </c>
      <c r="D1192" s="143" t="s">
        <v>3260</v>
      </c>
      <c r="E1192" s="143" t="s">
        <v>3261</v>
      </c>
      <c r="F1192" s="143" t="s">
        <v>3262</v>
      </c>
      <c r="G1192" s="144">
        <v>44412</v>
      </c>
      <c r="H1192" s="144">
        <v>44777</v>
      </c>
      <c r="I1192" s="150">
        <v>85</v>
      </c>
      <c r="J1192" s="142" t="s">
        <v>534</v>
      </c>
      <c r="K1192" s="142" t="s">
        <v>933</v>
      </c>
      <c r="L1192" s="142" t="s">
        <v>3263</v>
      </c>
      <c r="M1192" s="142" t="s">
        <v>45</v>
      </c>
      <c r="N1192" s="145" t="s">
        <v>1365</v>
      </c>
      <c r="O1192" s="146">
        <v>358659.47</v>
      </c>
      <c r="P1192" s="146">
        <v>54853.81</v>
      </c>
      <c r="Q1192" s="149">
        <v>8439.0400000000009</v>
      </c>
      <c r="R1192" s="146"/>
      <c r="S1192" s="149">
        <v>14280</v>
      </c>
      <c r="T1192" s="149">
        <f t="shared" si="249"/>
        <v>436232.31999999995</v>
      </c>
      <c r="U1192" s="147" t="s">
        <v>541</v>
      </c>
      <c r="V1192" s="147" t="s">
        <v>48</v>
      </c>
      <c r="W1192" s="146">
        <v>170462.41</v>
      </c>
      <c r="X1192" s="207">
        <v>26070.720000000001</v>
      </c>
    </row>
    <row r="1193" spans="1:24" s="95" customFormat="1" ht="45" customHeight="1" x14ac:dyDescent="0.25">
      <c r="A1193" s="9">
        <v>17</v>
      </c>
      <c r="B1193" s="142" t="s">
        <v>2397</v>
      </c>
      <c r="C1193" s="142">
        <v>143458</v>
      </c>
      <c r="D1193" s="143" t="s">
        <v>3264</v>
      </c>
      <c r="E1193" s="143" t="s">
        <v>3265</v>
      </c>
      <c r="F1193" s="143" t="s">
        <v>3266</v>
      </c>
      <c r="G1193" s="144">
        <v>44414</v>
      </c>
      <c r="H1193" s="144">
        <v>45144</v>
      </c>
      <c r="I1193" s="150">
        <v>85</v>
      </c>
      <c r="J1193" s="142" t="s">
        <v>534</v>
      </c>
      <c r="K1193" s="142" t="s">
        <v>933</v>
      </c>
      <c r="L1193" s="142" t="s">
        <v>3267</v>
      </c>
      <c r="M1193" s="142" t="s">
        <v>36</v>
      </c>
      <c r="N1193" s="145" t="s">
        <v>229</v>
      </c>
      <c r="O1193" s="146">
        <v>11900765</v>
      </c>
      <c r="P1193" s="146">
        <v>2100135</v>
      </c>
      <c r="Q1193" s="149">
        <v>5275450</v>
      </c>
      <c r="R1193" s="146"/>
      <c r="S1193" s="149">
        <v>3665124.5</v>
      </c>
      <c r="T1193" s="149">
        <f t="shared" ref="T1193:T1196" si="250">SUM(O1193:S1193)</f>
        <v>22941474.5</v>
      </c>
      <c r="U1193" s="147" t="s">
        <v>47</v>
      </c>
      <c r="V1193" s="147"/>
      <c r="W1193" s="146">
        <v>5728065</v>
      </c>
      <c r="X1193" s="207">
        <v>1010835</v>
      </c>
    </row>
    <row r="1194" spans="1:24" s="95" customFormat="1" ht="45" customHeight="1" x14ac:dyDescent="0.25">
      <c r="A1194" s="9">
        <v>18</v>
      </c>
      <c r="B1194" s="142" t="s">
        <v>1410</v>
      </c>
      <c r="C1194" s="142">
        <v>125119</v>
      </c>
      <c r="D1194" s="143" t="s">
        <v>3340</v>
      </c>
      <c r="E1194" s="143" t="s">
        <v>1750</v>
      </c>
      <c r="F1194" s="143" t="s">
        <v>3341</v>
      </c>
      <c r="G1194" s="144">
        <v>44445</v>
      </c>
      <c r="H1194" s="144">
        <v>44991</v>
      </c>
      <c r="I1194" s="150">
        <v>85</v>
      </c>
      <c r="J1194" s="142" t="s">
        <v>534</v>
      </c>
      <c r="K1194" s="142" t="s">
        <v>933</v>
      </c>
      <c r="L1194" s="142" t="s">
        <v>1752</v>
      </c>
      <c r="M1194" s="142" t="s">
        <v>45</v>
      </c>
      <c r="N1194" s="145" t="s">
        <v>188</v>
      </c>
      <c r="O1194" s="146">
        <v>4239961</v>
      </c>
      <c r="P1194" s="146">
        <v>748228.41</v>
      </c>
      <c r="Q1194" s="149">
        <v>0</v>
      </c>
      <c r="R1194" s="146"/>
      <c r="S1194" s="149">
        <v>23800</v>
      </c>
      <c r="T1194" s="149">
        <f t="shared" si="250"/>
        <v>5011989.41</v>
      </c>
      <c r="U1194" s="147" t="s">
        <v>47</v>
      </c>
      <c r="V1194" s="147"/>
      <c r="W1194" s="146">
        <v>196559.35999999999</v>
      </c>
      <c r="X1194" s="207">
        <v>34686.94</v>
      </c>
    </row>
    <row r="1195" spans="1:24" s="95" customFormat="1" ht="45" customHeight="1" x14ac:dyDescent="0.25">
      <c r="A1195" s="9">
        <v>19</v>
      </c>
      <c r="B1195" s="142" t="s">
        <v>3898</v>
      </c>
      <c r="C1195" s="142">
        <v>145611</v>
      </c>
      <c r="D1195" s="143" t="s">
        <v>3757</v>
      </c>
      <c r="E1195" s="143" t="s">
        <v>3758</v>
      </c>
      <c r="F1195" s="143" t="s">
        <v>3759</v>
      </c>
      <c r="G1195" s="144">
        <v>44461</v>
      </c>
      <c r="H1195" s="144">
        <v>44826</v>
      </c>
      <c r="I1195" s="150">
        <v>85</v>
      </c>
      <c r="J1195" s="142" t="s">
        <v>534</v>
      </c>
      <c r="K1195" s="142" t="s">
        <v>933</v>
      </c>
      <c r="L1195" s="142" t="s">
        <v>3760</v>
      </c>
      <c r="M1195" s="142" t="s">
        <v>45</v>
      </c>
      <c r="N1195" s="145" t="s">
        <v>1365</v>
      </c>
      <c r="O1195" s="146">
        <v>456058.28</v>
      </c>
      <c r="P1195" s="146">
        <v>69750.09</v>
      </c>
      <c r="Q1195" s="149">
        <v>10730.78</v>
      </c>
      <c r="R1195" s="146"/>
      <c r="S1195" s="149">
        <v>36650</v>
      </c>
      <c r="T1195" s="149">
        <f t="shared" si="250"/>
        <v>573189.15</v>
      </c>
      <c r="U1195" s="147" t="s">
        <v>541</v>
      </c>
      <c r="V1195" s="147"/>
      <c r="W1195" s="146">
        <v>47432.87</v>
      </c>
      <c r="X1195" s="207">
        <v>7254.44</v>
      </c>
    </row>
    <row r="1196" spans="1:24" s="95" customFormat="1" ht="45" customHeight="1" thickBot="1" x14ac:dyDescent="0.3">
      <c r="A1196" s="9">
        <v>20</v>
      </c>
      <c r="B1196" s="142" t="s">
        <v>3898</v>
      </c>
      <c r="C1196" s="142">
        <v>145529</v>
      </c>
      <c r="D1196" s="143" t="s">
        <v>3761</v>
      </c>
      <c r="E1196" s="143" t="s">
        <v>3762</v>
      </c>
      <c r="F1196" s="143" t="s">
        <v>3763</v>
      </c>
      <c r="G1196" s="144">
        <v>44462</v>
      </c>
      <c r="H1196" s="144">
        <v>44918</v>
      </c>
      <c r="I1196" s="150">
        <v>85</v>
      </c>
      <c r="J1196" s="142" t="s">
        <v>534</v>
      </c>
      <c r="K1196" s="142" t="s">
        <v>933</v>
      </c>
      <c r="L1196" s="142" t="s">
        <v>3318</v>
      </c>
      <c r="M1196" s="142" t="s">
        <v>45</v>
      </c>
      <c r="N1196" s="145" t="s">
        <v>1365</v>
      </c>
      <c r="O1196" s="146">
        <v>280404.15000000002</v>
      </c>
      <c r="P1196" s="146">
        <v>49483.08</v>
      </c>
      <c r="Q1196" s="149">
        <v>0</v>
      </c>
      <c r="R1196" s="146"/>
      <c r="S1196" s="149">
        <v>14280</v>
      </c>
      <c r="T1196" s="149">
        <f t="shared" si="250"/>
        <v>344167.23000000004</v>
      </c>
      <c r="U1196" s="147" t="s">
        <v>47</v>
      </c>
      <c r="V1196" s="147" t="s">
        <v>64</v>
      </c>
      <c r="W1196" s="146">
        <v>0</v>
      </c>
      <c r="X1196" s="207">
        <v>0</v>
      </c>
    </row>
    <row r="1197" spans="1:24" s="121" customFormat="1" ht="21" customHeight="1" thickBot="1" x14ac:dyDescent="0.3">
      <c r="A1197" s="34" t="s">
        <v>929</v>
      </c>
      <c r="B1197" s="35"/>
      <c r="C1197" s="35"/>
      <c r="D1197" s="35"/>
      <c r="E1197" s="35"/>
      <c r="F1197" s="35"/>
      <c r="G1197" s="35"/>
      <c r="H1197" s="35"/>
      <c r="I1197" s="35"/>
      <c r="J1197" s="35"/>
      <c r="K1197" s="35"/>
      <c r="L1197" s="35"/>
      <c r="M1197" s="35"/>
      <c r="N1197" s="36"/>
      <c r="O1197" s="74">
        <f>SUM(O1177:O1196)</f>
        <v>122359234.13000001</v>
      </c>
      <c r="P1197" s="74">
        <f t="shared" ref="P1197:X1197" si="251">SUM(P1177:P1196)</f>
        <v>21629235.370000001</v>
      </c>
      <c r="Q1197" s="74">
        <f t="shared" si="251"/>
        <v>5294619.82</v>
      </c>
      <c r="R1197" s="74">
        <f t="shared" si="251"/>
        <v>0</v>
      </c>
      <c r="S1197" s="74">
        <f t="shared" si="251"/>
        <v>4496730.32</v>
      </c>
      <c r="T1197" s="74">
        <f t="shared" si="251"/>
        <v>153779819.64000002</v>
      </c>
      <c r="U1197" s="74"/>
      <c r="V1197" s="74"/>
      <c r="W1197" s="74">
        <f t="shared" si="251"/>
        <v>27550288.410000008</v>
      </c>
      <c r="X1197" s="209">
        <f t="shared" si="251"/>
        <v>4903564.3200000012</v>
      </c>
    </row>
    <row r="1198" spans="1:24" s="120" customFormat="1" ht="21" customHeight="1" thickBot="1" x14ac:dyDescent="0.3">
      <c r="A1198" s="31" t="s">
        <v>1208</v>
      </c>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3"/>
    </row>
    <row r="1199" spans="1:24" s="95" customFormat="1" ht="45" customHeight="1" x14ac:dyDescent="0.25">
      <c r="A1199" s="9">
        <v>1</v>
      </c>
      <c r="B1199" s="142" t="s">
        <v>1148</v>
      </c>
      <c r="C1199" s="142">
        <v>127138</v>
      </c>
      <c r="D1199" s="143" t="s">
        <v>1210</v>
      </c>
      <c r="E1199" s="143" t="s">
        <v>1201</v>
      </c>
      <c r="F1199" s="143" t="s">
        <v>1211</v>
      </c>
      <c r="G1199" s="144">
        <v>43529</v>
      </c>
      <c r="H1199" s="144">
        <v>44990</v>
      </c>
      <c r="I1199" s="150">
        <v>85</v>
      </c>
      <c r="J1199" s="142" t="s">
        <v>580</v>
      </c>
      <c r="K1199" s="142" t="s">
        <v>1212</v>
      </c>
      <c r="L1199" s="142" t="s">
        <v>1213</v>
      </c>
      <c r="M1199" s="142" t="s">
        <v>36</v>
      </c>
      <c r="N1199" s="145" t="s">
        <v>1049</v>
      </c>
      <c r="O1199" s="146">
        <v>18418179.170000002</v>
      </c>
      <c r="P1199" s="146">
        <v>3250266.91</v>
      </c>
      <c r="Q1199" s="146">
        <v>4484036.38</v>
      </c>
      <c r="R1199" s="146"/>
      <c r="S1199" s="146">
        <v>4952170.9800000004</v>
      </c>
      <c r="T1199" s="146">
        <f>SUM(O1199:S1199)</f>
        <v>31104653.440000001</v>
      </c>
      <c r="U1199" s="147" t="s">
        <v>47</v>
      </c>
      <c r="V1199" s="147" t="s">
        <v>48</v>
      </c>
      <c r="W1199" s="146">
        <v>9605307.7800000012</v>
      </c>
      <c r="X1199" s="207">
        <v>1695054.3</v>
      </c>
    </row>
    <row r="1200" spans="1:24" s="95" customFormat="1" ht="45" customHeight="1" x14ac:dyDescent="0.25">
      <c r="A1200" s="9">
        <v>2</v>
      </c>
      <c r="B1200" s="142" t="s">
        <v>1505</v>
      </c>
      <c r="C1200" s="142">
        <v>121404</v>
      </c>
      <c r="D1200" s="143" t="s">
        <v>1506</v>
      </c>
      <c r="E1200" s="143" t="s">
        <v>1507</v>
      </c>
      <c r="F1200" s="143" t="s">
        <v>1508</v>
      </c>
      <c r="G1200" s="144">
        <v>43997</v>
      </c>
      <c r="H1200" s="144">
        <v>45092</v>
      </c>
      <c r="I1200" s="150">
        <v>85</v>
      </c>
      <c r="J1200" s="142" t="s">
        <v>580</v>
      </c>
      <c r="K1200" s="142" t="s">
        <v>1212</v>
      </c>
      <c r="L1200" s="142" t="s">
        <v>1705</v>
      </c>
      <c r="M1200" s="142" t="s">
        <v>36</v>
      </c>
      <c r="N1200" s="145" t="s">
        <v>114</v>
      </c>
      <c r="O1200" s="146">
        <v>16678898.779999999</v>
      </c>
      <c r="P1200" s="146">
        <v>2943335.04</v>
      </c>
      <c r="Q1200" s="149">
        <v>4668819.53</v>
      </c>
      <c r="R1200" s="146"/>
      <c r="S1200" s="149">
        <v>1947149.41</v>
      </c>
      <c r="T1200" s="149">
        <f t="shared" ref="T1200:T1203" si="252">SUM(O1200:S1200)</f>
        <v>26238202.760000002</v>
      </c>
      <c r="U1200" s="147" t="s">
        <v>47</v>
      </c>
      <c r="V1200" s="147"/>
      <c r="W1200" s="146">
        <v>9226846.9900000002</v>
      </c>
      <c r="X1200" s="207">
        <v>1502605.28</v>
      </c>
    </row>
    <row r="1201" spans="1:24" s="95" customFormat="1" ht="45" customHeight="1" x14ac:dyDescent="0.25">
      <c r="A1201" s="9">
        <v>3</v>
      </c>
      <c r="B1201" s="142" t="s">
        <v>1505</v>
      </c>
      <c r="C1201" s="142">
        <v>120032</v>
      </c>
      <c r="D1201" s="143" t="s">
        <v>1702</v>
      </c>
      <c r="E1201" s="143" t="s">
        <v>1703</v>
      </c>
      <c r="F1201" s="143" t="s">
        <v>1704</v>
      </c>
      <c r="G1201" s="144">
        <v>43999</v>
      </c>
      <c r="H1201" s="144">
        <v>45094</v>
      </c>
      <c r="I1201" s="150">
        <v>85</v>
      </c>
      <c r="J1201" s="142" t="s">
        <v>580</v>
      </c>
      <c r="K1201" s="142" t="s">
        <v>1212</v>
      </c>
      <c r="L1201" s="142" t="s">
        <v>1705</v>
      </c>
      <c r="M1201" s="142" t="s">
        <v>36</v>
      </c>
      <c r="N1201" s="145" t="s">
        <v>114</v>
      </c>
      <c r="O1201" s="146">
        <v>19094196.190000001</v>
      </c>
      <c r="P1201" s="146">
        <v>3369564.03</v>
      </c>
      <c r="Q1201" s="149">
        <v>11231708.82</v>
      </c>
      <c r="R1201" s="146"/>
      <c r="S1201" s="149">
        <v>4464088</v>
      </c>
      <c r="T1201" s="149">
        <f t="shared" si="252"/>
        <v>38159557.040000007</v>
      </c>
      <c r="U1201" s="147" t="s">
        <v>47</v>
      </c>
      <c r="V1201" s="147"/>
      <c r="W1201" s="146">
        <v>6878956.959999999</v>
      </c>
      <c r="X1201" s="207">
        <v>666874.75</v>
      </c>
    </row>
    <row r="1202" spans="1:24" s="95" customFormat="1" ht="45" customHeight="1" x14ac:dyDescent="0.25">
      <c r="A1202" s="9">
        <v>4</v>
      </c>
      <c r="B1202" s="142" t="s">
        <v>3898</v>
      </c>
      <c r="C1202" s="142">
        <v>144153</v>
      </c>
      <c r="D1202" s="143" t="s">
        <v>2370</v>
      </c>
      <c r="E1202" s="143" t="s">
        <v>2371</v>
      </c>
      <c r="F1202" s="143" t="s">
        <v>2372</v>
      </c>
      <c r="G1202" s="144">
        <v>44349</v>
      </c>
      <c r="H1202" s="144">
        <v>44928</v>
      </c>
      <c r="I1202" s="150">
        <v>85</v>
      </c>
      <c r="J1202" s="142" t="s">
        <v>580</v>
      </c>
      <c r="K1202" s="142" t="s">
        <v>1212</v>
      </c>
      <c r="L1202" s="142" t="s">
        <v>1705</v>
      </c>
      <c r="M1202" s="142" t="s">
        <v>45</v>
      </c>
      <c r="N1202" s="145" t="s">
        <v>1365</v>
      </c>
      <c r="O1202" s="146">
        <v>6624453.5</v>
      </c>
      <c r="P1202" s="146">
        <v>1013151.69</v>
      </c>
      <c r="Q1202" s="149">
        <v>155869.51</v>
      </c>
      <c r="R1202" s="146"/>
      <c r="S1202" s="149">
        <v>0</v>
      </c>
      <c r="T1202" s="149">
        <f t="shared" si="252"/>
        <v>7793474.6999999993</v>
      </c>
      <c r="U1202" s="147" t="s">
        <v>47</v>
      </c>
      <c r="V1202" s="147" t="s">
        <v>48</v>
      </c>
      <c r="W1202" s="146">
        <v>4115535.23</v>
      </c>
      <c r="X1202" s="207">
        <v>580766.27</v>
      </c>
    </row>
    <row r="1203" spans="1:24" s="95" customFormat="1" ht="45" customHeight="1" x14ac:dyDescent="0.25">
      <c r="A1203" s="9">
        <v>5</v>
      </c>
      <c r="B1203" s="142" t="s">
        <v>1973</v>
      </c>
      <c r="C1203" s="142">
        <v>144587</v>
      </c>
      <c r="D1203" s="143" t="s">
        <v>2373</v>
      </c>
      <c r="E1203" s="143" t="s">
        <v>2374</v>
      </c>
      <c r="F1203" s="143" t="s">
        <v>2375</v>
      </c>
      <c r="G1203" s="144">
        <v>44349</v>
      </c>
      <c r="H1203" s="144">
        <v>44683</v>
      </c>
      <c r="I1203" s="150">
        <v>85</v>
      </c>
      <c r="J1203" s="142" t="s">
        <v>580</v>
      </c>
      <c r="K1203" s="142" t="s">
        <v>1212</v>
      </c>
      <c r="L1203" s="142" t="s">
        <v>2376</v>
      </c>
      <c r="M1203" s="142" t="s">
        <v>45</v>
      </c>
      <c r="N1203" s="145" t="s">
        <v>1365</v>
      </c>
      <c r="O1203" s="146">
        <v>736267.49</v>
      </c>
      <c r="P1203" s="146">
        <v>112605.61</v>
      </c>
      <c r="Q1203" s="149">
        <v>17323.939999999999</v>
      </c>
      <c r="R1203" s="146"/>
      <c r="S1203" s="149">
        <v>46182.49</v>
      </c>
      <c r="T1203" s="149">
        <f t="shared" si="252"/>
        <v>912379.52999999991</v>
      </c>
      <c r="U1203" s="147" t="s">
        <v>541</v>
      </c>
      <c r="V1203" s="147" t="s">
        <v>48</v>
      </c>
      <c r="W1203" s="146">
        <v>427613.27</v>
      </c>
      <c r="X1203" s="207">
        <v>65399.670000000006</v>
      </c>
    </row>
    <row r="1204" spans="1:24" s="95" customFormat="1" ht="45" customHeight="1" x14ac:dyDescent="0.25">
      <c r="A1204" s="9">
        <v>6</v>
      </c>
      <c r="B1204" s="142" t="s">
        <v>1973</v>
      </c>
      <c r="C1204" s="142">
        <v>144604</v>
      </c>
      <c r="D1204" s="143" t="s">
        <v>2377</v>
      </c>
      <c r="E1204" s="143" t="s">
        <v>2378</v>
      </c>
      <c r="F1204" s="143" t="s">
        <v>2322</v>
      </c>
      <c r="G1204" s="144">
        <v>44357</v>
      </c>
      <c r="H1204" s="144">
        <v>44722</v>
      </c>
      <c r="I1204" s="150">
        <v>85</v>
      </c>
      <c r="J1204" s="142" t="s">
        <v>580</v>
      </c>
      <c r="K1204" s="142" t="s">
        <v>1212</v>
      </c>
      <c r="L1204" s="142" t="s">
        <v>2379</v>
      </c>
      <c r="M1204" s="142" t="s">
        <v>45</v>
      </c>
      <c r="N1204" s="145" t="s">
        <v>1365</v>
      </c>
      <c r="O1204" s="146">
        <v>760247.06</v>
      </c>
      <c r="P1204" s="146">
        <v>116273.07</v>
      </c>
      <c r="Q1204" s="149">
        <v>17888.169999999998</v>
      </c>
      <c r="R1204" s="146"/>
      <c r="S1204" s="149">
        <v>46312.3</v>
      </c>
      <c r="T1204" s="149">
        <f t="shared" ref="T1204:T1217" si="253">SUM(O1204:S1204)</f>
        <v>940720.60000000021</v>
      </c>
      <c r="U1204" s="147" t="s">
        <v>541</v>
      </c>
      <c r="V1204" s="147" t="s">
        <v>48</v>
      </c>
      <c r="W1204" s="146">
        <v>678210.1</v>
      </c>
      <c r="X1204" s="207">
        <v>103726.24</v>
      </c>
    </row>
    <row r="1205" spans="1:24" s="95" customFormat="1" ht="45" customHeight="1" x14ac:dyDescent="0.25">
      <c r="A1205" s="9">
        <v>7</v>
      </c>
      <c r="B1205" s="142" t="s">
        <v>1973</v>
      </c>
      <c r="C1205" s="142">
        <v>144832</v>
      </c>
      <c r="D1205" s="143" t="s">
        <v>2719</v>
      </c>
      <c r="E1205" s="143" t="s">
        <v>2720</v>
      </c>
      <c r="F1205" s="143" t="s">
        <v>2322</v>
      </c>
      <c r="G1205" s="144">
        <v>44385</v>
      </c>
      <c r="H1205" s="144">
        <v>44750</v>
      </c>
      <c r="I1205" s="150">
        <v>85</v>
      </c>
      <c r="J1205" s="142" t="s">
        <v>580</v>
      </c>
      <c r="K1205" s="142" t="s">
        <v>1212</v>
      </c>
      <c r="L1205" s="142" t="s">
        <v>2721</v>
      </c>
      <c r="M1205" s="142" t="s">
        <v>45</v>
      </c>
      <c r="N1205" s="145" t="s">
        <v>1365</v>
      </c>
      <c r="O1205" s="146">
        <v>395737.86</v>
      </c>
      <c r="P1205" s="146">
        <v>60524.61</v>
      </c>
      <c r="Q1205" s="149">
        <v>9311.48</v>
      </c>
      <c r="R1205" s="146"/>
      <c r="S1205" s="149">
        <v>45521.9</v>
      </c>
      <c r="T1205" s="149">
        <f t="shared" si="253"/>
        <v>511095.85</v>
      </c>
      <c r="U1205" s="147" t="s">
        <v>541</v>
      </c>
      <c r="V1205" s="147" t="s">
        <v>48</v>
      </c>
      <c r="W1205" s="146">
        <v>222966.01</v>
      </c>
      <c r="X1205" s="207">
        <v>34100.68</v>
      </c>
    </row>
    <row r="1206" spans="1:24" s="95" customFormat="1" ht="45" customHeight="1" x14ac:dyDescent="0.25">
      <c r="A1206" s="9">
        <v>8</v>
      </c>
      <c r="B1206" s="142" t="s">
        <v>1973</v>
      </c>
      <c r="C1206" s="142">
        <v>144829</v>
      </c>
      <c r="D1206" s="143" t="s">
        <v>2722</v>
      </c>
      <c r="E1206" s="143" t="s">
        <v>2723</v>
      </c>
      <c r="F1206" s="143" t="s">
        <v>2322</v>
      </c>
      <c r="G1206" s="144">
        <v>44390</v>
      </c>
      <c r="H1206" s="144">
        <v>44755</v>
      </c>
      <c r="I1206" s="150">
        <v>85</v>
      </c>
      <c r="J1206" s="142" t="s">
        <v>580</v>
      </c>
      <c r="K1206" s="142" t="s">
        <v>1212</v>
      </c>
      <c r="L1206" s="142" t="s">
        <v>2724</v>
      </c>
      <c r="M1206" s="142" t="s">
        <v>45</v>
      </c>
      <c r="N1206" s="145" t="s">
        <v>1365</v>
      </c>
      <c r="O1206" s="146">
        <v>724328.6</v>
      </c>
      <c r="P1206" s="146">
        <v>110779.66</v>
      </c>
      <c r="Q1206" s="149">
        <v>17043.03</v>
      </c>
      <c r="R1206" s="146"/>
      <c r="S1206" s="149">
        <v>46165.2</v>
      </c>
      <c r="T1206" s="149">
        <f t="shared" si="253"/>
        <v>898316.49</v>
      </c>
      <c r="U1206" s="147" t="s">
        <v>541</v>
      </c>
      <c r="V1206" s="147" t="s">
        <v>48</v>
      </c>
      <c r="W1206" s="146">
        <v>454331.97</v>
      </c>
      <c r="X1206" s="207">
        <v>69486.06</v>
      </c>
    </row>
    <row r="1207" spans="1:24" s="95" customFormat="1" ht="45" customHeight="1" x14ac:dyDescent="0.25">
      <c r="A1207" s="9">
        <v>9</v>
      </c>
      <c r="B1207" s="142" t="s">
        <v>1973</v>
      </c>
      <c r="C1207" s="142">
        <v>144796</v>
      </c>
      <c r="D1207" s="143" t="s">
        <v>2725</v>
      </c>
      <c r="E1207" s="143" t="s">
        <v>2726</v>
      </c>
      <c r="F1207" s="143" t="s">
        <v>2727</v>
      </c>
      <c r="G1207" s="144">
        <v>44391</v>
      </c>
      <c r="H1207" s="144">
        <v>44756</v>
      </c>
      <c r="I1207" s="150">
        <v>85</v>
      </c>
      <c r="J1207" s="142" t="s">
        <v>580</v>
      </c>
      <c r="K1207" s="142" t="s">
        <v>1212</v>
      </c>
      <c r="L1207" s="142" t="s">
        <v>2728</v>
      </c>
      <c r="M1207" s="142" t="s">
        <v>45</v>
      </c>
      <c r="N1207" s="145" t="s">
        <v>1365</v>
      </c>
      <c r="O1207" s="146">
        <v>320994.84000000003</v>
      </c>
      <c r="P1207" s="146">
        <v>49093.33</v>
      </c>
      <c r="Q1207" s="149">
        <v>7552.82</v>
      </c>
      <c r="R1207" s="146"/>
      <c r="S1207" s="149">
        <v>45967.199999999997</v>
      </c>
      <c r="T1207" s="149">
        <f t="shared" si="253"/>
        <v>423608.19000000006</v>
      </c>
      <c r="U1207" s="147" t="s">
        <v>541</v>
      </c>
      <c r="V1207" s="147" t="s">
        <v>48</v>
      </c>
      <c r="W1207" s="146">
        <v>150574.29999999999</v>
      </c>
      <c r="X1207" s="207">
        <v>23029.019999999997</v>
      </c>
    </row>
    <row r="1208" spans="1:24" s="95" customFormat="1" ht="45" customHeight="1" x14ac:dyDescent="0.25">
      <c r="A1208" s="9">
        <v>10</v>
      </c>
      <c r="B1208" s="142" t="s">
        <v>1973</v>
      </c>
      <c r="C1208" s="142">
        <v>144823</v>
      </c>
      <c r="D1208" s="143" t="s">
        <v>2729</v>
      </c>
      <c r="E1208" s="143" t="s">
        <v>2730</v>
      </c>
      <c r="F1208" s="143" t="s">
        <v>2731</v>
      </c>
      <c r="G1208" s="144">
        <v>44392</v>
      </c>
      <c r="H1208" s="144">
        <v>44757</v>
      </c>
      <c r="I1208" s="150">
        <v>85</v>
      </c>
      <c r="J1208" s="142" t="s">
        <v>580</v>
      </c>
      <c r="K1208" s="142" t="s">
        <v>1212</v>
      </c>
      <c r="L1208" s="142" t="s">
        <v>2732</v>
      </c>
      <c r="M1208" s="142" t="s">
        <v>45</v>
      </c>
      <c r="N1208" s="145" t="s">
        <v>1365</v>
      </c>
      <c r="O1208" s="146">
        <v>513340.52</v>
      </c>
      <c r="P1208" s="146">
        <v>78510.899999999994</v>
      </c>
      <c r="Q1208" s="149">
        <v>12078.6</v>
      </c>
      <c r="R1208" s="146"/>
      <c r="S1208" s="149">
        <v>45635.4</v>
      </c>
      <c r="T1208" s="149">
        <f t="shared" si="253"/>
        <v>649565.42000000004</v>
      </c>
      <c r="U1208" s="147" t="s">
        <v>541</v>
      </c>
      <c r="V1208" s="147" t="s">
        <v>48</v>
      </c>
      <c r="W1208" s="146">
        <v>326512.69</v>
      </c>
      <c r="X1208" s="207">
        <v>49937.22</v>
      </c>
    </row>
    <row r="1209" spans="1:24" s="95" customFormat="1" ht="45" customHeight="1" x14ac:dyDescent="0.25">
      <c r="A1209" s="9">
        <v>11</v>
      </c>
      <c r="B1209" s="142" t="s">
        <v>3898</v>
      </c>
      <c r="C1209" s="142">
        <v>145332</v>
      </c>
      <c r="D1209" s="143" t="s">
        <v>3073</v>
      </c>
      <c r="E1209" s="143" t="s">
        <v>3074</v>
      </c>
      <c r="F1209" s="143" t="s">
        <v>3075</v>
      </c>
      <c r="G1209" s="144">
        <v>44393</v>
      </c>
      <c r="H1209" s="144">
        <v>44758</v>
      </c>
      <c r="I1209" s="150">
        <v>85</v>
      </c>
      <c r="J1209" s="142" t="s">
        <v>580</v>
      </c>
      <c r="K1209" s="142" t="s">
        <v>1212</v>
      </c>
      <c r="L1209" s="142" t="s">
        <v>3076</v>
      </c>
      <c r="M1209" s="142" t="s">
        <v>45</v>
      </c>
      <c r="N1209" s="145" t="s">
        <v>1365</v>
      </c>
      <c r="O1209" s="146">
        <v>427336.55</v>
      </c>
      <c r="P1209" s="146">
        <v>75412.33</v>
      </c>
      <c r="Q1209" s="149">
        <v>0</v>
      </c>
      <c r="R1209" s="146"/>
      <c r="S1209" s="149">
        <v>15023.75</v>
      </c>
      <c r="T1209" s="149">
        <f t="shared" si="253"/>
        <v>517772.63</v>
      </c>
      <c r="U1209" s="147" t="s">
        <v>541</v>
      </c>
      <c r="V1209" s="147" t="s">
        <v>48</v>
      </c>
      <c r="W1209" s="146">
        <v>413771.96</v>
      </c>
      <c r="X1209" s="207">
        <v>73018.579999999987</v>
      </c>
    </row>
    <row r="1210" spans="1:24" s="95" customFormat="1" ht="45" customHeight="1" x14ac:dyDescent="0.25">
      <c r="A1210" s="9">
        <v>12</v>
      </c>
      <c r="B1210" s="142" t="s">
        <v>1973</v>
      </c>
      <c r="C1210" s="142">
        <v>144993</v>
      </c>
      <c r="D1210" s="143" t="s">
        <v>3077</v>
      </c>
      <c r="E1210" s="143" t="s">
        <v>3078</v>
      </c>
      <c r="F1210" s="143" t="s">
        <v>3079</v>
      </c>
      <c r="G1210" s="144">
        <v>44393</v>
      </c>
      <c r="H1210" s="144">
        <v>44758</v>
      </c>
      <c r="I1210" s="150">
        <v>85</v>
      </c>
      <c r="J1210" s="142" t="s">
        <v>580</v>
      </c>
      <c r="K1210" s="142" t="s">
        <v>1212</v>
      </c>
      <c r="L1210" s="142" t="s">
        <v>3080</v>
      </c>
      <c r="M1210" s="142" t="s">
        <v>45</v>
      </c>
      <c r="N1210" s="145" t="s">
        <v>1365</v>
      </c>
      <c r="O1210" s="146">
        <v>525582.86</v>
      </c>
      <c r="P1210" s="146">
        <v>80383.25</v>
      </c>
      <c r="Q1210" s="149">
        <v>12366.66</v>
      </c>
      <c r="R1210" s="146"/>
      <c r="S1210" s="149">
        <v>46045.4</v>
      </c>
      <c r="T1210" s="149">
        <f t="shared" si="253"/>
        <v>664378.17000000004</v>
      </c>
      <c r="U1210" s="147" t="s">
        <v>541</v>
      </c>
      <c r="V1210" s="147" t="s">
        <v>48</v>
      </c>
      <c r="W1210" s="146">
        <v>276745.38</v>
      </c>
      <c r="X1210" s="207">
        <v>42325.760000000002</v>
      </c>
    </row>
    <row r="1211" spans="1:24" s="95" customFormat="1" ht="45" customHeight="1" x14ac:dyDescent="0.25">
      <c r="A1211" s="9">
        <v>13</v>
      </c>
      <c r="B1211" s="142" t="s">
        <v>1973</v>
      </c>
      <c r="C1211" s="142">
        <v>145331</v>
      </c>
      <c r="D1211" s="143" t="s">
        <v>3081</v>
      </c>
      <c r="E1211" s="143" t="s">
        <v>3082</v>
      </c>
      <c r="F1211" s="143" t="s">
        <v>3083</v>
      </c>
      <c r="G1211" s="144">
        <v>44396</v>
      </c>
      <c r="H1211" s="144">
        <v>44761</v>
      </c>
      <c r="I1211" s="150">
        <v>85</v>
      </c>
      <c r="J1211" s="142" t="s">
        <v>580</v>
      </c>
      <c r="K1211" s="142" t="s">
        <v>1212</v>
      </c>
      <c r="L1211" s="142" t="s">
        <v>3084</v>
      </c>
      <c r="M1211" s="142" t="s">
        <v>45</v>
      </c>
      <c r="N1211" s="145" t="s">
        <v>1365</v>
      </c>
      <c r="O1211" s="146">
        <v>756341.37</v>
      </c>
      <c r="P1211" s="146">
        <v>133472.01</v>
      </c>
      <c r="Q1211" s="149">
        <v>0</v>
      </c>
      <c r="R1211" s="146"/>
      <c r="S1211" s="149">
        <v>34219.99</v>
      </c>
      <c r="T1211" s="149">
        <f t="shared" si="253"/>
        <v>924033.37</v>
      </c>
      <c r="U1211" s="147" t="s">
        <v>541</v>
      </c>
      <c r="V1211" s="147" t="s">
        <v>48</v>
      </c>
      <c r="W1211" s="146">
        <v>690299.18</v>
      </c>
      <c r="X1211" s="207">
        <v>121817.51</v>
      </c>
    </row>
    <row r="1212" spans="1:24" s="95" customFormat="1" ht="45" customHeight="1" x14ac:dyDescent="0.25">
      <c r="A1212" s="9">
        <v>14</v>
      </c>
      <c r="B1212" s="142" t="s">
        <v>1973</v>
      </c>
      <c r="C1212" s="142">
        <v>144036</v>
      </c>
      <c r="D1212" s="143" t="s">
        <v>3085</v>
      </c>
      <c r="E1212" s="143" t="s">
        <v>3086</v>
      </c>
      <c r="F1212" s="143" t="s">
        <v>3087</v>
      </c>
      <c r="G1212" s="144">
        <v>44398</v>
      </c>
      <c r="H1212" s="144">
        <v>44763</v>
      </c>
      <c r="I1212" s="150">
        <v>85</v>
      </c>
      <c r="J1212" s="142" t="s">
        <v>580</v>
      </c>
      <c r="K1212" s="142" t="s">
        <v>1212</v>
      </c>
      <c r="L1212" s="142" t="s">
        <v>3088</v>
      </c>
      <c r="M1212" s="142" t="s">
        <v>45</v>
      </c>
      <c r="N1212" s="145" t="s">
        <v>1365</v>
      </c>
      <c r="O1212" s="146">
        <v>1577096.25</v>
      </c>
      <c r="P1212" s="146">
        <v>241202.96</v>
      </c>
      <c r="Q1212" s="149">
        <v>37108.15</v>
      </c>
      <c r="R1212" s="146"/>
      <c r="S1212" s="149">
        <v>51913.74</v>
      </c>
      <c r="T1212" s="149">
        <f t="shared" si="253"/>
        <v>1907321.0999999999</v>
      </c>
      <c r="U1212" s="147" t="s">
        <v>541</v>
      </c>
      <c r="V1212" s="147" t="s">
        <v>48</v>
      </c>
      <c r="W1212" s="146">
        <v>1528442.24</v>
      </c>
      <c r="X1212" s="207">
        <v>233761.76</v>
      </c>
    </row>
    <row r="1213" spans="1:24" s="95" customFormat="1" ht="45" customHeight="1" x14ac:dyDescent="0.25">
      <c r="A1213" s="9">
        <v>15</v>
      </c>
      <c r="B1213" s="142" t="s">
        <v>3898</v>
      </c>
      <c r="C1213" s="142">
        <v>144976</v>
      </c>
      <c r="D1213" s="143" t="s">
        <v>3089</v>
      </c>
      <c r="E1213" s="143" t="s">
        <v>3090</v>
      </c>
      <c r="F1213" s="143" t="s">
        <v>3091</v>
      </c>
      <c r="G1213" s="144">
        <v>44399</v>
      </c>
      <c r="H1213" s="144">
        <v>44887</v>
      </c>
      <c r="I1213" s="150">
        <v>85</v>
      </c>
      <c r="J1213" s="142" t="s">
        <v>580</v>
      </c>
      <c r="K1213" s="142" t="s">
        <v>1212</v>
      </c>
      <c r="L1213" s="142" t="s">
        <v>3092</v>
      </c>
      <c r="M1213" s="142" t="s">
        <v>45</v>
      </c>
      <c r="N1213" s="145" t="s">
        <v>1365</v>
      </c>
      <c r="O1213" s="146">
        <v>122169.14</v>
      </c>
      <c r="P1213" s="146">
        <v>18684.689999999999</v>
      </c>
      <c r="Q1213" s="149">
        <v>2874.57</v>
      </c>
      <c r="R1213" s="146"/>
      <c r="S1213" s="149">
        <v>3000</v>
      </c>
      <c r="T1213" s="149">
        <f t="shared" si="253"/>
        <v>146728.4</v>
      </c>
      <c r="U1213" s="147" t="s">
        <v>47</v>
      </c>
      <c r="V1213" s="147" t="s">
        <v>48</v>
      </c>
      <c r="W1213" s="146">
        <v>0</v>
      </c>
      <c r="X1213" s="207">
        <v>0</v>
      </c>
    </row>
    <row r="1214" spans="1:24" s="95" customFormat="1" ht="45" customHeight="1" x14ac:dyDescent="0.25">
      <c r="A1214" s="9">
        <v>16</v>
      </c>
      <c r="B1214" s="142" t="s">
        <v>1973</v>
      </c>
      <c r="C1214" s="142">
        <v>145387</v>
      </c>
      <c r="D1214" s="143" t="s">
        <v>3093</v>
      </c>
      <c r="E1214" s="143" t="s">
        <v>3094</v>
      </c>
      <c r="F1214" s="143" t="s">
        <v>3020</v>
      </c>
      <c r="G1214" s="144">
        <v>44405</v>
      </c>
      <c r="H1214" s="144">
        <v>44770</v>
      </c>
      <c r="I1214" s="150">
        <v>85</v>
      </c>
      <c r="J1214" s="142" t="s">
        <v>580</v>
      </c>
      <c r="K1214" s="142" t="s">
        <v>1212</v>
      </c>
      <c r="L1214" s="142" t="s">
        <v>3095</v>
      </c>
      <c r="M1214" s="142" t="s">
        <v>45</v>
      </c>
      <c r="N1214" s="145" t="s">
        <v>1365</v>
      </c>
      <c r="O1214" s="146">
        <v>502865.04</v>
      </c>
      <c r="P1214" s="146">
        <v>76908.78</v>
      </c>
      <c r="Q1214" s="149">
        <v>11832.12</v>
      </c>
      <c r="R1214" s="146"/>
      <c r="S1214" s="149">
        <v>45884.7</v>
      </c>
      <c r="T1214" s="149">
        <f t="shared" si="253"/>
        <v>637490.6399999999</v>
      </c>
      <c r="U1214" s="147" t="s">
        <v>541</v>
      </c>
      <c r="V1214" s="147" t="s">
        <v>48</v>
      </c>
      <c r="W1214" s="146">
        <v>282186.04000000004</v>
      </c>
      <c r="X1214" s="207">
        <v>43157.87</v>
      </c>
    </row>
    <row r="1215" spans="1:24" s="95" customFormat="1" ht="45" customHeight="1" x14ac:dyDescent="0.25">
      <c r="A1215" s="9">
        <v>17</v>
      </c>
      <c r="B1215" s="142" t="s">
        <v>1973</v>
      </c>
      <c r="C1215" s="142">
        <v>144826</v>
      </c>
      <c r="D1215" s="143" t="s">
        <v>3096</v>
      </c>
      <c r="E1215" s="143" t="s">
        <v>3097</v>
      </c>
      <c r="F1215" s="143" t="s">
        <v>3020</v>
      </c>
      <c r="G1215" s="144">
        <v>44406</v>
      </c>
      <c r="H1215" s="144">
        <v>44710</v>
      </c>
      <c r="I1215" s="150">
        <v>85</v>
      </c>
      <c r="J1215" s="142" t="s">
        <v>580</v>
      </c>
      <c r="K1215" s="142" t="s">
        <v>1212</v>
      </c>
      <c r="L1215" s="142" t="s">
        <v>3098</v>
      </c>
      <c r="M1215" s="142" t="s">
        <v>45</v>
      </c>
      <c r="N1215" s="145" t="s">
        <v>1365</v>
      </c>
      <c r="O1215" s="146">
        <v>687596.97</v>
      </c>
      <c r="P1215" s="146">
        <v>105161.9</v>
      </c>
      <c r="Q1215" s="149">
        <v>16178.74</v>
      </c>
      <c r="R1215" s="146"/>
      <c r="S1215" s="149">
        <v>46213.7</v>
      </c>
      <c r="T1215" s="149">
        <f t="shared" si="253"/>
        <v>855151.30999999994</v>
      </c>
      <c r="U1215" s="147" t="s">
        <v>541</v>
      </c>
      <c r="V1215" s="147" t="s">
        <v>64</v>
      </c>
      <c r="W1215" s="146">
        <v>378917.22</v>
      </c>
      <c r="X1215" s="207">
        <v>57952.06</v>
      </c>
    </row>
    <row r="1216" spans="1:24" s="95" customFormat="1" ht="45" customHeight="1" x14ac:dyDescent="0.25">
      <c r="A1216" s="9">
        <v>18</v>
      </c>
      <c r="B1216" s="142" t="s">
        <v>1973</v>
      </c>
      <c r="C1216" s="142">
        <v>145421</v>
      </c>
      <c r="D1216" s="143" t="s">
        <v>3099</v>
      </c>
      <c r="E1216" s="143" t="s">
        <v>3100</v>
      </c>
      <c r="F1216" s="143" t="s">
        <v>3101</v>
      </c>
      <c r="G1216" s="144">
        <v>44407</v>
      </c>
      <c r="H1216" s="144">
        <v>44772</v>
      </c>
      <c r="I1216" s="150">
        <v>85</v>
      </c>
      <c r="J1216" s="142" t="s">
        <v>580</v>
      </c>
      <c r="K1216" s="142" t="s">
        <v>1212</v>
      </c>
      <c r="L1216" s="142" t="s">
        <v>3102</v>
      </c>
      <c r="M1216" s="142" t="s">
        <v>45</v>
      </c>
      <c r="N1216" s="145" t="s">
        <v>1365</v>
      </c>
      <c r="O1216" s="146">
        <v>487220.8</v>
      </c>
      <c r="P1216" s="146">
        <v>85980.14</v>
      </c>
      <c r="Q1216" s="149">
        <v>0</v>
      </c>
      <c r="R1216" s="146"/>
      <c r="S1216" s="149">
        <v>25697.81</v>
      </c>
      <c r="T1216" s="149">
        <f t="shared" si="253"/>
        <v>598898.75</v>
      </c>
      <c r="U1216" s="147" t="s">
        <v>541</v>
      </c>
      <c r="V1216" s="147" t="s">
        <v>48</v>
      </c>
      <c r="W1216" s="146">
        <v>463636.89</v>
      </c>
      <c r="X1216" s="207">
        <v>81818.27</v>
      </c>
    </row>
    <row r="1217" spans="1:24" s="95" customFormat="1" ht="45" customHeight="1" x14ac:dyDescent="0.25">
      <c r="A1217" s="9">
        <v>19</v>
      </c>
      <c r="B1217" s="142" t="s">
        <v>3898</v>
      </c>
      <c r="C1217" s="142">
        <v>144825</v>
      </c>
      <c r="D1217" s="143" t="s">
        <v>3342</v>
      </c>
      <c r="E1217" s="143" t="s">
        <v>3343</v>
      </c>
      <c r="F1217" s="143" t="s">
        <v>2322</v>
      </c>
      <c r="G1217" s="144">
        <v>44449</v>
      </c>
      <c r="H1217" s="144">
        <v>44818</v>
      </c>
      <c r="I1217" s="150">
        <v>85</v>
      </c>
      <c r="J1217" s="142" t="s">
        <v>580</v>
      </c>
      <c r="K1217" s="142" t="s">
        <v>1212</v>
      </c>
      <c r="L1217" s="142" t="s">
        <v>3344</v>
      </c>
      <c r="M1217" s="142" t="s">
        <v>45</v>
      </c>
      <c r="N1217" s="145" t="s">
        <v>1365</v>
      </c>
      <c r="O1217" s="146">
        <v>241531.35</v>
      </c>
      <c r="P1217" s="146">
        <v>36940.1</v>
      </c>
      <c r="Q1217" s="149">
        <v>5683.09</v>
      </c>
      <c r="R1217" s="146"/>
      <c r="S1217" s="149">
        <v>45508.7</v>
      </c>
      <c r="T1217" s="149">
        <f t="shared" si="253"/>
        <v>329663.24000000005</v>
      </c>
      <c r="U1217" s="147" t="s">
        <v>541</v>
      </c>
      <c r="V1217" s="147"/>
      <c r="W1217" s="146">
        <v>128802.26</v>
      </c>
      <c r="X1217" s="207">
        <v>19699.18</v>
      </c>
    </row>
    <row r="1218" spans="1:24" s="95" customFormat="1" ht="45" customHeight="1" x14ac:dyDescent="0.25">
      <c r="A1218" s="9">
        <v>20</v>
      </c>
      <c r="B1218" s="142" t="s">
        <v>3898</v>
      </c>
      <c r="C1218" s="142">
        <v>145859</v>
      </c>
      <c r="D1218" s="143" t="s">
        <v>3764</v>
      </c>
      <c r="E1218" s="143" t="s">
        <v>3765</v>
      </c>
      <c r="F1218" s="143" t="s">
        <v>2322</v>
      </c>
      <c r="G1218" s="144">
        <v>44461</v>
      </c>
      <c r="H1218" s="144">
        <v>44826</v>
      </c>
      <c r="I1218" s="150">
        <v>85</v>
      </c>
      <c r="J1218" s="142" t="s">
        <v>580</v>
      </c>
      <c r="K1218" s="142" t="s">
        <v>1212</v>
      </c>
      <c r="L1218" s="142" t="s">
        <v>3766</v>
      </c>
      <c r="M1218" s="142" t="s">
        <v>45</v>
      </c>
      <c r="N1218" s="145" t="s">
        <v>1365</v>
      </c>
      <c r="O1218" s="146">
        <v>740070.92</v>
      </c>
      <c r="P1218" s="146">
        <v>113187.31</v>
      </c>
      <c r="Q1218" s="149">
        <v>17413.43</v>
      </c>
      <c r="R1218" s="146"/>
      <c r="S1218" s="149">
        <v>46014.8</v>
      </c>
      <c r="T1218" s="149">
        <v>916686.46000000008</v>
      </c>
      <c r="U1218" s="147" t="s">
        <v>541</v>
      </c>
      <c r="V1218" s="147"/>
      <c r="W1218" s="146">
        <v>376585.46</v>
      </c>
      <c r="X1218" s="207">
        <v>57595.42</v>
      </c>
    </row>
    <row r="1219" spans="1:24" s="95" customFormat="1" ht="45" customHeight="1" x14ac:dyDescent="0.25">
      <c r="A1219" s="9">
        <v>21</v>
      </c>
      <c r="B1219" s="142" t="s">
        <v>3898</v>
      </c>
      <c r="C1219" s="142">
        <v>145609</v>
      </c>
      <c r="D1219" s="143" t="s">
        <v>3767</v>
      </c>
      <c r="E1219" s="143" t="s">
        <v>3768</v>
      </c>
      <c r="F1219" s="143" t="s">
        <v>3769</v>
      </c>
      <c r="G1219" s="144">
        <v>44461</v>
      </c>
      <c r="H1219" s="144">
        <v>44826</v>
      </c>
      <c r="I1219" s="150">
        <v>85</v>
      </c>
      <c r="J1219" s="142" t="s">
        <v>580</v>
      </c>
      <c r="K1219" s="142" t="s">
        <v>1212</v>
      </c>
      <c r="L1219" s="142" t="s">
        <v>3770</v>
      </c>
      <c r="M1219" s="142" t="s">
        <v>45</v>
      </c>
      <c r="N1219" s="145" t="s">
        <v>1365</v>
      </c>
      <c r="O1219" s="146">
        <v>776471.6</v>
      </c>
      <c r="P1219" s="146">
        <v>137024.4</v>
      </c>
      <c r="Q1219" s="149">
        <v>0</v>
      </c>
      <c r="R1219" s="146"/>
      <c r="S1219" s="149">
        <v>21719.64</v>
      </c>
      <c r="T1219" s="149">
        <v>935215.64</v>
      </c>
      <c r="U1219" s="147" t="s">
        <v>541</v>
      </c>
      <c r="V1219" s="147"/>
      <c r="W1219" s="146">
        <v>746498.13</v>
      </c>
      <c r="X1219" s="207">
        <v>131734.96</v>
      </c>
    </row>
    <row r="1220" spans="1:24" s="95" customFormat="1" ht="45" customHeight="1" x14ac:dyDescent="0.25">
      <c r="A1220" s="9">
        <v>22</v>
      </c>
      <c r="B1220" s="142" t="s">
        <v>3898</v>
      </c>
      <c r="C1220" s="142">
        <v>144870</v>
      </c>
      <c r="D1220" s="143" t="s">
        <v>3771</v>
      </c>
      <c r="E1220" s="143" t="s">
        <v>3772</v>
      </c>
      <c r="F1220" s="143" t="s">
        <v>3773</v>
      </c>
      <c r="G1220" s="144">
        <v>44461</v>
      </c>
      <c r="H1220" s="144">
        <v>44826</v>
      </c>
      <c r="I1220" s="150">
        <v>85</v>
      </c>
      <c r="J1220" s="142" t="s">
        <v>580</v>
      </c>
      <c r="K1220" s="142" t="s">
        <v>1212</v>
      </c>
      <c r="L1220" s="142" t="s">
        <v>3774</v>
      </c>
      <c r="M1220" s="142" t="s">
        <v>45</v>
      </c>
      <c r="N1220" s="145" t="s">
        <v>1365</v>
      </c>
      <c r="O1220" s="146">
        <v>324784.84000000003</v>
      </c>
      <c r="P1220" s="146">
        <v>49672.97</v>
      </c>
      <c r="Q1220" s="149">
        <v>7642.01</v>
      </c>
      <c r="R1220" s="146"/>
      <c r="S1220" s="149">
        <v>45616.19</v>
      </c>
      <c r="T1220" s="149">
        <v>427716.01000000007</v>
      </c>
      <c r="U1220" s="147" t="s">
        <v>541</v>
      </c>
      <c r="V1220" s="147"/>
      <c r="W1220" s="146">
        <v>192905.02</v>
      </c>
      <c r="X1220" s="207">
        <v>29503.119999999999</v>
      </c>
    </row>
    <row r="1221" spans="1:24" s="95" customFormat="1" ht="45" customHeight="1" x14ac:dyDescent="0.25">
      <c r="A1221" s="9">
        <v>23</v>
      </c>
      <c r="B1221" s="142" t="s">
        <v>1505</v>
      </c>
      <c r="C1221" s="142">
        <v>120863</v>
      </c>
      <c r="D1221" s="143" t="s">
        <v>3775</v>
      </c>
      <c r="E1221" s="143" t="s">
        <v>1703</v>
      </c>
      <c r="F1221" s="143" t="s">
        <v>3776</v>
      </c>
      <c r="G1221" s="144">
        <v>44467</v>
      </c>
      <c r="H1221" s="144">
        <v>45291</v>
      </c>
      <c r="I1221" s="150">
        <v>85</v>
      </c>
      <c r="J1221" s="142" t="s">
        <v>580</v>
      </c>
      <c r="K1221" s="142" t="s">
        <v>1212</v>
      </c>
      <c r="L1221" s="142" t="s">
        <v>1705</v>
      </c>
      <c r="M1221" s="142" t="s">
        <v>36</v>
      </c>
      <c r="N1221" s="145" t="s">
        <v>219</v>
      </c>
      <c r="O1221" s="146">
        <v>17893837.800000001</v>
      </c>
      <c r="P1221" s="146">
        <v>3157736.08</v>
      </c>
      <c r="Q1221" s="149">
        <v>8653468.3100000005</v>
      </c>
      <c r="R1221" s="146"/>
      <c r="S1221" s="149">
        <v>4084709.1</v>
      </c>
      <c r="T1221" s="149">
        <v>33789751.290000007</v>
      </c>
      <c r="U1221" s="147" t="s">
        <v>47</v>
      </c>
      <c r="V1221" s="147"/>
      <c r="W1221" s="146">
        <v>1614346.43</v>
      </c>
      <c r="X1221" s="207">
        <v>164905.15999999997</v>
      </c>
    </row>
    <row r="1222" spans="1:24" s="95" customFormat="1" ht="45" customHeight="1" x14ac:dyDescent="0.25">
      <c r="A1222" s="9">
        <v>24</v>
      </c>
      <c r="B1222" s="142" t="s">
        <v>3898</v>
      </c>
      <c r="C1222" s="142">
        <v>145226</v>
      </c>
      <c r="D1222" s="143" t="s">
        <v>3777</v>
      </c>
      <c r="E1222" s="143" t="s">
        <v>3778</v>
      </c>
      <c r="F1222" s="143" t="s">
        <v>3779</v>
      </c>
      <c r="G1222" s="144">
        <v>44468</v>
      </c>
      <c r="H1222" s="144">
        <v>45014</v>
      </c>
      <c r="I1222" s="150">
        <v>85</v>
      </c>
      <c r="J1222" s="142" t="s">
        <v>580</v>
      </c>
      <c r="K1222" s="142" t="s">
        <v>1212</v>
      </c>
      <c r="L1222" s="142" t="s">
        <v>3780</v>
      </c>
      <c r="M1222" s="142" t="s">
        <v>45</v>
      </c>
      <c r="N1222" s="145" t="s">
        <v>1365</v>
      </c>
      <c r="O1222" s="146">
        <v>303030.96999999997</v>
      </c>
      <c r="P1222" s="146">
        <v>46345.91</v>
      </c>
      <c r="Q1222" s="149">
        <v>7130.14</v>
      </c>
      <c r="R1222" s="146"/>
      <c r="S1222" s="149">
        <v>0</v>
      </c>
      <c r="T1222" s="149">
        <v>356507.02</v>
      </c>
      <c r="U1222" s="147" t="s">
        <v>47</v>
      </c>
      <c r="V1222" s="147" t="s">
        <v>64</v>
      </c>
      <c r="W1222" s="146">
        <v>0</v>
      </c>
      <c r="X1222" s="207">
        <v>0</v>
      </c>
    </row>
    <row r="1223" spans="1:24" s="95" customFormat="1" ht="45" customHeight="1" thickBot="1" x14ac:dyDescent="0.3">
      <c r="A1223" s="9">
        <v>25</v>
      </c>
      <c r="B1223" s="142" t="s">
        <v>1973</v>
      </c>
      <c r="C1223" s="142">
        <v>144808</v>
      </c>
      <c r="D1223" s="143" t="s">
        <v>3919</v>
      </c>
      <c r="E1223" s="143" t="s">
        <v>3920</v>
      </c>
      <c r="F1223" s="143" t="s">
        <v>3921</v>
      </c>
      <c r="G1223" s="144">
        <v>44558</v>
      </c>
      <c r="H1223" s="144">
        <v>44862</v>
      </c>
      <c r="I1223" s="150">
        <v>85</v>
      </c>
      <c r="J1223" s="142" t="s">
        <v>580</v>
      </c>
      <c r="K1223" s="142" t="s">
        <v>1212</v>
      </c>
      <c r="L1223" s="142" t="s">
        <v>3922</v>
      </c>
      <c r="M1223" s="142" t="s">
        <v>45</v>
      </c>
      <c r="N1223" s="145" t="s">
        <v>1365</v>
      </c>
      <c r="O1223" s="146">
        <v>465994.17</v>
      </c>
      <c r="P1223" s="146">
        <v>71269.7</v>
      </c>
      <c r="Q1223" s="149">
        <v>10964.57</v>
      </c>
      <c r="R1223" s="146"/>
      <c r="S1223" s="149">
        <v>21180</v>
      </c>
      <c r="T1223" s="149">
        <f>SUM(O1223:S1223)</f>
        <v>569408.43999999994</v>
      </c>
      <c r="U1223" s="147" t="s">
        <v>47</v>
      </c>
      <c r="V1223" s="147" t="s">
        <v>48</v>
      </c>
      <c r="W1223" s="146">
        <v>4250</v>
      </c>
      <c r="X1223" s="207">
        <v>650</v>
      </c>
    </row>
    <row r="1224" spans="1:24" s="121" customFormat="1" ht="21" customHeight="1" thickBot="1" x14ac:dyDescent="0.3">
      <c r="A1224" s="34" t="s">
        <v>1209</v>
      </c>
      <c r="B1224" s="35"/>
      <c r="C1224" s="35"/>
      <c r="D1224" s="35"/>
      <c r="E1224" s="35"/>
      <c r="F1224" s="35"/>
      <c r="G1224" s="35"/>
      <c r="H1224" s="35"/>
      <c r="I1224" s="35"/>
      <c r="J1224" s="35"/>
      <c r="K1224" s="35"/>
      <c r="L1224" s="35"/>
      <c r="M1224" s="35"/>
      <c r="N1224" s="36"/>
      <c r="O1224" s="74">
        <f>SUM(O1199:O1223)</f>
        <v>90098574.640000001</v>
      </c>
      <c r="P1224" s="74">
        <f t="shared" ref="P1224:X1224" si="254">SUM(P1199:P1223)</f>
        <v>15533487.380000001</v>
      </c>
      <c r="Q1224" s="74">
        <f t="shared" si="254"/>
        <v>29404294.070000008</v>
      </c>
      <c r="R1224" s="74">
        <f t="shared" si="254"/>
        <v>0</v>
      </c>
      <c r="S1224" s="74">
        <f t="shared" si="254"/>
        <v>16171940.4</v>
      </c>
      <c r="T1224" s="74">
        <f t="shared" si="254"/>
        <v>151208296.49000001</v>
      </c>
      <c r="U1224" s="74"/>
      <c r="V1224" s="74"/>
      <c r="W1224" s="74">
        <f t="shared" si="254"/>
        <v>39184241.510000013</v>
      </c>
      <c r="X1224" s="209">
        <f t="shared" si="254"/>
        <v>5848919.1399999969</v>
      </c>
    </row>
    <row r="1225" spans="1:24" s="120" customFormat="1" ht="21" customHeight="1" thickBot="1" x14ac:dyDescent="0.3">
      <c r="A1225" s="31" t="s">
        <v>1067</v>
      </c>
      <c r="B1225" s="32"/>
      <c r="C1225" s="32"/>
      <c r="D1225" s="32"/>
      <c r="E1225" s="32"/>
      <c r="F1225" s="32"/>
      <c r="G1225" s="32"/>
      <c r="H1225" s="32"/>
      <c r="I1225" s="32"/>
      <c r="J1225" s="32"/>
      <c r="K1225" s="32"/>
      <c r="L1225" s="32"/>
      <c r="M1225" s="32"/>
      <c r="N1225" s="32"/>
      <c r="O1225" s="32"/>
      <c r="P1225" s="32"/>
      <c r="Q1225" s="32"/>
      <c r="R1225" s="32"/>
      <c r="S1225" s="32"/>
      <c r="T1225" s="32"/>
      <c r="U1225" s="32"/>
      <c r="V1225" s="32"/>
      <c r="W1225" s="32"/>
      <c r="X1225" s="33"/>
    </row>
    <row r="1226" spans="1:24" s="95" customFormat="1" ht="45" customHeight="1" x14ac:dyDescent="0.25">
      <c r="A1226" s="9">
        <v>1</v>
      </c>
      <c r="B1226" s="142" t="s">
        <v>226</v>
      </c>
      <c r="C1226" s="142">
        <v>115838</v>
      </c>
      <c r="D1226" s="143" t="s">
        <v>934</v>
      </c>
      <c r="E1226" s="143" t="s">
        <v>935</v>
      </c>
      <c r="F1226" s="143" t="s">
        <v>934</v>
      </c>
      <c r="G1226" s="144">
        <v>42950</v>
      </c>
      <c r="H1226" s="144">
        <v>44046</v>
      </c>
      <c r="I1226" s="148">
        <v>85</v>
      </c>
      <c r="J1226" s="142" t="s">
        <v>349</v>
      </c>
      <c r="K1226" s="142" t="s">
        <v>936</v>
      </c>
      <c r="L1226" s="142" t="s">
        <v>937</v>
      </c>
      <c r="M1226" s="142" t="s">
        <v>36</v>
      </c>
      <c r="N1226" s="145" t="s">
        <v>229</v>
      </c>
      <c r="O1226" s="149">
        <v>2686024.29</v>
      </c>
      <c r="P1226" s="149">
        <v>474004.29</v>
      </c>
      <c r="Q1226" s="149">
        <v>1598910.25</v>
      </c>
      <c r="R1226" s="146"/>
      <c r="S1226" s="149">
        <v>114722.16000000015</v>
      </c>
      <c r="T1226" s="149">
        <f t="shared" ref="T1226" si="255">SUM(O1226:S1226)</f>
        <v>4873660.99</v>
      </c>
      <c r="U1226" s="147" t="s">
        <v>541</v>
      </c>
      <c r="V1226" s="147" t="s">
        <v>48</v>
      </c>
      <c r="W1226" s="146">
        <v>2484692.0100000002</v>
      </c>
      <c r="X1226" s="207">
        <v>438475.05</v>
      </c>
    </row>
    <row r="1227" spans="1:24" s="95" customFormat="1" ht="45" customHeight="1" x14ac:dyDescent="0.25">
      <c r="A1227" s="9">
        <v>2</v>
      </c>
      <c r="B1227" s="142" t="s">
        <v>1148</v>
      </c>
      <c r="C1227" s="142">
        <v>127298</v>
      </c>
      <c r="D1227" s="143" t="s">
        <v>1217</v>
      </c>
      <c r="E1227" s="143" t="s">
        <v>1218</v>
      </c>
      <c r="F1227" s="143" t="s">
        <v>1219</v>
      </c>
      <c r="G1227" s="144">
        <v>43536</v>
      </c>
      <c r="H1227" s="144">
        <v>44997</v>
      </c>
      <c r="I1227" s="148">
        <v>85</v>
      </c>
      <c r="J1227" s="142" t="s">
        <v>349</v>
      </c>
      <c r="K1227" s="142" t="s">
        <v>936</v>
      </c>
      <c r="L1227" s="142" t="s">
        <v>1220</v>
      </c>
      <c r="M1227" s="142" t="s">
        <v>36</v>
      </c>
      <c r="N1227" s="145" t="s">
        <v>1049</v>
      </c>
      <c r="O1227" s="149">
        <v>8953281.3300000001</v>
      </c>
      <c r="P1227" s="149">
        <v>1579990.82</v>
      </c>
      <c r="Q1227" s="149">
        <v>4741253.91</v>
      </c>
      <c r="R1227" s="146"/>
      <c r="S1227" s="149">
        <v>2766859.21</v>
      </c>
      <c r="T1227" s="149">
        <f>SUM(O1227:S1227)</f>
        <v>18041385.27</v>
      </c>
      <c r="U1227" s="147" t="s">
        <v>47</v>
      </c>
      <c r="V1227" s="147" t="s">
        <v>48</v>
      </c>
      <c r="W1227" s="146">
        <v>1842869.03</v>
      </c>
      <c r="X1227" s="207">
        <v>325212.19</v>
      </c>
    </row>
    <row r="1228" spans="1:24" s="95" customFormat="1" ht="45" customHeight="1" x14ac:dyDescent="0.25">
      <c r="A1228" s="9">
        <v>3</v>
      </c>
      <c r="B1228" s="142" t="s">
        <v>1312</v>
      </c>
      <c r="C1228" s="142">
        <v>130096</v>
      </c>
      <c r="D1228" s="143" t="s">
        <v>1883</v>
      </c>
      <c r="E1228" s="143" t="s">
        <v>1884</v>
      </c>
      <c r="F1228" s="143" t="s">
        <v>1885</v>
      </c>
      <c r="G1228" s="144">
        <v>44098</v>
      </c>
      <c r="H1228" s="144">
        <v>45196</v>
      </c>
      <c r="I1228" s="150">
        <v>85</v>
      </c>
      <c r="J1228" s="142" t="s">
        <v>349</v>
      </c>
      <c r="K1228" s="142" t="s">
        <v>936</v>
      </c>
      <c r="L1228" s="142" t="s">
        <v>1886</v>
      </c>
      <c r="M1228" s="142" t="s">
        <v>36</v>
      </c>
      <c r="N1228" s="145" t="s">
        <v>229</v>
      </c>
      <c r="O1228" s="146">
        <v>5200628.3499999996</v>
      </c>
      <c r="P1228" s="146">
        <v>917757.93</v>
      </c>
      <c r="Q1228" s="149">
        <v>171498.75</v>
      </c>
      <c r="R1228" s="146"/>
      <c r="S1228" s="149">
        <v>1541638.76</v>
      </c>
      <c r="T1228" s="149">
        <f t="shared" ref="T1228:T1229" si="256">SUM(O1228:S1228)</f>
        <v>7831523.7899999991</v>
      </c>
      <c r="U1228" s="147" t="s">
        <v>47</v>
      </c>
      <c r="V1228" s="147"/>
      <c r="W1228" s="146">
        <v>2761495.09</v>
      </c>
      <c r="X1228" s="207">
        <v>398683.12</v>
      </c>
    </row>
    <row r="1229" spans="1:24" s="95" customFormat="1" ht="45" customHeight="1" x14ac:dyDescent="0.25">
      <c r="A1229" s="9">
        <v>4</v>
      </c>
      <c r="B1229" s="142" t="s">
        <v>1973</v>
      </c>
      <c r="C1229" s="142">
        <v>144203</v>
      </c>
      <c r="D1229" s="143" t="s">
        <v>2497</v>
      </c>
      <c r="E1229" s="143" t="s">
        <v>2498</v>
      </c>
      <c r="F1229" s="143" t="s">
        <v>2499</v>
      </c>
      <c r="G1229" s="144">
        <v>44370</v>
      </c>
      <c r="H1229" s="144">
        <v>44765</v>
      </c>
      <c r="I1229" s="150">
        <v>85</v>
      </c>
      <c r="J1229" s="142" t="s">
        <v>349</v>
      </c>
      <c r="K1229" s="142" t="s">
        <v>936</v>
      </c>
      <c r="L1229" s="142" t="s">
        <v>2500</v>
      </c>
      <c r="M1229" s="142" t="s">
        <v>45</v>
      </c>
      <c r="N1229" s="145" t="s">
        <v>1365</v>
      </c>
      <c r="O1229" s="146">
        <v>681062.44</v>
      </c>
      <c r="P1229" s="146">
        <v>104162.5</v>
      </c>
      <c r="Q1229" s="149">
        <v>16024.99</v>
      </c>
      <c r="R1229" s="146"/>
      <c r="S1229" s="149">
        <v>12850</v>
      </c>
      <c r="T1229" s="149">
        <f t="shared" si="256"/>
        <v>814099.92999999993</v>
      </c>
      <c r="U1229" s="147" t="s">
        <v>541</v>
      </c>
      <c r="V1229" s="147" t="s">
        <v>48</v>
      </c>
      <c r="W1229" s="146">
        <v>0</v>
      </c>
      <c r="X1229" s="207">
        <v>0</v>
      </c>
    </row>
    <row r="1230" spans="1:24" s="95" customFormat="1" ht="45" customHeight="1" x14ac:dyDescent="0.25">
      <c r="A1230" s="9">
        <v>5</v>
      </c>
      <c r="B1230" s="142" t="s">
        <v>1973</v>
      </c>
      <c r="C1230" s="142">
        <v>144158</v>
      </c>
      <c r="D1230" s="143" t="s">
        <v>2501</v>
      </c>
      <c r="E1230" s="143" t="s">
        <v>2502</v>
      </c>
      <c r="F1230" s="143" t="s">
        <v>2503</v>
      </c>
      <c r="G1230" s="144">
        <v>44376</v>
      </c>
      <c r="H1230" s="144">
        <v>44747</v>
      </c>
      <c r="I1230" s="150">
        <v>85</v>
      </c>
      <c r="J1230" s="142" t="s">
        <v>349</v>
      </c>
      <c r="K1230" s="142" t="s">
        <v>936</v>
      </c>
      <c r="L1230" s="142" t="s">
        <v>2504</v>
      </c>
      <c r="M1230" s="142" t="s">
        <v>45</v>
      </c>
      <c r="N1230" s="145" t="s">
        <v>1365</v>
      </c>
      <c r="O1230" s="146">
        <v>377030.41</v>
      </c>
      <c r="P1230" s="146">
        <v>57663.48</v>
      </c>
      <c r="Q1230" s="149">
        <v>8871.2900000000009</v>
      </c>
      <c r="R1230" s="146"/>
      <c r="S1230" s="149">
        <v>12850</v>
      </c>
      <c r="T1230" s="149">
        <f t="shared" ref="T1230:T1235" si="257">SUM(O1230:S1230)</f>
        <v>456415.17999999993</v>
      </c>
      <c r="U1230" s="147" t="s">
        <v>541</v>
      </c>
      <c r="V1230" s="147" t="s">
        <v>48</v>
      </c>
      <c r="W1230" s="146">
        <v>94087.71</v>
      </c>
      <c r="X1230" s="207">
        <v>14389.88</v>
      </c>
    </row>
    <row r="1231" spans="1:24" s="95" customFormat="1" ht="45" customHeight="1" x14ac:dyDescent="0.25">
      <c r="A1231" s="9">
        <v>6</v>
      </c>
      <c r="B1231" s="142" t="s">
        <v>1973</v>
      </c>
      <c r="C1231" s="142">
        <v>144095</v>
      </c>
      <c r="D1231" s="143" t="s">
        <v>2733</v>
      </c>
      <c r="E1231" s="143" t="s">
        <v>2734</v>
      </c>
      <c r="F1231" s="143" t="s">
        <v>2735</v>
      </c>
      <c r="G1231" s="144">
        <v>44389</v>
      </c>
      <c r="H1231" s="144">
        <v>44754</v>
      </c>
      <c r="I1231" s="150">
        <v>85</v>
      </c>
      <c r="J1231" s="142" t="s">
        <v>349</v>
      </c>
      <c r="K1231" s="142" t="s">
        <v>936</v>
      </c>
      <c r="L1231" s="142" t="s">
        <v>2736</v>
      </c>
      <c r="M1231" s="142" t="s">
        <v>45</v>
      </c>
      <c r="N1231" s="145" t="s">
        <v>1365</v>
      </c>
      <c r="O1231" s="146">
        <v>385272.39</v>
      </c>
      <c r="P1231" s="146">
        <v>58924.02</v>
      </c>
      <c r="Q1231" s="149">
        <v>9065.2199999999993</v>
      </c>
      <c r="R1231" s="146"/>
      <c r="S1231" s="149">
        <v>33536.050000000003</v>
      </c>
      <c r="T1231" s="149">
        <f t="shared" si="257"/>
        <v>486797.68</v>
      </c>
      <c r="U1231" s="147" t="s">
        <v>541</v>
      </c>
      <c r="V1231" s="147" t="s">
        <v>48</v>
      </c>
      <c r="W1231" s="146">
        <v>164450.56999999998</v>
      </c>
      <c r="X1231" s="207">
        <v>25151.26</v>
      </c>
    </row>
    <row r="1232" spans="1:24" s="95" customFormat="1" ht="45" customHeight="1" x14ac:dyDescent="0.25">
      <c r="A1232" s="9">
        <v>7</v>
      </c>
      <c r="B1232" s="142" t="s">
        <v>3898</v>
      </c>
      <c r="C1232" s="142">
        <v>144217</v>
      </c>
      <c r="D1232" s="143" t="s">
        <v>2737</v>
      </c>
      <c r="E1232" s="143" t="s">
        <v>2738</v>
      </c>
      <c r="F1232" s="143" t="s">
        <v>2739</v>
      </c>
      <c r="G1232" s="144">
        <v>44390</v>
      </c>
      <c r="H1232" s="144">
        <v>44755</v>
      </c>
      <c r="I1232" s="150">
        <v>85</v>
      </c>
      <c r="J1232" s="142" t="s">
        <v>349</v>
      </c>
      <c r="K1232" s="142" t="s">
        <v>936</v>
      </c>
      <c r="L1232" s="142" t="s">
        <v>2740</v>
      </c>
      <c r="M1232" s="142" t="s">
        <v>45</v>
      </c>
      <c r="N1232" s="145" t="s">
        <v>1365</v>
      </c>
      <c r="O1232" s="146">
        <v>375156.39</v>
      </c>
      <c r="P1232" s="146">
        <v>57376.85</v>
      </c>
      <c r="Q1232" s="149">
        <v>8827.2000000000007</v>
      </c>
      <c r="R1232" s="146"/>
      <c r="S1232" s="149">
        <v>12649.84</v>
      </c>
      <c r="T1232" s="149">
        <f t="shared" si="257"/>
        <v>454010.28</v>
      </c>
      <c r="U1232" s="147" t="s">
        <v>541</v>
      </c>
      <c r="V1232" s="147" t="s">
        <v>64</v>
      </c>
      <c r="W1232" s="146">
        <v>237691.24</v>
      </c>
      <c r="X1232" s="207">
        <v>36352.78</v>
      </c>
    </row>
    <row r="1233" spans="1:24" s="95" customFormat="1" ht="45" customHeight="1" x14ac:dyDescent="0.25">
      <c r="A1233" s="9">
        <v>8</v>
      </c>
      <c r="B1233" s="142" t="s">
        <v>3898</v>
      </c>
      <c r="C1233" s="142">
        <v>144337</v>
      </c>
      <c r="D1233" s="143" t="s">
        <v>2741</v>
      </c>
      <c r="E1233" s="143" t="s">
        <v>2742</v>
      </c>
      <c r="F1233" s="143" t="s">
        <v>2743</v>
      </c>
      <c r="G1233" s="144">
        <v>44392</v>
      </c>
      <c r="H1233" s="144">
        <v>44757</v>
      </c>
      <c r="I1233" s="150">
        <v>85</v>
      </c>
      <c r="J1233" s="142" t="s">
        <v>349</v>
      </c>
      <c r="K1233" s="142" t="s">
        <v>936</v>
      </c>
      <c r="L1233" s="142" t="s">
        <v>2744</v>
      </c>
      <c r="M1233" s="142" t="s">
        <v>45</v>
      </c>
      <c r="N1233" s="145" t="s">
        <v>1365</v>
      </c>
      <c r="O1233" s="146">
        <v>580544.43000000005</v>
      </c>
      <c r="P1233" s="146">
        <v>88789.15</v>
      </c>
      <c r="Q1233" s="149">
        <v>13659.87</v>
      </c>
      <c r="R1233" s="146"/>
      <c r="S1233" s="149">
        <v>12649.84</v>
      </c>
      <c r="T1233" s="149">
        <f t="shared" si="257"/>
        <v>695643.29</v>
      </c>
      <c r="U1233" s="147" t="s">
        <v>541</v>
      </c>
      <c r="V1233" s="147" t="s">
        <v>48</v>
      </c>
      <c r="W1233" s="146">
        <v>304985.12</v>
      </c>
      <c r="X1233" s="207">
        <v>46644.79</v>
      </c>
    </row>
    <row r="1234" spans="1:24" s="95" customFormat="1" ht="45" customHeight="1" x14ac:dyDescent="0.25">
      <c r="A1234" s="9">
        <v>9</v>
      </c>
      <c r="B1234" s="142" t="s">
        <v>3898</v>
      </c>
      <c r="C1234" s="142">
        <v>144393</v>
      </c>
      <c r="D1234" s="143" t="s">
        <v>3103</v>
      </c>
      <c r="E1234" s="143" t="s">
        <v>3104</v>
      </c>
      <c r="F1234" s="143" t="s">
        <v>2672</v>
      </c>
      <c r="G1234" s="144">
        <v>44398</v>
      </c>
      <c r="H1234" s="144">
        <v>44855</v>
      </c>
      <c r="I1234" s="150">
        <v>85</v>
      </c>
      <c r="J1234" s="142" t="s">
        <v>349</v>
      </c>
      <c r="K1234" s="142" t="s">
        <v>936</v>
      </c>
      <c r="L1234" s="142" t="s">
        <v>3105</v>
      </c>
      <c r="M1234" s="142" t="s">
        <v>45</v>
      </c>
      <c r="N1234" s="145" t="s">
        <v>1365</v>
      </c>
      <c r="O1234" s="146">
        <v>447359.48</v>
      </c>
      <c r="P1234" s="146">
        <v>68419.679999999993</v>
      </c>
      <c r="Q1234" s="149">
        <v>10526.11</v>
      </c>
      <c r="R1234" s="146"/>
      <c r="S1234" s="149">
        <v>12649.84</v>
      </c>
      <c r="T1234" s="149">
        <f t="shared" si="257"/>
        <v>538955.11</v>
      </c>
      <c r="U1234" s="147" t="s">
        <v>47</v>
      </c>
      <c r="V1234" s="147" t="s">
        <v>48</v>
      </c>
      <c r="W1234" s="146">
        <v>318923.56</v>
      </c>
      <c r="X1234" s="207">
        <v>48776.54</v>
      </c>
    </row>
    <row r="1235" spans="1:24" s="95" customFormat="1" ht="45" customHeight="1" thickBot="1" x14ac:dyDescent="0.3">
      <c r="A1235" s="9">
        <v>10</v>
      </c>
      <c r="B1235" s="142" t="s">
        <v>3898</v>
      </c>
      <c r="C1235" s="142">
        <v>145607</v>
      </c>
      <c r="D1235" s="143" t="s">
        <v>3781</v>
      </c>
      <c r="E1235" s="143" t="s">
        <v>3782</v>
      </c>
      <c r="F1235" s="143" t="s">
        <v>3783</v>
      </c>
      <c r="G1235" s="144">
        <v>44461</v>
      </c>
      <c r="H1235" s="144">
        <v>44916</v>
      </c>
      <c r="I1235" s="150">
        <v>85</v>
      </c>
      <c r="J1235" s="142" t="s">
        <v>349</v>
      </c>
      <c r="K1235" s="142" t="s">
        <v>936</v>
      </c>
      <c r="L1235" s="142" t="s">
        <v>3784</v>
      </c>
      <c r="M1235" s="142" t="s">
        <v>45</v>
      </c>
      <c r="N1235" s="145" t="s">
        <v>1365</v>
      </c>
      <c r="O1235" s="146">
        <v>379920.14</v>
      </c>
      <c r="P1235" s="146">
        <v>58105.43</v>
      </c>
      <c r="Q1235" s="149">
        <v>8939.2999999999993</v>
      </c>
      <c r="R1235" s="146"/>
      <c r="S1235" s="149">
        <v>33526.410000000003</v>
      </c>
      <c r="T1235" s="149">
        <f t="shared" si="257"/>
        <v>480491.28</v>
      </c>
      <c r="U1235" s="147" t="s">
        <v>47</v>
      </c>
      <c r="V1235" s="147" t="s">
        <v>64</v>
      </c>
      <c r="W1235" s="146">
        <v>6061.8</v>
      </c>
      <c r="X1235" s="207">
        <v>927.1</v>
      </c>
    </row>
    <row r="1236" spans="1:24" s="121" customFormat="1" ht="21" customHeight="1" thickBot="1" x14ac:dyDescent="0.3">
      <c r="A1236" s="34" t="s">
        <v>27</v>
      </c>
      <c r="B1236" s="35"/>
      <c r="C1236" s="35"/>
      <c r="D1236" s="35"/>
      <c r="E1236" s="35"/>
      <c r="F1236" s="35"/>
      <c r="G1236" s="35"/>
      <c r="H1236" s="35"/>
      <c r="I1236" s="35"/>
      <c r="J1236" s="35"/>
      <c r="K1236" s="35"/>
      <c r="L1236" s="35"/>
      <c r="M1236" s="35"/>
      <c r="N1236" s="36"/>
      <c r="O1236" s="74">
        <f>SUM(O1226:O1235)</f>
        <v>20066279.650000002</v>
      </c>
      <c r="P1236" s="74">
        <f t="shared" ref="P1236:X1236" si="258">SUM(P1226:P1235)</f>
        <v>3465194.1500000004</v>
      </c>
      <c r="Q1236" s="74">
        <f t="shared" si="258"/>
        <v>6587576.8900000006</v>
      </c>
      <c r="R1236" s="74">
        <f t="shared" si="258"/>
        <v>0</v>
      </c>
      <c r="S1236" s="74">
        <f t="shared" si="258"/>
        <v>4553932.1099999994</v>
      </c>
      <c r="T1236" s="74">
        <f t="shared" si="258"/>
        <v>34672982.799999997</v>
      </c>
      <c r="U1236" s="74"/>
      <c r="V1236" s="74"/>
      <c r="W1236" s="74">
        <f t="shared" si="258"/>
        <v>8215256.1299999999</v>
      </c>
      <c r="X1236" s="209">
        <f t="shared" si="258"/>
        <v>1334612.71</v>
      </c>
    </row>
    <row r="1237" spans="1:24" s="120" customFormat="1" ht="21" customHeight="1" thickBot="1" x14ac:dyDescent="0.3">
      <c r="A1237" s="31" t="s">
        <v>1016</v>
      </c>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3"/>
    </row>
    <row r="1238" spans="1:24" s="95" customFormat="1" ht="45" customHeight="1" x14ac:dyDescent="0.25">
      <c r="A1238" s="9">
        <v>1</v>
      </c>
      <c r="B1238" s="142" t="s">
        <v>39</v>
      </c>
      <c r="C1238" s="142">
        <v>103291</v>
      </c>
      <c r="D1238" s="143" t="s">
        <v>1018</v>
      </c>
      <c r="E1238" s="143" t="s">
        <v>1019</v>
      </c>
      <c r="F1238" s="143" t="s">
        <v>1020</v>
      </c>
      <c r="G1238" s="144">
        <v>42614</v>
      </c>
      <c r="H1238" s="144">
        <v>44075</v>
      </c>
      <c r="I1238" s="150">
        <v>84.435339999999997</v>
      </c>
      <c r="J1238" s="142" t="s">
        <v>1021</v>
      </c>
      <c r="K1238" s="142" t="s">
        <v>1021</v>
      </c>
      <c r="L1238" s="142" t="s">
        <v>1021</v>
      </c>
      <c r="M1238" s="142" t="s">
        <v>45</v>
      </c>
      <c r="N1238" s="145" t="s">
        <v>46</v>
      </c>
      <c r="O1238" s="146">
        <v>7184081.49863589</v>
      </c>
      <c r="P1238" s="146">
        <v>1323831.2188391099</v>
      </c>
      <c r="Q1238" s="146">
        <v>0</v>
      </c>
      <c r="R1238" s="146"/>
      <c r="S1238" s="146">
        <v>13000</v>
      </c>
      <c r="T1238" s="146">
        <f t="shared" ref="T1238:T1246" si="259">SUM(O1238:S1238)</f>
        <v>8520912.7174750008</v>
      </c>
      <c r="U1238" s="147" t="s">
        <v>541</v>
      </c>
      <c r="V1238" s="147" t="s">
        <v>89</v>
      </c>
      <c r="W1238" s="146">
        <v>7073923.29</v>
      </c>
      <c r="X1238" s="207">
        <v>1230500.2300000002</v>
      </c>
    </row>
    <row r="1239" spans="1:24" s="95" customFormat="1" ht="45" customHeight="1" x14ac:dyDescent="0.25">
      <c r="A1239" s="9">
        <v>2</v>
      </c>
      <c r="B1239" s="142" t="s">
        <v>39</v>
      </c>
      <c r="C1239" s="142">
        <v>104730</v>
      </c>
      <c r="D1239" s="143" t="s">
        <v>1022</v>
      </c>
      <c r="E1239" s="143" t="s">
        <v>1023</v>
      </c>
      <c r="F1239" s="143" t="s">
        <v>1024</v>
      </c>
      <c r="G1239" s="144">
        <v>42622</v>
      </c>
      <c r="H1239" s="144">
        <v>43839</v>
      </c>
      <c r="I1239" s="150">
        <v>84.435339999999997</v>
      </c>
      <c r="J1239" s="142" t="s">
        <v>1021</v>
      </c>
      <c r="K1239" s="142" t="s">
        <v>1021</v>
      </c>
      <c r="L1239" s="142" t="s">
        <v>1021</v>
      </c>
      <c r="M1239" s="142" t="s">
        <v>45</v>
      </c>
      <c r="N1239" s="145" t="s">
        <v>46</v>
      </c>
      <c r="O1239" s="146">
        <v>3667980.9271</v>
      </c>
      <c r="P1239" s="146">
        <v>675909.32290000003</v>
      </c>
      <c r="Q1239" s="146">
        <v>0</v>
      </c>
      <c r="R1239" s="146"/>
      <c r="S1239" s="146">
        <v>270701</v>
      </c>
      <c r="T1239" s="146">
        <f t="shared" si="259"/>
        <v>4614591.25</v>
      </c>
      <c r="U1239" s="147" t="s">
        <v>541</v>
      </c>
      <c r="V1239" s="147" t="s">
        <v>77</v>
      </c>
      <c r="W1239" s="146">
        <v>3602995.669999999</v>
      </c>
      <c r="X1239" s="207">
        <v>672640.53999999969</v>
      </c>
    </row>
    <row r="1240" spans="1:24" s="95" customFormat="1" ht="45" customHeight="1" x14ac:dyDescent="0.25">
      <c r="A1240" s="9">
        <v>3</v>
      </c>
      <c r="B1240" s="142" t="s">
        <v>148</v>
      </c>
      <c r="C1240" s="142">
        <v>105765</v>
      </c>
      <c r="D1240" s="143" t="s">
        <v>1025</v>
      </c>
      <c r="E1240" s="143" t="s">
        <v>1026</v>
      </c>
      <c r="F1240" s="143" t="s">
        <v>1027</v>
      </c>
      <c r="G1240" s="144">
        <v>42614</v>
      </c>
      <c r="H1240" s="144">
        <v>45031</v>
      </c>
      <c r="I1240" s="142">
        <v>83.72</v>
      </c>
      <c r="J1240" s="142" t="s">
        <v>1021</v>
      </c>
      <c r="K1240" s="142" t="s">
        <v>1021</v>
      </c>
      <c r="L1240" s="142" t="s">
        <v>1021</v>
      </c>
      <c r="M1240" s="142" t="s">
        <v>45</v>
      </c>
      <c r="N1240" s="145" t="s">
        <v>152</v>
      </c>
      <c r="O1240" s="146">
        <v>11211661.006000001</v>
      </c>
      <c r="P1240" s="146">
        <v>2180193.993999999</v>
      </c>
      <c r="Q1240" s="146">
        <v>3496156.25</v>
      </c>
      <c r="R1240" s="146"/>
      <c r="S1240" s="146">
        <v>45000</v>
      </c>
      <c r="T1240" s="146">
        <f t="shared" si="259"/>
        <v>16933011.25</v>
      </c>
      <c r="U1240" s="147" t="s">
        <v>47</v>
      </c>
      <c r="V1240" s="147" t="s">
        <v>128</v>
      </c>
      <c r="W1240" s="146">
        <v>9891510.4199999999</v>
      </c>
      <c r="X1240" s="207">
        <v>1678053.1600000004</v>
      </c>
    </row>
    <row r="1241" spans="1:24" s="95" customFormat="1" ht="45" customHeight="1" x14ac:dyDescent="0.25">
      <c r="A1241" s="9">
        <v>4</v>
      </c>
      <c r="B1241" s="142" t="s">
        <v>148</v>
      </c>
      <c r="C1241" s="142">
        <v>105506</v>
      </c>
      <c r="D1241" s="143" t="s">
        <v>1028</v>
      </c>
      <c r="E1241" s="143" t="s">
        <v>1029</v>
      </c>
      <c r="F1241" s="143" t="s">
        <v>157</v>
      </c>
      <c r="G1241" s="144">
        <v>42614</v>
      </c>
      <c r="H1241" s="144">
        <v>45077</v>
      </c>
      <c r="I1241" s="142">
        <v>83.72</v>
      </c>
      <c r="J1241" s="142" t="s">
        <v>1021</v>
      </c>
      <c r="K1241" s="142" t="s">
        <v>1021</v>
      </c>
      <c r="L1241" s="142" t="s">
        <v>1021</v>
      </c>
      <c r="M1241" s="142" t="s">
        <v>45</v>
      </c>
      <c r="N1241" s="145" t="s">
        <v>152</v>
      </c>
      <c r="O1241" s="146">
        <v>11064644.5</v>
      </c>
      <c r="P1241" s="146">
        <v>2151605.5</v>
      </c>
      <c r="Q1241" s="146">
        <v>4665000</v>
      </c>
      <c r="R1241" s="146"/>
      <c r="S1241" s="146">
        <v>50000</v>
      </c>
      <c r="T1241" s="146">
        <f t="shared" si="259"/>
        <v>17931250</v>
      </c>
      <c r="U1241" s="147" t="s">
        <v>47</v>
      </c>
      <c r="V1241" s="147" t="s">
        <v>132</v>
      </c>
      <c r="W1241" s="146">
        <v>8707282.5200000014</v>
      </c>
      <c r="X1241" s="207">
        <v>1692798.0699999998</v>
      </c>
    </row>
    <row r="1242" spans="1:24" s="95" customFormat="1" ht="45" customHeight="1" x14ac:dyDescent="0.25">
      <c r="A1242" s="9">
        <v>5</v>
      </c>
      <c r="B1242" s="142" t="s">
        <v>1030</v>
      </c>
      <c r="C1242" s="142">
        <v>116235</v>
      </c>
      <c r="D1242" s="143" t="s">
        <v>1031</v>
      </c>
      <c r="E1242" s="143" t="s">
        <v>1032</v>
      </c>
      <c r="F1242" s="143" t="s">
        <v>1033</v>
      </c>
      <c r="G1242" s="144">
        <v>42633</v>
      </c>
      <c r="H1242" s="144">
        <v>45291</v>
      </c>
      <c r="I1242" s="142" t="s">
        <v>1034</v>
      </c>
      <c r="J1242" s="142" t="s">
        <v>1021</v>
      </c>
      <c r="K1242" s="142" t="s">
        <v>1021</v>
      </c>
      <c r="L1242" s="142" t="s">
        <v>1021</v>
      </c>
      <c r="M1242" s="142" t="s">
        <v>45</v>
      </c>
      <c r="N1242" s="145" t="s">
        <v>114</v>
      </c>
      <c r="O1242" s="146">
        <v>226325000</v>
      </c>
      <c r="P1242" s="146">
        <v>42096450</v>
      </c>
      <c r="Q1242" s="146">
        <v>0</v>
      </c>
      <c r="R1242" s="146"/>
      <c r="S1242" s="146">
        <v>0</v>
      </c>
      <c r="T1242" s="146">
        <f t="shared" si="259"/>
        <v>268421450</v>
      </c>
      <c r="U1242" s="147" t="s">
        <v>47</v>
      </c>
      <c r="V1242" s="147" t="s">
        <v>3939</v>
      </c>
      <c r="W1242" s="146">
        <v>226325000</v>
      </c>
      <c r="X1242" s="207">
        <v>42096450</v>
      </c>
    </row>
    <row r="1243" spans="1:24" s="95" customFormat="1" ht="45" customHeight="1" x14ac:dyDescent="0.25">
      <c r="A1243" s="9">
        <v>6</v>
      </c>
      <c r="B1243" s="142" t="s">
        <v>1035</v>
      </c>
      <c r="C1243" s="142">
        <v>107124</v>
      </c>
      <c r="D1243" s="143" t="s">
        <v>1036</v>
      </c>
      <c r="E1243" s="143" t="s">
        <v>1037</v>
      </c>
      <c r="F1243" s="143" t="s">
        <v>1038</v>
      </c>
      <c r="G1243" s="144">
        <v>42947</v>
      </c>
      <c r="H1243" s="144">
        <v>44681</v>
      </c>
      <c r="I1243" s="150">
        <v>84.341099999999997</v>
      </c>
      <c r="J1243" s="142" t="s">
        <v>1021</v>
      </c>
      <c r="K1243" s="142" t="s">
        <v>1021</v>
      </c>
      <c r="L1243" s="142" t="s">
        <v>1021</v>
      </c>
      <c r="M1243" s="142" t="s">
        <v>45</v>
      </c>
      <c r="N1243" s="145" t="s">
        <v>188</v>
      </c>
      <c r="O1243" s="146">
        <v>49620064.579999998</v>
      </c>
      <c r="P1243" s="146">
        <v>9212548.7599999998</v>
      </c>
      <c r="Q1243" s="146">
        <v>0</v>
      </c>
      <c r="R1243" s="146"/>
      <c r="S1243" s="146">
        <v>78000</v>
      </c>
      <c r="T1243" s="146">
        <f t="shared" si="259"/>
        <v>58910613.339999996</v>
      </c>
      <c r="U1243" s="147" t="s">
        <v>1852</v>
      </c>
      <c r="V1243" s="147" t="s">
        <v>77</v>
      </c>
      <c r="W1243" s="146">
        <v>48933960.530000001</v>
      </c>
      <c r="X1243" s="207">
        <v>9002325.8499999996</v>
      </c>
    </row>
    <row r="1244" spans="1:24" s="95" customFormat="1" ht="45" customHeight="1" x14ac:dyDescent="0.25">
      <c r="A1244" s="9">
        <v>7</v>
      </c>
      <c r="B1244" s="142" t="s">
        <v>1039</v>
      </c>
      <c r="C1244" s="142">
        <v>102839</v>
      </c>
      <c r="D1244" s="143" t="s">
        <v>1040</v>
      </c>
      <c r="E1244" s="143" t="s">
        <v>1041</v>
      </c>
      <c r="F1244" s="143" t="s">
        <v>1042</v>
      </c>
      <c r="G1244" s="144">
        <v>42934</v>
      </c>
      <c r="H1244" s="144">
        <v>44760</v>
      </c>
      <c r="I1244" s="150">
        <v>84.341099999999997</v>
      </c>
      <c r="J1244" s="142" t="s">
        <v>1021</v>
      </c>
      <c r="K1244" s="142" t="s">
        <v>1021</v>
      </c>
      <c r="L1244" s="142" t="s">
        <v>1021</v>
      </c>
      <c r="M1244" s="142" t="s">
        <v>1043</v>
      </c>
      <c r="N1244" s="145" t="s">
        <v>188</v>
      </c>
      <c r="O1244" s="146">
        <v>157499386.05000001</v>
      </c>
      <c r="P1244" s="146">
        <v>29241613.949999999</v>
      </c>
      <c r="Q1244" s="146">
        <v>62247000</v>
      </c>
      <c r="R1244" s="146"/>
      <c r="S1244" s="146">
        <v>120000</v>
      </c>
      <c r="T1244" s="146">
        <f t="shared" si="259"/>
        <v>249108000</v>
      </c>
      <c r="U1244" s="147" t="s">
        <v>1852</v>
      </c>
      <c r="V1244" s="147" t="s">
        <v>64</v>
      </c>
      <c r="W1244" s="146">
        <v>147297133.06999999</v>
      </c>
      <c r="X1244" s="207">
        <v>27405379.319999989</v>
      </c>
    </row>
    <row r="1245" spans="1:24" s="95" customFormat="1" ht="48.75" customHeight="1" x14ac:dyDescent="0.25">
      <c r="A1245" s="9">
        <v>8</v>
      </c>
      <c r="B1245" s="142" t="s">
        <v>1044</v>
      </c>
      <c r="C1245" s="142">
        <v>109953</v>
      </c>
      <c r="D1245" s="143" t="s">
        <v>1045</v>
      </c>
      <c r="E1245" s="143" t="s">
        <v>1046</v>
      </c>
      <c r="F1245" s="143" t="s">
        <v>1047</v>
      </c>
      <c r="G1245" s="144">
        <v>42690</v>
      </c>
      <c r="H1245" s="144">
        <v>45016</v>
      </c>
      <c r="I1245" s="150">
        <v>85</v>
      </c>
      <c r="J1245" s="142" t="s">
        <v>1021</v>
      </c>
      <c r="K1245" s="142" t="s">
        <v>1048</v>
      </c>
      <c r="L1245" s="142" t="s">
        <v>1048</v>
      </c>
      <c r="M1245" s="142" t="s">
        <v>45</v>
      </c>
      <c r="N1245" s="145" t="s">
        <v>1364</v>
      </c>
      <c r="O1245" s="149">
        <v>202250270.31999999</v>
      </c>
      <c r="P1245" s="149">
        <v>35691224.18</v>
      </c>
      <c r="Q1245" s="149">
        <v>0</v>
      </c>
      <c r="R1245" s="146"/>
      <c r="S1245" s="149">
        <v>56811684.410000026</v>
      </c>
      <c r="T1245" s="149">
        <f t="shared" si="259"/>
        <v>294753178.91000003</v>
      </c>
      <c r="U1245" s="147" t="s">
        <v>47</v>
      </c>
      <c r="V1245" s="147" t="s">
        <v>3923</v>
      </c>
      <c r="W1245" s="146">
        <v>154593992.39000002</v>
      </c>
      <c r="X1245" s="207">
        <v>0</v>
      </c>
    </row>
    <row r="1246" spans="1:24" s="95" customFormat="1" ht="45" customHeight="1" x14ac:dyDescent="0.25">
      <c r="A1246" s="9">
        <v>9</v>
      </c>
      <c r="B1246" s="142" t="s">
        <v>1050</v>
      </c>
      <c r="C1246" s="142">
        <v>103258</v>
      </c>
      <c r="D1246" s="143" t="s">
        <v>1051</v>
      </c>
      <c r="E1246" s="143" t="s">
        <v>1052</v>
      </c>
      <c r="F1246" s="143" t="s">
        <v>1053</v>
      </c>
      <c r="G1246" s="144">
        <v>42650</v>
      </c>
      <c r="H1246" s="144">
        <v>42801</v>
      </c>
      <c r="I1246" s="150">
        <v>84.341099999999997</v>
      </c>
      <c r="J1246" s="142" t="s">
        <v>1021</v>
      </c>
      <c r="K1246" s="142" t="s">
        <v>1021</v>
      </c>
      <c r="L1246" s="142" t="s">
        <v>1021</v>
      </c>
      <c r="M1246" s="142" t="s">
        <v>45</v>
      </c>
      <c r="N1246" s="145" t="s">
        <v>1054</v>
      </c>
      <c r="O1246" s="149">
        <v>16360009.220000001</v>
      </c>
      <c r="P1246" s="149">
        <v>3037424.8</v>
      </c>
      <c r="Q1246" s="149">
        <v>395866</v>
      </c>
      <c r="R1246" s="146"/>
      <c r="S1246" s="149">
        <v>96.780000001192093</v>
      </c>
      <c r="T1246" s="149">
        <f t="shared" si="259"/>
        <v>19793396.800000001</v>
      </c>
      <c r="U1246" s="147" t="s">
        <v>541</v>
      </c>
      <c r="V1246" s="147" t="s">
        <v>64</v>
      </c>
      <c r="W1246" s="146">
        <v>12284613.290000001</v>
      </c>
      <c r="X1246" s="207">
        <v>0</v>
      </c>
    </row>
    <row r="1247" spans="1:24" s="95" customFormat="1" ht="45" customHeight="1" x14ac:dyDescent="0.25">
      <c r="A1247" s="9">
        <v>10</v>
      </c>
      <c r="B1247" s="142" t="s">
        <v>1087</v>
      </c>
      <c r="C1247" s="142">
        <v>101622</v>
      </c>
      <c r="D1247" s="143" t="s">
        <v>1055</v>
      </c>
      <c r="E1247" s="143" t="s">
        <v>1056</v>
      </c>
      <c r="F1247" s="143" t="s">
        <v>1057</v>
      </c>
      <c r="G1247" s="144">
        <v>42579</v>
      </c>
      <c r="H1247" s="144">
        <v>43644</v>
      </c>
      <c r="I1247" s="150">
        <v>84.341099999999997</v>
      </c>
      <c r="J1247" s="142" t="s">
        <v>1021</v>
      </c>
      <c r="K1247" s="142" t="s">
        <v>1021</v>
      </c>
      <c r="L1247" s="142" t="s">
        <v>1021</v>
      </c>
      <c r="M1247" s="142" t="s">
        <v>45</v>
      </c>
      <c r="N1247" s="145" t="s">
        <v>1054</v>
      </c>
      <c r="O1247" s="149">
        <v>119824244.18000001</v>
      </c>
      <c r="P1247" s="149">
        <v>22246755.82</v>
      </c>
      <c r="Q1247" s="149">
        <v>0</v>
      </c>
      <c r="R1247" s="146"/>
      <c r="S1247" s="149">
        <v>0</v>
      </c>
      <c r="T1247" s="149">
        <f>SUBTOTAL(9,O1247:S1247)</f>
        <v>142071000</v>
      </c>
      <c r="U1247" s="147" t="s">
        <v>541</v>
      </c>
      <c r="V1247" s="147" t="s">
        <v>128</v>
      </c>
      <c r="W1247" s="146">
        <v>100757600.91</v>
      </c>
      <c r="X1247" s="207">
        <v>0</v>
      </c>
    </row>
    <row r="1248" spans="1:24" s="95" customFormat="1" ht="45" customHeight="1" x14ac:dyDescent="0.25">
      <c r="A1248" s="9">
        <v>11</v>
      </c>
      <c r="B1248" s="142" t="s">
        <v>1050</v>
      </c>
      <c r="C1248" s="142">
        <v>103257</v>
      </c>
      <c r="D1248" s="143" t="s">
        <v>1058</v>
      </c>
      <c r="E1248" s="143" t="s">
        <v>1059</v>
      </c>
      <c r="F1248" s="143" t="s">
        <v>1058</v>
      </c>
      <c r="G1248" s="144">
        <v>42650</v>
      </c>
      <c r="H1248" s="144">
        <v>43465</v>
      </c>
      <c r="I1248" s="150">
        <v>84.341099999999997</v>
      </c>
      <c r="J1248" s="142" t="s">
        <v>1021</v>
      </c>
      <c r="K1248" s="142" t="s">
        <v>1021</v>
      </c>
      <c r="L1248" s="142" t="s">
        <v>1021</v>
      </c>
      <c r="M1248" s="142" t="s">
        <v>45</v>
      </c>
      <c r="N1248" s="145" t="s">
        <v>1054</v>
      </c>
      <c r="O1248" s="149">
        <v>5556186.9800000004</v>
      </c>
      <c r="P1248" s="149">
        <v>1031570.33</v>
      </c>
      <c r="Q1248" s="149">
        <v>134444.03</v>
      </c>
      <c r="R1248" s="146"/>
      <c r="S1248" s="149">
        <v>0</v>
      </c>
      <c r="T1248" s="149">
        <f t="shared" ref="T1248:T1265" si="260">SUBTOTAL(9,O1248:S1248)</f>
        <v>6722201.3400000008</v>
      </c>
      <c r="U1248" s="147" t="s">
        <v>541</v>
      </c>
      <c r="V1248" s="147" t="s">
        <v>89</v>
      </c>
      <c r="W1248" s="146">
        <v>2666052.5599999996</v>
      </c>
      <c r="X1248" s="207">
        <v>494983.48</v>
      </c>
    </row>
    <row r="1249" spans="1:24" s="95" customFormat="1" ht="45" customHeight="1" x14ac:dyDescent="0.25">
      <c r="A1249" s="9">
        <v>12</v>
      </c>
      <c r="B1249" s="142" t="s">
        <v>1087</v>
      </c>
      <c r="C1249" s="142">
        <v>109641</v>
      </c>
      <c r="D1249" s="143" t="s">
        <v>1060</v>
      </c>
      <c r="E1249" s="143" t="s">
        <v>1061</v>
      </c>
      <c r="F1249" s="143" t="s">
        <v>1062</v>
      </c>
      <c r="G1249" s="144">
        <v>43129</v>
      </c>
      <c r="H1249" s="144">
        <v>44590</v>
      </c>
      <c r="I1249" s="150">
        <v>84.341099999999997</v>
      </c>
      <c r="J1249" s="142" t="s">
        <v>1021</v>
      </c>
      <c r="K1249" s="142" t="s">
        <v>1021</v>
      </c>
      <c r="L1249" s="142" t="s">
        <v>1021</v>
      </c>
      <c r="M1249" s="142" t="s">
        <v>45</v>
      </c>
      <c r="N1249" s="145" t="s">
        <v>1054</v>
      </c>
      <c r="O1249" s="146">
        <v>31031879.969999999</v>
      </c>
      <c r="P1249" s="146">
        <v>5761433.5999999996</v>
      </c>
      <c r="Q1249" s="149">
        <v>0</v>
      </c>
      <c r="R1249" s="146"/>
      <c r="S1249" s="149">
        <v>13888316.020000003</v>
      </c>
      <c r="T1249" s="149">
        <f t="shared" si="260"/>
        <v>50681629.590000004</v>
      </c>
      <c r="U1249" s="147" t="s">
        <v>541</v>
      </c>
      <c r="V1249" s="147" t="s">
        <v>64</v>
      </c>
      <c r="W1249" s="146">
        <v>22663214.25</v>
      </c>
      <c r="X1249" s="207">
        <v>0</v>
      </c>
    </row>
    <row r="1250" spans="1:24" s="95" customFormat="1" ht="45" customHeight="1" x14ac:dyDescent="0.25">
      <c r="A1250" s="9">
        <v>13</v>
      </c>
      <c r="B1250" s="142" t="s">
        <v>1087</v>
      </c>
      <c r="C1250" s="142">
        <v>108513</v>
      </c>
      <c r="D1250" s="143" t="s">
        <v>1063</v>
      </c>
      <c r="E1250" s="143" t="s">
        <v>1064</v>
      </c>
      <c r="F1250" s="143" t="s">
        <v>1065</v>
      </c>
      <c r="G1250" s="144">
        <v>43129</v>
      </c>
      <c r="H1250" s="144">
        <v>44225</v>
      </c>
      <c r="I1250" s="150">
        <v>84.341099999999997</v>
      </c>
      <c r="J1250" s="142" t="s">
        <v>1021</v>
      </c>
      <c r="K1250" s="142" t="s">
        <v>1021</v>
      </c>
      <c r="L1250" s="142" t="s">
        <v>1021</v>
      </c>
      <c r="M1250" s="142" t="s">
        <v>45</v>
      </c>
      <c r="N1250" s="145" t="s">
        <v>1054</v>
      </c>
      <c r="O1250" s="146">
        <v>26502261.260000002</v>
      </c>
      <c r="P1250" s="146">
        <v>4929456.5999999996</v>
      </c>
      <c r="Q1250" s="149">
        <v>0</v>
      </c>
      <c r="R1250" s="146"/>
      <c r="S1250" s="149">
        <v>4920.3500000014901</v>
      </c>
      <c r="T1250" s="149">
        <f t="shared" si="260"/>
        <v>31436638.210000001</v>
      </c>
      <c r="U1250" s="147" t="s">
        <v>541</v>
      </c>
      <c r="V1250" s="147" t="s">
        <v>48</v>
      </c>
      <c r="W1250" s="146">
        <v>21094780.510000002</v>
      </c>
      <c r="X1250" s="207">
        <v>0</v>
      </c>
    </row>
    <row r="1251" spans="1:24" s="95" customFormat="1" ht="45" customHeight="1" x14ac:dyDescent="0.25">
      <c r="A1251" s="9">
        <v>14</v>
      </c>
      <c r="B1251" s="142" t="s">
        <v>1088</v>
      </c>
      <c r="C1251" s="142">
        <v>120197</v>
      </c>
      <c r="D1251" s="143" t="s">
        <v>1089</v>
      </c>
      <c r="E1251" s="143" t="s">
        <v>1090</v>
      </c>
      <c r="F1251" s="143" t="s">
        <v>1091</v>
      </c>
      <c r="G1251" s="144">
        <v>43249</v>
      </c>
      <c r="H1251" s="144">
        <v>45289</v>
      </c>
      <c r="I1251" s="150">
        <v>84.341099999999997</v>
      </c>
      <c r="J1251" s="142" t="s">
        <v>1021</v>
      </c>
      <c r="K1251" s="142" t="s">
        <v>1021</v>
      </c>
      <c r="L1251" s="142" t="s">
        <v>1021</v>
      </c>
      <c r="M1251" s="142" t="s">
        <v>45</v>
      </c>
      <c r="N1251" s="145" t="s">
        <v>1054</v>
      </c>
      <c r="O1251" s="146">
        <v>8277312.3099999996</v>
      </c>
      <c r="P1251" s="146">
        <v>1536780.41</v>
      </c>
      <c r="Q1251" s="149">
        <v>0</v>
      </c>
      <c r="R1251" s="146"/>
      <c r="S1251" s="149">
        <v>85.68</v>
      </c>
      <c r="T1251" s="149">
        <f t="shared" si="260"/>
        <v>9814178.3999999985</v>
      </c>
      <c r="U1251" s="147" t="s">
        <v>47</v>
      </c>
      <c r="V1251" s="147" t="s">
        <v>89</v>
      </c>
      <c r="W1251" s="146">
        <v>655264.2100000002</v>
      </c>
      <c r="X1251" s="207">
        <v>0</v>
      </c>
    </row>
    <row r="1252" spans="1:24" s="95" customFormat="1" ht="45" customHeight="1" x14ac:dyDescent="0.25">
      <c r="A1252" s="9">
        <v>15</v>
      </c>
      <c r="B1252" s="142" t="s">
        <v>1102</v>
      </c>
      <c r="C1252" s="142">
        <v>106343</v>
      </c>
      <c r="D1252" s="143" t="s">
        <v>1103</v>
      </c>
      <c r="E1252" s="143" t="s">
        <v>1104</v>
      </c>
      <c r="F1252" s="143" t="s">
        <v>1105</v>
      </c>
      <c r="G1252" s="144">
        <v>43251</v>
      </c>
      <c r="H1252" s="144">
        <v>45077</v>
      </c>
      <c r="I1252" s="150">
        <v>85</v>
      </c>
      <c r="J1252" s="142" t="s">
        <v>1021</v>
      </c>
      <c r="K1252" s="142" t="s">
        <v>1021</v>
      </c>
      <c r="L1252" s="142" t="s">
        <v>1021</v>
      </c>
      <c r="M1252" s="142" t="s">
        <v>45</v>
      </c>
      <c r="N1252" s="145" t="s">
        <v>188</v>
      </c>
      <c r="O1252" s="146">
        <v>24196209.649999999</v>
      </c>
      <c r="P1252" s="146">
        <v>4269919.3499999996</v>
      </c>
      <c r="Q1252" s="149">
        <v>0</v>
      </c>
      <c r="R1252" s="146"/>
      <c r="S1252" s="149">
        <v>9038497.3399999999</v>
      </c>
      <c r="T1252" s="149">
        <f t="shared" si="260"/>
        <v>37504626.340000004</v>
      </c>
      <c r="U1252" s="147" t="s">
        <v>47</v>
      </c>
      <c r="V1252" s="147" t="s">
        <v>77</v>
      </c>
      <c r="W1252" s="146">
        <v>8672622.0599999987</v>
      </c>
      <c r="X1252" s="207">
        <v>1530462.72</v>
      </c>
    </row>
    <row r="1253" spans="1:24" s="95" customFormat="1" ht="45" customHeight="1" x14ac:dyDescent="0.25">
      <c r="A1253" s="9">
        <v>16</v>
      </c>
      <c r="B1253" s="142" t="s">
        <v>1088</v>
      </c>
      <c r="C1253" s="142">
        <v>120025</v>
      </c>
      <c r="D1253" s="143" t="s">
        <v>1126</v>
      </c>
      <c r="E1253" s="143" t="s">
        <v>1127</v>
      </c>
      <c r="F1253" s="143" t="s">
        <v>1129</v>
      </c>
      <c r="G1253" s="144">
        <v>43276</v>
      </c>
      <c r="H1253" s="144">
        <v>45194</v>
      </c>
      <c r="I1253" s="150">
        <v>84.341099999999997</v>
      </c>
      <c r="J1253" s="142" t="s">
        <v>1021</v>
      </c>
      <c r="K1253" s="142" t="s">
        <v>1021</v>
      </c>
      <c r="L1253" s="142" t="s">
        <v>1021</v>
      </c>
      <c r="M1253" s="142" t="s">
        <v>45</v>
      </c>
      <c r="N1253" s="145" t="s">
        <v>1054</v>
      </c>
      <c r="O1253" s="146">
        <v>155964263.63999999</v>
      </c>
      <c r="P1253" s="146">
        <v>28956600.420000002</v>
      </c>
      <c r="Q1253" s="149">
        <v>0</v>
      </c>
      <c r="R1253" s="146"/>
      <c r="S1253" s="149">
        <v>0</v>
      </c>
      <c r="T1253" s="149">
        <f t="shared" si="260"/>
        <v>184920864.06</v>
      </c>
      <c r="U1253" s="147" t="s">
        <v>47</v>
      </c>
      <c r="V1253" s="147" t="s">
        <v>77</v>
      </c>
      <c r="W1253" s="146">
        <v>49105704.38000001</v>
      </c>
      <c r="X1253" s="207">
        <v>0</v>
      </c>
    </row>
    <row r="1254" spans="1:24" s="95" customFormat="1" ht="45" customHeight="1" x14ac:dyDescent="0.25">
      <c r="A1254" s="9">
        <v>17</v>
      </c>
      <c r="B1254" s="142" t="s">
        <v>1134</v>
      </c>
      <c r="C1254" s="142">
        <v>114367</v>
      </c>
      <c r="D1254" s="143" t="s">
        <v>1135</v>
      </c>
      <c r="E1254" s="143" t="s">
        <v>1136</v>
      </c>
      <c r="F1254" s="143" t="s">
        <v>1137</v>
      </c>
      <c r="G1254" s="144">
        <v>43294</v>
      </c>
      <c r="H1254" s="144">
        <v>45119</v>
      </c>
      <c r="I1254" s="150">
        <v>84.341099999999997</v>
      </c>
      <c r="J1254" s="142" t="s">
        <v>1021</v>
      </c>
      <c r="K1254" s="142" t="s">
        <v>1021</v>
      </c>
      <c r="L1254" s="142" t="s">
        <v>1021</v>
      </c>
      <c r="M1254" s="142" t="s">
        <v>45</v>
      </c>
      <c r="N1254" s="145" t="s">
        <v>1142</v>
      </c>
      <c r="O1254" s="146">
        <v>43648529.549999997</v>
      </c>
      <c r="P1254" s="146">
        <v>8103863.0199999996</v>
      </c>
      <c r="Q1254" s="149">
        <v>0</v>
      </c>
      <c r="R1254" s="146"/>
      <c r="S1254" s="149">
        <v>1489872.75</v>
      </c>
      <c r="T1254" s="149">
        <f t="shared" si="260"/>
        <v>53242265.319999993</v>
      </c>
      <c r="U1254" s="147" t="s">
        <v>47</v>
      </c>
      <c r="V1254" s="147" t="s">
        <v>48</v>
      </c>
      <c r="W1254" s="146">
        <v>38406343.369999997</v>
      </c>
      <c r="X1254" s="207">
        <v>0</v>
      </c>
    </row>
    <row r="1255" spans="1:24" s="95" customFormat="1" ht="45" customHeight="1" x14ac:dyDescent="0.25">
      <c r="A1255" s="9">
        <v>18</v>
      </c>
      <c r="B1255" s="142" t="s">
        <v>1143</v>
      </c>
      <c r="C1255" s="142">
        <v>123312</v>
      </c>
      <c r="D1255" s="143" t="s">
        <v>1144</v>
      </c>
      <c r="E1255" s="143" t="s">
        <v>1145</v>
      </c>
      <c r="F1255" s="143" t="s">
        <v>1146</v>
      </c>
      <c r="G1255" s="144">
        <v>43418</v>
      </c>
      <c r="H1255" s="144">
        <v>45029</v>
      </c>
      <c r="I1255" s="150">
        <v>84.341099999999997</v>
      </c>
      <c r="J1255" s="142" t="s">
        <v>1021</v>
      </c>
      <c r="K1255" s="142" t="s">
        <v>1021</v>
      </c>
      <c r="L1255" s="142" t="s">
        <v>1021</v>
      </c>
      <c r="M1255" s="142" t="s">
        <v>45</v>
      </c>
      <c r="N1255" s="145" t="s">
        <v>1365</v>
      </c>
      <c r="O1255" s="146">
        <v>177049421.03999999</v>
      </c>
      <c r="P1255" s="146">
        <v>27765689.739999998</v>
      </c>
      <c r="Q1255" s="149">
        <v>0</v>
      </c>
      <c r="R1255" s="146"/>
      <c r="S1255" s="149">
        <v>5105618.1900000004</v>
      </c>
      <c r="T1255" s="149">
        <f t="shared" si="260"/>
        <v>209920728.97</v>
      </c>
      <c r="U1255" s="147" t="s">
        <v>47</v>
      </c>
      <c r="V1255" s="147" t="s">
        <v>77</v>
      </c>
      <c r="W1255" s="146">
        <v>165473688.74999997</v>
      </c>
      <c r="X1255" s="207">
        <v>26026651.190000001</v>
      </c>
    </row>
    <row r="1256" spans="1:24" s="95" customFormat="1" ht="45" customHeight="1" x14ac:dyDescent="0.25">
      <c r="A1256" s="9">
        <v>19</v>
      </c>
      <c r="B1256" s="142" t="s">
        <v>1225</v>
      </c>
      <c r="C1256" s="142">
        <v>123634</v>
      </c>
      <c r="D1256" s="143" t="s">
        <v>1226</v>
      </c>
      <c r="E1256" s="143" t="s">
        <v>1064</v>
      </c>
      <c r="F1256" s="143" t="s">
        <v>1227</v>
      </c>
      <c r="G1256" s="144">
        <v>43559</v>
      </c>
      <c r="H1256" s="144">
        <v>45291</v>
      </c>
      <c r="I1256" s="150">
        <v>84.341099999999997</v>
      </c>
      <c r="J1256" s="142" t="s">
        <v>1021</v>
      </c>
      <c r="K1256" s="142" t="s">
        <v>1021</v>
      </c>
      <c r="L1256" s="142" t="s">
        <v>1021</v>
      </c>
      <c r="M1256" s="142" t="s">
        <v>45</v>
      </c>
      <c r="N1256" s="145" t="s">
        <v>1054</v>
      </c>
      <c r="O1256" s="146">
        <v>159728628.80000001</v>
      </c>
      <c r="P1256" s="146">
        <v>29655499.059999999</v>
      </c>
      <c r="Q1256" s="149">
        <v>0</v>
      </c>
      <c r="R1256" s="146"/>
      <c r="S1256" s="149">
        <v>0</v>
      </c>
      <c r="T1256" s="149">
        <f t="shared" si="260"/>
        <v>189384127.86000001</v>
      </c>
      <c r="U1256" s="147" t="s">
        <v>47</v>
      </c>
      <c r="V1256" s="147" t="s">
        <v>64</v>
      </c>
      <c r="W1256" s="146">
        <v>3595639.63</v>
      </c>
      <c r="X1256" s="207">
        <v>0</v>
      </c>
    </row>
    <row r="1257" spans="1:24" s="95" customFormat="1" ht="45" customHeight="1" x14ac:dyDescent="0.25">
      <c r="A1257" s="9">
        <v>20</v>
      </c>
      <c r="B1257" s="142" t="s">
        <v>1228</v>
      </c>
      <c r="C1257" s="142">
        <v>125996</v>
      </c>
      <c r="D1257" s="143" t="s">
        <v>1229</v>
      </c>
      <c r="E1257" s="143" t="s">
        <v>1145</v>
      </c>
      <c r="F1257" s="143" t="s">
        <v>1230</v>
      </c>
      <c r="G1257" s="144">
        <v>43579</v>
      </c>
      <c r="H1257" s="144">
        <v>44310</v>
      </c>
      <c r="I1257" s="150">
        <v>84.341099999999997</v>
      </c>
      <c r="J1257" s="142" t="s">
        <v>1021</v>
      </c>
      <c r="K1257" s="142" t="s">
        <v>1021</v>
      </c>
      <c r="L1257" s="142" t="s">
        <v>1021</v>
      </c>
      <c r="M1257" s="142" t="s">
        <v>45</v>
      </c>
      <c r="N1257" s="145" t="s">
        <v>188</v>
      </c>
      <c r="O1257" s="146">
        <v>22688071.68</v>
      </c>
      <c r="P1257" s="146">
        <v>4212307.43</v>
      </c>
      <c r="Q1257" s="149">
        <v>0</v>
      </c>
      <c r="R1257" s="146"/>
      <c r="S1257" s="149">
        <v>1720472.25</v>
      </c>
      <c r="T1257" s="149">
        <f t="shared" si="260"/>
        <v>28620851.359999999</v>
      </c>
      <c r="U1257" s="147" t="s">
        <v>541</v>
      </c>
      <c r="V1257" s="147"/>
      <c r="W1257" s="146">
        <v>21961167.629999999</v>
      </c>
      <c r="X1257" s="207">
        <v>4081749.85</v>
      </c>
    </row>
    <row r="1258" spans="1:24" s="95" customFormat="1" ht="45" customHeight="1" x14ac:dyDescent="0.25">
      <c r="A1258" s="9">
        <v>21</v>
      </c>
      <c r="B1258" s="142" t="s">
        <v>1088</v>
      </c>
      <c r="C1258" s="142">
        <v>122632</v>
      </c>
      <c r="D1258" s="143" t="s">
        <v>1282</v>
      </c>
      <c r="E1258" s="143" t="s">
        <v>1283</v>
      </c>
      <c r="F1258" s="143" t="s">
        <v>1284</v>
      </c>
      <c r="G1258" s="144">
        <v>43657</v>
      </c>
      <c r="H1258" s="144">
        <v>45118</v>
      </c>
      <c r="I1258" s="150">
        <v>84.341099999999997</v>
      </c>
      <c r="J1258" s="142" t="s">
        <v>1021</v>
      </c>
      <c r="K1258" s="142" t="s">
        <v>1021</v>
      </c>
      <c r="L1258" s="142" t="s">
        <v>1021</v>
      </c>
      <c r="M1258" s="142" t="s">
        <v>45</v>
      </c>
      <c r="N1258" s="145" t="s">
        <v>1054</v>
      </c>
      <c r="O1258" s="146">
        <v>75906976.719999999</v>
      </c>
      <c r="P1258" s="146">
        <v>14093023.279999999</v>
      </c>
      <c r="Q1258" s="149">
        <v>0</v>
      </c>
      <c r="R1258" s="146"/>
      <c r="S1258" s="149">
        <v>0</v>
      </c>
      <c r="T1258" s="149">
        <f t="shared" si="260"/>
        <v>90000000</v>
      </c>
      <c r="U1258" s="147" t="s">
        <v>47</v>
      </c>
      <c r="V1258" s="147" t="s">
        <v>48</v>
      </c>
      <c r="W1258" s="146">
        <v>1859569.47</v>
      </c>
      <c r="X1258" s="207">
        <v>0</v>
      </c>
    </row>
    <row r="1259" spans="1:24" s="95" customFormat="1" ht="45" customHeight="1" x14ac:dyDescent="0.25">
      <c r="A1259" s="9">
        <v>22</v>
      </c>
      <c r="B1259" s="142" t="s">
        <v>1285</v>
      </c>
      <c r="C1259" s="142">
        <v>127682</v>
      </c>
      <c r="D1259" s="143" t="s">
        <v>1286</v>
      </c>
      <c r="E1259" s="143" t="s">
        <v>1287</v>
      </c>
      <c r="F1259" s="143" t="s">
        <v>1288</v>
      </c>
      <c r="G1259" s="144">
        <v>43657</v>
      </c>
      <c r="H1259" s="144">
        <v>44926</v>
      </c>
      <c r="I1259" s="150">
        <v>84.341099999999997</v>
      </c>
      <c r="J1259" s="142" t="s">
        <v>1021</v>
      </c>
      <c r="K1259" s="142" t="s">
        <v>1021</v>
      </c>
      <c r="L1259" s="142" t="s">
        <v>1021</v>
      </c>
      <c r="M1259" s="142" t="s">
        <v>45</v>
      </c>
      <c r="N1259" s="145" t="s">
        <v>1054</v>
      </c>
      <c r="O1259" s="146">
        <v>37989302.960000001</v>
      </c>
      <c r="P1259" s="146">
        <v>7053161.04</v>
      </c>
      <c r="Q1259" s="149">
        <v>0</v>
      </c>
      <c r="R1259" s="146"/>
      <c r="S1259" s="149">
        <v>0</v>
      </c>
      <c r="T1259" s="149">
        <f t="shared" si="260"/>
        <v>45042464</v>
      </c>
      <c r="U1259" s="147" t="s">
        <v>47</v>
      </c>
      <c r="V1259" s="147" t="s">
        <v>48</v>
      </c>
      <c r="W1259" s="146">
        <v>1117666.8800000001</v>
      </c>
      <c r="X1259" s="207">
        <v>0</v>
      </c>
    </row>
    <row r="1260" spans="1:24" s="95" customFormat="1" ht="45" customHeight="1" x14ac:dyDescent="0.25">
      <c r="A1260" s="9">
        <v>23</v>
      </c>
      <c r="B1260" s="142" t="s">
        <v>1285</v>
      </c>
      <c r="C1260" s="142">
        <v>127309</v>
      </c>
      <c r="D1260" s="143" t="s">
        <v>1289</v>
      </c>
      <c r="E1260" s="143" t="s">
        <v>1290</v>
      </c>
      <c r="F1260" s="143" t="s">
        <v>1291</v>
      </c>
      <c r="G1260" s="144">
        <v>43657</v>
      </c>
      <c r="H1260" s="144">
        <v>45088</v>
      </c>
      <c r="I1260" s="150">
        <v>84.341099999999997</v>
      </c>
      <c r="J1260" s="142" t="s">
        <v>1021</v>
      </c>
      <c r="K1260" s="142" t="s">
        <v>1021</v>
      </c>
      <c r="L1260" s="142" t="s">
        <v>1021</v>
      </c>
      <c r="M1260" s="142" t="s">
        <v>45</v>
      </c>
      <c r="N1260" s="145" t="s">
        <v>1054</v>
      </c>
      <c r="O1260" s="146">
        <v>52810948.149999999</v>
      </c>
      <c r="P1260" s="146">
        <v>9804973.8000000007</v>
      </c>
      <c r="Q1260" s="149">
        <v>0</v>
      </c>
      <c r="R1260" s="146"/>
      <c r="S1260" s="149">
        <v>0</v>
      </c>
      <c r="T1260" s="149">
        <f t="shared" si="260"/>
        <v>62615921.950000003</v>
      </c>
      <c r="U1260" s="147" t="s">
        <v>47</v>
      </c>
      <c r="V1260" s="147" t="s">
        <v>64</v>
      </c>
      <c r="W1260" s="146">
        <v>34338054.93</v>
      </c>
      <c r="X1260" s="207">
        <v>0</v>
      </c>
    </row>
    <row r="1261" spans="1:24" s="95" customFormat="1" ht="45" customHeight="1" x14ac:dyDescent="0.25">
      <c r="A1261" s="9">
        <v>24</v>
      </c>
      <c r="B1261" s="142" t="s">
        <v>1292</v>
      </c>
      <c r="C1261" s="142">
        <v>127221</v>
      </c>
      <c r="D1261" s="143" t="s">
        <v>1293</v>
      </c>
      <c r="E1261" s="143" t="s">
        <v>1056</v>
      </c>
      <c r="F1261" s="143" t="s">
        <v>1294</v>
      </c>
      <c r="G1261" s="144">
        <v>43700</v>
      </c>
      <c r="H1261" s="144">
        <v>44888</v>
      </c>
      <c r="I1261" s="150">
        <v>84.341085289999995</v>
      </c>
      <c r="J1261" s="142" t="s">
        <v>1021</v>
      </c>
      <c r="K1261" s="142" t="s">
        <v>1021</v>
      </c>
      <c r="L1261" s="142" t="s">
        <v>1021</v>
      </c>
      <c r="M1261" s="142" t="s">
        <v>45</v>
      </c>
      <c r="N1261" s="145" t="s">
        <v>1054</v>
      </c>
      <c r="O1261" s="146">
        <v>174332137.72</v>
      </c>
      <c r="P1261" s="146">
        <v>32366812.280000001</v>
      </c>
      <c r="Q1261" s="149">
        <v>0</v>
      </c>
      <c r="R1261" s="146"/>
      <c r="S1261" s="149">
        <v>0</v>
      </c>
      <c r="T1261" s="149">
        <f t="shared" si="260"/>
        <v>206698950</v>
      </c>
      <c r="U1261" s="147" t="s">
        <v>47</v>
      </c>
      <c r="V1261" s="147" t="s">
        <v>48</v>
      </c>
      <c r="W1261" s="146">
        <v>86235184.479999989</v>
      </c>
      <c r="X1261" s="207">
        <v>0</v>
      </c>
    </row>
    <row r="1262" spans="1:24" s="95" customFormat="1" ht="45" customHeight="1" x14ac:dyDescent="0.25">
      <c r="A1262" s="9">
        <v>25</v>
      </c>
      <c r="B1262" s="142" t="s">
        <v>1143</v>
      </c>
      <c r="C1262" s="142">
        <v>130632</v>
      </c>
      <c r="D1262" s="143" t="s">
        <v>1295</v>
      </c>
      <c r="E1262" s="143" t="s">
        <v>1296</v>
      </c>
      <c r="F1262" s="143" t="s">
        <v>1297</v>
      </c>
      <c r="G1262" s="144">
        <v>43718</v>
      </c>
      <c r="H1262" s="144">
        <v>44850</v>
      </c>
      <c r="I1262" s="150">
        <v>84.341085289999995</v>
      </c>
      <c r="J1262" s="142" t="s">
        <v>1021</v>
      </c>
      <c r="K1262" s="142" t="s">
        <v>1021</v>
      </c>
      <c r="L1262" s="142" t="s">
        <v>1021</v>
      </c>
      <c r="M1262" s="142" t="s">
        <v>45</v>
      </c>
      <c r="N1262" s="145" t="s">
        <v>1365</v>
      </c>
      <c r="O1262" s="146">
        <v>190132540.22999999</v>
      </c>
      <c r="P1262" s="146">
        <v>35300342.920000002</v>
      </c>
      <c r="Q1262" s="149">
        <v>0</v>
      </c>
      <c r="R1262" s="146"/>
      <c r="S1262" s="149">
        <v>0</v>
      </c>
      <c r="T1262" s="149">
        <f t="shared" si="260"/>
        <v>225432883.14999998</v>
      </c>
      <c r="U1262" s="147" t="s">
        <v>47</v>
      </c>
      <c r="V1262" s="147" t="s">
        <v>3939</v>
      </c>
      <c r="W1262" s="146">
        <v>0</v>
      </c>
      <c r="X1262" s="207">
        <v>0</v>
      </c>
    </row>
    <row r="1263" spans="1:24" s="95" customFormat="1" ht="45" customHeight="1" x14ac:dyDescent="0.25">
      <c r="A1263" s="9">
        <v>26</v>
      </c>
      <c r="B1263" s="142" t="s">
        <v>1143</v>
      </c>
      <c r="C1263" s="142">
        <v>130181</v>
      </c>
      <c r="D1263" s="143" t="s">
        <v>1366</v>
      </c>
      <c r="E1263" s="143" t="s">
        <v>1145</v>
      </c>
      <c r="F1263" s="143" t="s">
        <v>1298</v>
      </c>
      <c r="G1263" s="144">
        <v>43718</v>
      </c>
      <c r="H1263" s="144">
        <v>44995</v>
      </c>
      <c r="I1263" s="150">
        <v>84.341085289999995</v>
      </c>
      <c r="J1263" s="142" t="s">
        <v>1021</v>
      </c>
      <c r="K1263" s="142" t="s">
        <v>1021</v>
      </c>
      <c r="L1263" s="142" t="s">
        <v>1021</v>
      </c>
      <c r="M1263" s="142" t="s">
        <v>45</v>
      </c>
      <c r="N1263" s="145" t="s">
        <v>1365</v>
      </c>
      <c r="O1263" s="146">
        <v>194619924.09</v>
      </c>
      <c r="P1263" s="146">
        <v>31518410.489999998</v>
      </c>
      <c r="Q1263" s="149">
        <v>4615068.0599999996</v>
      </c>
      <c r="R1263" s="146"/>
      <c r="S1263" s="149">
        <v>0</v>
      </c>
      <c r="T1263" s="149">
        <f t="shared" si="260"/>
        <v>230753402.64000002</v>
      </c>
      <c r="U1263" s="147" t="s">
        <v>47</v>
      </c>
      <c r="V1263" s="147" t="s">
        <v>649</v>
      </c>
      <c r="W1263" s="146">
        <v>41570515.439999998</v>
      </c>
      <c r="X1263" s="207">
        <v>3726303.82</v>
      </c>
    </row>
    <row r="1264" spans="1:24" s="95" customFormat="1" ht="45" customHeight="1" x14ac:dyDescent="0.25">
      <c r="A1264" s="9">
        <v>27</v>
      </c>
      <c r="B1264" s="142" t="s">
        <v>1292</v>
      </c>
      <c r="C1264" s="142">
        <v>130277</v>
      </c>
      <c r="D1264" s="143" t="s">
        <v>1299</v>
      </c>
      <c r="E1264" s="143" t="s">
        <v>1300</v>
      </c>
      <c r="F1264" s="143" t="s">
        <v>1301</v>
      </c>
      <c r="G1264" s="144">
        <v>43728</v>
      </c>
      <c r="H1264" s="144">
        <v>45097</v>
      </c>
      <c r="I1264" s="150">
        <v>84.341085289999995</v>
      </c>
      <c r="J1264" s="142" t="s">
        <v>1021</v>
      </c>
      <c r="K1264" s="142" t="s">
        <v>1021</v>
      </c>
      <c r="L1264" s="142" t="s">
        <v>1021</v>
      </c>
      <c r="M1264" s="142" t="s">
        <v>45</v>
      </c>
      <c r="N1264" s="145" t="s">
        <v>1054</v>
      </c>
      <c r="O1264" s="146">
        <v>58717037.280000001</v>
      </c>
      <c r="P1264" s="146">
        <v>10901508.720000001</v>
      </c>
      <c r="Q1264" s="149">
        <v>0</v>
      </c>
      <c r="R1264" s="146"/>
      <c r="S1264" s="149">
        <v>4998</v>
      </c>
      <c r="T1264" s="149">
        <f t="shared" si="260"/>
        <v>69623544</v>
      </c>
      <c r="U1264" s="147" t="s">
        <v>47</v>
      </c>
      <c r="V1264" s="147" t="s">
        <v>48</v>
      </c>
      <c r="W1264" s="146">
        <v>21372557.010000002</v>
      </c>
      <c r="X1264" s="207">
        <v>0</v>
      </c>
    </row>
    <row r="1265" spans="1:24" s="95" customFormat="1" ht="45" customHeight="1" x14ac:dyDescent="0.25">
      <c r="A1265" s="9">
        <v>28</v>
      </c>
      <c r="B1265" s="142" t="s">
        <v>1285</v>
      </c>
      <c r="C1265" s="142">
        <v>127312</v>
      </c>
      <c r="D1265" s="143" t="s">
        <v>1310</v>
      </c>
      <c r="E1265" s="143" t="s">
        <v>1290</v>
      </c>
      <c r="F1265" s="143" t="s">
        <v>1311</v>
      </c>
      <c r="G1265" s="144">
        <v>43803</v>
      </c>
      <c r="H1265" s="144">
        <v>45141</v>
      </c>
      <c r="I1265" s="150">
        <v>84.341099999999997</v>
      </c>
      <c r="J1265" s="142" t="s">
        <v>1021</v>
      </c>
      <c r="K1265" s="142" t="s">
        <v>1021</v>
      </c>
      <c r="L1265" s="142" t="s">
        <v>1021</v>
      </c>
      <c r="M1265" s="142" t="s">
        <v>45</v>
      </c>
      <c r="N1265" s="145" t="s">
        <v>1054</v>
      </c>
      <c r="O1265" s="146">
        <v>12584528.35</v>
      </c>
      <c r="P1265" s="146">
        <v>2336465.7200000002</v>
      </c>
      <c r="Q1265" s="149">
        <v>0</v>
      </c>
      <c r="R1265" s="146"/>
      <c r="S1265" s="149">
        <v>5000</v>
      </c>
      <c r="T1265" s="149">
        <f t="shared" si="260"/>
        <v>14925994.07</v>
      </c>
      <c r="U1265" s="147" t="s">
        <v>47</v>
      </c>
      <c r="V1265" s="147" t="s">
        <v>64</v>
      </c>
      <c r="W1265" s="146">
        <v>7748851.3199999984</v>
      </c>
      <c r="X1265" s="207">
        <v>0</v>
      </c>
    </row>
    <row r="1266" spans="1:24" s="95" customFormat="1" ht="45" customHeight="1" x14ac:dyDescent="0.25">
      <c r="A1266" s="9">
        <v>29</v>
      </c>
      <c r="B1266" s="142" t="s">
        <v>1285</v>
      </c>
      <c r="C1266" s="142">
        <v>131382</v>
      </c>
      <c r="D1266" s="143" t="s">
        <v>1344</v>
      </c>
      <c r="E1266" s="143" t="s">
        <v>1345</v>
      </c>
      <c r="F1266" s="143" t="s">
        <v>1346</v>
      </c>
      <c r="G1266" s="144">
        <v>43829</v>
      </c>
      <c r="H1266" s="144">
        <v>45138</v>
      </c>
      <c r="I1266" s="150">
        <v>84.341099999999997</v>
      </c>
      <c r="J1266" s="142" t="s">
        <v>1021</v>
      </c>
      <c r="K1266" s="142" t="s">
        <v>1021</v>
      </c>
      <c r="L1266" s="142" t="s">
        <v>1021</v>
      </c>
      <c r="M1266" s="142" t="s">
        <v>45</v>
      </c>
      <c r="N1266" s="145" t="s">
        <v>1054</v>
      </c>
      <c r="O1266" s="146">
        <v>38763530.280000001</v>
      </c>
      <c r="P1266" s="146">
        <v>7196905.4400000004</v>
      </c>
      <c r="Q1266" s="149">
        <v>0</v>
      </c>
      <c r="R1266" s="146"/>
      <c r="S1266" s="149">
        <v>9996</v>
      </c>
      <c r="T1266" s="149">
        <f t="shared" ref="T1266" si="261">SUBTOTAL(9,O1266:S1266)</f>
        <v>45970431.719999999</v>
      </c>
      <c r="U1266" s="147" t="s">
        <v>47</v>
      </c>
      <c r="V1266" s="147" t="s">
        <v>48</v>
      </c>
      <c r="W1266" s="146">
        <v>893201.29</v>
      </c>
      <c r="X1266" s="207">
        <v>0</v>
      </c>
    </row>
    <row r="1267" spans="1:24" s="95" customFormat="1" ht="45" customHeight="1" x14ac:dyDescent="0.25">
      <c r="A1267" s="9">
        <v>30</v>
      </c>
      <c r="B1267" s="142" t="s">
        <v>1285</v>
      </c>
      <c r="C1267" s="142">
        <v>130599</v>
      </c>
      <c r="D1267" s="143" t="s">
        <v>1868</v>
      </c>
      <c r="E1267" s="143" t="s">
        <v>1869</v>
      </c>
      <c r="F1267" s="143" t="s">
        <v>1870</v>
      </c>
      <c r="G1267" s="144">
        <v>44075</v>
      </c>
      <c r="H1267" s="144">
        <v>45170</v>
      </c>
      <c r="I1267" s="150">
        <v>84.341099999999997</v>
      </c>
      <c r="J1267" s="142" t="s">
        <v>1021</v>
      </c>
      <c r="K1267" s="142" t="s">
        <v>1021</v>
      </c>
      <c r="L1267" s="142" t="s">
        <v>1021</v>
      </c>
      <c r="M1267" s="142" t="s">
        <v>45</v>
      </c>
      <c r="N1267" s="145" t="s">
        <v>1054</v>
      </c>
      <c r="O1267" s="146">
        <v>84285767.640000001</v>
      </c>
      <c r="P1267" s="146">
        <v>13649956.119999999</v>
      </c>
      <c r="Q1267" s="149">
        <v>1998688.24</v>
      </c>
      <c r="R1267" s="146"/>
      <c r="S1267" s="149">
        <v>4998</v>
      </c>
      <c r="T1267" s="149">
        <f>SUM(O1267:S1267)</f>
        <v>99939410</v>
      </c>
      <c r="U1267" s="147" t="s">
        <v>47</v>
      </c>
      <c r="V1267" s="147"/>
      <c r="W1267" s="146">
        <v>37818465.769999996</v>
      </c>
      <c r="X1267" s="207">
        <v>6124644.919999999</v>
      </c>
    </row>
    <row r="1268" spans="1:24" s="95" customFormat="1" ht="45" customHeight="1" x14ac:dyDescent="0.25">
      <c r="A1268" s="9">
        <v>31</v>
      </c>
      <c r="B1268" s="142" t="s">
        <v>1890</v>
      </c>
      <c r="C1268" s="142">
        <v>141523</v>
      </c>
      <c r="D1268" s="143" t="s">
        <v>1891</v>
      </c>
      <c r="E1268" s="143" t="s">
        <v>1892</v>
      </c>
      <c r="F1268" s="143" t="s">
        <v>1893</v>
      </c>
      <c r="G1268" s="144">
        <v>44111</v>
      </c>
      <c r="H1268" s="144">
        <v>45291</v>
      </c>
      <c r="I1268" s="150">
        <v>86.433807999304094</v>
      </c>
      <c r="J1268" s="142" t="s">
        <v>1021</v>
      </c>
      <c r="K1268" s="142" t="s">
        <v>1021</v>
      </c>
      <c r="L1268" s="142" t="s">
        <v>1021</v>
      </c>
      <c r="M1268" s="142" t="s">
        <v>45</v>
      </c>
      <c r="N1268" s="145" t="s">
        <v>1945</v>
      </c>
      <c r="O1268" s="146">
        <v>3751034368.3200002</v>
      </c>
      <c r="P1268" s="146">
        <v>0</v>
      </c>
      <c r="Q1268" s="149">
        <v>588742456.45000005</v>
      </c>
      <c r="R1268" s="146"/>
      <c r="S1268" s="149">
        <v>0</v>
      </c>
      <c r="T1268" s="149">
        <f t="shared" ref="T1268" si="262">SUM(O1268:S1268)</f>
        <v>4339776824.7700005</v>
      </c>
      <c r="U1268" s="147" t="s">
        <v>47</v>
      </c>
      <c r="V1268" s="147" t="s">
        <v>48</v>
      </c>
      <c r="W1268" s="146">
        <v>1960643522.9300003</v>
      </c>
      <c r="X1268" s="207">
        <v>0</v>
      </c>
    </row>
    <row r="1269" spans="1:24" s="95" customFormat="1" ht="45" customHeight="1" x14ac:dyDescent="0.25">
      <c r="A1269" s="9">
        <v>32</v>
      </c>
      <c r="B1269" s="142" t="s">
        <v>1913</v>
      </c>
      <c r="C1269" s="142">
        <v>130718</v>
      </c>
      <c r="D1269" s="143" t="s">
        <v>1914</v>
      </c>
      <c r="E1269" s="143" t="s">
        <v>1915</v>
      </c>
      <c r="F1269" s="143" t="s">
        <v>1916</v>
      </c>
      <c r="G1269" s="144">
        <v>44187</v>
      </c>
      <c r="H1269" s="144">
        <v>45282</v>
      </c>
      <c r="I1269" s="150">
        <v>84.341085289999995</v>
      </c>
      <c r="J1269" s="142" t="s">
        <v>1021</v>
      </c>
      <c r="K1269" s="142" t="s">
        <v>1021</v>
      </c>
      <c r="L1269" s="142" t="s">
        <v>1021</v>
      </c>
      <c r="M1269" s="142" t="s">
        <v>45</v>
      </c>
      <c r="N1269" s="145" t="s">
        <v>1917</v>
      </c>
      <c r="O1269" s="146">
        <v>57003506.25</v>
      </c>
      <c r="P1269" s="146">
        <v>110639.94</v>
      </c>
      <c r="Q1269" s="149">
        <v>10472731.609999999</v>
      </c>
      <c r="R1269" s="146"/>
      <c r="S1269" s="149">
        <v>4998</v>
      </c>
      <c r="T1269" s="149">
        <f t="shared" ref="T1269" si="263">SUM(O1269:S1269)</f>
        <v>67591875.799999997</v>
      </c>
      <c r="U1269" s="147" t="s">
        <v>47</v>
      </c>
      <c r="V1269" s="147"/>
      <c r="W1269" s="146">
        <v>34770.449999999997</v>
      </c>
      <c r="X1269" s="207">
        <v>626.4</v>
      </c>
    </row>
    <row r="1270" spans="1:24" s="95" customFormat="1" ht="45" customHeight="1" x14ac:dyDescent="0.25">
      <c r="A1270" s="9">
        <v>33</v>
      </c>
      <c r="B1270" s="142" t="s">
        <v>1918</v>
      </c>
      <c r="C1270" s="142">
        <v>143526</v>
      </c>
      <c r="D1270" s="143" t="s">
        <v>1919</v>
      </c>
      <c r="E1270" s="143" t="s">
        <v>1920</v>
      </c>
      <c r="F1270" s="143" t="s">
        <v>1921</v>
      </c>
      <c r="G1270" s="144">
        <v>44187</v>
      </c>
      <c r="H1270" s="144">
        <v>44641</v>
      </c>
      <c r="I1270" s="150">
        <v>84.341085289999995</v>
      </c>
      <c r="J1270" s="142" t="s">
        <v>1021</v>
      </c>
      <c r="K1270" s="142" t="s">
        <v>1021</v>
      </c>
      <c r="L1270" s="142" t="s">
        <v>1021</v>
      </c>
      <c r="M1270" s="142" t="s">
        <v>45</v>
      </c>
      <c r="N1270" s="145" t="s">
        <v>1054</v>
      </c>
      <c r="O1270" s="146">
        <v>65779785.689999998</v>
      </c>
      <c r="P1270" s="146">
        <v>12212791.109999999</v>
      </c>
      <c r="Q1270" s="149">
        <v>0</v>
      </c>
      <c r="R1270" s="146"/>
      <c r="S1270" s="149">
        <v>0</v>
      </c>
      <c r="T1270" s="149">
        <f t="shared" ref="T1270" si="264">SUM(O1270:S1270)</f>
        <v>77992576.799999997</v>
      </c>
      <c r="U1270" s="147" t="s">
        <v>541</v>
      </c>
      <c r="V1270" s="147" t="s">
        <v>48</v>
      </c>
      <c r="W1270" s="146">
        <v>64403860.920000002</v>
      </c>
      <c r="X1270" s="207">
        <v>0</v>
      </c>
    </row>
    <row r="1271" spans="1:24" s="95" customFormat="1" ht="45" customHeight="1" x14ac:dyDescent="0.25">
      <c r="A1271" s="9">
        <v>34</v>
      </c>
      <c r="B1271" s="142" t="s">
        <v>1918</v>
      </c>
      <c r="C1271" s="142">
        <v>145394</v>
      </c>
      <c r="D1271" s="143" t="s">
        <v>2198</v>
      </c>
      <c r="E1271" s="143" t="s">
        <v>2199</v>
      </c>
      <c r="F1271" s="143" t="s">
        <v>2200</v>
      </c>
      <c r="G1271" s="144">
        <v>44302</v>
      </c>
      <c r="H1271" s="144">
        <v>45291</v>
      </c>
      <c r="I1271" s="150">
        <v>84.341085289999995</v>
      </c>
      <c r="J1271" s="142" t="s">
        <v>1021</v>
      </c>
      <c r="K1271" s="142" t="s">
        <v>1021</v>
      </c>
      <c r="L1271" s="142" t="s">
        <v>1021</v>
      </c>
      <c r="M1271" s="142" t="s">
        <v>45</v>
      </c>
      <c r="N1271" s="145" t="s">
        <v>1054</v>
      </c>
      <c r="O1271" s="146">
        <v>21049859.84</v>
      </c>
      <c r="P1271" s="146">
        <v>3908154.11</v>
      </c>
      <c r="Q1271" s="149">
        <v>0</v>
      </c>
      <c r="R1271" s="146"/>
      <c r="S1271" s="149">
        <v>0</v>
      </c>
      <c r="T1271" s="149">
        <f t="shared" ref="T1271:T1274" si="265">SUM(O1271:S1271)</f>
        <v>24958013.949999999</v>
      </c>
      <c r="U1271" s="147" t="s">
        <v>47</v>
      </c>
      <c r="V1271" s="147" t="s">
        <v>48</v>
      </c>
      <c r="W1271" s="146">
        <v>17841210.68</v>
      </c>
      <c r="X1271" s="207">
        <v>0</v>
      </c>
    </row>
    <row r="1272" spans="1:24" s="95" customFormat="1" ht="45" customHeight="1" x14ac:dyDescent="0.25">
      <c r="A1272" s="9">
        <v>35</v>
      </c>
      <c r="B1272" s="142" t="s">
        <v>1285</v>
      </c>
      <c r="C1272" s="142">
        <v>130963</v>
      </c>
      <c r="D1272" s="143" t="s">
        <v>2195</v>
      </c>
      <c r="E1272" s="143" t="s">
        <v>2196</v>
      </c>
      <c r="F1272" s="143" t="s">
        <v>2197</v>
      </c>
      <c r="G1272" s="144">
        <v>44315</v>
      </c>
      <c r="H1272" s="144">
        <v>45289</v>
      </c>
      <c r="I1272" s="150">
        <v>84.341099999999997</v>
      </c>
      <c r="J1272" s="142" t="s">
        <v>1021</v>
      </c>
      <c r="K1272" s="142" t="s">
        <v>1021</v>
      </c>
      <c r="L1272" s="142" t="s">
        <v>1021</v>
      </c>
      <c r="M1272" s="142" t="s">
        <v>45</v>
      </c>
      <c r="N1272" s="145" t="s">
        <v>1054</v>
      </c>
      <c r="O1272" s="146">
        <v>112280486.44</v>
      </c>
      <c r="P1272" s="146">
        <v>232580.04</v>
      </c>
      <c r="Q1272" s="149">
        <v>20613613.219999999</v>
      </c>
      <c r="R1272" s="146"/>
      <c r="S1272" s="149">
        <v>10000</v>
      </c>
      <c r="T1272" s="149">
        <f t="shared" si="265"/>
        <v>133136679.7</v>
      </c>
      <c r="U1272" s="147" t="s">
        <v>47</v>
      </c>
      <c r="V1272" s="147"/>
      <c r="W1272" s="146">
        <v>1534234.1</v>
      </c>
      <c r="X1272" s="207">
        <v>50103.57</v>
      </c>
    </row>
    <row r="1273" spans="1:24" s="95" customFormat="1" ht="45" customHeight="1" x14ac:dyDescent="0.25">
      <c r="A1273" s="9">
        <v>36</v>
      </c>
      <c r="B1273" s="142" t="s">
        <v>1913</v>
      </c>
      <c r="C1273" s="142">
        <v>131065</v>
      </c>
      <c r="D1273" s="143" t="s">
        <v>2202</v>
      </c>
      <c r="E1273" s="143" t="s">
        <v>1915</v>
      </c>
      <c r="F1273" s="143" t="s">
        <v>2203</v>
      </c>
      <c r="G1273" s="144">
        <v>44321</v>
      </c>
      <c r="H1273" s="144">
        <v>45291</v>
      </c>
      <c r="I1273" s="150">
        <v>84.341085289999995</v>
      </c>
      <c r="J1273" s="142" t="s">
        <v>1021</v>
      </c>
      <c r="K1273" s="142" t="s">
        <v>1021</v>
      </c>
      <c r="L1273" s="142" t="s">
        <v>1021</v>
      </c>
      <c r="M1273" s="142" t="s">
        <v>45</v>
      </c>
      <c r="N1273" s="145" t="s">
        <v>1917</v>
      </c>
      <c r="O1273" s="146">
        <v>113432922.42</v>
      </c>
      <c r="P1273" s="146">
        <v>256791.42</v>
      </c>
      <c r="Q1273" s="149">
        <v>20803365.09</v>
      </c>
      <c r="R1273" s="146"/>
      <c r="S1273" s="149">
        <v>4998</v>
      </c>
      <c r="T1273" s="149">
        <f t="shared" si="265"/>
        <v>134498076.93000001</v>
      </c>
      <c r="U1273" s="147" t="s">
        <v>47</v>
      </c>
      <c r="V1273" s="147"/>
      <c r="W1273" s="146">
        <v>0</v>
      </c>
      <c r="X1273" s="207">
        <v>0</v>
      </c>
    </row>
    <row r="1274" spans="1:24" s="95" customFormat="1" ht="45" customHeight="1" x14ac:dyDescent="0.25">
      <c r="A1274" s="9">
        <v>37</v>
      </c>
      <c r="B1274" s="142" t="s">
        <v>3950</v>
      </c>
      <c r="C1274" s="142">
        <v>155768</v>
      </c>
      <c r="D1274" s="143" t="s">
        <v>3951</v>
      </c>
      <c r="E1274" s="143" t="s">
        <v>3952</v>
      </c>
      <c r="F1274" s="143" t="s">
        <v>3953</v>
      </c>
      <c r="G1274" s="144">
        <v>44701</v>
      </c>
      <c r="H1274" s="144">
        <v>45291</v>
      </c>
      <c r="I1274" s="150">
        <v>83.765900000000002</v>
      </c>
      <c r="J1274" s="142" t="s">
        <v>1021</v>
      </c>
      <c r="K1274" s="142" t="s">
        <v>1021</v>
      </c>
      <c r="L1274" s="142" t="s">
        <v>1021</v>
      </c>
      <c r="M1274" s="142" t="s">
        <v>45</v>
      </c>
      <c r="N1274" s="145" t="s">
        <v>1945</v>
      </c>
      <c r="O1274" s="146">
        <v>1042308307.99</v>
      </c>
      <c r="P1274" s="146">
        <v>0</v>
      </c>
      <c r="Q1274" s="149">
        <v>202002692</v>
      </c>
      <c r="R1274" s="146"/>
      <c r="S1274" s="149">
        <v>0</v>
      </c>
      <c r="T1274" s="149">
        <f t="shared" si="265"/>
        <v>1244310999.99</v>
      </c>
      <c r="U1274" s="147" t="s">
        <v>47</v>
      </c>
      <c r="V1274" s="147"/>
      <c r="W1274" s="146">
        <v>0</v>
      </c>
      <c r="X1274" s="207">
        <v>0</v>
      </c>
    </row>
    <row r="1275" spans="1:24" s="95" customFormat="1" ht="45" customHeight="1" x14ac:dyDescent="0.25">
      <c r="A1275" s="9">
        <v>38</v>
      </c>
      <c r="B1275" s="142" t="s">
        <v>3954</v>
      </c>
      <c r="C1275" s="142">
        <v>155793</v>
      </c>
      <c r="D1275" s="143" t="s">
        <v>3955</v>
      </c>
      <c r="E1275" s="143" t="s">
        <v>3956</v>
      </c>
      <c r="F1275" s="143" t="s">
        <v>3957</v>
      </c>
      <c r="G1275" s="144">
        <v>44704</v>
      </c>
      <c r="H1275" s="144">
        <v>45291</v>
      </c>
      <c r="I1275" s="150">
        <v>83.765900000000002</v>
      </c>
      <c r="J1275" s="142" t="s">
        <v>1021</v>
      </c>
      <c r="K1275" s="142" t="s">
        <v>1021</v>
      </c>
      <c r="L1275" s="142" t="s">
        <v>1021</v>
      </c>
      <c r="M1275" s="142" t="s">
        <v>45</v>
      </c>
      <c r="N1275" s="145" t="s">
        <v>1945</v>
      </c>
      <c r="O1275" s="146">
        <v>208489136.81</v>
      </c>
      <c r="P1275" s="146">
        <v>0</v>
      </c>
      <c r="Q1275" s="149">
        <v>40405863.189999998</v>
      </c>
      <c r="R1275" s="146"/>
      <c r="S1275" s="149">
        <v>0</v>
      </c>
      <c r="T1275" s="149">
        <f t="shared" ref="T1275" si="266">SUM(O1275:S1275)</f>
        <v>248895000</v>
      </c>
      <c r="U1275" s="147" t="s">
        <v>47</v>
      </c>
      <c r="V1275" s="147"/>
      <c r="W1275" s="146">
        <v>0</v>
      </c>
      <c r="X1275" s="207">
        <v>0</v>
      </c>
    </row>
    <row r="1276" spans="1:24" s="95" customFormat="1" ht="45" customHeight="1" thickBot="1" x14ac:dyDescent="0.3">
      <c r="A1276" s="9">
        <v>39</v>
      </c>
      <c r="B1276" s="142" t="s">
        <v>4009</v>
      </c>
      <c r="C1276" s="142">
        <v>155993</v>
      </c>
      <c r="D1276" s="143" t="s">
        <v>4010</v>
      </c>
      <c r="E1276" s="143" t="s">
        <v>4011</v>
      </c>
      <c r="F1276" s="143" t="s">
        <v>4012</v>
      </c>
      <c r="G1276" s="144">
        <v>44817</v>
      </c>
      <c r="H1276" s="144">
        <v>45291</v>
      </c>
      <c r="I1276" s="150">
        <v>84.341085289999995</v>
      </c>
      <c r="J1276" s="142" t="s">
        <v>1021</v>
      </c>
      <c r="K1276" s="142" t="s">
        <v>1021</v>
      </c>
      <c r="L1276" s="142" t="s">
        <v>1021</v>
      </c>
      <c r="M1276" s="142" t="s">
        <v>45</v>
      </c>
      <c r="N1276" s="145" t="s">
        <v>1054</v>
      </c>
      <c r="O1276" s="146">
        <v>62596688.409999996</v>
      </c>
      <c r="P1276" s="146">
        <v>11621811.59</v>
      </c>
      <c r="Q1276" s="149">
        <v>0</v>
      </c>
      <c r="R1276" s="146"/>
      <c r="S1276" s="149">
        <v>1484370</v>
      </c>
      <c r="T1276" s="149">
        <f t="shared" ref="T1276" si="267">SUM(O1276:S1276)</f>
        <v>75702870</v>
      </c>
      <c r="U1276" s="147" t="s">
        <v>47</v>
      </c>
      <c r="V1276" s="147"/>
      <c r="W1276" s="146">
        <v>0</v>
      </c>
      <c r="X1276" s="207">
        <v>0</v>
      </c>
    </row>
    <row r="1277" spans="1:24" s="121" customFormat="1" ht="28.5" customHeight="1" thickBot="1" x14ac:dyDescent="0.3">
      <c r="A1277" s="34" t="s">
        <v>28</v>
      </c>
      <c r="B1277" s="35"/>
      <c r="C1277" s="35"/>
      <c r="D1277" s="35"/>
      <c r="E1277" s="35"/>
      <c r="F1277" s="35"/>
      <c r="G1277" s="35"/>
      <c r="H1277" s="35"/>
      <c r="I1277" s="35"/>
      <c r="J1277" s="35"/>
      <c r="K1277" s="35"/>
      <c r="L1277" s="35"/>
      <c r="M1277" s="35"/>
      <c r="N1277" s="36"/>
      <c r="O1277" s="74">
        <f>SUM(O1238:O1276)</f>
        <v>7813767862.7517357</v>
      </c>
      <c r="P1277" s="74">
        <f t="shared" ref="P1277:X1277" si="268">SUM(P1238:P1276)</f>
        <v>456645005.52573931</v>
      </c>
      <c r="Q1277" s="74">
        <f t="shared" si="268"/>
        <v>960592944.1400001</v>
      </c>
      <c r="R1277" s="74">
        <f t="shared" si="268"/>
        <v>0</v>
      </c>
      <c r="S1277" s="74">
        <f t="shared" si="268"/>
        <v>90165622.770000041</v>
      </c>
      <c r="T1277" s="74">
        <f t="shared" si="268"/>
        <v>9321171435.1874752</v>
      </c>
      <c r="U1277" s="74"/>
      <c r="V1277" s="74"/>
      <c r="W1277" s="74">
        <f t="shared" si="268"/>
        <v>3331174155.1099997</v>
      </c>
      <c r="X1277" s="209">
        <f t="shared" si="268"/>
        <v>125813673.11999997</v>
      </c>
    </row>
    <row r="1278" spans="1:24" s="121" customFormat="1" ht="26.25" customHeight="1" thickBot="1" x14ac:dyDescent="0.3">
      <c r="A1278" s="2"/>
      <c r="B1278" s="3"/>
      <c r="C1278" s="3"/>
      <c r="D1278" s="3"/>
      <c r="E1278" s="3"/>
      <c r="F1278" s="3"/>
      <c r="G1278" s="11"/>
      <c r="H1278" s="11"/>
      <c r="I1278" s="3"/>
      <c r="J1278" s="3"/>
      <c r="K1278" s="3"/>
      <c r="L1278" s="3"/>
      <c r="M1278" s="4"/>
      <c r="N1278" s="4"/>
      <c r="O1278" s="77"/>
      <c r="P1278" s="77"/>
      <c r="Q1278" s="77"/>
      <c r="R1278" s="77"/>
      <c r="S1278" s="77"/>
      <c r="T1278" s="77"/>
      <c r="U1278" s="77"/>
      <c r="V1278" s="77"/>
      <c r="W1278" s="77"/>
      <c r="X1278" s="77"/>
    </row>
    <row r="1279" spans="1:24" s="7" customFormat="1" ht="39" customHeight="1" thickBot="1" x14ac:dyDescent="0.3">
      <c r="A1279" s="46" t="s">
        <v>1068</v>
      </c>
      <c r="B1279" s="47"/>
      <c r="C1279" s="47"/>
      <c r="D1279" s="47"/>
      <c r="E1279" s="47"/>
      <c r="F1279" s="47"/>
      <c r="G1279" s="47"/>
      <c r="H1279" s="47"/>
      <c r="I1279" s="48"/>
      <c r="J1279" s="46" t="s">
        <v>1017</v>
      </c>
      <c r="K1279" s="48"/>
      <c r="L1279" s="10">
        <f>A30+A50+A65+A74+A133+A157+A171+A180+A205+A384+A395+A402+A409+A506+A524+A530+A554+A620+A657+A677+A686+A707+A719+A727+A822+A873+A899+A908+A940+A952+A979+A1039+A1050+A1059+A1091+A1115+A1120+A1158+A1174+A1196+A1223+A1235+A1276</f>
        <v>1178</v>
      </c>
      <c r="M1279" s="5"/>
      <c r="N1279" s="6"/>
      <c r="O1279" s="217">
        <f>O31+O51+O66+O75+O134+O158+O172+O181+O206+O385+O396+O403+O410+O507+O525+O531+O555+O621+O658+O678+O687+O708+O720+O728+O823+O874+O900+O909+O941+O953+O980+O1040+O1051+O1060+O1092+O1116+O1121+O1159+O1175+O1197+O1224+O1236+O1277</f>
        <v>13940106048.983789</v>
      </c>
      <c r="P1279" s="78">
        <f t="shared" ref="P1279:X1279" si="269">P31+P51+P66+P75+P134+P158+P172+P181+P206+P385+P396+P403+P410+P507+P525+P531+P555+P621+P658+P678+P687+P708+P720+P728+P823+P874+P900+P909+P941+P953+P980+P1040+P1051+P1060+P1092+P1116+P1121+P1159+P1175+P1197+P1224+P1236+P1277</f>
        <v>1639673239.6701865</v>
      </c>
      <c r="Q1279" s="78">
        <f t="shared" si="269"/>
        <v>2281241753.8699999</v>
      </c>
      <c r="R1279" s="78">
        <f t="shared" si="269"/>
        <v>0</v>
      </c>
      <c r="S1279" s="78">
        <f t="shared" si="269"/>
        <v>1067158936.3100002</v>
      </c>
      <c r="T1279" s="78">
        <f t="shared" si="269"/>
        <v>18928179978.833973</v>
      </c>
      <c r="U1279" s="78"/>
      <c r="V1279" s="78"/>
      <c r="W1279" s="78">
        <f t="shared" si="269"/>
        <v>6678866592.1599998</v>
      </c>
      <c r="X1279" s="218">
        <f t="shared" si="269"/>
        <v>624024216.89999986</v>
      </c>
    </row>
  </sheetData>
  <mergeCells count="141">
    <mergeCell ref="A14:X14"/>
    <mergeCell ref="A31:N31"/>
    <mergeCell ref="A32:X32"/>
    <mergeCell ref="A396:N396"/>
    <mergeCell ref="A52:X52"/>
    <mergeCell ref="A66:N66"/>
    <mergeCell ref="A76:X76"/>
    <mergeCell ref="A134:N134"/>
    <mergeCell ref="A173:X173"/>
    <mergeCell ref="A181:N181"/>
    <mergeCell ref="A51:N51"/>
    <mergeCell ref="A135:X135"/>
    <mergeCell ref="A158:N158"/>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U8:U10"/>
    <mergeCell ref="O9:P9"/>
    <mergeCell ref="Q9:Q10"/>
    <mergeCell ref="R9:R10"/>
    <mergeCell ref="H8:H10"/>
    <mergeCell ref="I8:I10"/>
    <mergeCell ref="J8:J10"/>
    <mergeCell ref="A823:N823"/>
    <mergeCell ref="A622:X622"/>
    <mergeCell ref="A658:N658"/>
    <mergeCell ref="A659:X659"/>
    <mergeCell ref="A678:N678"/>
    <mergeCell ref="A679:X679"/>
    <mergeCell ref="A687:N687"/>
    <mergeCell ref="A688:X688"/>
    <mergeCell ref="A708:N708"/>
    <mergeCell ref="A721:X721"/>
    <mergeCell ref="A728:N728"/>
    <mergeCell ref="A729:X729"/>
    <mergeCell ref="A709:X709"/>
    <mergeCell ref="A720:N720"/>
    <mergeCell ref="A507:N507"/>
    <mergeCell ref="A508:X508"/>
    <mergeCell ref="A525:N525"/>
    <mergeCell ref="A526:X526"/>
    <mergeCell ref="A531:N531"/>
    <mergeCell ref="A532:X532"/>
    <mergeCell ref="A555:N555"/>
    <mergeCell ref="A1279:I1279"/>
    <mergeCell ref="J1279:K1279"/>
    <mergeCell ref="A1176:X1176"/>
    <mergeCell ref="A1197:N1197"/>
    <mergeCell ref="A1092:N1092"/>
    <mergeCell ref="A824:X824"/>
    <mergeCell ref="A874:N874"/>
    <mergeCell ref="A875:X875"/>
    <mergeCell ref="A900:N900"/>
    <mergeCell ref="A910:X910"/>
    <mergeCell ref="A941:N941"/>
    <mergeCell ref="A954:X954"/>
    <mergeCell ref="A980:N980"/>
    <mergeCell ref="A981:X981"/>
    <mergeCell ref="A1040:N1040"/>
    <mergeCell ref="A1061:X1061"/>
    <mergeCell ref="A942:X942"/>
    <mergeCell ref="A953:N953"/>
    <mergeCell ref="A1041:X1041"/>
    <mergeCell ref="A1051:N1051"/>
    <mergeCell ref="A901:X901"/>
    <mergeCell ref="A909:N909"/>
    <mergeCell ref="A1052:X1052"/>
    <mergeCell ref="A1060:N1060"/>
    <mergeCell ref="A1225:X1225"/>
    <mergeCell ref="A1159:N1159"/>
    <mergeCell ref="A1160:X1160"/>
    <mergeCell ref="A1175:N1175"/>
    <mergeCell ref="A1198:X1198"/>
    <mergeCell ref="A1224:N1224"/>
    <mergeCell ref="A1237:X1237"/>
    <mergeCell ref="A1277:N1277"/>
    <mergeCell ref="A1236:N1236"/>
    <mergeCell ref="A67:X67"/>
    <mergeCell ref="A75:N75"/>
    <mergeCell ref="A159:X159"/>
    <mergeCell ref="A172:N172"/>
    <mergeCell ref="A1093:X1093"/>
    <mergeCell ref="A1116:N1116"/>
    <mergeCell ref="A1117:X1117"/>
    <mergeCell ref="A1121:N1121"/>
    <mergeCell ref="A1122:X1122"/>
    <mergeCell ref="A182:X182"/>
    <mergeCell ref="A206:N206"/>
    <mergeCell ref="A621:N621"/>
    <mergeCell ref="A397:X397"/>
    <mergeCell ref="A403:N403"/>
    <mergeCell ref="A556:X556"/>
    <mergeCell ref="A207:X207"/>
    <mergeCell ref="A385:N385"/>
    <mergeCell ref="A386:X386"/>
    <mergeCell ref="A404:X404"/>
    <mergeCell ref="A410:N410"/>
    <mergeCell ref="A411:X411"/>
    <mergeCell ref="A11:A13"/>
    <mergeCell ref="B11:B13"/>
    <mergeCell ref="C11:C13"/>
    <mergeCell ref="D11:D13"/>
    <mergeCell ref="E11:E13"/>
    <mergeCell ref="F11:F13"/>
    <mergeCell ref="G11:G13"/>
    <mergeCell ref="H11:H13"/>
    <mergeCell ref="I11:I13"/>
    <mergeCell ref="U11:U13"/>
    <mergeCell ref="V11:V13"/>
    <mergeCell ref="W11:X11"/>
    <mergeCell ref="O12:P12"/>
    <mergeCell ref="Q12:Q13"/>
    <mergeCell ref="W12:W13"/>
    <mergeCell ref="X12:X13"/>
    <mergeCell ref="S8:S10"/>
    <mergeCell ref="J11:J13"/>
    <mergeCell ref="K11:K13"/>
    <mergeCell ref="L11:L13"/>
    <mergeCell ref="M11:M13"/>
    <mergeCell ref="N11:N13"/>
    <mergeCell ref="O11:Q11"/>
    <mergeCell ref="R11:R13"/>
    <mergeCell ref="S11:S13"/>
    <mergeCell ref="T11:T13"/>
    <mergeCell ref="K8:K10"/>
    <mergeCell ref="L8:L10"/>
    <mergeCell ref="M8:M10"/>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vt:lpstr>
      <vt:lpstr>POC!Print_Area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1111</cp:lastModifiedBy>
  <cp:lastPrinted>2018-07-11T09:53:30Z</cp:lastPrinted>
  <dcterms:created xsi:type="dcterms:W3CDTF">2016-07-18T10:59:34Z</dcterms:created>
  <dcterms:modified xsi:type="dcterms:W3CDTF">2022-11-16T11:35:42Z</dcterms:modified>
</cp:coreProperties>
</file>